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5" windowWidth="18960" windowHeight="11325" tabRatio="565" activeTab="2"/>
  </bookViews>
  <sheets>
    <sheet name="RAW" sheetId="4" r:id="rId1"/>
    <sheet name="SOURCE(Ori)" sheetId="3" r:id="rId2"/>
    <sheet name="Analysis" sheetId="2" r:id="rId3"/>
    <sheet name="staff" sheetId="5" r:id="rId4"/>
    <sheet name="Pass" sheetId="6" r:id="rId5"/>
    <sheet name="Sheet1" sheetId="8" r:id="rId6"/>
  </sheets>
  <definedNames>
    <definedName name="_xlnm._FilterDatabase" localSheetId="2" hidden="1">Analysis!$A$6:$AS$247</definedName>
    <definedName name="_xlnm._FilterDatabase" localSheetId="0" hidden="1">RAW!$A$4:$E$2482</definedName>
    <definedName name="_xlnm._FilterDatabase" localSheetId="5" hidden="1">Sheet1!$A$5:$AD$36</definedName>
    <definedName name="_xlnm.Print_Titles" localSheetId="2">Analysis!$5:$6</definedName>
  </definedNames>
  <calcPr calcId="124519"/>
</workbook>
</file>

<file path=xl/calcChain.xml><?xml version="1.0" encoding="utf-8"?>
<calcChain xmlns="http://schemas.openxmlformats.org/spreadsheetml/2006/main">
  <c r="E11" i="6"/>
  <c r="E12"/>
  <c r="E13"/>
  <c r="E10"/>
  <c r="E6"/>
  <c r="H33" i="5"/>
  <c r="H34"/>
  <c r="H35"/>
  <c r="H36"/>
  <c r="H37"/>
  <c r="H38"/>
  <c r="H39"/>
  <c r="H32"/>
  <c r="H24"/>
  <c r="H25"/>
  <c r="H26"/>
  <c r="H27"/>
  <c r="H28"/>
  <c r="H29"/>
  <c r="H30"/>
  <c r="H23"/>
  <c r="H15" l="1"/>
  <c r="H16"/>
  <c r="H17"/>
  <c r="H18"/>
  <c r="H19"/>
  <c r="H20"/>
  <c r="H21"/>
  <c r="H14"/>
  <c r="H6"/>
  <c r="H7"/>
  <c r="H8"/>
  <c r="H9"/>
  <c r="H10"/>
  <c r="J10" s="1"/>
  <c r="H11"/>
  <c r="H12"/>
  <c r="J12" s="1"/>
  <c r="H5"/>
  <c r="J9"/>
  <c r="J11"/>
  <c r="J36"/>
  <c r="J37"/>
  <c r="J38"/>
  <c r="J39"/>
  <c r="J24"/>
  <c r="J25"/>
  <c r="J26"/>
  <c r="J27"/>
  <c r="J28"/>
  <c r="J29"/>
  <c r="J30"/>
  <c r="J18"/>
  <c r="J19"/>
  <c r="J20"/>
  <c r="J21"/>
  <c r="AL8" i="2" l="1"/>
  <c r="AL9"/>
  <c r="AM9" s="1"/>
  <c r="AL10"/>
  <c r="AM10" s="1"/>
  <c r="AL11"/>
  <c r="AL12"/>
  <c r="AL13"/>
  <c r="AM13" s="1"/>
  <c r="AL14"/>
  <c r="AM14" s="1"/>
  <c r="AL15"/>
  <c r="AL16"/>
  <c r="AL17"/>
  <c r="AM17" s="1"/>
  <c r="AL18"/>
  <c r="AM18" s="1"/>
  <c r="AL19"/>
  <c r="AL20"/>
  <c r="AL21"/>
  <c r="AL22"/>
  <c r="AM22" s="1"/>
  <c r="AL23"/>
  <c r="AL24"/>
  <c r="AL25"/>
  <c r="AL26"/>
  <c r="AM26" s="1"/>
  <c r="AL27"/>
  <c r="AL28"/>
  <c r="AL29"/>
  <c r="AM29" s="1"/>
  <c r="AL30"/>
  <c r="AM30" s="1"/>
  <c r="AL31"/>
  <c r="AL32"/>
  <c r="AL33"/>
  <c r="AM33" s="1"/>
  <c r="AL34"/>
  <c r="AM34" s="1"/>
  <c r="AL35"/>
  <c r="AL36"/>
  <c r="AL37"/>
  <c r="AM37" s="1"/>
  <c r="AL38"/>
  <c r="AM38" s="1"/>
  <c r="AL39"/>
  <c r="AL40"/>
  <c r="AL41"/>
  <c r="AM41" s="1"/>
  <c r="AL42"/>
  <c r="AM42" s="1"/>
  <c r="AL43"/>
  <c r="AL44"/>
  <c r="AL45"/>
  <c r="AM45" s="1"/>
  <c r="AL46"/>
  <c r="AM46" s="1"/>
  <c r="AL47"/>
  <c r="AL48"/>
  <c r="AL49"/>
  <c r="AM49" s="1"/>
  <c r="AL50"/>
  <c r="AM50" s="1"/>
  <c r="AL51"/>
  <c r="AL52"/>
  <c r="AL53"/>
  <c r="AL54"/>
  <c r="AM54" s="1"/>
  <c r="AL55"/>
  <c r="AL56"/>
  <c r="AL57"/>
  <c r="AL58"/>
  <c r="AM58" s="1"/>
  <c r="AL59"/>
  <c r="AL60"/>
  <c r="AL61"/>
  <c r="AM61" s="1"/>
  <c r="AL62"/>
  <c r="AM62" s="1"/>
  <c r="AL63"/>
  <c r="AL64"/>
  <c r="AL65"/>
  <c r="AM65" s="1"/>
  <c r="AL66"/>
  <c r="AM66" s="1"/>
  <c r="AL67"/>
  <c r="AL68"/>
  <c r="AL69"/>
  <c r="AM69" s="1"/>
  <c r="AL70"/>
  <c r="AM70" s="1"/>
  <c r="AL71"/>
  <c r="AL72"/>
  <c r="AL73"/>
  <c r="AM73" s="1"/>
  <c r="AL74"/>
  <c r="AM74" s="1"/>
  <c r="AL75"/>
  <c r="AL76"/>
  <c r="AL77"/>
  <c r="AM77" s="1"/>
  <c r="AL78"/>
  <c r="AM78" s="1"/>
  <c r="AL79"/>
  <c r="AL80"/>
  <c r="AL81"/>
  <c r="AM81" s="1"/>
  <c r="AL82"/>
  <c r="AM82" s="1"/>
  <c r="AL83"/>
  <c r="AL84"/>
  <c r="AL85"/>
  <c r="AL86"/>
  <c r="AM86" s="1"/>
  <c r="AL87"/>
  <c r="AL88"/>
  <c r="AL89"/>
  <c r="AL90"/>
  <c r="AM90" s="1"/>
  <c r="AL91"/>
  <c r="AL92"/>
  <c r="AL93"/>
  <c r="AM93" s="1"/>
  <c r="AL94"/>
  <c r="AM94" s="1"/>
  <c r="AL95"/>
  <c r="AL96"/>
  <c r="AL97"/>
  <c r="AM97" s="1"/>
  <c r="AL98"/>
  <c r="AM98" s="1"/>
  <c r="AL99"/>
  <c r="AL100"/>
  <c r="AL101"/>
  <c r="AM101" s="1"/>
  <c r="AL102"/>
  <c r="AM102" s="1"/>
  <c r="AL103"/>
  <c r="AL104"/>
  <c r="AL105"/>
  <c r="AM105" s="1"/>
  <c r="AL106"/>
  <c r="AM106" s="1"/>
  <c r="AL107"/>
  <c r="AL108"/>
  <c r="AL109"/>
  <c r="AM109" s="1"/>
  <c r="AL110"/>
  <c r="AM110" s="1"/>
  <c r="AL111"/>
  <c r="AL112"/>
  <c r="AL113"/>
  <c r="AM113" s="1"/>
  <c r="AL114"/>
  <c r="AM114" s="1"/>
  <c r="AL115"/>
  <c r="AL116"/>
  <c r="AL117"/>
  <c r="AL118"/>
  <c r="AM118" s="1"/>
  <c r="AL119"/>
  <c r="AL120"/>
  <c r="AL121"/>
  <c r="AL122"/>
  <c r="AM122" s="1"/>
  <c r="AL123"/>
  <c r="AL124"/>
  <c r="AL125"/>
  <c r="AM125" s="1"/>
  <c r="AL126"/>
  <c r="AM126" s="1"/>
  <c r="AL127"/>
  <c r="AL128"/>
  <c r="AL129"/>
  <c r="AM129" s="1"/>
  <c r="AL130"/>
  <c r="AM130" s="1"/>
  <c r="AL131"/>
  <c r="AL132"/>
  <c r="AL133"/>
  <c r="AM133" s="1"/>
  <c r="AL134"/>
  <c r="AM134" s="1"/>
  <c r="AL135"/>
  <c r="AL136"/>
  <c r="AL137"/>
  <c r="AM137" s="1"/>
  <c r="AL138"/>
  <c r="AM138" s="1"/>
  <c r="AL139"/>
  <c r="AL140"/>
  <c r="AL141"/>
  <c r="AM141" s="1"/>
  <c r="AL142"/>
  <c r="AM142" s="1"/>
  <c r="AL143"/>
  <c r="AL144"/>
  <c r="AL145"/>
  <c r="AM145" s="1"/>
  <c r="AL146"/>
  <c r="AM146" s="1"/>
  <c r="AL147"/>
  <c r="AL148"/>
  <c r="AL149"/>
  <c r="AL150"/>
  <c r="AM150" s="1"/>
  <c r="AL151"/>
  <c r="AL152"/>
  <c r="AL153"/>
  <c r="AL154"/>
  <c r="AM154" s="1"/>
  <c r="AL155"/>
  <c r="AL156"/>
  <c r="AL157"/>
  <c r="AM157" s="1"/>
  <c r="AL158"/>
  <c r="AM158" s="1"/>
  <c r="AL159"/>
  <c r="AL160"/>
  <c r="AL161"/>
  <c r="AM161" s="1"/>
  <c r="AL162"/>
  <c r="AM162" s="1"/>
  <c r="AL163"/>
  <c r="AL164"/>
  <c r="AL165"/>
  <c r="AM165" s="1"/>
  <c r="AL166"/>
  <c r="AM166" s="1"/>
  <c r="AL167"/>
  <c r="AL168"/>
  <c r="AL169"/>
  <c r="AM169" s="1"/>
  <c r="AL170"/>
  <c r="AM170" s="1"/>
  <c r="AL171"/>
  <c r="AL172"/>
  <c r="AL173"/>
  <c r="AM173" s="1"/>
  <c r="AL174"/>
  <c r="AM174" s="1"/>
  <c r="AL175"/>
  <c r="AL176"/>
  <c r="AL177"/>
  <c r="AM177" s="1"/>
  <c r="AL178"/>
  <c r="AM178" s="1"/>
  <c r="AL179"/>
  <c r="AL180"/>
  <c r="AL181"/>
  <c r="AL182"/>
  <c r="AM182" s="1"/>
  <c r="AL183"/>
  <c r="AL184"/>
  <c r="AL185"/>
  <c r="AL186"/>
  <c r="AM186" s="1"/>
  <c r="AL187"/>
  <c r="AL188"/>
  <c r="AL189"/>
  <c r="AM189" s="1"/>
  <c r="AL190"/>
  <c r="AM190" s="1"/>
  <c r="AL191"/>
  <c r="AL192"/>
  <c r="AL193"/>
  <c r="AM193" s="1"/>
  <c r="AL194"/>
  <c r="AM194" s="1"/>
  <c r="AL195"/>
  <c r="AL196"/>
  <c r="AL197"/>
  <c r="AM197" s="1"/>
  <c r="AL198"/>
  <c r="AM198" s="1"/>
  <c r="AL199"/>
  <c r="AL200"/>
  <c r="AL201"/>
  <c r="AM201" s="1"/>
  <c r="AL202"/>
  <c r="AM202" s="1"/>
  <c r="AL203"/>
  <c r="AL204"/>
  <c r="AL205"/>
  <c r="AM205" s="1"/>
  <c r="AL206"/>
  <c r="AM206" s="1"/>
  <c r="AL207"/>
  <c r="AL208"/>
  <c r="AL209"/>
  <c r="AM209" s="1"/>
  <c r="AL210"/>
  <c r="AM210" s="1"/>
  <c r="AL211"/>
  <c r="AL212"/>
  <c r="AL213"/>
  <c r="AL214"/>
  <c r="AM214" s="1"/>
  <c r="AL215"/>
  <c r="AL216"/>
  <c r="AL217"/>
  <c r="AL218"/>
  <c r="AM218" s="1"/>
  <c r="AL219"/>
  <c r="AL220"/>
  <c r="AL221"/>
  <c r="AM221" s="1"/>
  <c r="AL222"/>
  <c r="AM222" s="1"/>
  <c r="AL223"/>
  <c r="AL224"/>
  <c r="AL225"/>
  <c r="AM225" s="1"/>
  <c r="AL226"/>
  <c r="AM226" s="1"/>
  <c r="AL227"/>
  <c r="AL228"/>
  <c r="AL229"/>
  <c r="AM229" s="1"/>
  <c r="AL230"/>
  <c r="AM230" s="1"/>
  <c r="AL231"/>
  <c r="AL232"/>
  <c r="AL233"/>
  <c r="AM233" s="1"/>
  <c r="AL234"/>
  <c r="AM234" s="1"/>
  <c r="AL235"/>
  <c r="AL236"/>
  <c r="AL237"/>
  <c r="AM237" s="1"/>
  <c r="AL238"/>
  <c r="AM238" s="1"/>
  <c r="AL239"/>
  <c r="AL240"/>
  <c r="AL241"/>
  <c r="AM241" s="1"/>
  <c r="AL242"/>
  <c r="AM242" s="1"/>
  <c r="AL243"/>
  <c r="AL244"/>
  <c r="AL245"/>
  <c r="AL246"/>
  <c r="AM246" s="1"/>
  <c r="AL247"/>
  <c r="AL7"/>
  <c r="AK8"/>
  <c r="AK9"/>
  <c r="AK10"/>
  <c r="AK11"/>
  <c r="AK12"/>
  <c r="AK13"/>
  <c r="AK14"/>
  <c r="AK15"/>
  <c r="AK16"/>
  <c r="AK17"/>
  <c r="AK18"/>
  <c r="AK19"/>
  <c r="AK20"/>
  <c r="AK21"/>
  <c r="AK22"/>
  <c r="AK23"/>
  <c r="AK24"/>
  <c r="AK25"/>
  <c r="AK26"/>
  <c r="AK27"/>
  <c r="AK28"/>
  <c r="AK29"/>
  <c r="AK30"/>
  <c r="AK31"/>
  <c r="AK32"/>
  <c r="AK33"/>
  <c r="AK34"/>
  <c r="AK35"/>
  <c r="AK36"/>
  <c r="AK37"/>
  <c r="AK38"/>
  <c r="AK39"/>
  <c r="AK40"/>
  <c r="AK41"/>
  <c r="AK42"/>
  <c r="AK43"/>
  <c r="AK44"/>
  <c r="AK45"/>
  <c r="AK46"/>
  <c r="AK47"/>
  <c r="AK48"/>
  <c r="AK49"/>
  <c r="AK50"/>
  <c r="AK51"/>
  <c r="AK52"/>
  <c r="AK53"/>
  <c r="AK54"/>
  <c r="AK55"/>
  <c r="AK56"/>
  <c r="AK57"/>
  <c r="AK58"/>
  <c r="AK59"/>
  <c r="AK60"/>
  <c r="AK61"/>
  <c r="AK62"/>
  <c r="AK63"/>
  <c r="AK64"/>
  <c r="AK65"/>
  <c r="AK66"/>
  <c r="AK67"/>
  <c r="AK68"/>
  <c r="AK69"/>
  <c r="AK70"/>
  <c r="AK71"/>
  <c r="AK72"/>
  <c r="AK73"/>
  <c r="AK74"/>
  <c r="AK75"/>
  <c r="AK76"/>
  <c r="AK77"/>
  <c r="AK78"/>
  <c r="AK79"/>
  <c r="AK80"/>
  <c r="AK81"/>
  <c r="AK82"/>
  <c r="AK83"/>
  <c r="AK84"/>
  <c r="AK85"/>
  <c r="AK86"/>
  <c r="AK87"/>
  <c r="AK88"/>
  <c r="AK89"/>
  <c r="AK90"/>
  <c r="AK91"/>
  <c r="AK92"/>
  <c r="AK93"/>
  <c r="AK94"/>
  <c r="AK95"/>
  <c r="AK96"/>
  <c r="AK97"/>
  <c r="AK98"/>
  <c r="AK99"/>
  <c r="AK100"/>
  <c r="AK101"/>
  <c r="AK102"/>
  <c r="AK103"/>
  <c r="AK104"/>
  <c r="AK105"/>
  <c r="AK106"/>
  <c r="AK107"/>
  <c r="AK108"/>
  <c r="AK109"/>
  <c r="AK110"/>
  <c r="AK111"/>
  <c r="AK112"/>
  <c r="AK113"/>
  <c r="AK114"/>
  <c r="AK115"/>
  <c r="AK116"/>
  <c r="AK117"/>
  <c r="AK118"/>
  <c r="AK119"/>
  <c r="AK120"/>
  <c r="AK121"/>
  <c r="AK122"/>
  <c r="AK123"/>
  <c r="AK124"/>
  <c r="AK125"/>
  <c r="AK126"/>
  <c r="AK127"/>
  <c r="AK128"/>
  <c r="AK129"/>
  <c r="AK130"/>
  <c r="AK131"/>
  <c r="AK132"/>
  <c r="AK133"/>
  <c r="AK134"/>
  <c r="AK135"/>
  <c r="AK136"/>
  <c r="AK137"/>
  <c r="AK138"/>
  <c r="AK139"/>
  <c r="AK140"/>
  <c r="AK141"/>
  <c r="AK142"/>
  <c r="AK143"/>
  <c r="AK144"/>
  <c r="AK145"/>
  <c r="AK146"/>
  <c r="AK147"/>
  <c r="AK148"/>
  <c r="AK149"/>
  <c r="AK150"/>
  <c r="AK151"/>
  <c r="AK152"/>
  <c r="AK153"/>
  <c r="AK154"/>
  <c r="AK155"/>
  <c r="AK156"/>
  <c r="AK157"/>
  <c r="AK158"/>
  <c r="AK159"/>
  <c r="AK160"/>
  <c r="AK161"/>
  <c r="AK162"/>
  <c r="AK163"/>
  <c r="AK164"/>
  <c r="AK165"/>
  <c r="AK166"/>
  <c r="AK167"/>
  <c r="AK168"/>
  <c r="AK169"/>
  <c r="AK170"/>
  <c r="AK171"/>
  <c r="AK172"/>
  <c r="AK173"/>
  <c r="AK174"/>
  <c r="AK175"/>
  <c r="AK176"/>
  <c r="AK177"/>
  <c r="AK178"/>
  <c r="AK179"/>
  <c r="AK180"/>
  <c r="AK181"/>
  <c r="AK182"/>
  <c r="AK183"/>
  <c r="AK184"/>
  <c r="AK185"/>
  <c r="AK186"/>
  <c r="AK187"/>
  <c r="AK188"/>
  <c r="AK189"/>
  <c r="AK190"/>
  <c r="AK191"/>
  <c r="AK192"/>
  <c r="AK193"/>
  <c r="AK194"/>
  <c r="AK195"/>
  <c r="AK196"/>
  <c r="AK197"/>
  <c r="AK198"/>
  <c r="AK199"/>
  <c r="AK200"/>
  <c r="AK201"/>
  <c r="AK202"/>
  <c r="AK203"/>
  <c r="AK204"/>
  <c r="AK205"/>
  <c r="AK206"/>
  <c r="AK207"/>
  <c r="AK208"/>
  <c r="AK209"/>
  <c r="AK210"/>
  <c r="AK211"/>
  <c r="AK212"/>
  <c r="AK213"/>
  <c r="AK214"/>
  <c r="AK215"/>
  <c r="AK216"/>
  <c r="AK217"/>
  <c r="AK218"/>
  <c r="AK219"/>
  <c r="AK220"/>
  <c r="AK221"/>
  <c r="AK222"/>
  <c r="AK223"/>
  <c r="AK224"/>
  <c r="AK225"/>
  <c r="AK226"/>
  <c r="AK227"/>
  <c r="AK228"/>
  <c r="AK229"/>
  <c r="AK230"/>
  <c r="AK231"/>
  <c r="AK232"/>
  <c r="AK233"/>
  <c r="AK234"/>
  <c r="AK235"/>
  <c r="AK236"/>
  <c r="AK237"/>
  <c r="AK238"/>
  <c r="AK239"/>
  <c r="AK240"/>
  <c r="AK241"/>
  <c r="AK242"/>
  <c r="AK243"/>
  <c r="AK244"/>
  <c r="AK245"/>
  <c r="AK246"/>
  <c r="AK247"/>
  <c r="AK7"/>
  <c r="AI8"/>
  <c r="AJ8" s="1"/>
  <c r="AI9"/>
  <c r="AI10"/>
  <c r="AI11"/>
  <c r="AJ11" s="1"/>
  <c r="AI12"/>
  <c r="AJ12" s="1"/>
  <c r="AI13"/>
  <c r="AI14"/>
  <c r="AI15"/>
  <c r="AJ15" s="1"/>
  <c r="AI16"/>
  <c r="AJ16" s="1"/>
  <c r="AI17"/>
  <c r="AI18"/>
  <c r="AI19"/>
  <c r="AJ19" s="1"/>
  <c r="AI20"/>
  <c r="AI21"/>
  <c r="AI22"/>
  <c r="AI23"/>
  <c r="AJ23" s="1"/>
  <c r="AI24"/>
  <c r="AJ24" s="1"/>
  <c r="AI25"/>
  <c r="AI26"/>
  <c r="AI27"/>
  <c r="AJ27" s="1"/>
  <c r="AI28"/>
  <c r="AJ28" s="1"/>
  <c r="AI29"/>
  <c r="AI30"/>
  <c r="AI31"/>
  <c r="AJ31" s="1"/>
  <c r="AI32"/>
  <c r="AI33"/>
  <c r="AI34"/>
  <c r="AI35"/>
  <c r="AJ35" s="1"/>
  <c r="AI36"/>
  <c r="AI37"/>
  <c r="AI38"/>
  <c r="AI39"/>
  <c r="AJ39" s="1"/>
  <c r="AI40"/>
  <c r="AJ40" s="1"/>
  <c r="AI41"/>
  <c r="AI42"/>
  <c r="AI43"/>
  <c r="AJ43" s="1"/>
  <c r="AI44"/>
  <c r="AJ44" s="1"/>
  <c r="AI45"/>
  <c r="AI46"/>
  <c r="AI47"/>
  <c r="AJ47" s="1"/>
  <c r="AI48"/>
  <c r="AJ48" s="1"/>
  <c r="AI49"/>
  <c r="AI50"/>
  <c r="AI51"/>
  <c r="AJ51" s="1"/>
  <c r="AI52"/>
  <c r="AI53"/>
  <c r="AI54"/>
  <c r="AI55"/>
  <c r="AJ55" s="1"/>
  <c r="AI56"/>
  <c r="AJ56" s="1"/>
  <c r="AI57"/>
  <c r="AI58"/>
  <c r="AI59"/>
  <c r="AJ59" s="1"/>
  <c r="AI60"/>
  <c r="AJ60" s="1"/>
  <c r="AI61"/>
  <c r="AI62"/>
  <c r="AI63"/>
  <c r="AJ63" s="1"/>
  <c r="AI64"/>
  <c r="AI65"/>
  <c r="AI66"/>
  <c r="AI67"/>
  <c r="AJ67" s="1"/>
  <c r="AI68"/>
  <c r="AI69"/>
  <c r="AI70"/>
  <c r="AI71"/>
  <c r="AJ71" s="1"/>
  <c r="AI72"/>
  <c r="AJ72" s="1"/>
  <c r="AI73"/>
  <c r="AI74"/>
  <c r="AI75"/>
  <c r="AJ75" s="1"/>
  <c r="AI76"/>
  <c r="AJ76" s="1"/>
  <c r="AI77"/>
  <c r="AI78"/>
  <c r="AI79"/>
  <c r="AJ79" s="1"/>
  <c r="AI80"/>
  <c r="AJ80" s="1"/>
  <c r="AI81"/>
  <c r="AI82"/>
  <c r="AI83"/>
  <c r="AJ83" s="1"/>
  <c r="AI84"/>
  <c r="AI85"/>
  <c r="AI86"/>
  <c r="AI87"/>
  <c r="AJ87" s="1"/>
  <c r="AI88"/>
  <c r="AJ88" s="1"/>
  <c r="AI89"/>
  <c r="AI90"/>
  <c r="AI91"/>
  <c r="AJ91" s="1"/>
  <c r="AI92"/>
  <c r="AJ92" s="1"/>
  <c r="AI93"/>
  <c r="AI94"/>
  <c r="AI95"/>
  <c r="AJ95" s="1"/>
  <c r="AI96"/>
  <c r="AI97"/>
  <c r="AI98"/>
  <c r="AI99"/>
  <c r="AJ99" s="1"/>
  <c r="AI100"/>
  <c r="AI101"/>
  <c r="AI102"/>
  <c r="AI103"/>
  <c r="AJ103" s="1"/>
  <c r="AI104"/>
  <c r="AJ104" s="1"/>
  <c r="AI105"/>
  <c r="AI106"/>
  <c r="AI107"/>
  <c r="AJ107" s="1"/>
  <c r="AI108"/>
  <c r="AJ108" s="1"/>
  <c r="AI109"/>
  <c r="AI110"/>
  <c r="AI111"/>
  <c r="AJ111" s="1"/>
  <c r="AI112"/>
  <c r="AJ112" s="1"/>
  <c r="AI113"/>
  <c r="AI114"/>
  <c r="AI115"/>
  <c r="AJ115" s="1"/>
  <c r="AI116"/>
  <c r="AI117"/>
  <c r="AI118"/>
  <c r="AI119"/>
  <c r="AJ119" s="1"/>
  <c r="AI120"/>
  <c r="AJ120" s="1"/>
  <c r="AI121"/>
  <c r="AI122"/>
  <c r="AI123"/>
  <c r="AJ123" s="1"/>
  <c r="AI124"/>
  <c r="AJ124" s="1"/>
  <c r="AI125"/>
  <c r="AI126"/>
  <c r="AI127"/>
  <c r="AJ127" s="1"/>
  <c r="AI128"/>
  <c r="AI129"/>
  <c r="AI130"/>
  <c r="AI131"/>
  <c r="AJ131" s="1"/>
  <c r="AI132"/>
  <c r="AI133"/>
  <c r="AI134"/>
  <c r="AI135"/>
  <c r="AJ135" s="1"/>
  <c r="AI136"/>
  <c r="AJ136" s="1"/>
  <c r="AI137"/>
  <c r="AI138"/>
  <c r="AI139"/>
  <c r="AJ139" s="1"/>
  <c r="AI140"/>
  <c r="AJ140" s="1"/>
  <c r="AI141"/>
  <c r="AI142"/>
  <c r="AI143"/>
  <c r="AJ143" s="1"/>
  <c r="AI144"/>
  <c r="AJ144" s="1"/>
  <c r="AI145"/>
  <c r="AI146"/>
  <c r="AI147"/>
  <c r="AJ147" s="1"/>
  <c r="AI148"/>
  <c r="AI149"/>
  <c r="AI150"/>
  <c r="AI151"/>
  <c r="AJ151" s="1"/>
  <c r="AI152"/>
  <c r="AJ152" s="1"/>
  <c r="AI153"/>
  <c r="AI154"/>
  <c r="AI155"/>
  <c r="AJ155" s="1"/>
  <c r="AI156"/>
  <c r="AJ156" s="1"/>
  <c r="AI157"/>
  <c r="AI158"/>
  <c r="AI159"/>
  <c r="AJ159" s="1"/>
  <c r="AI160"/>
  <c r="AI161"/>
  <c r="AI162"/>
  <c r="AI163"/>
  <c r="AJ163" s="1"/>
  <c r="AI164"/>
  <c r="AI165"/>
  <c r="AI166"/>
  <c r="AI167"/>
  <c r="AJ167" s="1"/>
  <c r="AI168"/>
  <c r="AJ168" s="1"/>
  <c r="AI169"/>
  <c r="AI170"/>
  <c r="AI171"/>
  <c r="AJ171" s="1"/>
  <c r="AI172"/>
  <c r="AJ172" s="1"/>
  <c r="AI173"/>
  <c r="AI174"/>
  <c r="AI175"/>
  <c r="AJ175" s="1"/>
  <c r="AI176"/>
  <c r="AJ176" s="1"/>
  <c r="AI177"/>
  <c r="AI178"/>
  <c r="AI179"/>
  <c r="AJ179" s="1"/>
  <c r="AI180"/>
  <c r="AI181"/>
  <c r="AI182"/>
  <c r="AI183"/>
  <c r="AJ183" s="1"/>
  <c r="AI184"/>
  <c r="AJ184" s="1"/>
  <c r="AI185"/>
  <c r="AI186"/>
  <c r="AI187"/>
  <c r="AJ187" s="1"/>
  <c r="AI188"/>
  <c r="AJ188" s="1"/>
  <c r="AI189"/>
  <c r="AI190"/>
  <c r="AI191"/>
  <c r="AJ191" s="1"/>
  <c r="AI192"/>
  <c r="AI193"/>
  <c r="AI194"/>
  <c r="AI195"/>
  <c r="AJ195" s="1"/>
  <c r="AI196"/>
  <c r="AI197"/>
  <c r="AI198"/>
  <c r="AI199"/>
  <c r="AJ199" s="1"/>
  <c r="AI200"/>
  <c r="AJ200" s="1"/>
  <c r="AI201"/>
  <c r="AI202"/>
  <c r="AI203"/>
  <c r="AJ203" s="1"/>
  <c r="AI204"/>
  <c r="AJ204" s="1"/>
  <c r="AI205"/>
  <c r="AI206"/>
  <c r="AI207"/>
  <c r="AJ207" s="1"/>
  <c r="AI208"/>
  <c r="AJ208" s="1"/>
  <c r="AI209"/>
  <c r="AI210"/>
  <c r="AI211"/>
  <c r="AJ211" s="1"/>
  <c r="AI212"/>
  <c r="AI213"/>
  <c r="AI214"/>
  <c r="AI215"/>
  <c r="AJ215" s="1"/>
  <c r="AI216"/>
  <c r="AJ216" s="1"/>
  <c r="AI217"/>
  <c r="AI218"/>
  <c r="AI219"/>
  <c r="AJ219" s="1"/>
  <c r="AI220"/>
  <c r="AJ220" s="1"/>
  <c r="AI221"/>
  <c r="AI222"/>
  <c r="AI223"/>
  <c r="AJ223" s="1"/>
  <c r="AI224"/>
  <c r="AI225"/>
  <c r="AI226"/>
  <c r="AI227"/>
  <c r="AJ227" s="1"/>
  <c r="AI228"/>
  <c r="AI229"/>
  <c r="AI230"/>
  <c r="AI231"/>
  <c r="AJ231" s="1"/>
  <c r="AI232"/>
  <c r="AJ232" s="1"/>
  <c r="AI233"/>
  <c r="AI234"/>
  <c r="AI235"/>
  <c r="AJ235" s="1"/>
  <c r="AI236"/>
  <c r="AJ236" s="1"/>
  <c r="AI237"/>
  <c r="AI238"/>
  <c r="AI239"/>
  <c r="AJ239" s="1"/>
  <c r="AI240"/>
  <c r="AJ240" s="1"/>
  <c r="AI241"/>
  <c r="AI242"/>
  <c r="AI243"/>
  <c r="AJ243" s="1"/>
  <c r="AI244"/>
  <c r="AI245"/>
  <c r="AI246"/>
  <c r="AI247"/>
  <c r="AJ247" s="1"/>
  <c r="AI7"/>
  <c r="AH8"/>
  <c r="AH9"/>
  <c r="AH10"/>
  <c r="AH11"/>
  <c r="AH12"/>
  <c r="AH13"/>
  <c r="AH14"/>
  <c r="AH15"/>
  <c r="AH16"/>
  <c r="AH17"/>
  <c r="AH18"/>
  <c r="AH19"/>
  <c r="AH20"/>
  <c r="AH21"/>
  <c r="AH22"/>
  <c r="AH23"/>
  <c r="AH24"/>
  <c r="AH25"/>
  <c r="AH26"/>
  <c r="AH27"/>
  <c r="AH28"/>
  <c r="AH29"/>
  <c r="AH30"/>
  <c r="AH31"/>
  <c r="AH32"/>
  <c r="AH33"/>
  <c r="AH34"/>
  <c r="AH35"/>
  <c r="AH36"/>
  <c r="AH37"/>
  <c r="AH38"/>
  <c r="AH39"/>
  <c r="AH40"/>
  <c r="AH41"/>
  <c r="AH42"/>
  <c r="AH43"/>
  <c r="AH44"/>
  <c r="AH45"/>
  <c r="AH46"/>
  <c r="AH47"/>
  <c r="AH48"/>
  <c r="AH49"/>
  <c r="AH50"/>
  <c r="AH51"/>
  <c r="AH52"/>
  <c r="AH53"/>
  <c r="AH54"/>
  <c r="AH55"/>
  <c r="AH56"/>
  <c r="AH57"/>
  <c r="AH58"/>
  <c r="AH59"/>
  <c r="AH60"/>
  <c r="AH61"/>
  <c r="AH62"/>
  <c r="AH63"/>
  <c r="AH64"/>
  <c r="AH65"/>
  <c r="AH66"/>
  <c r="AH67"/>
  <c r="AH68"/>
  <c r="AH69"/>
  <c r="AH70"/>
  <c r="AH71"/>
  <c r="AH72"/>
  <c r="AH73"/>
  <c r="AH74"/>
  <c r="AH75"/>
  <c r="AH76"/>
  <c r="AH77"/>
  <c r="AH78"/>
  <c r="AH79"/>
  <c r="AH80"/>
  <c r="AH81"/>
  <c r="AH82"/>
  <c r="AH83"/>
  <c r="AH84"/>
  <c r="AH85"/>
  <c r="AH86"/>
  <c r="AH87"/>
  <c r="AH88"/>
  <c r="AH89"/>
  <c r="AH90"/>
  <c r="AH91"/>
  <c r="AH92"/>
  <c r="AH93"/>
  <c r="AH94"/>
  <c r="AH95"/>
  <c r="AH96"/>
  <c r="AH97"/>
  <c r="AH98"/>
  <c r="AH99"/>
  <c r="AH100"/>
  <c r="AH101"/>
  <c r="AH102"/>
  <c r="AH103"/>
  <c r="AH104"/>
  <c r="AH105"/>
  <c r="AH106"/>
  <c r="AH107"/>
  <c r="AH108"/>
  <c r="AH109"/>
  <c r="AH110"/>
  <c r="AH111"/>
  <c r="AH112"/>
  <c r="AH113"/>
  <c r="AH114"/>
  <c r="AH115"/>
  <c r="AH116"/>
  <c r="AH117"/>
  <c r="AH118"/>
  <c r="AH119"/>
  <c r="AH120"/>
  <c r="AH121"/>
  <c r="AH122"/>
  <c r="AH123"/>
  <c r="AH124"/>
  <c r="AH125"/>
  <c r="AH126"/>
  <c r="AH127"/>
  <c r="AH128"/>
  <c r="AH129"/>
  <c r="AH130"/>
  <c r="AH131"/>
  <c r="AH132"/>
  <c r="AH133"/>
  <c r="AH134"/>
  <c r="AH135"/>
  <c r="AH136"/>
  <c r="AH137"/>
  <c r="AH138"/>
  <c r="AH139"/>
  <c r="AH140"/>
  <c r="AH141"/>
  <c r="AH142"/>
  <c r="AH143"/>
  <c r="AH144"/>
  <c r="AH145"/>
  <c r="AH146"/>
  <c r="AH147"/>
  <c r="AH148"/>
  <c r="AH149"/>
  <c r="AH150"/>
  <c r="AH151"/>
  <c r="AH152"/>
  <c r="AH153"/>
  <c r="AH154"/>
  <c r="AH155"/>
  <c r="AH156"/>
  <c r="AH157"/>
  <c r="AH158"/>
  <c r="AH159"/>
  <c r="AH160"/>
  <c r="AH161"/>
  <c r="AH162"/>
  <c r="AH163"/>
  <c r="AH164"/>
  <c r="AH165"/>
  <c r="AH166"/>
  <c r="AH167"/>
  <c r="AH168"/>
  <c r="AH169"/>
  <c r="AH170"/>
  <c r="AH171"/>
  <c r="AH172"/>
  <c r="AH173"/>
  <c r="AH174"/>
  <c r="AH175"/>
  <c r="AH176"/>
  <c r="AH177"/>
  <c r="AH178"/>
  <c r="AH179"/>
  <c r="AH180"/>
  <c r="AH181"/>
  <c r="AH182"/>
  <c r="AH183"/>
  <c r="AH184"/>
  <c r="AH185"/>
  <c r="AH186"/>
  <c r="AH187"/>
  <c r="AH188"/>
  <c r="AH189"/>
  <c r="AH190"/>
  <c r="AH191"/>
  <c r="AH192"/>
  <c r="AH193"/>
  <c r="AH194"/>
  <c r="AH195"/>
  <c r="AH196"/>
  <c r="AH197"/>
  <c r="AH198"/>
  <c r="AH199"/>
  <c r="AH200"/>
  <c r="AH201"/>
  <c r="AH202"/>
  <c r="AH203"/>
  <c r="AH204"/>
  <c r="AH205"/>
  <c r="AH206"/>
  <c r="AH207"/>
  <c r="AH208"/>
  <c r="AH209"/>
  <c r="AH210"/>
  <c r="AH211"/>
  <c r="AH212"/>
  <c r="AH213"/>
  <c r="AH214"/>
  <c r="AH215"/>
  <c r="AH216"/>
  <c r="AH217"/>
  <c r="AH218"/>
  <c r="AH219"/>
  <c r="AH220"/>
  <c r="AH221"/>
  <c r="AH222"/>
  <c r="AH223"/>
  <c r="AH224"/>
  <c r="AH225"/>
  <c r="AH226"/>
  <c r="AH227"/>
  <c r="AH228"/>
  <c r="AH229"/>
  <c r="AH230"/>
  <c r="AH231"/>
  <c r="AH232"/>
  <c r="AH233"/>
  <c r="AH234"/>
  <c r="AH235"/>
  <c r="AH236"/>
  <c r="AH237"/>
  <c r="AH238"/>
  <c r="AH239"/>
  <c r="AH240"/>
  <c r="AH241"/>
  <c r="AH242"/>
  <c r="AH243"/>
  <c r="AH244"/>
  <c r="AH245"/>
  <c r="AH246"/>
  <c r="AH247"/>
  <c r="AH7"/>
  <c r="AF8"/>
  <c r="AF9"/>
  <c r="AG9" s="1"/>
  <c r="AF10"/>
  <c r="AG10" s="1"/>
  <c r="AF11"/>
  <c r="AF12"/>
  <c r="AF13"/>
  <c r="AF14"/>
  <c r="AG14" s="1"/>
  <c r="AF15"/>
  <c r="AF16"/>
  <c r="AF17"/>
  <c r="AG17" s="1"/>
  <c r="AF18"/>
  <c r="AG18" s="1"/>
  <c r="AF19"/>
  <c r="AF20"/>
  <c r="AF21"/>
  <c r="AG21" s="1"/>
  <c r="AF22"/>
  <c r="AG22" s="1"/>
  <c r="AF23"/>
  <c r="AF24"/>
  <c r="AF25"/>
  <c r="AG25" s="1"/>
  <c r="AF26"/>
  <c r="AG26" s="1"/>
  <c r="AF27"/>
  <c r="AF28"/>
  <c r="AF29"/>
  <c r="AF30"/>
  <c r="AG30" s="1"/>
  <c r="AF31"/>
  <c r="AF32"/>
  <c r="AF33"/>
  <c r="AF34"/>
  <c r="AG34" s="1"/>
  <c r="AF35"/>
  <c r="AF36"/>
  <c r="AF37"/>
  <c r="AG37" s="1"/>
  <c r="AF38"/>
  <c r="AG38" s="1"/>
  <c r="AF39"/>
  <c r="AF40"/>
  <c r="AF41"/>
  <c r="AG41" s="1"/>
  <c r="AF42"/>
  <c r="AG42" s="1"/>
  <c r="AF43"/>
  <c r="AF44"/>
  <c r="AF45"/>
  <c r="AG45" s="1"/>
  <c r="AF46"/>
  <c r="AG46" s="1"/>
  <c r="AF47"/>
  <c r="AF48"/>
  <c r="AF49"/>
  <c r="AG49" s="1"/>
  <c r="AF50"/>
  <c r="AG50" s="1"/>
  <c r="AF51"/>
  <c r="AF52"/>
  <c r="AF53"/>
  <c r="AG53" s="1"/>
  <c r="AF54"/>
  <c r="AG54" s="1"/>
  <c r="AF55"/>
  <c r="AF56"/>
  <c r="AF57"/>
  <c r="AG57" s="1"/>
  <c r="AF58"/>
  <c r="AG58" s="1"/>
  <c r="AF59"/>
  <c r="AF60"/>
  <c r="AF61"/>
  <c r="AF62"/>
  <c r="AG62" s="1"/>
  <c r="AF63"/>
  <c r="AF64"/>
  <c r="AF65"/>
  <c r="AF66"/>
  <c r="AG66" s="1"/>
  <c r="AF67"/>
  <c r="AF68"/>
  <c r="AF69"/>
  <c r="AG69" s="1"/>
  <c r="AF70"/>
  <c r="AG70" s="1"/>
  <c r="AF71"/>
  <c r="AF72"/>
  <c r="AF73"/>
  <c r="AG73" s="1"/>
  <c r="AF74"/>
  <c r="AG74" s="1"/>
  <c r="AF75"/>
  <c r="AF76"/>
  <c r="AF77"/>
  <c r="AG77" s="1"/>
  <c r="AF78"/>
  <c r="AG78" s="1"/>
  <c r="AF79"/>
  <c r="AF80"/>
  <c r="AF81"/>
  <c r="AG81" s="1"/>
  <c r="AF82"/>
  <c r="AG82" s="1"/>
  <c r="AF83"/>
  <c r="AF84"/>
  <c r="AF85"/>
  <c r="AG85" s="1"/>
  <c r="AF86"/>
  <c r="AG86" s="1"/>
  <c r="AF87"/>
  <c r="AF88"/>
  <c r="AF89"/>
  <c r="AG89" s="1"/>
  <c r="AF90"/>
  <c r="AG90" s="1"/>
  <c r="AF91"/>
  <c r="AF92"/>
  <c r="AF93"/>
  <c r="AF94"/>
  <c r="AG94" s="1"/>
  <c r="AF95"/>
  <c r="AF96"/>
  <c r="AF97"/>
  <c r="AF98"/>
  <c r="AG98" s="1"/>
  <c r="AF99"/>
  <c r="AF100"/>
  <c r="AF101"/>
  <c r="AG101" s="1"/>
  <c r="AF102"/>
  <c r="AG102" s="1"/>
  <c r="AF103"/>
  <c r="AF104"/>
  <c r="AF105"/>
  <c r="AG105" s="1"/>
  <c r="AF106"/>
  <c r="AG106" s="1"/>
  <c r="AF107"/>
  <c r="AF108"/>
  <c r="AF109"/>
  <c r="AG109" s="1"/>
  <c r="AF110"/>
  <c r="AG110" s="1"/>
  <c r="AF111"/>
  <c r="AF112"/>
  <c r="AF113"/>
  <c r="AG113" s="1"/>
  <c r="AF114"/>
  <c r="AG114" s="1"/>
  <c r="AF115"/>
  <c r="AF116"/>
  <c r="AF117"/>
  <c r="AG117" s="1"/>
  <c r="AF118"/>
  <c r="AG118" s="1"/>
  <c r="AF119"/>
  <c r="AF120"/>
  <c r="AF121"/>
  <c r="AG121" s="1"/>
  <c r="AF122"/>
  <c r="AG122" s="1"/>
  <c r="AF123"/>
  <c r="AF124"/>
  <c r="AF125"/>
  <c r="AF126"/>
  <c r="AG126" s="1"/>
  <c r="AF127"/>
  <c r="AF128"/>
  <c r="AF129"/>
  <c r="AF130"/>
  <c r="AG130" s="1"/>
  <c r="AF131"/>
  <c r="AF132"/>
  <c r="AF133"/>
  <c r="AG133" s="1"/>
  <c r="AF134"/>
  <c r="AG134" s="1"/>
  <c r="AF135"/>
  <c r="AF136"/>
  <c r="AF137"/>
  <c r="AG137" s="1"/>
  <c r="AF138"/>
  <c r="AG138" s="1"/>
  <c r="AF139"/>
  <c r="AF140"/>
  <c r="AF141"/>
  <c r="AG141" s="1"/>
  <c r="AF142"/>
  <c r="AG142" s="1"/>
  <c r="AF143"/>
  <c r="AF144"/>
  <c r="AF145"/>
  <c r="AG145" s="1"/>
  <c r="AF146"/>
  <c r="AG146" s="1"/>
  <c r="AF147"/>
  <c r="AF148"/>
  <c r="AF149"/>
  <c r="AG149" s="1"/>
  <c r="AF150"/>
  <c r="AG150" s="1"/>
  <c r="AF151"/>
  <c r="AF152"/>
  <c r="AF153"/>
  <c r="AG153" s="1"/>
  <c r="AF154"/>
  <c r="AG154" s="1"/>
  <c r="AF155"/>
  <c r="AF156"/>
  <c r="AF157"/>
  <c r="AF158"/>
  <c r="AG158" s="1"/>
  <c r="AF159"/>
  <c r="AF160"/>
  <c r="AF161"/>
  <c r="AF162"/>
  <c r="AG162" s="1"/>
  <c r="AF163"/>
  <c r="AF164"/>
  <c r="AF165"/>
  <c r="AG165" s="1"/>
  <c r="AF166"/>
  <c r="AG166" s="1"/>
  <c r="AF167"/>
  <c r="AF168"/>
  <c r="AF169"/>
  <c r="AG169" s="1"/>
  <c r="AF170"/>
  <c r="AG170" s="1"/>
  <c r="AF171"/>
  <c r="AF172"/>
  <c r="AF173"/>
  <c r="AG173" s="1"/>
  <c r="AF174"/>
  <c r="AG174" s="1"/>
  <c r="AF175"/>
  <c r="AF176"/>
  <c r="AF177"/>
  <c r="AG177" s="1"/>
  <c r="AF178"/>
  <c r="AG178" s="1"/>
  <c r="AF179"/>
  <c r="AF180"/>
  <c r="AF181"/>
  <c r="AG181" s="1"/>
  <c r="AF182"/>
  <c r="AG182" s="1"/>
  <c r="AF183"/>
  <c r="AF184"/>
  <c r="AF185"/>
  <c r="AG185" s="1"/>
  <c r="AF186"/>
  <c r="AG186" s="1"/>
  <c r="AF187"/>
  <c r="AF188"/>
  <c r="AF189"/>
  <c r="AF190"/>
  <c r="AG190" s="1"/>
  <c r="AF191"/>
  <c r="AF192"/>
  <c r="AF193"/>
  <c r="AF194"/>
  <c r="AG194" s="1"/>
  <c r="AF195"/>
  <c r="AF196"/>
  <c r="AF197"/>
  <c r="AG197" s="1"/>
  <c r="AF198"/>
  <c r="AG198" s="1"/>
  <c r="AF199"/>
  <c r="AF200"/>
  <c r="AF201"/>
  <c r="AG201" s="1"/>
  <c r="AF202"/>
  <c r="AG202" s="1"/>
  <c r="AF203"/>
  <c r="AF204"/>
  <c r="AF205"/>
  <c r="AG205" s="1"/>
  <c r="AF206"/>
  <c r="AG206" s="1"/>
  <c r="AF207"/>
  <c r="AF208"/>
  <c r="AF209"/>
  <c r="AG209" s="1"/>
  <c r="AF210"/>
  <c r="AG210" s="1"/>
  <c r="AF211"/>
  <c r="AF212"/>
  <c r="AF213"/>
  <c r="AG213" s="1"/>
  <c r="AF214"/>
  <c r="AG214" s="1"/>
  <c r="AF215"/>
  <c r="AF216"/>
  <c r="AF217"/>
  <c r="AG217" s="1"/>
  <c r="AF218"/>
  <c r="AG218" s="1"/>
  <c r="AF219"/>
  <c r="AF220"/>
  <c r="AF221"/>
  <c r="AF222"/>
  <c r="AG222" s="1"/>
  <c r="AF223"/>
  <c r="AF224"/>
  <c r="AF225"/>
  <c r="AF226"/>
  <c r="AG226" s="1"/>
  <c r="AF227"/>
  <c r="AF228"/>
  <c r="AF229"/>
  <c r="AG229" s="1"/>
  <c r="AF230"/>
  <c r="AG230" s="1"/>
  <c r="AF231"/>
  <c r="AF232"/>
  <c r="AF233"/>
  <c r="AG233" s="1"/>
  <c r="AF234"/>
  <c r="AG234" s="1"/>
  <c r="AF235"/>
  <c r="AF236"/>
  <c r="AF237"/>
  <c r="AG237" s="1"/>
  <c r="AF238"/>
  <c r="AG238" s="1"/>
  <c r="AF239"/>
  <c r="AF240"/>
  <c r="AF241"/>
  <c r="AG241" s="1"/>
  <c r="AF242"/>
  <c r="AG242" s="1"/>
  <c r="AF243"/>
  <c r="AF244"/>
  <c r="AF245"/>
  <c r="AG245" s="1"/>
  <c r="AF246"/>
  <c r="AG246" s="1"/>
  <c r="AF247"/>
  <c r="AF7"/>
  <c r="AE8"/>
  <c r="AE9"/>
  <c r="AE10"/>
  <c r="AE11"/>
  <c r="AE12"/>
  <c r="AE13"/>
  <c r="AE14"/>
  <c r="AE15"/>
  <c r="AE16"/>
  <c r="AE17"/>
  <c r="AE18"/>
  <c r="AE19"/>
  <c r="AE20"/>
  <c r="AE21"/>
  <c r="AE22"/>
  <c r="AE23"/>
  <c r="AE24"/>
  <c r="AE25"/>
  <c r="AE26"/>
  <c r="AE27"/>
  <c r="AE28"/>
  <c r="AE29"/>
  <c r="AE30"/>
  <c r="AE31"/>
  <c r="AE32"/>
  <c r="AE33"/>
  <c r="AE34"/>
  <c r="AE35"/>
  <c r="AE36"/>
  <c r="AE37"/>
  <c r="AE38"/>
  <c r="AE39"/>
  <c r="AE40"/>
  <c r="AE41"/>
  <c r="AE42"/>
  <c r="AE43"/>
  <c r="AE44"/>
  <c r="AE45"/>
  <c r="AE46"/>
  <c r="AE47"/>
  <c r="AE48"/>
  <c r="AE49"/>
  <c r="AE50"/>
  <c r="AE51"/>
  <c r="AE52"/>
  <c r="AE53"/>
  <c r="AE54"/>
  <c r="AE55"/>
  <c r="AE56"/>
  <c r="AE57"/>
  <c r="AE58"/>
  <c r="AE59"/>
  <c r="AE60"/>
  <c r="AE61"/>
  <c r="AE62"/>
  <c r="AE63"/>
  <c r="AE64"/>
  <c r="AE65"/>
  <c r="AE66"/>
  <c r="AE67"/>
  <c r="AE68"/>
  <c r="AE69"/>
  <c r="AE70"/>
  <c r="AE71"/>
  <c r="AE72"/>
  <c r="AE73"/>
  <c r="AE74"/>
  <c r="AE75"/>
  <c r="AE76"/>
  <c r="AE77"/>
  <c r="AE78"/>
  <c r="AE79"/>
  <c r="AE80"/>
  <c r="AE81"/>
  <c r="AE82"/>
  <c r="AE83"/>
  <c r="AE84"/>
  <c r="AE85"/>
  <c r="AE86"/>
  <c r="AE87"/>
  <c r="AE88"/>
  <c r="AE89"/>
  <c r="AE90"/>
  <c r="AE91"/>
  <c r="AE92"/>
  <c r="AE93"/>
  <c r="AE94"/>
  <c r="AE95"/>
  <c r="AE96"/>
  <c r="AE97"/>
  <c r="AE98"/>
  <c r="AE99"/>
  <c r="AE100"/>
  <c r="AE101"/>
  <c r="AE102"/>
  <c r="AE103"/>
  <c r="AE104"/>
  <c r="AE105"/>
  <c r="AE106"/>
  <c r="AE107"/>
  <c r="AE108"/>
  <c r="AE109"/>
  <c r="AE110"/>
  <c r="AE111"/>
  <c r="AE112"/>
  <c r="AE113"/>
  <c r="AE114"/>
  <c r="AE115"/>
  <c r="AE116"/>
  <c r="AE117"/>
  <c r="AE118"/>
  <c r="AE119"/>
  <c r="AE120"/>
  <c r="AE121"/>
  <c r="AE122"/>
  <c r="AE123"/>
  <c r="AE124"/>
  <c r="AE125"/>
  <c r="AE126"/>
  <c r="AE127"/>
  <c r="AE128"/>
  <c r="AE129"/>
  <c r="AE130"/>
  <c r="AE131"/>
  <c r="AE132"/>
  <c r="AE133"/>
  <c r="AE134"/>
  <c r="AE135"/>
  <c r="AE136"/>
  <c r="AE137"/>
  <c r="AE138"/>
  <c r="AE139"/>
  <c r="AE140"/>
  <c r="AE141"/>
  <c r="AE142"/>
  <c r="AE143"/>
  <c r="AE144"/>
  <c r="AE145"/>
  <c r="AE146"/>
  <c r="AE147"/>
  <c r="AE148"/>
  <c r="AE149"/>
  <c r="AE150"/>
  <c r="AE151"/>
  <c r="AE152"/>
  <c r="AE153"/>
  <c r="AE154"/>
  <c r="AE155"/>
  <c r="AE156"/>
  <c r="AE157"/>
  <c r="AE158"/>
  <c r="AE159"/>
  <c r="AE160"/>
  <c r="AE161"/>
  <c r="AE162"/>
  <c r="AE163"/>
  <c r="AE164"/>
  <c r="AE165"/>
  <c r="AE166"/>
  <c r="AE167"/>
  <c r="AE168"/>
  <c r="AE169"/>
  <c r="AE170"/>
  <c r="AE171"/>
  <c r="AE172"/>
  <c r="AE173"/>
  <c r="AE174"/>
  <c r="AE175"/>
  <c r="AE176"/>
  <c r="AE177"/>
  <c r="AE178"/>
  <c r="AE179"/>
  <c r="AE180"/>
  <c r="AE181"/>
  <c r="AE182"/>
  <c r="AE183"/>
  <c r="AE184"/>
  <c r="AE185"/>
  <c r="AE186"/>
  <c r="AE187"/>
  <c r="AE188"/>
  <c r="AE189"/>
  <c r="AE190"/>
  <c r="AE191"/>
  <c r="AE192"/>
  <c r="AE193"/>
  <c r="AE194"/>
  <c r="AE195"/>
  <c r="AE196"/>
  <c r="AE197"/>
  <c r="AE198"/>
  <c r="AE199"/>
  <c r="AE200"/>
  <c r="AE201"/>
  <c r="AE202"/>
  <c r="AE203"/>
  <c r="AE204"/>
  <c r="AE205"/>
  <c r="AE206"/>
  <c r="AE207"/>
  <c r="AE208"/>
  <c r="AE209"/>
  <c r="AE210"/>
  <c r="AE211"/>
  <c r="AE212"/>
  <c r="AE213"/>
  <c r="AE214"/>
  <c r="AE215"/>
  <c r="AE216"/>
  <c r="AE217"/>
  <c r="AE218"/>
  <c r="AE219"/>
  <c r="AE220"/>
  <c r="AE221"/>
  <c r="AE222"/>
  <c r="AE223"/>
  <c r="AE224"/>
  <c r="AE225"/>
  <c r="AE226"/>
  <c r="AE227"/>
  <c r="AE228"/>
  <c r="AE229"/>
  <c r="AE230"/>
  <c r="AE231"/>
  <c r="AE232"/>
  <c r="AE233"/>
  <c r="AE234"/>
  <c r="AE235"/>
  <c r="AE236"/>
  <c r="AE237"/>
  <c r="AE238"/>
  <c r="AE239"/>
  <c r="AE240"/>
  <c r="AE241"/>
  <c r="AE242"/>
  <c r="AE243"/>
  <c r="AE244"/>
  <c r="AE245"/>
  <c r="AE246"/>
  <c r="AE247"/>
  <c r="AE7"/>
  <c r="AC8"/>
  <c r="AC9"/>
  <c r="AC10"/>
  <c r="AC11"/>
  <c r="AD11" s="1"/>
  <c r="AC12"/>
  <c r="AC13"/>
  <c r="AC14"/>
  <c r="AC15"/>
  <c r="AD15" s="1"/>
  <c r="AC16"/>
  <c r="AC17"/>
  <c r="AC18"/>
  <c r="AC19"/>
  <c r="AD19" s="1"/>
  <c r="AC20"/>
  <c r="AD20" s="1"/>
  <c r="AC21"/>
  <c r="AC22"/>
  <c r="AC23"/>
  <c r="AD23" s="1"/>
  <c r="AC24"/>
  <c r="AC25"/>
  <c r="AC26"/>
  <c r="AC27"/>
  <c r="AD27" s="1"/>
  <c r="AC28"/>
  <c r="AC29"/>
  <c r="AC30"/>
  <c r="AC31"/>
  <c r="AD31" s="1"/>
  <c r="AC32"/>
  <c r="AC33"/>
  <c r="AC34"/>
  <c r="AC35"/>
  <c r="AD35" s="1"/>
  <c r="AC36"/>
  <c r="AD36" s="1"/>
  <c r="AC37"/>
  <c r="AC38"/>
  <c r="AC39"/>
  <c r="AD39" s="1"/>
  <c r="AC40"/>
  <c r="AC41"/>
  <c r="AC42"/>
  <c r="AC43"/>
  <c r="AD43" s="1"/>
  <c r="AC44"/>
  <c r="AC45"/>
  <c r="AC46"/>
  <c r="AC47"/>
  <c r="AD47" s="1"/>
  <c r="AC48"/>
  <c r="AC49"/>
  <c r="AC50"/>
  <c r="AC51"/>
  <c r="AD51" s="1"/>
  <c r="AC52"/>
  <c r="AD52" s="1"/>
  <c r="AC53"/>
  <c r="AC54"/>
  <c r="AC55"/>
  <c r="AD55" s="1"/>
  <c r="AC56"/>
  <c r="AC57"/>
  <c r="AC58"/>
  <c r="AC59"/>
  <c r="AD59" s="1"/>
  <c r="AC60"/>
  <c r="AC61"/>
  <c r="AC62"/>
  <c r="AC63"/>
  <c r="AD63" s="1"/>
  <c r="AC64"/>
  <c r="AC65"/>
  <c r="AC66"/>
  <c r="AC67"/>
  <c r="AD67" s="1"/>
  <c r="AC68"/>
  <c r="AD68" s="1"/>
  <c r="AC69"/>
  <c r="AC70"/>
  <c r="AC71"/>
  <c r="AD71" s="1"/>
  <c r="AC72"/>
  <c r="AC73"/>
  <c r="AC74"/>
  <c r="AC75"/>
  <c r="AD75" s="1"/>
  <c r="AC76"/>
  <c r="AC77"/>
  <c r="AC78"/>
  <c r="AC79"/>
  <c r="AD79" s="1"/>
  <c r="AC80"/>
  <c r="AC81"/>
  <c r="AC82"/>
  <c r="AC83"/>
  <c r="AD83" s="1"/>
  <c r="AC84"/>
  <c r="AD84" s="1"/>
  <c r="AC85"/>
  <c r="AC86"/>
  <c r="AC87"/>
  <c r="AD87" s="1"/>
  <c r="AC88"/>
  <c r="AC89"/>
  <c r="AC90"/>
  <c r="AC91"/>
  <c r="AD91" s="1"/>
  <c r="AC92"/>
  <c r="AC93"/>
  <c r="AC94"/>
  <c r="AC95"/>
  <c r="AD95" s="1"/>
  <c r="AC96"/>
  <c r="AC97"/>
  <c r="AC98"/>
  <c r="AC99"/>
  <c r="AD99" s="1"/>
  <c r="AC100"/>
  <c r="AD100" s="1"/>
  <c r="AC101"/>
  <c r="AC102"/>
  <c r="AC103"/>
  <c r="AD103" s="1"/>
  <c r="AC104"/>
  <c r="AC105"/>
  <c r="AC106"/>
  <c r="AC107"/>
  <c r="AD107" s="1"/>
  <c r="AC108"/>
  <c r="AC109"/>
  <c r="AC110"/>
  <c r="AC111"/>
  <c r="AD111" s="1"/>
  <c r="AC112"/>
  <c r="AC113"/>
  <c r="AC114"/>
  <c r="AC115"/>
  <c r="AD115" s="1"/>
  <c r="AC116"/>
  <c r="AD116" s="1"/>
  <c r="AC117"/>
  <c r="AC118"/>
  <c r="AC119"/>
  <c r="AD119" s="1"/>
  <c r="AC120"/>
  <c r="AC121"/>
  <c r="AC122"/>
  <c r="AC123"/>
  <c r="AD123" s="1"/>
  <c r="AC124"/>
  <c r="AC125"/>
  <c r="AC126"/>
  <c r="AC127"/>
  <c r="AD127" s="1"/>
  <c r="AC128"/>
  <c r="AC129"/>
  <c r="AC130"/>
  <c r="AC131"/>
  <c r="AD131" s="1"/>
  <c r="AC132"/>
  <c r="AD132" s="1"/>
  <c r="AC133"/>
  <c r="AC134"/>
  <c r="AC135"/>
  <c r="AD135" s="1"/>
  <c r="AC136"/>
  <c r="AC137"/>
  <c r="AC138"/>
  <c r="AC139"/>
  <c r="AD139" s="1"/>
  <c r="AC140"/>
  <c r="AC141"/>
  <c r="AC142"/>
  <c r="AC143"/>
  <c r="AD143" s="1"/>
  <c r="AC144"/>
  <c r="AC145"/>
  <c r="AC146"/>
  <c r="AC147"/>
  <c r="AD147" s="1"/>
  <c r="AC148"/>
  <c r="AD148" s="1"/>
  <c r="AC149"/>
  <c r="AC150"/>
  <c r="AC151"/>
  <c r="AD151" s="1"/>
  <c r="AC152"/>
  <c r="AC153"/>
  <c r="AC154"/>
  <c r="AC155"/>
  <c r="AD155" s="1"/>
  <c r="AC156"/>
  <c r="AC157"/>
  <c r="AC158"/>
  <c r="AC159"/>
  <c r="AD159" s="1"/>
  <c r="AC160"/>
  <c r="AC161"/>
  <c r="AC162"/>
  <c r="AC163"/>
  <c r="AD163" s="1"/>
  <c r="AC164"/>
  <c r="AD164" s="1"/>
  <c r="AC165"/>
  <c r="AC166"/>
  <c r="AC167"/>
  <c r="AD167" s="1"/>
  <c r="AC168"/>
  <c r="AC169"/>
  <c r="AC170"/>
  <c r="AC171"/>
  <c r="AD171" s="1"/>
  <c r="AC172"/>
  <c r="AC173"/>
  <c r="AC174"/>
  <c r="AC175"/>
  <c r="AD175" s="1"/>
  <c r="AC176"/>
  <c r="AC177"/>
  <c r="AC178"/>
  <c r="AC179"/>
  <c r="AD179" s="1"/>
  <c r="AC180"/>
  <c r="AD180" s="1"/>
  <c r="AC181"/>
  <c r="AC182"/>
  <c r="AC183"/>
  <c r="AD183" s="1"/>
  <c r="AC184"/>
  <c r="AC185"/>
  <c r="AC186"/>
  <c r="AC187"/>
  <c r="AD187" s="1"/>
  <c r="AC188"/>
  <c r="AC189"/>
  <c r="AC190"/>
  <c r="AC191"/>
  <c r="AD191" s="1"/>
  <c r="AC192"/>
  <c r="AC193"/>
  <c r="AC194"/>
  <c r="AC195"/>
  <c r="AD195" s="1"/>
  <c r="AC196"/>
  <c r="AD196" s="1"/>
  <c r="AC197"/>
  <c r="AC198"/>
  <c r="AC199"/>
  <c r="AD199" s="1"/>
  <c r="AC200"/>
  <c r="AC201"/>
  <c r="AC202"/>
  <c r="AC203"/>
  <c r="AD203" s="1"/>
  <c r="AC204"/>
  <c r="AC205"/>
  <c r="AC206"/>
  <c r="AC207"/>
  <c r="AD207" s="1"/>
  <c r="AC208"/>
  <c r="AC209"/>
  <c r="AC210"/>
  <c r="AC211"/>
  <c r="AD211" s="1"/>
  <c r="AC212"/>
  <c r="AD212" s="1"/>
  <c r="AC213"/>
  <c r="AC214"/>
  <c r="AC215"/>
  <c r="AD215" s="1"/>
  <c r="AC216"/>
  <c r="AC217"/>
  <c r="AC218"/>
  <c r="AC219"/>
  <c r="AD219" s="1"/>
  <c r="AC220"/>
  <c r="AC221"/>
  <c r="AC222"/>
  <c r="AC223"/>
  <c r="AD223" s="1"/>
  <c r="AC224"/>
  <c r="AC225"/>
  <c r="AC226"/>
  <c r="AC227"/>
  <c r="AD227" s="1"/>
  <c r="AC228"/>
  <c r="AD228" s="1"/>
  <c r="AC229"/>
  <c r="AC230"/>
  <c r="AC231"/>
  <c r="AD231" s="1"/>
  <c r="AC232"/>
  <c r="AC233"/>
  <c r="AC234"/>
  <c r="AC235"/>
  <c r="AD235" s="1"/>
  <c r="AC236"/>
  <c r="AC237"/>
  <c r="AC238"/>
  <c r="AC239"/>
  <c r="AD239" s="1"/>
  <c r="AC240"/>
  <c r="AC241"/>
  <c r="AC242"/>
  <c r="AC243"/>
  <c r="AD243" s="1"/>
  <c r="AC244"/>
  <c r="AD244" s="1"/>
  <c r="AC245"/>
  <c r="AC246"/>
  <c r="AC247"/>
  <c r="AD247" s="1"/>
  <c r="AC7"/>
  <c r="AB8"/>
  <c r="AB9"/>
  <c r="AB10"/>
  <c r="AB11"/>
  <c r="AB12"/>
  <c r="AB13"/>
  <c r="AB14"/>
  <c r="AB15"/>
  <c r="AB16"/>
  <c r="AB17"/>
  <c r="AB18"/>
  <c r="AB19"/>
  <c r="AB20"/>
  <c r="AB21"/>
  <c r="AB22"/>
  <c r="AB23"/>
  <c r="AB24"/>
  <c r="AB25"/>
  <c r="AB26"/>
  <c r="AB27"/>
  <c r="AB28"/>
  <c r="AB29"/>
  <c r="AB30"/>
  <c r="AB31"/>
  <c r="AB32"/>
  <c r="AB33"/>
  <c r="AB34"/>
  <c r="AB35"/>
  <c r="AB36"/>
  <c r="AB37"/>
  <c r="AB38"/>
  <c r="AB39"/>
  <c r="AB40"/>
  <c r="AB41"/>
  <c r="AB42"/>
  <c r="AB43"/>
  <c r="AB44"/>
  <c r="AB45"/>
  <c r="AB46"/>
  <c r="AB47"/>
  <c r="AB48"/>
  <c r="AB49"/>
  <c r="AB50"/>
  <c r="AB51"/>
  <c r="AB52"/>
  <c r="AB53"/>
  <c r="AB54"/>
  <c r="AB55"/>
  <c r="AB56"/>
  <c r="AB57"/>
  <c r="AB58"/>
  <c r="AB59"/>
  <c r="AB60"/>
  <c r="AB61"/>
  <c r="AB62"/>
  <c r="AB63"/>
  <c r="AB64"/>
  <c r="AB65"/>
  <c r="AB66"/>
  <c r="AB67"/>
  <c r="AB68"/>
  <c r="AB69"/>
  <c r="AB70"/>
  <c r="AB71"/>
  <c r="AB72"/>
  <c r="AB73"/>
  <c r="AB74"/>
  <c r="AB75"/>
  <c r="AB76"/>
  <c r="AB77"/>
  <c r="AB78"/>
  <c r="AB79"/>
  <c r="AB80"/>
  <c r="AB81"/>
  <c r="AB82"/>
  <c r="AB83"/>
  <c r="AB84"/>
  <c r="AB85"/>
  <c r="AB86"/>
  <c r="AB87"/>
  <c r="AB88"/>
  <c r="AB89"/>
  <c r="AB90"/>
  <c r="AB91"/>
  <c r="AB92"/>
  <c r="AB93"/>
  <c r="AB94"/>
  <c r="AB95"/>
  <c r="AB96"/>
  <c r="AB97"/>
  <c r="AB98"/>
  <c r="AB99"/>
  <c r="AB100"/>
  <c r="AB101"/>
  <c r="AB102"/>
  <c r="AB103"/>
  <c r="AB104"/>
  <c r="AB105"/>
  <c r="AB106"/>
  <c r="AB107"/>
  <c r="AB108"/>
  <c r="AB109"/>
  <c r="AB110"/>
  <c r="AB111"/>
  <c r="AB112"/>
  <c r="AB113"/>
  <c r="AB114"/>
  <c r="AB115"/>
  <c r="AB116"/>
  <c r="AB117"/>
  <c r="AB118"/>
  <c r="AB119"/>
  <c r="AB120"/>
  <c r="AB121"/>
  <c r="AB122"/>
  <c r="AB123"/>
  <c r="AB124"/>
  <c r="AB125"/>
  <c r="AB126"/>
  <c r="AB127"/>
  <c r="AB128"/>
  <c r="AB129"/>
  <c r="AB130"/>
  <c r="AB131"/>
  <c r="AB132"/>
  <c r="AB133"/>
  <c r="AB134"/>
  <c r="AB135"/>
  <c r="AB136"/>
  <c r="AB137"/>
  <c r="AB138"/>
  <c r="AB139"/>
  <c r="AB140"/>
  <c r="AB141"/>
  <c r="AB142"/>
  <c r="AB143"/>
  <c r="AB144"/>
  <c r="AB145"/>
  <c r="AB146"/>
  <c r="AB147"/>
  <c r="AB148"/>
  <c r="AB149"/>
  <c r="AB150"/>
  <c r="AB151"/>
  <c r="AB152"/>
  <c r="AB153"/>
  <c r="AB154"/>
  <c r="AB155"/>
  <c r="AB156"/>
  <c r="AB157"/>
  <c r="AB158"/>
  <c r="AB159"/>
  <c r="AB160"/>
  <c r="AB161"/>
  <c r="AB162"/>
  <c r="AB163"/>
  <c r="AB164"/>
  <c r="AB165"/>
  <c r="AB166"/>
  <c r="AB167"/>
  <c r="AB168"/>
  <c r="AB169"/>
  <c r="AB170"/>
  <c r="AB171"/>
  <c r="AB172"/>
  <c r="AB173"/>
  <c r="AB174"/>
  <c r="AB175"/>
  <c r="AB176"/>
  <c r="AB177"/>
  <c r="AB178"/>
  <c r="AB179"/>
  <c r="AB180"/>
  <c r="AB181"/>
  <c r="AB182"/>
  <c r="AB183"/>
  <c r="AB184"/>
  <c r="AB185"/>
  <c r="AB186"/>
  <c r="AB187"/>
  <c r="AB188"/>
  <c r="AB189"/>
  <c r="AB190"/>
  <c r="AB191"/>
  <c r="AB192"/>
  <c r="AB193"/>
  <c r="AB194"/>
  <c r="AB195"/>
  <c r="AB196"/>
  <c r="AB197"/>
  <c r="AB198"/>
  <c r="AB199"/>
  <c r="AB200"/>
  <c r="AB201"/>
  <c r="AB202"/>
  <c r="AB203"/>
  <c r="AB204"/>
  <c r="AB205"/>
  <c r="AB206"/>
  <c r="AB207"/>
  <c r="AB208"/>
  <c r="AB209"/>
  <c r="AB210"/>
  <c r="AB211"/>
  <c r="AB212"/>
  <c r="AB213"/>
  <c r="AB214"/>
  <c r="AB215"/>
  <c r="AB216"/>
  <c r="AB217"/>
  <c r="AB218"/>
  <c r="AB219"/>
  <c r="AB220"/>
  <c r="AB221"/>
  <c r="AB222"/>
  <c r="AB223"/>
  <c r="AB224"/>
  <c r="AB225"/>
  <c r="AB226"/>
  <c r="AB227"/>
  <c r="AB228"/>
  <c r="AB229"/>
  <c r="AB230"/>
  <c r="AB231"/>
  <c r="AB232"/>
  <c r="AB233"/>
  <c r="AB234"/>
  <c r="AB235"/>
  <c r="AB236"/>
  <c r="AB237"/>
  <c r="AB238"/>
  <c r="AB239"/>
  <c r="AB240"/>
  <c r="AB241"/>
  <c r="AB242"/>
  <c r="AB243"/>
  <c r="AB244"/>
  <c r="AB245"/>
  <c r="AB246"/>
  <c r="AB247"/>
  <c r="AB7"/>
  <c r="Z8"/>
  <c r="Z9"/>
  <c r="Z10"/>
  <c r="AA10" s="1"/>
  <c r="Z11"/>
  <c r="Z12"/>
  <c r="Z13"/>
  <c r="AA13" s="1"/>
  <c r="Z14"/>
  <c r="AA14" s="1"/>
  <c r="Z15"/>
  <c r="Z16"/>
  <c r="Z17"/>
  <c r="AA17" s="1"/>
  <c r="Z18"/>
  <c r="AA18" s="1"/>
  <c r="Z19"/>
  <c r="Z20"/>
  <c r="Z21"/>
  <c r="AA21" s="1"/>
  <c r="Z22"/>
  <c r="AA22" s="1"/>
  <c r="Z23"/>
  <c r="Z24"/>
  <c r="Z25"/>
  <c r="AA25" s="1"/>
  <c r="Z26"/>
  <c r="AA26" s="1"/>
  <c r="Z27"/>
  <c r="Z28"/>
  <c r="Z29"/>
  <c r="AA29" s="1"/>
  <c r="Z30"/>
  <c r="AA30" s="1"/>
  <c r="Z31"/>
  <c r="Z32"/>
  <c r="Z33"/>
  <c r="AA33" s="1"/>
  <c r="Z34"/>
  <c r="AA34" s="1"/>
  <c r="Z35"/>
  <c r="Z36"/>
  <c r="Z37"/>
  <c r="Z38"/>
  <c r="AA38" s="1"/>
  <c r="Z39"/>
  <c r="Z40"/>
  <c r="Z41"/>
  <c r="Z42"/>
  <c r="AA42" s="1"/>
  <c r="Z43"/>
  <c r="Z44"/>
  <c r="Z45"/>
  <c r="AA45" s="1"/>
  <c r="Z46"/>
  <c r="AA46" s="1"/>
  <c r="Z47"/>
  <c r="Z48"/>
  <c r="Z49"/>
  <c r="AA49" s="1"/>
  <c r="Z50"/>
  <c r="AA50" s="1"/>
  <c r="Z51"/>
  <c r="Z52"/>
  <c r="Z53"/>
  <c r="AA53" s="1"/>
  <c r="Z54"/>
  <c r="AA54" s="1"/>
  <c r="Z55"/>
  <c r="Z56"/>
  <c r="Z57"/>
  <c r="AA57" s="1"/>
  <c r="Z58"/>
  <c r="AA58" s="1"/>
  <c r="Z59"/>
  <c r="Z60"/>
  <c r="Z61"/>
  <c r="AA61" s="1"/>
  <c r="Z62"/>
  <c r="AA62" s="1"/>
  <c r="Z63"/>
  <c r="Z64"/>
  <c r="Z65"/>
  <c r="AA65" s="1"/>
  <c r="Z66"/>
  <c r="AA66" s="1"/>
  <c r="Z67"/>
  <c r="Z68"/>
  <c r="Z69"/>
  <c r="Z70"/>
  <c r="AA70" s="1"/>
  <c r="Z71"/>
  <c r="Z72"/>
  <c r="Z73"/>
  <c r="Z74"/>
  <c r="AA74" s="1"/>
  <c r="Z75"/>
  <c r="Z76"/>
  <c r="Z77"/>
  <c r="AA77" s="1"/>
  <c r="Z78"/>
  <c r="AA78" s="1"/>
  <c r="Z79"/>
  <c r="Z80"/>
  <c r="Z81"/>
  <c r="AA81" s="1"/>
  <c r="Z82"/>
  <c r="AA82" s="1"/>
  <c r="Z83"/>
  <c r="Z84"/>
  <c r="Z85"/>
  <c r="AA85" s="1"/>
  <c r="Z86"/>
  <c r="AA86" s="1"/>
  <c r="Z87"/>
  <c r="Z88"/>
  <c r="Z89"/>
  <c r="AA89" s="1"/>
  <c r="Z90"/>
  <c r="AA90" s="1"/>
  <c r="Z91"/>
  <c r="Z92"/>
  <c r="Z93"/>
  <c r="AA93" s="1"/>
  <c r="Z94"/>
  <c r="AA94" s="1"/>
  <c r="Z95"/>
  <c r="Z96"/>
  <c r="Z97"/>
  <c r="AA97" s="1"/>
  <c r="Z98"/>
  <c r="AA98" s="1"/>
  <c r="Z99"/>
  <c r="Z100"/>
  <c r="Z101"/>
  <c r="Z102"/>
  <c r="AA102" s="1"/>
  <c r="Z103"/>
  <c r="Z104"/>
  <c r="Z105"/>
  <c r="Z106"/>
  <c r="AA106" s="1"/>
  <c r="Z107"/>
  <c r="Z108"/>
  <c r="Z109"/>
  <c r="AA109" s="1"/>
  <c r="Z110"/>
  <c r="AA110" s="1"/>
  <c r="Z111"/>
  <c r="Z112"/>
  <c r="Z113"/>
  <c r="AA113" s="1"/>
  <c r="Z114"/>
  <c r="AA114" s="1"/>
  <c r="Z115"/>
  <c r="Z116"/>
  <c r="Z117"/>
  <c r="AA117" s="1"/>
  <c r="Z118"/>
  <c r="AA118" s="1"/>
  <c r="Z119"/>
  <c r="Z120"/>
  <c r="Z121"/>
  <c r="AA121" s="1"/>
  <c r="Z122"/>
  <c r="AA122" s="1"/>
  <c r="Z123"/>
  <c r="Z124"/>
  <c r="Z125"/>
  <c r="AA125" s="1"/>
  <c r="Z126"/>
  <c r="AA126" s="1"/>
  <c r="Z127"/>
  <c r="Z128"/>
  <c r="Z129"/>
  <c r="AA129" s="1"/>
  <c r="Z130"/>
  <c r="AA130" s="1"/>
  <c r="Z131"/>
  <c r="Z132"/>
  <c r="Z133"/>
  <c r="Z134"/>
  <c r="AA134" s="1"/>
  <c r="Z135"/>
  <c r="Z136"/>
  <c r="Z137"/>
  <c r="Z138"/>
  <c r="AA138" s="1"/>
  <c r="Z139"/>
  <c r="Z140"/>
  <c r="Z141"/>
  <c r="AA141" s="1"/>
  <c r="Z142"/>
  <c r="AA142" s="1"/>
  <c r="Z143"/>
  <c r="Z144"/>
  <c r="Z145"/>
  <c r="AA145" s="1"/>
  <c r="Z146"/>
  <c r="Z147"/>
  <c r="Z148"/>
  <c r="Z149"/>
  <c r="AA149" s="1"/>
  <c r="Z150"/>
  <c r="Z151"/>
  <c r="Z152"/>
  <c r="Z153"/>
  <c r="AA153" s="1"/>
  <c r="Z154"/>
  <c r="Z155"/>
  <c r="Z156"/>
  <c r="Z157"/>
  <c r="AA157" s="1"/>
  <c r="Z158"/>
  <c r="AA158" s="1"/>
  <c r="Z159"/>
  <c r="Z160"/>
  <c r="Z161"/>
  <c r="AA161" s="1"/>
  <c r="Z162"/>
  <c r="Z163"/>
  <c r="Z164"/>
  <c r="Z165"/>
  <c r="AA165" s="1"/>
  <c r="Z166"/>
  <c r="Z167"/>
  <c r="Z168"/>
  <c r="Z169"/>
  <c r="AA169" s="1"/>
  <c r="Z170"/>
  <c r="Z171"/>
  <c r="Z172"/>
  <c r="Z173"/>
  <c r="AA173" s="1"/>
  <c r="Z174"/>
  <c r="AA174" s="1"/>
  <c r="Z175"/>
  <c r="Z176"/>
  <c r="Z177"/>
  <c r="AA177" s="1"/>
  <c r="Z178"/>
  <c r="Z179"/>
  <c r="Z180"/>
  <c r="Z181"/>
  <c r="AA181" s="1"/>
  <c r="Z182"/>
  <c r="Z183"/>
  <c r="Z184"/>
  <c r="Z185"/>
  <c r="AA185" s="1"/>
  <c r="Z186"/>
  <c r="Z187"/>
  <c r="Z188"/>
  <c r="Z189"/>
  <c r="AA189" s="1"/>
  <c r="Z190"/>
  <c r="AA190" s="1"/>
  <c r="Z191"/>
  <c r="Z192"/>
  <c r="Z193"/>
  <c r="AA193" s="1"/>
  <c r="Z194"/>
  <c r="Z195"/>
  <c r="Z196"/>
  <c r="Z197"/>
  <c r="AA197" s="1"/>
  <c r="Z198"/>
  <c r="Z199"/>
  <c r="Z200"/>
  <c r="Z201"/>
  <c r="AA201" s="1"/>
  <c r="Z202"/>
  <c r="Z203"/>
  <c r="Z204"/>
  <c r="Z205"/>
  <c r="AA205" s="1"/>
  <c r="Z206"/>
  <c r="AA206" s="1"/>
  <c r="Z207"/>
  <c r="Z208"/>
  <c r="Z209"/>
  <c r="AA209" s="1"/>
  <c r="Z210"/>
  <c r="Z211"/>
  <c r="Z212"/>
  <c r="Z213"/>
  <c r="AA213" s="1"/>
  <c r="Z214"/>
  <c r="Z215"/>
  <c r="Z216"/>
  <c r="Z217"/>
  <c r="AA217" s="1"/>
  <c r="Z218"/>
  <c r="Z219"/>
  <c r="Z220"/>
  <c r="Z221"/>
  <c r="AA221" s="1"/>
  <c r="Z222"/>
  <c r="AA222" s="1"/>
  <c r="Z223"/>
  <c r="Z224"/>
  <c r="Z225"/>
  <c r="AA225" s="1"/>
  <c r="Z226"/>
  <c r="Z227"/>
  <c r="Z228"/>
  <c r="Z229"/>
  <c r="AA229" s="1"/>
  <c r="Z230"/>
  <c r="Z231"/>
  <c r="Z232"/>
  <c r="Z233"/>
  <c r="AA233" s="1"/>
  <c r="Z234"/>
  <c r="Z235"/>
  <c r="Z236"/>
  <c r="Z237"/>
  <c r="AA237" s="1"/>
  <c r="Z238"/>
  <c r="AA238" s="1"/>
  <c r="Z239"/>
  <c r="Z240"/>
  <c r="Z241"/>
  <c r="AA241" s="1"/>
  <c r="Z242"/>
  <c r="Z243"/>
  <c r="Z244"/>
  <c r="Z245"/>
  <c r="AA245" s="1"/>
  <c r="Z246"/>
  <c r="Z247"/>
  <c r="Z7"/>
  <c r="Y8"/>
  <c r="Y12"/>
  <c r="Y13"/>
  <c r="Y21"/>
  <c r="Y22"/>
  <c r="Y23"/>
  <c r="Y24"/>
  <c r="Y31"/>
  <c r="Y33"/>
  <c r="Y36"/>
  <c r="Y37"/>
  <c r="Y41"/>
  <c r="Y46"/>
  <c r="Y53"/>
  <c r="Y65"/>
  <c r="Y68"/>
  <c r="Y72"/>
  <c r="Y76"/>
  <c r="Y78"/>
  <c r="Y80"/>
  <c r="Y81"/>
  <c r="Y82"/>
  <c r="Y83"/>
  <c r="Y85"/>
  <c r="Y89"/>
  <c r="Y91"/>
  <c r="Y95"/>
  <c r="Y96"/>
  <c r="Y98"/>
  <c r="Y102"/>
  <c r="Y103"/>
  <c r="Y106"/>
  <c r="Y110"/>
  <c r="Y116"/>
  <c r="Y126"/>
  <c r="Y132"/>
  <c r="Y134"/>
  <c r="Y141"/>
  <c r="Y145"/>
  <c r="Y146"/>
  <c r="Y152"/>
  <c r="Y157"/>
  <c r="Y158"/>
  <c r="Y167"/>
  <c r="Y174"/>
  <c r="Y189"/>
  <c r="Y195"/>
  <c r="Y202"/>
  <c r="Y206"/>
  <c r="Y216"/>
  <c r="Y222"/>
  <c r="Y226"/>
  <c r="Y235"/>
  <c r="Y242"/>
  <c r="Y243"/>
  <c r="Y245"/>
  <c r="W21"/>
  <c r="X21" s="1"/>
  <c r="W22"/>
  <c r="X22" s="1"/>
  <c r="W23"/>
  <c r="W24"/>
  <c r="W31"/>
  <c r="X31" s="1"/>
  <c r="W33"/>
  <c r="W36"/>
  <c r="W37"/>
  <c r="W41"/>
  <c r="X41" s="1"/>
  <c r="W46"/>
  <c r="X46" s="1"/>
  <c r="W53"/>
  <c r="W65"/>
  <c r="W68"/>
  <c r="X68" s="1"/>
  <c r="W72"/>
  <c r="X72" s="1"/>
  <c r="W76"/>
  <c r="W78"/>
  <c r="W80"/>
  <c r="X80" s="1"/>
  <c r="W81"/>
  <c r="W82"/>
  <c r="W83"/>
  <c r="W85"/>
  <c r="X85" s="1"/>
  <c r="W89"/>
  <c r="W91"/>
  <c r="W95"/>
  <c r="W96"/>
  <c r="X96" s="1"/>
  <c r="W98"/>
  <c r="X98" s="1"/>
  <c r="W102"/>
  <c r="W103"/>
  <c r="W106"/>
  <c r="X106" s="1"/>
  <c r="W110"/>
  <c r="X110" s="1"/>
  <c r="W116"/>
  <c r="W126"/>
  <c r="W132"/>
  <c r="X132" s="1"/>
  <c r="W134"/>
  <c r="X134" s="1"/>
  <c r="W141"/>
  <c r="W145"/>
  <c r="W146"/>
  <c r="X146" s="1"/>
  <c r="W152"/>
  <c r="W157"/>
  <c r="W158"/>
  <c r="W167"/>
  <c r="X167" s="1"/>
  <c r="W174"/>
  <c r="X174" s="1"/>
  <c r="W189"/>
  <c r="W195"/>
  <c r="W202"/>
  <c r="X202" s="1"/>
  <c r="W206"/>
  <c r="X206" s="1"/>
  <c r="W216"/>
  <c r="W222"/>
  <c r="W226"/>
  <c r="X226" s="1"/>
  <c r="W235"/>
  <c r="W242"/>
  <c r="W243"/>
  <c r="W245"/>
  <c r="X245" s="1"/>
  <c r="W8"/>
  <c r="X8" s="1"/>
  <c r="W12"/>
  <c r="W13"/>
  <c r="V10"/>
  <c r="V14"/>
  <c r="V18"/>
  <c r="V19"/>
  <c r="V20"/>
  <c r="V27"/>
  <c r="V30"/>
  <c r="V35"/>
  <c r="V38"/>
  <c r="V39"/>
  <c r="V40"/>
  <c r="V42"/>
  <c r="V43"/>
  <c r="V49"/>
  <c r="V51"/>
  <c r="V57"/>
  <c r="V59"/>
  <c r="V62"/>
  <c r="V79"/>
  <c r="V84"/>
  <c r="V86"/>
  <c r="V87"/>
  <c r="V100"/>
  <c r="V104"/>
  <c r="V107"/>
  <c r="V109"/>
  <c r="V120"/>
  <c r="V121"/>
  <c r="V123"/>
  <c r="V124"/>
  <c r="V125"/>
  <c r="V129"/>
  <c r="V130"/>
  <c r="V131"/>
  <c r="V133"/>
  <c r="V135"/>
  <c r="V142"/>
  <c r="V144"/>
  <c r="V150"/>
  <c r="V151"/>
  <c r="V153"/>
  <c r="V156"/>
  <c r="V159"/>
  <c r="V161"/>
  <c r="V162"/>
  <c r="V163"/>
  <c r="V165"/>
  <c r="V166"/>
  <c r="V170"/>
  <c r="V175"/>
  <c r="V176"/>
  <c r="V178"/>
  <c r="V179"/>
  <c r="V188"/>
  <c r="V191"/>
  <c r="V192"/>
  <c r="V198"/>
  <c r="V199"/>
  <c r="V201"/>
  <c r="V213"/>
  <c r="V215"/>
  <c r="V219"/>
  <c r="V220"/>
  <c r="V221"/>
  <c r="V238"/>
  <c r="V244"/>
  <c r="V247"/>
  <c r="V7"/>
  <c r="T10"/>
  <c r="T14"/>
  <c r="U14" s="1"/>
  <c r="T18"/>
  <c r="T19"/>
  <c r="T20"/>
  <c r="T27"/>
  <c r="U27" s="1"/>
  <c r="T30"/>
  <c r="T35"/>
  <c r="T38"/>
  <c r="U38" s="1"/>
  <c r="T39"/>
  <c r="U39" s="1"/>
  <c r="T40"/>
  <c r="T42"/>
  <c r="T43"/>
  <c r="U43" s="1"/>
  <c r="T49"/>
  <c r="U49" s="1"/>
  <c r="T51"/>
  <c r="T57"/>
  <c r="T59"/>
  <c r="U59" s="1"/>
  <c r="T62"/>
  <c r="U62" s="1"/>
  <c r="T79"/>
  <c r="T84"/>
  <c r="T86"/>
  <c r="U86" s="1"/>
  <c r="T87"/>
  <c r="U87" s="1"/>
  <c r="T100"/>
  <c r="T104"/>
  <c r="T107"/>
  <c r="U107" s="1"/>
  <c r="T109"/>
  <c r="U109" s="1"/>
  <c r="T120"/>
  <c r="T121"/>
  <c r="T123"/>
  <c r="U123" s="1"/>
  <c r="T124"/>
  <c r="U124" s="1"/>
  <c r="T125"/>
  <c r="T129"/>
  <c r="T130"/>
  <c r="T131"/>
  <c r="U131" s="1"/>
  <c r="T133"/>
  <c r="T135"/>
  <c r="T142"/>
  <c r="T144"/>
  <c r="U144" s="1"/>
  <c r="T150"/>
  <c r="T151"/>
  <c r="U151" s="1"/>
  <c r="T153"/>
  <c r="U153" s="1"/>
  <c r="T156"/>
  <c r="U156" s="1"/>
  <c r="T159"/>
  <c r="U159" s="1"/>
  <c r="T161"/>
  <c r="U161" s="1"/>
  <c r="T162"/>
  <c r="U162" s="1"/>
  <c r="T163"/>
  <c r="U163" s="1"/>
  <c r="T165"/>
  <c r="U165" s="1"/>
  <c r="T166"/>
  <c r="T170"/>
  <c r="U170" s="1"/>
  <c r="T175"/>
  <c r="U175" s="1"/>
  <c r="T176"/>
  <c r="T178"/>
  <c r="T179"/>
  <c r="U179" s="1"/>
  <c r="T188"/>
  <c r="U188" s="1"/>
  <c r="T191"/>
  <c r="U191" s="1"/>
  <c r="T192"/>
  <c r="T198"/>
  <c r="U198" s="1"/>
  <c r="T199"/>
  <c r="U199" s="1"/>
  <c r="T201"/>
  <c r="U201" s="1"/>
  <c r="T213"/>
  <c r="U213" s="1"/>
  <c r="T215"/>
  <c r="U215" s="1"/>
  <c r="T219"/>
  <c r="U219" s="1"/>
  <c r="T220"/>
  <c r="T221"/>
  <c r="U221" s="1"/>
  <c r="T238"/>
  <c r="U238" s="1"/>
  <c r="T244"/>
  <c r="U244" s="1"/>
  <c r="T247"/>
  <c r="U247" s="1"/>
  <c r="T7"/>
  <c r="S11"/>
  <c r="S15"/>
  <c r="S16"/>
  <c r="S17"/>
  <c r="S25"/>
  <c r="S26"/>
  <c r="S28"/>
  <c r="S29"/>
  <c r="S32"/>
  <c r="S34"/>
  <c r="S44"/>
  <c r="S45"/>
  <c r="S47"/>
  <c r="S48"/>
  <c r="S50"/>
  <c r="S52"/>
  <c r="S54"/>
  <c r="S55"/>
  <c r="S56"/>
  <c r="S58"/>
  <c r="S60"/>
  <c r="S61"/>
  <c r="S63"/>
  <c r="S64"/>
  <c r="S66"/>
  <c r="S67"/>
  <c r="S69"/>
  <c r="S70"/>
  <c r="S71"/>
  <c r="S73"/>
  <c r="S74"/>
  <c r="S75"/>
  <c r="S77"/>
  <c r="S88"/>
  <c r="S90"/>
  <c r="S92"/>
  <c r="S93"/>
  <c r="S94"/>
  <c r="S97"/>
  <c r="S99"/>
  <c r="S101"/>
  <c r="S105"/>
  <c r="S108"/>
  <c r="S111"/>
  <c r="S112"/>
  <c r="S113"/>
  <c r="S114"/>
  <c r="S115"/>
  <c r="S117"/>
  <c r="S118"/>
  <c r="S119"/>
  <c r="S122"/>
  <c r="S127"/>
  <c r="S128"/>
  <c r="S136"/>
  <c r="S137"/>
  <c r="S138"/>
  <c r="S139"/>
  <c r="S140"/>
  <c r="S143"/>
  <c r="S147"/>
  <c r="S148"/>
  <c r="S149"/>
  <c r="S154"/>
  <c r="S155"/>
  <c r="S160"/>
  <c r="S164"/>
  <c r="S168"/>
  <c r="S169"/>
  <c r="S171"/>
  <c r="S172"/>
  <c r="S173"/>
  <c r="S177"/>
  <c r="S180"/>
  <c r="S181"/>
  <c r="S182"/>
  <c r="S183"/>
  <c r="S184"/>
  <c r="S185"/>
  <c r="S186"/>
  <c r="S187"/>
  <c r="S190"/>
  <c r="S193"/>
  <c r="S194"/>
  <c r="S196"/>
  <c r="S197"/>
  <c r="S200"/>
  <c r="S203"/>
  <c r="S204"/>
  <c r="S205"/>
  <c r="S207"/>
  <c r="S208"/>
  <c r="S209"/>
  <c r="S210"/>
  <c r="S211"/>
  <c r="S212"/>
  <c r="S214"/>
  <c r="S217"/>
  <c r="S218"/>
  <c r="S223"/>
  <c r="S224"/>
  <c r="S225"/>
  <c r="S227"/>
  <c r="S228"/>
  <c r="S229"/>
  <c r="S230"/>
  <c r="S231"/>
  <c r="S232"/>
  <c r="S233"/>
  <c r="S234"/>
  <c r="S236"/>
  <c r="S237"/>
  <c r="S239"/>
  <c r="S240"/>
  <c r="S241"/>
  <c r="S246"/>
  <c r="S9"/>
  <c r="Q25"/>
  <c r="R25" s="1"/>
  <c r="Q26"/>
  <c r="Q28"/>
  <c r="Q29"/>
  <c r="R29" s="1"/>
  <c r="Q32"/>
  <c r="R32" s="1"/>
  <c r="Q34"/>
  <c r="Q44"/>
  <c r="Q45"/>
  <c r="R45" s="1"/>
  <c r="Q47"/>
  <c r="R47" s="1"/>
  <c r="Q48"/>
  <c r="Q50"/>
  <c r="Q52"/>
  <c r="R52" s="1"/>
  <c r="Q54"/>
  <c r="Q55"/>
  <c r="Q56"/>
  <c r="Q58"/>
  <c r="R58" s="1"/>
  <c r="Q60"/>
  <c r="Q61"/>
  <c r="Q63"/>
  <c r="Q64"/>
  <c r="R64" s="1"/>
  <c r="Q66"/>
  <c r="R66" s="1"/>
  <c r="Q67"/>
  <c r="Q69"/>
  <c r="Q70"/>
  <c r="R70" s="1"/>
  <c r="Q71"/>
  <c r="R71" s="1"/>
  <c r="Q73"/>
  <c r="Q74"/>
  <c r="Q75"/>
  <c r="R75" s="1"/>
  <c r="Q77"/>
  <c r="Q88"/>
  <c r="Q90"/>
  <c r="Q92"/>
  <c r="R92" s="1"/>
  <c r="Q93"/>
  <c r="R93" s="1"/>
  <c r="Q94"/>
  <c r="Q97"/>
  <c r="Q99"/>
  <c r="R99" s="1"/>
  <c r="Q101"/>
  <c r="R101" s="1"/>
  <c r="Q105"/>
  <c r="Q108"/>
  <c r="Q111"/>
  <c r="R111" s="1"/>
  <c r="Q112"/>
  <c r="R112" s="1"/>
  <c r="Q113"/>
  <c r="Q114"/>
  <c r="Q115"/>
  <c r="R115" s="1"/>
  <c r="Q117"/>
  <c r="Q118"/>
  <c r="Q119"/>
  <c r="Q122"/>
  <c r="R122" s="1"/>
  <c r="Q127"/>
  <c r="Q128"/>
  <c r="Q136"/>
  <c r="Q137"/>
  <c r="R137" s="1"/>
  <c r="Q138"/>
  <c r="R138" s="1"/>
  <c r="Q139"/>
  <c r="Q140"/>
  <c r="Q143"/>
  <c r="R143" s="1"/>
  <c r="Q147"/>
  <c r="R147" s="1"/>
  <c r="Q148"/>
  <c r="Q149"/>
  <c r="Q154"/>
  <c r="R154" s="1"/>
  <c r="Q155"/>
  <c r="Q160"/>
  <c r="Q164"/>
  <c r="Q168"/>
  <c r="R168" s="1"/>
  <c r="Q169"/>
  <c r="R169" s="1"/>
  <c r="Q171"/>
  <c r="Q172"/>
  <c r="Q173"/>
  <c r="R173" s="1"/>
  <c r="Q177"/>
  <c r="R177" s="1"/>
  <c r="Q180"/>
  <c r="Q181"/>
  <c r="Q182"/>
  <c r="R182" s="1"/>
  <c r="Q183"/>
  <c r="R183" s="1"/>
  <c r="Q184"/>
  <c r="Q185"/>
  <c r="Q186"/>
  <c r="R186" s="1"/>
  <c r="Q187"/>
  <c r="Q190"/>
  <c r="Q193"/>
  <c r="Q194"/>
  <c r="R194" s="1"/>
  <c r="Q196"/>
  <c r="Q197"/>
  <c r="Q200"/>
  <c r="Q203"/>
  <c r="R203" s="1"/>
  <c r="Q204"/>
  <c r="R204" s="1"/>
  <c r="Q205"/>
  <c r="Q207"/>
  <c r="Q208"/>
  <c r="R208" s="1"/>
  <c r="Q209"/>
  <c r="R209" s="1"/>
  <c r="Q210"/>
  <c r="Q211"/>
  <c r="Q212"/>
  <c r="R212" s="1"/>
  <c r="Q214"/>
  <c r="Q217"/>
  <c r="Q218"/>
  <c r="Q223"/>
  <c r="R223" s="1"/>
  <c r="Q224"/>
  <c r="R224" s="1"/>
  <c r="Q225"/>
  <c r="Q227"/>
  <c r="Q228"/>
  <c r="R228" s="1"/>
  <c r="Q229"/>
  <c r="R229" s="1"/>
  <c r="Q230"/>
  <c r="Q231"/>
  <c r="Q232"/>
  <c r="R232" s="1"/>
  <c r="Q233"/>
  <c r="R233" s="1"/>
  <c r="Q234"/>
  <c r="Q236"/>
  <c r="Q237"/>
  <c r="R237" s="1"/>
  <c r="Q239"/>
  <c r="Q240"/>
  <c r="Q241"/>
  <c r="Q246"/>
  <c r="R246" s="1"/>
  <c r="Q9"/>
  <c r="R9" s="1"/>
  <c r="Q11"/>
  <c r="Q15"/>
  <c r="R15" s="1"/>
  <c r="Q16"/>
  <c r="R16" s="1"/>
  <c r="Q17"/>
  <c r="R17" s="1"/>
  <c r="P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P44"/>
  <c r="P45"/>
  <c r="P46"/>
  <c r="P47"/>
  <c r="P48"/>
  <c r="P49"/>
  <c r="P50"/>
  <c r="P51"/>
  <c r="P52"/>
  <c r="P53"/>
  <c r="P54"/>
  <c r="P55"/>
  <c r="P56"/>
  <c r="P57"/>
  <c r="P58"/>
  <c r="P59"/>
  <c r="P60"/>
  <c r="P61"/>
  <c r="P62"/>
  <c r="P63"/>
  <c r="P64"/>
  <c r="P65"/>
  <c r="P66"/>
  <c r="P67"/>
  <c r="P68"/>
  <c r="P69"/>
  <c r="P70"/>
  <c r="P71"/>
  <c r="P72"/>
  <c r="P73"/>
  <c r="P74"/>
  <c r="P75"/>
  <c r="P76"/>
  <c r="P77"/>
  <c r="P78"/>
  <c r="P79"/>
  <c r="P80"/>
  <c r="P81"/>
  <c r="P82"/>
  <c r="P83"/>
  <c r="P84"/>
  <c r="P85"/>
  <c r="P86"/>
  <c r="P87"/>
  <c r="P88"/>
  <c r="P89"/>
  <c r="P90"/>
  <c r="P91"/>
  <c r="P92"/>
  <c r="P93"/>
  <c r="P94"/>
  <c r="P95"/>
  <c r="P96"/>
  <c r="P97"/>
  <c r="P98"/>
  <c r="P99"/>
  <c r="P100"/>
  <c r="P101"/>
  <c r="P102"/>
  <c r="P103"/>
  <c r="P104"/>
  <c r="P105"/>
  <c r="P106"/>
  <c r="P107"/>
  <c r="P108"/>
  <c r="P109"/>
  <c r="P110"/>
  <c r="P111"/>
  <c r="P112"/>
  <c r="P113"/>
  <c r="P114"/>
  <c r="P115"/>
  <c r="P116"/>
  <c r="P117"/>
  <c r="P118"/>
  <c r="P119"/>
  <c r="P120"/>
  <c r="P121"/>
  <c r="P122"/>
  <c r="P123"/>
  <c r="P124"/>
  <c r="P125"/>
  <c r="P126"/>
  <c r="P127"/>
  <c r="P128"/>
  <c r="P129"/>
  <c r="P130"/>
  <c r="P131"/>
  <c r="P132"/>
  <c r="P133"/>
  <c r="P134"/>
  <c r="P135"/>
  <c r="P136"/>
  <c r="P137"/>
  <c r="P138"/>
  <c r="P139"/>
  <c r="P140"/>
  <c r="P141"/>
  <c r="P142"/>
  <c r="P143"/>
  <c r="P144"/>
  <c r="P145"/>
  <c r="P146"/>
  <c r="P147"/>
  <c r="P148"/>
  <c r="P149"/>
  <c r="P150"/>
  <c r="P151"/>
  <c r="P152"/>
  <c r="P153"/>
  <c r="P154"/>
  <c r="P155"/>
  <c r="P156"/>
  <c r="P157"/>
  <c r="P158"/>
  <c r="P159"/>
  <c r="P160"/>
  <c r="P161"/>
  <c r="P162"/>
  <c r="P163"/>
  <c r="P164"/>
  <c r="P165"/>
  <c r="P166"/>
  <c r="P167"/>
  <c r="P168"/>
  <c r="P169"/>
  <c r="P170"/>
  <c r="P171"/>
  <c r="P172"/>
  <c r="P173"/>
  <c r="P174"/>
  <c r="P175"/>
  <c r="P176"/>
  <c r="P177"/>
  <c r="P178"/>
  <c r="P179"/>
  <c r="P180"/>
  <c r="P181"/>
  <c r="P182"/>
  <c r="P183"/>
  <c r="P184"/>
  <c r="P185"/>
  <c r="P186"/>
  <c r="P187"/>
  <c r="P188"/>
  <c r="P189"/>
  <c r="P190"/>
  <c r="P191"/>
  <c r="P192"/>
  <c r="P193"/>
  <c r="P194"/>
  <c r="P195"/>
  <c r="P196"/>
  <c r="P197"/>
  <c r="P198"/>
  <c r="P199"/>
  <c r="P200"/>
  <c r="P201"/>
  <c r="P202"/>
  <c r="P203"/>
  <c r="P204"/>
  <c r="P205"/>
  <c r="P206"/>
  <c r="P207"/>
  <c r="P208"/>
  <c r="P209"/>
  <c r="P210"/>
  <c r="P211"/>
  <c r="P212"/>
  <c r="P213"/>
  <c r="P214"/>
  <c r="P215"/>
  <c r="P216"/>
  <c r="P217"/>
  <c r="P218"/>
  <c r="P219"/>
  <c r="P220"/>
  <c r="P221"/>
  <c r="P222"/>
  <c r="P223"/>
  <c r="P224"/>
  <c r="P225"/>
  <c r="P226"/>
  <c r="P227"/>
  <c r="P228"/>
  <c r="P229"/>
  <c r="P230"/>
  <c r="P231"/>
  <c r="P232"/>
  <c r="P233"/>
  <c r="P234"/>
  <c r="P235"/>
  <c r="P236"/>
  <c r="P237"/>
  <c r="P238"/>
  <c r="P239"/>
  <c r="P240"/>
  <c r="P241"/>
  <c r="P242"/>
  <c r="P243"/>
  <c r="P244"/>
  <c r="P245"/>
  <c r="P246"/>
  <c r="P247"/>
  <c r="P7"/>
  <c r="N8"/>
  <c r="N9"/>
  <c r="O9" s="1"/>
  <c r="N10"/>
  <c r="N11"/>
  <c r="N12"/>
  <c r="N13"/>
  <c r="O13" s="1"/>
  <c r="N14"/>
  <c r="O14" s="1"/>
  <c r="N15"/>
  <c r="N16"/>
  <c r="N17"/>
  <c r="O17" s="1"/>
  <c r="N18"/>
  <c r="N19"/>
  <c r="N20"/>
  <c r="N21"/>
  <c r="O21" s="1"/>
  <c r="N22"/>
  <c r="N23"/>
  <c r="N24"/>
  <c r="N25"/>
  <c r="O25" s="1"/>
  <c r="N26"/>
  <c r="N27"/>
  <c r="N28"/>
  <c r="N29"/>
  <c r="O29" s="1"/>
  <c r="N30"/>
  <c r="O30" s="1"/>
  <c r="N31"/>
  <c r="N32"/>
  <c r="N33"/>
  <c r="O33" s="1"/>
  <c r="N34"/>
  <c r="N35"/>
  <c r="N36"/>
  <c r="N37"/>
  <c r="O37" s="1"/>
  <c r="N38"/>
  <c r="N39"/>
  <c r="N40"/>
  <c r="N41"/>
  <c r="O41" s="1"/>
  <c r="N42"/>
  <c r="N43"/>
  <c r="N44"/>
  <c r="N45"/>
  <c r="O45" s="1"/>
  <c r="N46"/>
  <c r="O46" s="1"/>
  <c r="N47"/>
  <c r="N48"/>
  <c r="N49"/>
  <c r="O49" s="1"/>
  <c r="N50"/>
  <c r="N51"/>
  <c r="N52"/>
  <c r="N53"/>
  <c r="O53" s="1"/>
  <c r="N54"/>
  <c r="N55"/>
  <c r="N56"/>
  <c r="N57"/>
  <c r="O57" s="1"/>
  <c r="N58"/>
  <c r="N59"/>
  <c r="N60"/>
  <c r="N61"/>
  <c r="O61" s="1"/>
  <c r="N62"/>
  <c r="O62" s="1"/>
  <c r="N63"/>
  <c r="N64"/>
  <c r="N65"/>
  <c r="O65" s="1"/>
  <c r="N66"/>
  <c r="N67"/>
  <c r="N68"/>
  <c r="N69"/>
  <c r="O69" s="1"/>
  <c r="N70"/>
  <c r="N71"/>
  <c r="N72"/>
  <c r="N73"/>
  <c r="O73" s="1"/>
  <c r="N74"/>
  <c r="N75"/>
  <c r="N76"/>
  <c r="N77"/>
  <c r="O77" s="1"/>
  <c r="N78"/>
  <c r="O78" s="1"/>
  <c r="N79"/>
  <c r="N80"/>
  <c r="N81"/>
  <c r="O81" s="1"/>
  <c r="N82"/>
  <c r="N83"/>
  <c r="N84"/>
  <c r="N85"/>
  <c r="O85" s="1"/>
  <c r="N86"/>
  <c r="N87"/>
  <c r="N88"/>
  <c r="N89"/>
  <c r="O89" s="1"/>
  <c r="N90"/>
  <c r="N91"/>
  <c r="N92"/>
  <c r="N93"/>
  <c r="O93" s="1"/>
  <c r="N94"/>
  <c r="O94" s="1"/>
  <c r="N95"/>
  <c r="N96"/>
  <c r="N97"/>
  <c r="O97" s="1"/>
  <c r="N98"/>
  <c r="N99"/>
  <c r="N100"/>
  <c r="N101"/>
  <c r="O101" s="1"/>
  <c r="N102"/>
  <c r="N103"/>
  <c r="N104"/>
  <c r="N105"/>
  <c r="O105" s="1"/>
  <c r="N106"/>
  <c r="N107"/>
  <c r="N108"/>
  <c r="N109"/>
  <c r="O109" s="1"/>
  <c r="N110"/>
  <c r="O110" s="1"/>
  <c r="N111"/>
  <c r="N112"/>
  <c r="N113"/>
  <c r="O113" s="1"/>
  <c r="N114"/>
  <c r="N115"/>
  <c r="N116"/>
  <c r="N117"/>
  <c r="O117" s="1"/>
  <c r="N118"/>
  <c r="N119"/>
  <c r="N120"/>
  <c r="N121"/>
  <c r="O121" s="1"/>
  <c r="N122"/>
  <c r="N123"/>
  <c r="N124"/>
  <c r="N125"/>
  <c r="O125" s="1"/>
  <c r="N126"/>
  <c r="O126" s="1"/>
  <c r="N127"/>
  <c r="N128"/>
  <c r="N129"/>
  <c r="O129" s="1"/>
  <c r="N130"/>
  <c r="N131"/>
  <c r="N132"/>
  <c r="N133"/>
  <c r="O133" s="1"/>
  <c r="N134"/>
  <c r="N135"/>
  <c r="N136"/>
  <c r="N137"/>
  <c r="O137" s="1"/>
  <c r="N138"/>
  <c r="N139"/>
  <c r="N140"/>
  <c r="N141"/>
  <c r="O141" s="1"/>
  <c r="N142"/>
  <c r="O142" s="1"/>
  <c r="N143"/>
  <c r="N144"/>
  <c r="N145"/>
  <c r="O145" s="1"/>
  <c r="N146"/>
  <c r="N147"/>
  <c r="N148"/>
  <c r="N149"/>
  <c r="O149" s="1"/>
  <c r="N150"/>
  <c r="N151"/>
  <c r="N152"/>
  <c r="N153"/>
  <c r="O153" s="1"/>
  <c r="N154"/>
  <c r="N155"/>
  <c r="N156"/>
  <c r="N157"/>
  <c r="O157" s="1"/>
  <c r="N158"/>
  <c r="O158" s="1"/>
  <c r="N159"/>
  <c r="N160"/>
  <c r="N161"/>
  <c r="O161" s="1"/>
  <c r="N162"/>
  <c r="N163"/>
  <c r="N164"/>
  <c r="N165"/>
  <c r="O165" s="1"/>
  <c r="N166"/>
  <c r="N167"/>
  <c r="N168"/>
  <c r="N169"/>
  <c r="O169" s="1"/>
  <c r="N170"/>
  <c r="N171"/>
  <c r="N172"/>
  <c r="N173"/>
  <c r="O173" s="1"/>
  <c r="N174"/>
  <c r="O174" s="1"/>
  <c r="N175"/>
  <c r="N176"/>
  <c r="N177"/>
  <c r="O177" s="1"/>
  <c r="N178"/>
  <c r="N179"/>
  <c r="N180"/>
  <c r="N181"/>
  <c r="O181" s="1"/>
  <c r="N182"/>
  <c r="N183"/>
  <c r="N184"/>
  <c r="N185"/>
  <c r="O185" s="1"/>
  <c r="N186"/>
  <c r="N187"/>
  <c r="N188"/>
  <c r="N189"/>
  <c r="O189" s="1"/>
  <c r="N190"/>
  <c r="O190" s="1"/>
  <c r="N191"/>
  <c r="N192"/>
  <c r="N193"/>
  <c r="O193" s="1"/>
  <c r="N194"/>
  <c r="N195"/>
  <c r="N196"/>
  <c r="N197"/>
  <c r="O197" s="1"/>
  <c r="N198"/>
  <c r="N199"/>
  <c r="N200"/>
  <c r="N201"/>
  <c r="O201" s="1"/>
  <c r="N202"/>
  <c r="N203"/>
  <c r="N204"/>
  <c r="N205"/>
  <c r="O205" s="1"/>
  <c r="N206"/>
  <c r="O206" s="1"/>
  <c r="N207"/>
  <c r="N208"/>
  <c r="N209"/>
  <c r="O209" s="1"/>
  <c r="N210"/>
  <c r="N211"/>
  <c r="N212"/>
  <c r="N213"/>
  <c r="O213" s="1"/>
  <c r="N214"/>
  <c r="N215"/>
  <c r="N216"/>
  <c r="N217"/>
  <c r="O217" s="1"/>
  <c r="N218"/>
  <c r="N219"/>
  <c r="N220"/>
  <c r="N221"/>
  <c r="O221" s="1"/>
  <c r="N222"/>
  <c r="O222" s="1"/>
  <c r="N223"/>
  <c r="N224"/>
  <c r="N225"/>
  <c r="O225" s="1"/>
  <c r="N226"/>
  <c r="N227"/>
  <c r="N228"/>
  <c r="N229"/>
  <c r="O229" s="1"/>
  <c r="N230"/>
  <c r="N231"/>
  <c r="N232"/>
  <c r="N233"/>
  <c r="O233" s="1"/>
  <c r="N234"/>
  <c r="N235"/>
  <c r="N236"/>
  <c r="N237"/>
  <c r="O237" s="1"/>
  <c r="N238"/>
  <c r="O238" s="1"/>
  <c r="N239"/>
  <c r="N240"/>
  <c r="N241"/>
  <c r="O241" s="1"/>
  <c r="N242"/>
  <c r="N243"/>
  <c r="N244"/>
  <c r="N245"/>
  <c r="O245" s="1"/>
  <c r="N246"/>
  <c r="N247"/>
  <c r="N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M127"/>
  <c r="M128"/>
  <c r="M129"/>
  <c r="M130"/>
  <c r="M131"/>
  <c r="M132"/>
  <c r="M133"/>
  <c r="M134"/>
  <c r="M135"/>
  <c r="M136"/>
  <c r="M137"/>
  <c r="M138"/>
  <c r="M139"/>
  <c r="M140"/>
  <c r="M141"/>
  <c r="M142"/>
  <c r="M143"/>
  <c r="M144"/>
  <c r="M145"/>
  <c r="M146"/>
  <c r="M147"/>
  <c r="M148"/>
  <c r="M149"/>
  <c r="M150"/>
  <c r="M151"/>
  <c r="M152"/>
  <c r="M153"/>
  <c r="M154"/>
  <c r="M155"/>
  <c r="M156"/>
  <c r="M157"/>
  <c r="M158"/>
  <c r="M159"/>
  <c r="M160"/>
  <c r="M161"/>
  <c r="M162"/>
  <c r="M163"/>
  <c r="M164"/>
  <c r="M165"/>
  <c r="M166"/>
  <c r="M167"/>
  <c r="M168"/>
  <c r="M169"/>
  <c r="M170"/>
  <c r="M171"/>
  <c r="M172"/>
  <c r="M173"/>
  <c r="M174"/>
  <c r="M175"/>
  <c r="M176"/>
  <c r="M177"/>
  <c r="M178"/>
  <c r="M179"/>
  <c r="M180"/>
  <c r="M181"/>
  <c r="M182"/>
  <c r="M183"/>
  <c r="M184"/>
  <c r="M185"/>
  <c r="M186"/>
  <c r="M187"/>
  <c r="M188"/>
  <c r="M189"/>
  <c r="M190"/>
  <c r="M191"/>
  <c r="M192"/>
  <c r="M193"/>
  <c r="M194"/>
  <c r="M195"/>
  <c r="M196"/>
  <c r="M197"/>
  <c r="M198"/>
  <c r="M199"/>
  <c r="M200"/>
  <c r="M201"/>
  <c r="M202"/>
  <c r="M203"/>
  <c r="M204"/>
  <c r="M205"/>
  <c r="M206"/>
  <c r="M207"/>
  <c r="M208"/>
  <c r="M209"/>
  <c r="M210"/>
  <c r="M211"/>
  <c r="M212"/>
  <c r="M213"/>
  <c r="M214"/>
  <c r="M215"/>
  <c r="M216"/>
  <c r="M217"/>
  <c r="M218"/>
  <c r="M219"/>
  <c r="M220"/>
  <c r="M221"/>
  <c r="M222"/>
  <c r="M223"/>
  <c r="M224"/>
  <c r="M225"/>
  <c r="M226"/>
  <c r="M227"/>
  <c r="M228"/>
  <c r="M229"/>
  <c r="M230"/>
  <c r="M231"/>
  <c r="M232"/>
  <c r="M233"/>
  <c r="M234"/>
  <c r="M235"/>
  <c r="M236"/>
  <c r="M237"/>
  <c r="M238"/>
  <c r="M239"/>
  <c r="M240"/>
  <c r="M241"/>
  <c r="M242"/>
  <c r="M243"/>
  <c r="M244"/>
  <c r="M245"/>
  <c r="M246"/>
  <c r="M247"/>
  <c r="M7"/>
  <c r="K8"/>
  <c r="L8" s="1"/>
  <c r="K9"/>
  <c r="K10"/>
  <c r="K11"/>
  <c r="L11" s="1"/>
  <c r="K12"/>
  <c r="L12" s="1"/>
  <c r="K13"/>
  <c r="K14"/>
  <c r="K15"/>
  <c r="L15" s="1"/>
  <c r="K16"/>
  <c r="L16" s="1"/>
  <c r="K17"/>
  <c r="K18"/>
  <c r="K19"/>
  <c r="L19" s="1"/>
  <c r="K20"/>
  <c r="L20" s="1"/>
  <c r="K21"/>
  <c r="K22"/>
  <c r="K23"/>
  <c r="L23" s="1"/>
  <c r="K24"/>
  <c r="L24" s="1"/>
  <c r="K25"/>
  <c r="K26"/>
  <c r="K27"/>
  <c r="L27" s="1"/>
  <c r="K28"/>
  <c r="L28" s="1"/>
  <c r="K29"/>
  <c r="K30"/>
  <c r="K31"/>
  <c r="L31" s="1"/>
  <c r="K32"/>
  <c r="L32" s="1"/>
  <c r="K33"/>
  <c r="K34"/>
  <c r="K35"/>
  <c r="L35" s="1"/>
  <c r="K36"/>
  <c r="L36" s="1"/>
  <c r="K37"/>
  <c r="K38"/>
  <c r="K39"/>
  <c r="L39" s="1"/>
  <c r="K40"/>
  <c r="L40" s="1"/>
  <c r="K41"/>
  <c r="K42"/>
  <c r="K43"/>
  <c r="L43" s="1"/>
  <c r="K44"/>
  <c r="L44" s="1"/>
  <c r="K45"/>
  <c r="K46"/>
  <c r="K47"/>
  <c r="L47" s="1"/>
  <c r="K48"/>
  <c r="L48" s="1"/>
  <c r="K49"/>
  <c r="K50"/>
  <c r="K51"/>
  <c r="L51" s="1"/>
  <c r="K52"/>
  <c r="L52" s="1"/>
  <c r="K53"/>
  <c r="K54"/>
  <c r="K55"/>
  <c r="L55" s="1"/>
  <c r="K56"/>
  <c r="L56" s="1"/>
  <c r="K57"/>
  <c r="K58"/>
  <c r="K59"/>
  <c r="L59" s="1"/>
  <c r="K60"/>
  <c r="L60" s="1"/>
  <c r="K61"/>
  <c r="K62"/>
  <c r="K63"/>
  <c r="L63" s="1"/>
  <c r="K64"/>
  <c r="L64" s="1"/>
  <c r="K65"/>
  <c r="K66"/>
  <c r="K67"/>
  <c r="L67" s="1"/>
  <c r="K68"/>
  <c r="L68" s="1"/>
  <c r="K69"/>
  <c r="K70"/>
  <c r="K71"/>
  <c r="L71" s="1"/>
  <c r="K72"/>
  <c r="L72" s="1"/>
  <c r="K73"/>
  <c r="K74"/>
  <c r="K75"/>
  <c r="L75" s="1"/>
  <c r="K76"/>
  <c r="L76" s="1"/>
  <c r="K77"/>
  <c r="K78"/>
  <c r="K79"/>
  <c r="L79" s="1"/>
  <c r="K80"/>
  <c r="L80" s="1"/>
  <c r="K81"/>
  <c r="K82"/>
  <c r="K83"/>
  <c r="L83" s="1"/>
  <c r="K84"/>
  <c r="L84" s="1"/>
  <c r="K85"/>
  <c r="K86"/>
  <c r="K87"/>
  <c r="L87" s="1"/>
  <c r="K88"/>
  <c r="L88" s="1"/>
  <c r="K89"/>
  <c r="K90"/>
  <c r="K91"/>
  <c r="L91" s="1"/>
  <c r="K92"/>
  <c r="L92" s="1"/>
  <c r="K93"/>
  <c r="K94"/>
  <c r="K95"/>
  <c r="L95" s="1"/>
  <c r="K96"/>
  <c r="L96" s="1"/>
  <c r="K97"/>
  <c r="K98"/>
  <c r="K99"/>
  <c r="L99" s="1"/>
  <c r="K100"/>
  <c r="L100" s="1"/>
  <c r="K101"/>
  <c r="K102"/>
  <c r="K103"/>
  <c r="L103" s="1"/>
  <c r="K104"/>
  <c r="L104" s="1"/>
  <c r="K105"/>
  <c r="K106"/>
  <c r="K107"/>
  <c r="L107" s="1"/>
  <c r="K108"/>
  <c r="L108" s="1"/>
  <c r="K109"/>
  <c r="K110"/>
  <c r="K111"/>
  <c r="L111" s="1"/>
  <c r="K112"/>
  <c r="L112" s="1"/>
  <c r="K113"/>
  <c r="K114"/>
  <c r="K115"/>
  <c r="L115" s="1"/>
  <c r="K116"/>
  <c r="L116" s="1"/>
  <c r="K117"/>
  <c r="K118"/>
  <c r="K119"/>
  <c r="L119" s="1"/>
  <c r="K120"/>
  <c r="L120" s="1"/>
  <c r="K121"/>
  <c r="K122"/>
  <c r="K123"/>
  <c r="L123" s="1"/>
  <c r="K124"/>
  <c r="L124" s="1"/>
  <c r="K125"/>
  <c r="K126"/>
  <c r="K127"/>
  <c r="L127" s="1"/>
  <c r="K128"/>
  <c r="L128" s="1"/>
  <c r="K129"/>
  <c r="K130"/>
  <c r="K131"/>
  <c r="L131" s="1"/>
  <c r="K132"/>
  <c r="L132" s="1"/>
  <c r="K133"/>
  <c r="K134"/>
  <c r="K135"/>
  <c r="L135" s="1"/>
  <c r="K136"/>
  <c r="L136" s="1"/>
  <c r="K137"/>
  <c r="K138"/>
  <c r="K139"/>
  <c r="L139" s="1"/>
  <c r="K140"/>
  <c r="L140" s="1"/>
  <c r="K141"/>
  <c r="K142"/>
  <c r="K143"/>
  <c r="L143" s="1"/>
  <c r="K144"/>
  <c r="L144" s="1"/>
  <c r="K145"/>
  <c r="K146"/>
  <c r="K147"/>
  <c r="L147" s="1"/>
  <c r="K148"/>
  <c r="L148" s="1"/>
  <c r="K149"/>
  <c r="K150"/>
  <c r="K151"/>
  <c r="L151" s="1"/>
  <c r="K152"/>
  <c r="L152" s="1"/>
  <c r="K153"/>
  <c r="K154"/>
  <c r="K155"/>
  <c r="L155" s="1"/>
  <c r="K156"/>
  <c r="L156" s="1"/>
  <c r="K157"/>
  <c r="K158"/>
  <c r="K159"/>
  <c r="L159" s="1"/>
  <c r="K160"/>
  <c r="L160" s="1"/>
  <c r="K161"/>
  <c r="K162"/>
  <c r="K163"/>
  <c r="L163" s="1"/>
  <c r="K164"/>
  <c r="L164" s="1"/>
  <c r="K165"/>
  <c r="K166"/>
  <c r="K167"/>
  <c r="L167" s="1"/>
  <c r="K168"/>
  <c r="L168" s="1"/>
  <c r="K169"/>
  <c r="K170"/>
  <c r="K171"/>
  <c r="L171" s="1"/>
  <c r="K172"/>
  <c r="L172" s="1"/>
  <c r="K173"/>
  <c r="K174"/>
  <c r="K175"/>
  <c r="L175" s="1"/>
  <c r="K176"/>
  <c r="L176" s="1"/>
  <c r="K177"/>
  <c r="K178"/>
  <c r="K179"/>
  <c r="L179" s="1"/>
  <c r="K180"/>
  <c r="L180" s="1"/>
  <c r="K181"/>
  <c r="K182"/>
  <c r="K183"/>
  <c r="L183" s="1"/>
  <c r="K184"/>
  <c r="L184" s="1"/>
  <c r="K185"/>
  <c r="K186"/>
  <c r="K187"/>
  <c r="L187" s="1"/>
  <c r="K188"/>
  <c r="L188" s="1"/>
  <c r="K189"/>
  <c r="K190"/>
  <c r="K191"/>
  <c r="L191" s="1"/>
  <c r="K192"/>
  <c r="L192" s="1"/>
  <c r="K193"/>
  <c r="K194"/>
  <c r="K195"/>
  <c r="L195" s="1"/>
  <c r="K196"/>
  <c r="L196" s="1"/>
  <c r="K197"/>
  <c r="K198"/>
  <c r="K199"/>
  <c r="L199" s="1"/>
  <c r="K200"/>
  <c r="L200" s="1"/>
  <c r="K201"/>
  <c r="K202"/>
  <c r="K203"/>
  <c r="L203" s="1"/>
  <c r="K204"/>
  <c r="L204" s="1"/>
  <c r="K205"/>
  <c r="K206"/>
  <c r="K207"/>
  <c r="L207" s="1"/>
  <c r="K208"/>
  <c r="L208" s="1"/>
  <c r="K209"/>
  <c r="K210"/>
  <c r="K211"/>
  <c r="L211" s="1"/>
  <c r="K212"/>
  <c r="L212" s="1"/>
  <c r="K213"/>
  <c r="K214"/>
  <c r="K215"/>
  <c r="L215" s="1"/>
  <c r="K216"/>
  <c r="L216" s="1"/>
  <c r="K217"/>
  <c r="K218"/>
  <c r="K219"/>
  <c r="L219" s="1"/>
  <c r="K220"/>
  <c r="L220" s="1"/>
  <c r="K221"/>
  <c r="K222"/>
  <c r="K223"/>
  <c r="L223" s="1"/>
  <c r="K224"/>
  <c r="L224" s="1"/>
  <c r="K225"/>
  <c r="K226"/>
  <c r="K227"/>
  <c r="L227" s="1"/>
  <c r="K228"/>
  <c r="L228" s="1"/>
  <c r="K229"/>
  <c r="K230"/>
  <c r="K231"/>
  <c r="L231" s="1"/>
  <c r="K232"/>
  <c r="L232" s="1"/>
  <c r="K233"/>
  <c r="K234"/>
  <c r="K235"/>
  <c r="L235" s="1"/>
  <c r="K236"/>
  <c r="L236" s="1"/>
  <c r="K237"/>
  <c r="K238"/>
  <c r="K239"/>
  <c r="L239" s="1"/>
  <c r="K240"/>
  <c r="L240" s="1"/>
  <c r="K241"/>
  <c r="K242"/>
  <c r="K243"/>
  <c r="L243" s="1"/>
  <c r="K244"/>
  <c r="L244" s="1"/>
  <c r="K245"/>
  <c r="K246"/>
  <c r="K247"/>
  <c r="L247" s="1"/>
  <c r="K7"/>
  <c r="L7" s="1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J181"/>
  <c r="J182"/>
  <c r="J183"/>
  <c r="J184"/>
  <c r="J185"/>
  <c r="J186"/>
  <c r="J187"/>
  <c r="J188"/>
  <c r="J189"/>
  <c r="J190"/>
  <c r="J191"/>
  <c r="J192"/>
  <c r="J193"/>
  <c r="J194"/>
  <c r="J195"/>
  <c r="J196"/>
  <c r="J197"/>
  <c r="J198"/>
  <c r="J199"/>
  <c r="J200"/>
  <c r="J201"/>
  <c r="J202"/>
  <c r="J203"/>
  <c r="J204"/>
  <c r="J205"/>
  <c r="J206"/>
  <c r="J207"/>
  <c r="J208"/>
  <c r="J209"/>
  <c r="J210"/>
  <c r="J211"/>
  <c r="J212"/>
  <c r="J213"/>
  <c r="J214"/>
  <c r="J215"/>
  <c r="J216"/>
  <c r="J217"/>
  <c r="J218"/>
  <c r="J219"/>
  <c r="J220"/>
  <c r="J221"/>
  <c r="J222"/>
  <c r="J223"/>
  <c r="J224"/>
  <c r="J225"/>
  <c r="J226"/>
  <c r="J227"/>
  <c r="J228"/>
  <c r="J229"/>
  <c r="J230"/>
  <c r="J231"/>
  <c r="J232"/>
  <c r="J233"/>
  <c r="J234"/>
  <c r="J235"/>
  <c r="J236"/>
  <c r="J237"/>
  <c r="J238"/>
  <c r="J239"/>
  <c r="J240"/>
  <c r="J241"/>
  <c r="J242"/>
  <c r="J243"/>
  <c r="J244"/>
  <c r="J245"/>
  <c r="J246"/>
  <c r="J247"/>
  <c r="J7"/>
  <c r="H8"/>
  <c r="H9"/>
  <c r="I9" s="1"/>
  <c r="H10"/>
  <c r="H11"/>
  <c r="H12"/>
  <c r="H13"/>
  <c r="I13" s="1"/>
  <c r="H14"/>
  <c r="I14" s="1"/>
  <c r="H15"/>
  <c r="H16"/>
  <c r="H17"/>
  <c r="I17" s="1"/>
  <c r="H18"/>
  <c r="H19"/>
  <c r="H20"/>
  <c r="H21"/>
  <c r="I21" s="1"/>
  <c r="H22"/>
  <c r="H23"/>
  <c r="H24"/>
  <c r="H25"/>
  <c r="I25" s="1"/>
  <c r="H26"/>
  <c r="H27"/>
  <c r="H28"/>
  <c r="H29"/>
  <c r="I29" s="1"/>
  <c r="H30"/>
  <c r="I30" s="1"/>
  <c r="H31"/>
  <c r="H32"/>
  <c r="H33"/>
  <c r="I33" s="1"/>
  <c r="H34"/>
  <c r="H35"/>
  <c r="H36"/>
  <c r="H37"/>
  <c r="I37" s="1"/>
  <c r="H38"/>
  <c r="H39"/>
  <c r="H40"/>
  <c r="H41"/>
  <c r="I41" s="1"/>
  <c r="H42"/>
  <c r="H43"/>
  <c r="H44"/>
  <c r="H45"/>
  <c r="I45" s="1"/>
  <c r="H46"/>
  <c r="I46" s="1"/>
  <c r="H47"/>
  <c r="H48"/>
  <c r="H49"/>
  <c r="I49" s="1"/>
  <c r="H50"/>
  <c r="H51"/>
  <c r="H52"/>
  <c r="H53"/>
  <c r="I53" s="1"/>
  <c r="H54"/>
  <c r="H55"/>
  <c r="H56"/>
  <c r="H57"/>
  <c r="I57" s="1"/>
  <c r="H58"/>
  <c r="H59"/>
  <c r="H60"/>
  <c r="H61"/>
  <c r="I61" s="1"/>
  <c r="H62"/>
  <c r="I62" s="1"/>
  <c r="H63"/>
  <c r="H64"/>
  <c r="H65"/>
  <c r="I65" s="1"/>
  <c r="H66"/>
  <c r="H67"/>
  <c r="H68"/>
  <c r="H69"/>
  <c r="I69" s="1"/>
  <c r="H70"/>
  <c r="H71"/>
  <c r="H72"/>
  <c r="H73"/>
  <c r="I73" s="1"/>
  <c r="H74"/>
  <c r="H75"/>
  <c r="H76"/>
  <c r="H77"/>
  <c r="I77" s="1"/>
  <c r="H78"/>
  <c r="I78" s="1"/>
  <c r="H79"/>
  <c r="H80"/>
  <c r="H81"/>
  <c r="I81" s="1"/>
  <c r="H82"/>
  <c r="H83"/>
  <c r="H84"/>
  <c r="H85"/>
  <c r="I85" s="1"/>
  <c r="H86"/>
  <c r="H87"/>
  <c r="H88"/>
  <c r="H89"/>
  <c r="I89" s="1"/>
  <c r="H90"/>
  <c r="H91"/>
  <c r="H92"/>
  <c r="H93"/>
  <c r="I93" s="1"/>
  <c r="H94"/>
  <c r="I94" s="1"/>
  <c r="H95"/>
  <c r="H96"/>
  <c r="H97"/>
  <c r="I97" s="1"/>
  <c r="H98"/>
  <c r="H99"/>
  <c r="H100"/>
  <c r="H101"/>
  <c r="I101" s="1"/>
  <c r="H102"/>
  <c r="H103"/>
  <c r="H104"/>
  <c r="H105"/>
  <c r="I105" s="1"/>
  <c r="H106"/>
  <c r="H107"/>
  <c r="H108"/>
  <c r="H109"/>
  <c r="I109" s="1"/>
  <c r="H110"/>
  <c r="I110" s="1"/>
  <c r="H111"/>
  <c r="H112"/>
  <c r="H113"/>
  <c r="I113" s="1"/>
  <c r="H114"/>
  <c r="H115"/>
  <c r="H116"/>
  <c r="H117"/>
  <c r="I117" s="1"/>
  <c r="H118"/>
  <c r="H119"/>
  <c r="H120"/>
  <c r="H121"/>
  <c r="I121" s="1"/>
  <c r="H122"/>
  <c r="H123"/>
  <c r="H124"/>
  <c r="H125"/>
  <c r="I125" s="1"/>
  <c r="H126"/>
  <c r="I126" s="1"/>
  <c r="H127"/>
  <c r="H128"/>
  <c r="H129"/>
  <c r="I129" s="1"/>
  <c r="H130"/>
  <c r="H131"/>
  <c r="H132"/>
  <c r="H133"/>
  <c r="I133" s="1"/>
  <c r="H134"/>
  <c r="H135"/>
  <c r="H136"/>
  <c r="H137"/>
  <c r="I137" s="1"/>
  <c r="H138"/>
  <c r="H139"/>
  <c r="H140"/>
  <c r="H141"/>
  <c r="I141" s="1"/>
  <c r="H142"/>
  <c r="I142" s="1"/>
  <c r="H143"/>
  <c r="H144"/>
  <c r="H145"/>
  <c r="I145" s="1"/>
  <c r="H146"/>
  <c r="H147"/>
  <c r="H148"/>
  <c r="H149"/>
  <c r="I149" s="1"/>
  <c r="H150"/>
  <c r="H151"/>
  <c r="H152"/>
  <c r="H153"/>
  <c r="I153" s="1"/>
  <c r="H154"/>
  <c r="H155"/>
  <c r="H156"/>
  <c r="H157"/>
  <c r="I157" s="1"/>
  <c r="H158"/>
  <c r="I158" s="1"/>
  <c r="H159"/>
  <c r="H160"/>
  <c r="H161"/>
  <c r="I161" s="1"/>
  <c r="H162"/>
  <c r="H163"/>
  <c r="H164"/>
  <c r="H165"/>
  <c r="I165" s="1"/>
  <c r="H166"/>
  <c r="H167"/>
  <c r="H168"/>
  <c r="H169"/>
  <c r="I169" s="1"/>
  <c r="H170"/>
  <c r="H171"/>
  <c r="H172"/>
  <c r="H173"/>
  <c r="I173" s="1"/>
  <c r="H174"/>
  <c r="I174" s="1"/>
  <c r="H175"/>
  <c r="H176"/>
  <c r="H177"/>
  <c r="I177" s="1"/>
  <c r="H178"/>
  <c r="I178" s="1"/>
  <c r="H179"/>
  <c r="H180"/>
  <c r="H181"/>
  <c r="I181" s="1"/>
  <c r="H182"/>
  <c r="I182" s="1"/>
  <c r="H183"/>
  <c r="H184"/>
  <c r="H185"/>
  <c r="I185" s="1"/>
  <c r="H186"/>
  <c r="I186" s="1"/>
  <c r="H187"/>
  <c r="H188"/>
  <c r="H189"/>
  <c r="I189" s="1"/>
  <c r="H190"/>
  <c r="I190" s="1"/>
  <c r="H191"/>
  <c r="H192"/>
  <c r="H193"/>
  <c r="I193" s="1"/>
  <c r="H194"/>
  <c r="I194" s="1"/>
  <c r="H195"/>
  <c r="H196"/>
  <c r="H197"/>
  <c r="I197" s="1"/>
  <c r="H198"/>
  <c r="I198" s="1"/>
  <c r="H199"/>
  <c r="H200"/>
  <c r="H201"/>
  <c r="I201" s="1"/>
  <c r="H202"/>
  <c r="I202" s="1"/>
  <c r="H203"/>
  <c r="H204"/>
  <c r="H205"/>
  <c r="I205" s="1"/>
  <c r="H206"/>
  <c r="I206" s="1"/>
  <c r="H207"/>
  <c r="H208"/>
  <c r="H209"/>
  <c r="I209" s="1"/>
  <c r="H210"/>
  <c r="I210" s="1"/>
  <c r="H211"/>
  <c r="H212"/>
  <c r="H213"/>
  <c r="I213" s="1"/>
  <c r="H214"/>
  <c r="I214" s="1"/>
  <c r="H215"/>
  <c r="H216"/>
  <c r="H217"/>
  <c r="I217" s="1"/>
  <c r="H218"/>
  <c r="I218" s="1"/>
  <c r="H219"/>
  <c r="H220"/>
  <c r="H221"/>
  <c r="I221" s="1"/>
  <c r="H222"/>
  <c r="I222" s="1"/>
  <c r="H223"/>
  <c r="H224"/>
  <c r="H225"/>
  <c r="I225" s="1"/>
  <c r="H226"/>
  <c r="I226" s="1"/>
  <c r="H227"/>
  <c r="H228"/>
  <c r="H229"/>
  <c r="I229" s="1"/>
  <c r="H230"/>
  <c r="I230" s="1"/>
  <c r="H231"/>
  <c r="H232"/>
  <c r="H233"/>
  <c r="I233" s="1"/>
  <c r="H234"/>
  <c r="I234" s="1"/>
  <c r="H235"/>
  <c r="H236"/>
  <c r="H237"/>
  <c r="I237" s="1"/>
  <c r="H238"/>
  <c r="I238" s="1"/>
  <c r="H239"/>
  <c r="H240"/>
  <c r="H241"/>
  <c r="I241" s="1"/>
  <c r="H242"/>
  <c r="I242" s="1"/>
  <c r="H243"/>
  <c r="H244"/>
  <c r="H245"/>
  <c r="I245" s="1"/>
  <c r="H246"/>
  <c r="I246" s="1"/>
  <c r="H247"/>
  <c r="H7"/>
  <c r="G8"/>
  <c r="AQ8" s="1"/>
  <c r="G9"/>
  <c r="G10"/>
  <c r="G11"/>
  <c r="G12"/>
  <c r="G13"/>
  <c r="AQ13" s="1"/>
  <c r="G14"/>
  <c r="G15"/>
  <c r="G16"/>
  <c r="AQ16" s="1"/>
  <c r="G17"/>
  <c r="AQ17" s="1"/>
  <c r="G18"/>
  <c r="G19"/>
  <c r="G20"/>
  <c r="AQ20" s="1"/>
  <c r="G21"/>
  <c r="AQ21" s="1"/>
  <c r="G22"/>
  <c r="G23"/>
  <c r="G24"/>
  <c r="AQ24" s="1"/>
  <c r="G25"/>
  <c r="G26"/>
  <c r="G27"/>
  <c r="G28"/>
  <c r="AQ28" s="1"/>
  <c r="G29"/>
  <c r="AQ29" s="1"/>
  <c r="G30"/>
  <c r="G31"/>
  <c r="G32"/>
  <c r="AQ32" s="1"/>
  <c r="G33"/>
  <c r="G34"/>
  <c r="G35"/>
  <c r="G36"/>
  <c r="AQ36" s="1"/>
  <c r="G37"/>
  <c r="AQ37" s="1"/>
  <c r="G38"/>
  <c r="G39"/>
  <c r="G40"/>
  <c r="AQ40" s="1"/>
  <c r="G41"/>
  <c r="AQ41" s="1"/>
  <c r="G42"/>
  <c r="G43"/>
  <c r="G44"/>
  <c r="AQ44" s="1"/>
  <c r="G45"/>
  <c r="AQ45" s="1"/>
  <c r="G46"/>
  <c r="G47"/>
  <c r="G48"/>
  <c r="AQ48" s="1"/>
  <c r="G49"/>
  <c r="AQ49" s="1"/>
  <c r="G50"/>
  <c r="G51"/>
  <c r="G52"/>
  <c r="AQ52" s="1"/>
  <c r="G53"/>
  <c r="AQ53" s="1"/>
  <c r="G54"/>
  <c r="G55"/>
  <c r="G56"/>
  <c r="AQ56" s="1"/>
  <c r="G57"/>
  <c r="AQ57" s="1"/>
  <c r="G58"/>
  <c r="G59"/>
  <c r="G60"/>
  <c r="AQ60" s="1"/>
  <c r="G61"/>
  <c r="AQ61" s="1"/>
  <c r="G62"/>
  <c r="G63"/>
  <c r="G64"/>
  <c r="AQ64" s="1"/>
  <c r="G65"/>
  <c r="AQ65" s="1"/>
  <c r="G66"/>
  <c r="G67"/>
  <c r="G68"/>
  <c r="AQ68" s="1"/>
  <c r="G69"/>
  <c r="AQ69" s="1"/>
  <c r="G70"/>
  <c r="G71"/>
  <c r="G72"/>
  <c r="AQ72" s="1"/>
  <c r="G73"/>
  <c r="AQ73" s="1"/>
  <c r="G74"/>
  <c r="G75"/>
  <c r="G76"/>
  <c r="AQ76" s="1"/>
  <c r="G77"/>
  <c r="G78"/>
  <c r="G79"/>
  <c r="G80"/>
  <c r="AQ80" s="1"/>
  <c r="G81"/>
  <c r="G82"/>
  <c r="G83"/>
  <c r="G84"/>
  <c r="AQ84" s="1"/>
  <c r="G85"/>
  <c r="AQ85" s="1"/>
  <c r="G86"/>
  <c r="G87"/>
  <c r="G88"/>
  <c r="AQ88" s="1"/>
  <c r="G89"/>
  <c r="G90"/>
  <c r="G91"/>
  <c r="G92"/>
  <c r="AQ92" s="1"/>
  <c r="G93"/>
  <c r="G94"/>
  <c r="G95"/>
  <c r="G96"/>
  <c r="AQ96" s="1"/>
  <c r="G97"/>
  <c r="AQ97" s="1"/>
  <c r="G98"/>
  <c r="G99"/>
  <c r="G100"/>
  <c r="AQ100" s="1"/>
  <c r="G101"/>
  <c r="G102"/>
  <c r="G103"/>
  <c r="G104"/>
  <c r="AQ104" s="1"/>
  <c r="G105"/>
  <c r="AQ105" s="1"/>
  <c r="G106"/>
  <c r="G107"/>
  <c r="G108"/>
  <c r="AQ108" s="1"/>
  <c r="G109"/>
  <c r="AQ109" s="1"/>
  <c r="G110"/>
  <c r="G111"/>
  <c r="G112"/>
  <c r="AQ112" s="1"/>
  <c r="G113"/>
  <c r="AQ113" s="1"/>
  <c r="G114"/>
  <c r="G115"/>
  <c r="G116"/>
  <c r="AQ116" s="1"/>
  <c r="G117"/>
  <c r="G118"/>
  <c r="G119"/>
  <c r="G120"/>
  <c r="AQ120" s="1"/>
  <c r="G121"/>
  <c r="AQ121" s="1"/>
  <c r="G122"/>
  <c r="G123"/>
  <c r="G124"/>
  <c r="AQ124" s="1"/>
  <c r="G125"/>
  <c r="AQ125" s="1"/>
  <c r="G126"/>
  <c r="G127"/>
  <c r="G128"/>
  <c r="AQ128" s="1"/>
  <c r="G129"/>
  <c r="AQ129" s="1"/>
  <c r="G130"/>
  <c r="G131"/>
  <c r="G132"/>
  <c r="AQ132" s="1"/>
  <c r="G133"/>
  <c r="AQ133" s="1"/>
  <c r="G134"/>
  <c r="G135"/>
  <c r="G136"/>
  <c r="AQ136" s="1"/>
  <c r="G137"/>
  <c r="AQ137" s="1"/>
  <c r="G138"/>
  <c r="G139"/>
  <c r="G140"/>
  <c r="AQ140" s="1"/>
  <c r="G141"/>
  <c r="AQ141" s="1"/>
  <c r="G142"/>
  <c r="G143"/>
  <c r="G144"/>
  <c r="AQ144" s="1"/>
  <c r="G145"/>
  <c r="AQ145" s="1"/>
  <c r="G146"/>
  <c r="G147"/>
  <c r="G148"/>
  <c r="AQ148" s="1"/>
  <c r="G149"/>
  <c r="AQ149" s="1"/>
  <c r="G150"/>
  <c r="G151"/>
  <c r="G152"/>
  <c r="AQ152" s="1"/>
  <c r="G153"/>
  <c r="G154"/>
  <c r="G155"/>
  <c r="G156"/>
  <c r="AQ156" s="1"/>
  <c r="G157"/>
  <c r="AQ157" s="1"/>
  <c r="G158"/>
  <c r="G159"/>
  <c r="G160"/>
  <c r="AQ160" s="1"/>
  <c r="G161"/>
  <c r="AQ161" s="1"/>
  <c r="G162"/>
  <c r="G163"/>
  <c r="G164"/>
  <c r="AQ164" s="1"/>
  <c r="G165"/>
  <c r="AQ165" s="1"/>
  <c r="G166"/>
  <c r="G167"/>
  <c r="G168"/>
  <c r="AQ168" s="1"/>
  <c r="G169"/>
  <c r="G170"/>
  <c r="G171"/>
  <c r="G172"/>
  <c r="AQ172" s="1"/>
  <c r="G173"/>
  <c r="AQ173" s="1"/>
  <c r="G174"/>
  <c r="G175"/>
  <c r="G176"/>
  <c r="AQ176" s="1"/>
  <c r="G177"/>
  <c r="G178"/>
  <c r="G179"/>
  <c r="G180"/>
  <c r="AQ180" s="1"/>
  <c r="G181"/>
  <c r="AQ181" s="1"/>
  <c r="G182"/>
  <c r="G183"/>
  <c r="G184"/>
  <c r="AQ184" s="1"/>
  <c r="G185"/>
  <c r="AQ185" s="1"/>
  <c r="G186"/>
  <c r="G187"/>
  <c r="G188"/>
  <c r="AQ188" s="1"/>
  <c r="G189"/>
  <c r="AQ189" s="1"/>
  <c r="G190"/>
  <c r="G191"/>
  <c r="G192"/>
  <c r="AQ192" s="1"/>
  <c r="G193"/>
  <c r="AQ193" s="1"/>
  <c r="G194"/>
  <c r="G195"/>
  <c r="G196"/>
  <c r="AQ196" s="1"/>
  <c r="G197"/>
  <c r="AQ197" s="1"/>
  <c r="G198"/>
  <c r="G199"/>
  <c r="G200"/>
  <c r="AQ200" s="1"/>
  <c r="G201"/>
  <c r="AQ201" s="1"/>
  <c r="G202"/>
  <c r="G203"/>
  <c r="G204"/>
  <c r="AQ204" s="1"/>
  <c r="G205"/>
  <c r="AQ205" s="1"/>
  <c r="G206"/>
  <c r="G207"/>
  <c r="G208"/>
  <c r="AQ208" s="1"/>
  <c r="G209"/>
  <c r="G210"/>
  <c r="G211"/>
  <c r="G212"/>
  <c r="AQ212" s="1"/>
  <c r="G213"/>
  <c r="AQ213" s="1"/>
  <c r="G214"/>
  <c r="G215"/>
  <c r="G216"/>
  <c r="AQ216" s="1"/>
  <c r="G217"/>
  <c r="AQ217" s="1"/>
  <c r="G218"/>
  <c r="G219"/>
  <c r="G220"/>
  <c r="AQ220" s="1"/>
  <c r="G221"/>
  <c r="AQ221" s="1"/>
  <c r="G222"/>
  <c r="G223"/>
  <c r="G224"/>
  <c r="AQ224" s="1"/>
  <c r="G225"/>
  <c r="AQ225" s="1"/>
  <c r="G226"/>
  <c r="G227"/>
  <c r="G228"/>
  <c r="AQ228" s="1"/>
  <c r="G229"/>
  <c r="G230"/>
  <c r="G231"/>
  <c r="G232"/>
  <c r="AQ232" s="1"/>
  <c r="G233"/>
  <c r="G234"/>
  <c r="G235"/>
  <c r="G236"/>
  <c r="AQ236" s="1"/>
  <c r="G237"/>
  <c r="AQ237" s="1"/>
  <c r="G238"/>
  <c r="G239"/>
  <c r="G240"/>
  <c r="AQ240" s="1"/>
  <c r="G241"/>
  <c r="AQ241" s="1"/>
  <c r="G242"/>
  <c r="G243"/>
  <c r="G244"/>
  <c r="AQ244" s="1"/>
  <c r="G245"/>
  <c r="AQ245" s="1"/>
  <c r="G246"/>
  <c r="G247"/>
  <c r="G7"/>
  <c r="E8"/>
  <c r="E9"/>
  <c r="F9" s="1"/>
  <c r="E10"/>
  <c r="E11"/>
  <c r="F11" s="1"/>
  <c r="E12"/>
  <c r="E13"/>
  <c r="F13" s="1"/>
  <c r="E14"/>
  <c r="E15"/>
  <c r="F15" s="1"/>
  <c r="E16"/>
  <c r="E17"/>
  <c r="F17" s="1"/>
  <c r="E18"/>
  <c r="E19"/>
  <c r="F19" s="1"/>
  <c r="E20"/>
  <c r="E21"/>
  <c r="F21" s="1"/>
  <c r="E22"/>
  <c r="E23"/>
  <c r="F23" s="1"/>
  <c r="E24"/>
  <c r="E25"/>
  <c r="F25" s="1"/>
  <c r="E26"/>
  <c r="E27"/>
  <c r="F27" s="1"/>
  <c r="E28"/>
  <c r="E29"/>
  <c r="F29" s="1"/>
  <c r="E30"/>
  <c r="E31"/>
  <c r="F31" s="1"/>
  <c r="E32"/>
  <c r="E33"/>
  <c r="F33" s="1"/>
  <c r="E34"/>
  <c r="E35"/>
  <c r="F35" s="1"/>
  <c r="E36"/>
  <c r="E37"/>
  <c r="F37" s="1"/>
  <c r="E38"/>
  <c r="E39"/>
  <c r="F39" s="1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7"/>
  <c r="X243"/>
  <c r="X242"/>
  <c r="X235"/>
  <c r="X222"/>
  <c r="X216"/>
  <c r="X195"/>
  <c r="X189"/>
  <c r="X158"/>
  <c r="X157"/>
  <c r="X152"/>
  <c r="X145"/>
  <c r="X141"/>
  <c r="X126"/>
  <c r="X116"/>
  <c r="X103"/>
  <c r="X102"/>
  <c r="X95"/>
  <c r="X91"/>
  <c r="X89"/>
  <c r="X83"/>
  <c r="X82"/>
  <c r="X81"/>
  <c r="X78"/>
  <c r="X76"/>
  <c r="X65"/>
  <c r="X53"/>
  <c r="X37"/>
  <c r="X36"/>
  <c r="X33"/>
  <c r="X24"/>
  <c r="X23"/>
  <c r="X13"/>
  <c r="X12"/>
  <c r="U220"/>
  <c r="U192"/>
  <c r="U178"/>
  <c r="U176"/>
  <c r="U166"/>
  <c r="U150"/>
  <c r="U142"/>
  <c r="U135"/>
  <c r="U133"/>
  <c r="U130"/>
  <c r="U129"/>
  <c r="U125"/>
  <c r="U121"/>
  <c r="U120"/>
  <c r="U104"/>
  <c r="U100"/>
  <c r="U84"/>
  <c r="U79"/>
  <c r="U57"/>
  <c r="U51"/>
  <c r="U42"/>
  <c r="U40"/>
  <c r="U35"/>
  <c r="U30"/>
  <c r="U20"/>
  <c r="U19"/>
  <c r="U18"/>
  <c r="U10"/>
  <c r="U7"/>
  <c r="R241"/>
  <c r="R240"/>
  <c r="R239"/>
  <c r="R236"/>
  <c r="R234"/>
  <c r="R231"/>
  <c r="R230"/>
  <c r="R227"/>
  <c r="R225"/>
  <c r="R218"/>
  <c r="R217"/>
  <c r="R214"/>
  <c r="R211"/>
  <c r="R210"/>
  <c r="R207"/>
  <c r="R205"/>
  <c r="R200"/>
  <c r="R197"/>
  <c r="R196"/>
  <c r="R193"/>
  <c r="R190"/>
  <c r="R187"/>
  <c r="R185"/>
  <c r="R184"/>
  <c r="R181"/>
  <c r="R180"/>
  <c r="R172"/>
  <c r="R171"/>
  <c r="R164"/>
  <c r="R160"/>
  <c r="R155"/>
  <c r="R149"/>
  <c r="R148"/>
  <c r="R140"/>
  <c r="R139"/>
  <c r="R136"/>
  <c r="R128"/>
  <c r="R127"/>
  <c r="R119"/>
  <c r="R118"/>
  <c r="R117"/>
  <c r="R114"/>
  <c r="R113"/>
  <c r="R108"/>
  <c r="R105"/>
  <c r="R97"/>
  <c r="R94"/>
  <c r="R90"/>
  <c r="R88"/>
  <c r="R77"/>
  <c r="R74"/>
  <c r="R73"/>
  <c r="R69"/>
  <c r="R67"/>
  <c r="R63"/>
  <c r="R61"/>
  <c r="R60"/>
  <c r="R56"/>
  <c r="R55"/>
  <c r="R54"/>
  <c r="R50"/>
  <c r="R48"/>
  <c r="R44"/>
  <c r="R34"/>
  <c r="R28"/>
  <c r="R26"/>
  <c r="R11"/>
  <c r="D22" i="6"/>
  <c r="E22"/>
  <c r="F22"/>
  <c r="G22"/>
  <c r="C22"/>
  <c r="H21"/>
  <c r="H20"/>
  <c r="H19"/>
  <c r="H18"/>
  <c r="AP256" i="2"/>
  <c r="F45" i="5"/>
  <c r="F47" s="1"/>
  <c r="J35"/>
  <c r="J34"/>
  <c r="J33"/>
  <c r="J32"/>
  <c r="J23"/>
  <c r="J17"/>
  <c r="J16"/>
  <c r="J15"/>
  <c r="J14"/>
  <c r="J8"/>
  <c r="J7"/>
  <c r="J6"/>
  <c r="J5"/>
  <c r="E14" i="6"/>
  <c r="D14"/>
  <c r="C14"/>
  <c r="F13"/>
  <c r="F12"/>
  <c r="F11"/>
  <c r="F10"/>
  <c r="G6"/>
  <c r="AM8" i="2"/>
  <c r="AM11"/>
  <c r="AM12"/>
  <c r="AM15"/>
  <c r="AM16"/>
  <c r="AM19"/>
  <c r="AM20"/>
  <c r="AM21"/>
  <c r="AM23"/>
  <c r="AM24"/>
  <c r="AM25"/>
  <c r="AM27"/>
  <c r="AM28"/>
  <c r="AM31"/>
  <c r="AM32"/>
  <c r="AM35"/>
  <c r="AM36"/>
  <c r="AM39"/>
  <c r="AM40"/>
  <c r="AM43"/>
  <c r="AM44"/>
  <c r="AM47"/>
  <c r="AM48"/>
  <c r="AM51"/>
  <c r="AM52"/>
  <c r="AM53"/>
  <c r="AM55"/>
  <c r="AM56"/>
  <c r="AM57"/>
  <c r="AM59"/>
  <c r="AM60"/>
  <c r="AM63"/>
  <c r="AM64"/>
  <c r="AM67"/>
  <c r="AM68"/>
  <c r="AM71"/>
  <c r="AM72"/>
  <c r="AM75"/>
  <c r="AM76"/>
  <c r="AM79"/>
  <c r="AM80"/>
  <c r="AM83"/>
  <c r="AM84"/>
  <c r="AM85"/>
  <c r="AM87"/>
  <c r="AM88"/>
  <c r="AM89"/>
  <c r="AM91"/>
  <c r="AM92"/>
  <c r="AM95"/>
  <c r="AM96"/>
  <c r="AM99"/>
  <c r="AM100"/>
  <c r="AM103"/>
  <c r="AM104"/>
  <c r="AM107"/>
  <c r="AM108"/>
  <c r="AM111"/>
  <c r="AM112"/>
  <c r="AM115"/>
  <c r="AM116"/>
  <c r="AM117"/>
  <c r="AM119"/>
  <c r="AM120"/>
  <c r="AM121"/>
  <c r="AM123"/>
  <c r="AM124"/>
  <c r="AM127"/>
  <c r="AM128"/>
  <c r="AM131"/>
  <c r="AM132"/>
  <c r="AM135"/>
  <c r="AM136"/>
  <c r="AM139"/>
  <c r="AM140"/>
  <c r="AM143"/>
  <c r="AM144"/>
  <c r="AM147"/>
  <c r="AM148"/>
  <c r="AM149"/>
  <c r="AM151"/>
  <c r="AM152"/>
  <c r="AM153"/>
  <c r="AM155"/>
  <c r="AM156"/>
  <c r="AM159"/>
  <c r="AM160"/>
  <c r="AM163"/>
  <c r="AM164"/>
  <c r="AM167"/>
  <c r="AM168"/>
  <c r="AM171"/>
  <c r="AM172"/>
  <c r="AM175"/>
  <c r="AM176"/>
  <c r="AM179"/>
  <c r="AM180"/>
  <c r="AM181"/>
  <c r="AM183"/>
  <c r="AM184"/>
  <c r="AM185"/>
  <c r="AM187"/>
  <c r="AM188"/>
  <c r="AM191"/>
  <c r="AM192"/>
  <c r="AM195"/>
  <c r="AM196"/>
  <c r="AM199"/>
  <c r="AM200"/>
  <c r="AM203"/>
  <c r="AM204"/>
  <c r="AM207"/>
  <c r="AM208"/>
  <c r="AM211"/>
  <c r="AM212"/>
  <c r="AM213"/>
  <c r="AM215"/>
  <c r="AM216"/>
  <c r="AM217"/>
  <c r="AM219"/>
  <c r="AM220"/>
  <c r="AM223"/>
  <c r="AM224"/>
  <c r="AM227"/>
  <c r="AM228"/>
  <c r="AM231"/>
  <c r="AM232"/>
  <c r="AM235"/>
  <c r="AM236"/>
  <c r="AM239"/>
  <c r="AM240"/>
  <c r="AM243"/>
  <c r="AM244"/>
  <c r="AM245"/>
  <c r="AM247"/>
  <c r="AJ9"/>
  <c r="AJ10"/>
  <c r="AJ13"/>
  <c r="AJ14"/>
  <c r="AJ17"/>
  <c r="AJ18"/>
  <c r="AJ20"/>
  <c r="AJ21"/>
  <c r="AJ22"/>
  <c r="AJ25"/>
  <c r="AJ26"/>
  <c r="AJ29"/>
  <c r="AJ30"/>
  <c r="AJ32"/>
  <c r="AJ33"/>
  <c r="AJ34"/>
  <c r="AJ36"/>
  <c r="AJ37"/>
  <c r="AJ38"/>
  <c r="AJ41"/>
  <c r="AJ42"/>
  <c r="AJ45"/>
  <c r="AJ46"/>
  <c r="AJ49"/>
  <c r="AJ50"/>
  <c r="AJ52"/>
  <c r="AJ53"/>
  <c r="AJ54"/>
  <c r="AJ57"/>
  <c r="AJ58"/>
  <c r="AJ61"/>
  <c r="AJ62"/>
  <c r="AJ64"/>
  <c r="AJ65"/>
  <c r="AJ66"/>
  <c r="AJ68"/>
  <c r="AJ69"/>
  <c r="AJ70"/>
  <c r="AJ73"/>
  <c r="AJ74"/>
  <c r="AJ77"/>
  <c r="AJ78"/>
  <c r="AJ81"/>
  <c r="AJ82"/>
  <c r="AJ84"/>
  <c r="AJ85"/>
  <c r="AJ86"/>
  <c r="AJ89"/>
  <c r="AJ90"/>
  <c r="AJ93"/>
  <c r="AJ94"/>
  <c r="AJ96"/>
  <c r="AJ97"/>
  <c r="AJ98"/>
  <c r="AJ100"/>
  <c r="AJ101"/>
  <c r="AJ102"/>
  <c r="AJ105"/>
  <c r="AJ106"/>
  <c r="AJ109"/>
  <c r="AJ110"/>
  <c r="AJ113"/>
  <c r="AJ114"/>
  <c r="AJ116"/>
  <c r="AJ117"/>
  <c r="AJ118"/>
  <c r="AJ121"/>
  <c r="AJ122"/>
  <c r="AJ125"/>
  <c r="AJ126"/>
  <c r="AJ128"/>
  <c r="AJ129"/>
  <c r="AJ130"/>
  <c r="AJ132"/>
  <c r="AJ133"/>
  <c r="AJ134"/>
  <c r="AJ137"/>
  <c r="AJ138"/>
  <c r="AJ141"/>
  <c r="AJ142"/>
  <c r="AJ145"/>
  <c r="AJ146"/>
  <c r="AJ148"/>
  <c r="AJ149"/>
  <c r="AJ150"/>
  <c r="AJ153"/>
  <c r="AJ154"/>
  <c r="AJ157"/>
  <c r="AJ158"/>
  <c r="AJ160"/>
  <c r="AJ161"/>
  <c r="AJ162"/>
  <c r="AJ164"/>
  <c r="AJ165"/>
  <c r="AJ166"/>
  <c r="AJ169"/>
  <c r="AJ170"/>
  <c r="AJ173"/>
  <c r="AJ174"/>
  <c r="AJ177"/>
  <c r="AJ178"/>
  <c r="AJ180"/>
  <c r="AJ181"/>
  <c r="AJ182"/>
  <c r="AJ185"/>
  <c r="AJ186"/>
  <c r="AJ189"/>
  <c r="AJ190"/>
  <c r="AJ192"/>
  <c r="AJ193"/>
  <c r="AJ194"/>
  <c r="AJ196"/>
  <c r="AJ197"/>
  <c r="AJ198"/>
  <c r="AJ201"/>
  <c r="AJ202"/>
  <c r="AJ205"/>
  <c r="AJ206"/>
  <c r="AJ209"/>
  <c r="AJ210"/>
  <c r="AJ212"/>
  <c r="AJ213"/>
  <c r="AJ214"/>
  <c r="AJ217"/>
  <c r="AJ218"/>
  <c r="AJ221"/>
  <c r="AJ222"/>
  <c r="AJ224"/>
  <c r="AJ225"/>
  <c r="AJ226"/>
  <c r="AJ228"/>
  <c r="AJ229"/>
  <c r="AJ230"/>
  <c r="AJ233"/>
  <c r="AJ234"/>
  <c r="AJ237"/>
  <c r="AJ238"/>
  <c r="AJ241"/>
  <c r="AJ242"/>
  <c r="AJ244"/>
  <c r="AJ245"/>
  <c r="AJ246"/>
  <c r="AG16"/>
  <c r="AG19"/>
  <c r="AG20"/>
  <c r="AG23"/>
  <c r="AG24"/>
  <c r="AG27"/>
  <c r="AG28"/>
  <c r="AG29"/>
  <c r="AG31"/>
  <c r="AG32"/>
  <c r="AG33"/>
  <c r="AG35"/>
  <c r="AG36"/>
  <c r="AG39"/>
  <c r="AG40"/>
  <c r="AG43"/>
  <c r="AG44"/>
  <c r="AG47"/>
  <c r="AG48"/>
  <c r="AG51"/>
  <c r="AG52"/>
  <c r="AG55"/>
  <c r="AG56"/>
  <c r="AG59"/>
  <c r="AG60"/>
  <c r="AG61"/>
  <c r="AG63"/>
  <c r="AG64"/>
  <c r="AG65"/>
  <c r="AG67"/>
  <c r="AG68"/>
  <c r="AG71"/>
  <c r="AG72"/>
  <c r="AG75"/>
  <c r="AG76"/>
  <c r="AG79"/>
  <c r="AG80"/>
  <c r="AG83"/>
  <c r="AG84"/>
  <c r="AG87"/>
  <c r="AG88"/>
  <c r="AG91"/>
  <c r="AG92"/>
  <c r="AG93"/>
  <c r="AG95"/>
  <c r="AG96"/>
  <c r="AG97"/>
  <c r="AG99"/>
  <c r="AG100"/>
  <c r="AG103"/>
  <c r="AG104"/>
  <c r="AG107"/>
  <c r="AG108"/>
  <c r="AG111"/>
  <c r="AG112"/>
  <c r="AG115"/>
  <c r="AG116"/>
  <c r="AG119"/>
  <c r="AG120"/>
  <c r="AG123"/>
  <c r="AG124"/>
  <c r="AG125"/>
  <c r="AG127"/>
  <c r="AG128"/>
  <c r="AG129"/>
  <c r="AG131"/>
  <c r="AG132"/>
  <c r="AG135"/>
  <c r="AG136"/>
  <c r="AG139"/>
  <c r="AG140"/>
  <c r="AG143"/>
  <c r="AG144"/>
  <c r="AG147"/>
  <c r="AG148"/>
  <c r="AG151"/>
  <c r="AG152"/>
  <c r="AG155"/>
  <c r="AG156"/>
  <c r="AG157"/>
  <c r="AG159"/>
  <c r="AG160"/>
  <c r="AG161"/>
  <c r="AG163"/>
  <c r="AG164"/>
  <c r="AG167"/>
  <c r="AG168"/>
  <c r="AG171"/>
  <c r="AG172"/>
  <c r="AG175"/>
  <c r="AG176"/>
  <c r="AG179"/>
  <c r="AG180"/>
  <c r="AG183"/>
  <c r="AG184"/>
  <c r="AG187"/>
  <c r="AG188"/>
  <c r="AG189"/>
  <c r="AG191"/>
  <c r="AG192"/>
  <c r="AG193"/>
  <c r="AG195"/>
  <c r="AG196"/>
  <c r="AG199"/>
  <c r="AG200"/>
  <c r="AG203"/>
  <c r="AG204"/>
  <c r="AG207"/>
  <c r="AG208"/>
  <c r="AG211"/>
  <c r="AG212"/>
  <c r="AG215"/>
  <c r="AG216"/>
  <c r="AG219"/>
  <c r="AG220"/>
  <c r="AG221"/>
  <c r="AG223"/>
  <c r="AG224"/>
  <c r="AG225"/>
  <c r="AG227"/>
  <c r="AG228"/>
  <c r="AG231"/>
  <c r="AG232"/>
  <c r="AG235"/>
  <c r="AG236"/>
  <c r="AG239"/>
  <c r="AG240"/>
  <c r="AG243"/>
  <c r="AG244"/>
  <c r="AG247"/>
  <c r="AG8"/>
  <c r="AG11"/>
  <c r="AG12"/>
  <c r="AG13"/>
  <c r="AG15"/>
  <c r="AD21"/>
  <c r="AD22"/>
  <c r="AD24"/>
  <c r="AD25"/>
  <c r="AD26"/>
  <c r="AD28"/>
  <c r="AD29"/>
  <c r="AD30"/>
  <c r="AD32"/>
  <c r="AD33"/>
  <c r="AD34"/>
  <c r="AD37"/>
  <c r="AD38"/>
  <c r="AD40"/>
  <c r="AD41"/>
  <c r="AD42"/>
  <c r="AD44"/>
  <c r="AD45"/>
  <c r="AD46"/>
  <c r="AD48"/>
  <c r="AD49"/>
  <c r="AD50"/>
  <c r="AD53"/>
  <c r="AD54"/>
  <c r="AD56"/>
  <c r="AD57"/>
  <c r="AD58"/>
  <c r="AD60"/>
  <c r="AD61"/>
  <c r="AD62"/>
  <c r="AD64"/>
  <c r="AD65"/>
  <c r="AD66"/>
  <c r="AD69"/>
  <c r="AD70"/>
  <c r="AD72"/>
  <c r="AD73"/>
  <c r="AD74"/>
  <c r="AD76"/>
  <c r="AD77"/>
  <c r="AD78"/>
  <c r="AD80"/>
  <c r="AD81"/>
  <c r="AD82"/>
  <c r="AD85"/>
  <c r="AD86"/>
  <c r="AD88"/>
  <c r="AD89"/>
  <c r="AD90"/>
  <c r="AD92"/>
  <c r="AD93"/>
  <c r="AD94"/>
  <c r="AD96"/>
  <c r="AD97"/>
  <c r="AD98"/>
  <c r="AD101"/>
  <c r="AD102"/>
  <c r="AD104"/>
  <c r="AD105"/>
  <c r="AD106"/>
  <c r="AD108"/>
  <c r="AD109"/>
  <c r="AD110"/>
  <c r="AD112"/>
  <c r="AD113"/>
  <c r="AD114"/>
  <c r="AD117"/>
  <c r="AD118"/>
  <c r="AD120"/>
  <c r="AD121"/>
  <c r="AD122"/>
  <c r="AD124"/>
  <c r="AD125"/>
  <c r="AD126"/>
  <c r="AD128"/>
  <c r="AD129"/>
  <c r="AD130"/>
  <c r="AD133"/>
  <c r="AD134"/>
  <c r="AD136"/>
  <c r="AD137"/>
  <c r="AD138"/>
  <c r="AD140"/>
  <c r="AD141"/>
  <c r="AD142"/>
  <c r="AD144"/>
  <c r="AD145"/>
  <c r="AD146"/>
  <c r="AD149"/>
  <c r="AD150"/>
  <c r="AD152"/>
  <c r="AD153"/>
  <c r="AD154"/>
  <c r="AD156"/>
  <c r="AD157"/>
  <c r="AD158"/>
  <c r="AD160"/>
  <c r="AD161"/>
  <c r="AD162"/>
  <c r="AD165"/>
  <c r="AD166"/>
  <c r="AD168"/>
  <c r="AD169"/>
  <c r="AD170"/>
  <c r="AD172"/>
  <c r="AD173"/>
  <c r="AD174"/>
  <c r="AD176"/>
  <c r="AD177"/>
  <c r="AD178"/>
  <c r="AD181"/>
  <c r="AD182"/>
  <c r="AD184"/>
  <c r="AD185"/>
  <c r="AD186"/>
  <c r="AD188"/>
  <c r="AD189"/>
  <c r="AD190"/>
  <c r="AD192"/>
  <c r="AD193"/>
  <c r="AD194"/>
  <c r="AD197"/>
  <c r="AD198"/>
  <c r="AD200"/>
  <c r="AD201"/>
  <c r="AD202"/>
  <c r="AD204"/>
  <c r="AD205"/>
  <c r="AD206"/>
  <c r="AD208"/>
  <c r="AD209"/>
  <c r="AD210"/>
  <c r="AD213"/>
  <c r="AD214"/>
  <c r="AD216"/>
  <c r="AD217"/>
  <c r="AD218"/>
  <c r="AD220"/>
  <c r="AD221"/>
  <c r="AD222"/>
  <c r="AD224"/>
  <c r="AD225"/>
  <c r="AD226"/>
  <c r="AD229"/>
  <c r="AD230"/>
  <c r="AD232"/>
  <c r="AD233"/>
  <c r="AD234"/>
  <c r="AD236"/>
  <c r="AD237"/>
  <c r="AD238"/>
  <c r="AD240"/>
  <c r="AD241"/>
  <c r="AD242"/>
  <c r="AD245"/>
  <c r="AD246"/>
  <c r="AD8"/>
  <c r="AD9"/>
  <c r="AD10"/>
  <c r="AD12"/>
  <c r="AD13"/>
  <c r="AD14"/>
  <c r="AD16"/>
  <c r="AD17"/>
  <c r="AD18"/>
  <c r="AA8"/>
  <c r="AA9"/>
  <c r="AA11"/>
  <c r="AA12"/>
  <c r="AA15"/>
  <c r="AA16"/>
  <c r="AA19"/>
  <c r="AA20"/>
  <c r="AA23"/>
  <c r="AA24"/>
  <c r="AA27"/>
  <c r="AA28"/>
  <c r="AA31"/>
  <c r="AA32"/>
  <c r="AA35"/>
  <c r="AA36"/>
  <c r="AA37"/>
  <c r="AA39"/>
  <c r="AA40"/>
  <c r="AA41"/>
  <c r="AA43"/>
  <c r="AA44"/>
  <c r="AA47"/>
  <c r="AA48"/>
  <c r="AA51"/>
  <c r="AA52"/>
  <c r="AA55"/>
  <c r="AA56"/>
  <c r="AA59"/>
  <c r="AA60"/>
  <c r="AA63"/>
  <c r="AA64"/>
  <c r="AA67"/>
  <c r="AA68"/>
  <c r="AA69"/>
  <c r="AA71"/>
  <c r="AA72"/>
  <c r="AA73"/>
  <c r="AA75"/>
  <c r="AA76"/>
  <c r="AA79"/>
  <c r="AA80"/>
  <c r="AA83"/>
  <c r="AA84"/>
  <c r="AA87"/>
  <c r="AA88"/>
  <c r="AA91"/>
  <c r="AA92"/>
  <c r="AA95"/>
  <c r="AA96"/>
  <c r="AA99"/>
  <c r="AA100"/>
  <c r="AA101"/>
  <c r="AA103"/>
  <c r="AA104"/>
  <c r="AA105"/>
  <c r="AA107"/>
  <c r="AA108"/>
  <c r="AA111"/>
  <c r="AA112"/>
  <c r="AA115"/>
  <c r="AA116"/>
  <c r="AA119"/>
  <c r="AA120"/>
  <c r="AA123"/>
  <c r="AA124"/>
  <c r="AA127"/>
  <c r="AA128"/>
  <c r="AA131"/>
  <c r="AA132"/>
  <c r="AA133"/>
  <c r="AA135"/>
  <c r="AA136"/>
  <c r="AA137"/>
  <c r="AA139"/>
  <c r="AA140"/>
  <c r="AA143"/>
  <c r="AA144"/>
  <c r="AA146"/>
  <c r="AA147"/>
  <c r="AA148"/>
  <c r="AA150"/>
  <c r="AA151"/>
  <c r="AA152"/>
  <c r="AA154"/>
  <c r="AA155"/>
  <c r="AA156"/>
  <c r="AA159"/>
  <c r="AA160"/>
  <c r="AA162"/>
  <c r="AA163"/>
  <c r="AA164"/>
  <c r="AA166"/>
  <c r="AA167"/>
  <c r="AA168"/>
  <c r="AA170"/>
  <c r="AA171"/>
  <c r="AA172"/>
  <c r="AA175"/>
  <c r="AA176"/>
  <c r="AA178"/>
  <c r="AA179"/>
  <c r="AA180"/>
  <c r="AA182"/>
  <c r="AA183"/>
  <c r="AA184"/>
  <c r="AA186"/>
  <c r="AA187"/>
  <c r="AA188"/>
  <c r="AA191"/>
  <c r="AA192"/>
  <c r="AA194"/>
  <c r="AA195"/>
  <c r="AA196"/>
  <c r="AA198"/>
  <c r="AA199"/>
  <c r="AA200"/>
  <c r="AA202"/>
  <c r="AA203"/>
  <c r="AA204"/>
  <c r="AA207"/>
  <c r="AA208"/>
  <c r="AA210"/>
  <c r="AA211"/>
  <c r="AA212"/>
  <c r="AA214"/>
  <c r="AA215"/>
  <c r="AA216"/>
  <c r="AA218"/>
  <c r="AA219"/>
  <c r="AA220"/>
  <c r="AA223"/>
  <c r="AA224"/>
  <c r="AA226"/>
  <c r="AA227"/>
  <c r="AA228"/>
  <c r="AA230"/>
  <c r="AA231"/>
  <c r="AA232"/>
  <c r="AA234"/>
  <c r="AA235"/>
  <c r="AA236"/>
  <c r="AA239"/>
  <c r="AA240"/>
  <c r="AA242"/>
  <c r="AA243"/>
  <c r="AA244"/>
  <c r="AA246"/>
  <c r="AA247"/>
  <c r="O8"/>
  <c r="O10"/>
  <c r="O11"/>
  <c r="O12"/>
  <c r="O15"/>
  <c r="O16"/>
  <c r="O18"/>
  <c r="O19"/>
  <c r="O20"/>
  <c r="O22"/>
  <c r="O23"/>
  <c r="O24"/>
  <c r="O26"/>
  <c r="O27"/>
  <c r="O28"/>
  <c r="O31"/>
  <c r="O32"/>
  <c r="O34"/>
  <c r="O35"/>
  <c r="O36"/>
  <c r="O38"/>
  <c r="O39"/>
  <c r="O40"/>
  <c r="O42"/>
  <c r="O43"/>
  <c r="O44"/>
  <c r="O47"/>
  <c r="O48"/>
  <c r="O50"/>
  <c r="O51"/>
  <c r="O52"/>
  <c r="O54"/>
  <c r="O55"/>
  <c r="O56"/>
  <c r="O58"/>
  <c r="O59"/>
  <c r="O60"/>
  <c r="O63"/>
  <c r="O64"/>
  <c r="O66"/>
  <c r="O67"/>
  <c r="O68"/>
  <c r="O70"/>
  <c r="O71"/>
  <c r="O72"/>
  <c r="O74"/>
  <c r="O75"/>
  <c r="O76"/>
  <c r="O79"/>
  <c r="O80"/>
  <c r="O82"/>
  <c r="O83"/>
  <c r="O84"/>
  <c r="O86"/>
  <c r="O87"/>
  <c r="O88"/>
  <c r="O90"/>
  <c r="O91"/>
  <c r="O92"/>
  <c r="O95"/>
  <c r="O96"/>
  <c r="O98"/>
  <c r="O99"/>
  <c r="O100"/>
  <c r="O102"/>
  <c r="O103"/>
  <c r="O104"/>
  <c r="O106"/>
  <c r="O107"/>
  <c r="O108"/>
  <c r="O111"/>
  <c r="O112"/>
  <c r="O114"/>
  <c r="O115"/>
  <c r="O116"/>
  <c r="O118"/>
  <c r="O119"/>
  <c r="O120"/>
  <c r="O122"/>
  <c r="O123"/>
  <c r="O124"/>
  <c r="O127"/>
  <c r="O128"/>
  <c r="O130"/>
  <c r="O131"/>
  <c r="O132"/>
  <c r="O134"/>
  <c r="O135"/>
  <c r="O136"/>
  <c r="O138"/>
  <c r="O139"/>
  <c r="O140"/>
  <c r="O143"/>
  <c r="O144"/>
  <c r="O146"/>
  <c r="O147"/>
  <c r="O148"/>
  <c r="O150"/>
  <c r="O151"/>
  <c r="O152"/>
  <c r="O154"/>
  <c r="O155"/>
  <c r="O156"/>
  <c r="O159"/>
  <c r="O160"/>
  <c r="O162"/>
  <c r="O163"/>
  <c r="O164"/>
  <c r="O166"/>
  <c r="O167"/>
  <c r="O168"/>
  <c r="O170"/>
  <c r="O171"/>
  <c r="O172"/>
  <c r="O175"/>
  <c r="O176"/>
  <c r="O178"/>
  <c r="O179"/>
  <c r="O180"/>
  <c r="O182"/>
  <c r="O183"/>
  <c r="O184"/>
  <c r="O186"/>
  <c r="O187"/>
  <c r="O188"/>
  <c r="O191"/>
  <c r="O192"/>
  <c r="O194"/>
  <c r="O195"/>
  <c r="O196"/>
  <c r="O198"/>
  <c r="O199"/>
  <c r="O200"/>
  <c r="O202"/>
  <c r="O203"/>
  <c r="O204"/>
  <c r="O207"/>
  <c r="O208"/>
  <c r="O210"/>
  <c r="O211"/>
  <c r="O212"/>
  <c r="O214"/>
  <c r="O215"/>
  <c r="O216"/>
  <c r="O218"/>
  <c r="O219"/>
  <c r="O220"/>
  <c r="O223"/>
  <c r="O224"/>
  <c r="O226"/>
  <c r="O227"/>
  <c r="O228"/>
  <c r="O230"/>
  <c r="O231"/>
  <c r="O232"/>
  <c r="O234"/>
  <c r="O235"/>
  <c r="O236"/>
  <c r="O239"/>
  <c r="O240"/>
  <c r="O242"/>
  <c r="O243"/>
  <c r="O244"/>
  <c r="O246"/>
  <c r="O247"/>
  <c r="L9"/>
  <c r="L10"/>
  <c r="L13"/>
  <c r="L14"/>
  <c r="L17"/>
  <c r="L18"/>
  <c r="L21"/>
  <c r="L22"/>
  <c r="L25"/>
  <c r="L26"/>
  <c r="L29"/>
  <c r="L30"/>
  <c r="L33"/>
  <c r="L34"/>
  <c r="L37"/>
  <c r="L38"/>
  <c r="L41"/>
  <c r="L42"/>
  <c r="L45"/>
  <c r="L46"/>
  <c r="L49"/>
  <c r="L50"/>
  <c r="L53"/>
  <c r="L54"/>
  <c r="L57"/>
  <c r="L58"/>
  <c r="L61"/>
  <c r="L62"/>
  <c r="L65"/>
  <c r="L66"/>
  <c r="L69"/>
  <c r="L70"/>
  <c r="L73"/>
  <c r="L74"/>
  <c r="L77"/>
  <c r="L78"/>
  <c r="L81"/>
  <c r="L82"/>
  <c r="L85"/>
  <c r="L86"/>
  <c r="L89"/>
  <c r="L90"/>
  <c r="L93"/>
  <c r="L94"/>
  <c r="L97"/>
  <c r="L98"/>
  <c r="L101"/>
  <c r="L102"/>
  <c r="L105"/>
  <c r="L106"/>
  <c r="L109"/>
  <c r="L110"/>
  <c r="L113"/>
  <c r="L114"/>
  <c r="L117"/>
  <c r="L118"/>
  <c r="L121"/>
  <c r="L122"/>
  <c r="L125"/>
  <c r="L126"/>
  <c r="L129"/>
  <c r="L130"/>
  <c r="L133"/>
  <c r="L134"/>
  <c r="L137"/>
  <c r="L138"/>
  <c r="L141"/>
  <c r="L142"/>
  <c r="L145"/>
  <c r="L146"/>
  <c r="L149"/>
  <c r="L150"/>
  <c r="L153"/>
  <c r="L154"/>
  <c r="L157"/>
  <c r="L158"/>
  <c r="L161"/>
  <c r="L162"/>
  <c r="L165"/>
  <c r="L166"/>
  <c r="L169"/>
  <c r="L170"/>
  <c r="L173"/>
  <c r="L174"/>
  <c r="L177"/>
  <c r="L178"/>
  <c r="L181"/>
  <c r="L182"/>
  <c r="L185"/>
  <c r="L186"/>
  <c r="L189"/>
  <c r="L190"/>
  <c r="L193"/>
  <c r="L194"/>
  <c r="L197"/>
  <c r="L198"/>
  <c r="L201"/>
  <c r="L202"/>
  <c r="L205"/>
  <c r="L206"/>
  <c r="L209"/>
  <c r="L210"/>
  <c r="L213"/>
  <c r="L214"/>
  <c r="L217"/>
  <c r="L218"/>
  <c r="L221"/>
  <c r="L222"/>
  <c r="L225"/>
  <c r="L226"/>
  <c r="L229"/>
  <c r="L230"/>
  <c r="L233"/>
  <c r="L234"/>
  <c r="L237"/>
  <c r="L238"/>
  <c r="L241"/>
  <c r="L242"/>
  <c r="L245"/>
  <c r="L246"/>
  <c r="I8"/>
  <c r="I10"/>
  <c r="I11"/>
  <c r="I12"/>
  <c r="I15"/>
  <c r="I16"/>
  <c r="I18"/>
  <c r="I19"/>
  <c r="I20"/>
  <c r="I22"/>
  <c r="I23"/>
  <c r="I24"/>
  <c r="I26"/>
  <c r="I27"/>
  <c r="I28"/>
  <c r="I31"/>
  <c r="I32"/>
  <c r="I34"/>
  <c r="I35"/>
  <c r="I36"/>
  <c r="I38"/>
  <c r="I39"/>
  <c r="I40"/>
  <c r="I42"/>
  <c r="I43"/>
  <c r="I44"/>
  <c r="I47"/>
  <c r="I48"/>
  <c r="I50"/>
  <c r="I51"/>
  <c r="I52"/>
  <c r="I54"/>
  <c r="I55"/>
  <c r="I56"/>
  <c r="I58"/>
  <c r="I59"/>
  <c r="I60"/>
  <c r="I63"/>
  <c r="I64"/>
  <c r="I66"/>
  <c r="I67"/>
  <c r="I68"/>
  <c r="I70"/>
  <c r="I71"/>
  <c r="I72"/>
  <c r="I74"/>
  <c r="I75"/>
  <c r="I76"/>
  <c r="I79"/>
  <c r="I80"/>
  <c r="I82"/>
  <c r="I83"/>
  <c r="I84"/>
  <c r="I86"/>
  <c r="I87"/>
  <c r="I88"/>
  <c r="I90"/>
  <c r="I91"/>
  <c r="I92"/>
  <c r="I95"/>
  <c r="I96"/>
  <c r="I98"/>
  <c r="I99"/>
  <c r="I100"/>
  <c r="I102"/>
  <c r="I103"/>
  <c r="I104"/>
  <c r="I106"/>
  <c r="I107"/>
  <c r="I108"/>
  <c r="I111"/>
  <c r="I112"/>
  <c r="I114"/>
  <c r="I115"/>
  <c r="I116"/>
  <c r="I118"/>
  <c r="I119"/>
  <c r="I120"/>
  <c r="I122"/>
  <c r="I123"/>
  <c r="I124"/>
  <c r="I127"/>
  <c r="I128"/>
  <c r="I130"/>
  <c r="I131"/>
  <c r="I132"/>
  <c r="I134"/>
  <c r="I135"/>
  <c r="I136"/>
  <c r="I138"/>
  <c r="I139"/>
  <c r="I140"/>
  <c r="I143"/>
  <c r="I144"/>
  <c r="I146"/>
  <c r="I147"/>
  <c r="I148"/>
  <c r="I150"/>
  <c r="I151"/>
  <c r="I152"/>
  <c r="I154"/>
  <c r="I155"/>
  <c r="I156"/>
  <c r="I159"/>
  <c r="I160"/>
  <c r="I162"/>
  <c r="I163"/>
  <c r="I164"/>
  <c r="I166"/>
  <c r="I167"/>
  <c r="I168"/>
  <c r="I170"/>
  <c r="I171"/>
  <c r="I172"/>
  <c r="I175"/>
  <c r="I176"/>
  <c r="I179"/>
  <c r="I180"/>
  <c r="I183"/>
  <c r="I184"/>
  <c r="I187"/>
  <c r="I188"/>
  <c r="I191"/>
  <c r="I192"/>
  <c r="I195"/>
  <c r="I196"/>
  <c r="I199"/>
  <c r="I200"/>
  <c r="I203"/>
  <c r="I204"/>
  <c r="I207"/>
  <c r="I208"/>
  <c r="I211"/>
  <c r="I212"/>
  <c r="I215"/>
  <c r="I216"/>
  <c r="I219"/>
  <c r="I220"/>
  <c r="I223"/>
  <c r="I224"/>
  <c r="I227"/>
  <c r="I228"/>
  <c r="I231"/>
  <c r="I232"/>
  <c r="I235"/>
  <c r="I236"/>
  <c r="I239"/>
  <c r="I240"/>
  <c r="I243"/>
  <c r="I244"/>
  <c r="I247"/>
  <c r="I7"/>
  <c r="AM7"/>
  <c r="AJ7"/>
  <c r="AG7"/>
  <c r="AD7"/>
  <c r="AA7"/>
  <c r="O7"/>
  <c r="AQ233" l="1"/>
  <c r="AQ209"/>
  <c r="AQ117"/>
  <c r="AQ101"/>
  <c r="AQ93"/>
  <c r="AQ77"/>
  <c r="AQ9"/>
  <c r="AQ229"/>
  <c r="AQ177"/>
  <c r="AQ169"/>
  <c r="AQ153"/>
  <c r="AQ89"/>
  <c r="AQ81"/>
  <c r="AQ33"/>
  <c r="AQ25"/>
  <c r="AQ247"/>
  <c r="AQ243"/>
  <c r="AQ239"/>
  <c r="AQ235"/>
  <c r="AQ231"/>
  <c r="AQ227"/>
  <c r="AQ223"/>
  <c r="AQ219"/>
  <c r="AQ215"/>
  <c r="AQ211"/>
  <c r="AQ207"/>
  <c r="AQ203"/>
  <c r="AQ199"/>
  <c r="AQ195"/>
  <c r="AQ191"/>
  <c r="AQ187"/>
  <c r="AQ183"/>
  <c r="AQ179"/>
  <c r="AQ175"/>
  <c r="AQ171"/>
  <c r="AQ167"/>
  <c r="AQ163"/>
  <c r="AQ159"/>
  <c r="AQ155"/>
  <c r="AQ151"/>
  <c r="AQ147"/>
  <c r="AQ143"/>
  <c r="AQ139"/>
  <c r="AQ135"/>
  <c r="AQ131"/>
  <c r="AQ127"/>
  <c r="AQ123"/>
  <c r="AQ119"/>
  <c r="AQ115"/>
  <c r="AQ111"/>
  <c r="AQ107"/>
  <c r="AQ103"/>
  <c r="AQ99"/>
  <c r="AQ95"/>
  <c r="AQ91"/>
  <c r="AQ87"/>
  <c r="AQ83"/>
  <c r="AQ79"/>
  <c r="AQ75"/>
  <c r="AQ71"/>
  <c r="AQ67"/>
  <c r="AQ63"/>
  <c r="AQ59"/>
  <c r="AQ55"/>
  <c r="AQ51"/>
  <c r="AQ47"/>
  <c r="AQ43"/>
  <c r="AQ39"/>
  <c r="AQ35"/>
  <c r="AQ31"/>
  <c r="AQ27"/>
  <c r="AQ23"/>
  <c r="AQ19"/>
  <c r="AQ15"/>
  <c r="AQ11"/>
  <c r="AQ246"/>
  <c r="AQ242"/>
  <c r="AQ238"/>
  <c r="AQ234"/>
  <c r="AQ230"/>
  <c r="AQ226"/>
  <c r="AQ222"/>
  <c r="AQ218"/>
  <c r="AQ214"/>
  <c r="AQ210"/>
  <c r="AQ206"/>
  <c r="AQ202"/>
  <c r="AQ198"/>
  <c r="AQ194"/>
  <c r="AQ190"/>
  <c r="AQ186"/>
  <c r="AQ182"/>
  <c r="AQ178"/>
  <c r="AQ174"/>
  <c r="AQ170"/>
  <c r="AQ166"/>
  <c r="AQ162"/>
  <c r="AQ158"/>
  <c r="AQ154"/>
  <c r="AQ150"/>
  <c r="AQ146"/>
  <c r="AQ142"/>
  <c r="AQ138"/>
  <c r="AQ134"/>
  <c r="AQ130"/>
  <c r="AQ126"/>
  <c r="AQ122"/>
  <c r="AQ118"/>
  <c r="AQ114"/>
  <c r="AQ110"/>
  <c r="AQ106"/>
  <c r="AQ102"/>
  <c r="AQ98"/>
  <c r="AQ94"/>
  <c r="AQ90"/>
  <c r="AQ86"/>
  <c r="AQ82"/>
  <c r="AQ78"/>
  <c r="AQ74"/>
  <c r="AQ70"/>
  <c r="AQ66"/>
  <c r="AQ62"/>
  <c r="AQ58"/>
  <c r="AQ54"/>
  <c r="AQ50"/>
  <c r="AQ46"/>
  <c r="AQ42"/>
  <c r="AQ38"/>
  <c r="AQ34"/>
  <c r="AQ30"/>
  <c r="AQ22"/>
  <c r="AQ18"/>
  <c r="AQ10"/>
  <c r="AQ7"/>
  <c r="AQ26"/>
  <c r="AQ14"/>
  <c r="AQ12"/>
  <c r="AO39"/>
  <c r="AP39" s="1"/>
  <c r="AO35"/>
  <c r="AO31"/>
  <c r="AO27"/>
  <c r="AP27" s="1"/>
  <c r="AO23"/>
  <c r="AP23" s="1"/>
  <c r="AO19"/>
  <c r="AO15"/>
  <c r="AO11"/>
  <c r="AP11" s="1"/>
  <c r="AO37"/>
  <c r="AP37" s="1"/>
  <c r="AO33"/>
  <c r="AP33" s="1"/>
  <c r="AO29"/>
  <c r="AP29" s="1"/>
  <c r="AO25"/>
  <c r="AP25" s="1"/>
  <c r="AO21"/>
  <c r="AP21" s="1"/>
  <c r="AO17"/>
  <c r="AP17" s="1"/>
  <c r="AO13"/>
  <c r="AP13" s="1"/>
  <c r="AO9"/>
  <c r="AP9" s="1"/>
  <c r="H22" i="6"/>
  <c r="F14"/>
  <c r="F244" i="2"/>
  <c r="F240"/>
  <c r="F236"/>
  <c r="F232"/>
  <c r="F216"/>
  <c r="F212"/>
  <c r="F208"/>
  <c r="F204"/>
  <c r="F200"/>
  <c r="F196"/>
  <c r="F192"/>
  <c r="F188"/>
  <c r="F184"/>
  <c r="F180"/>
  <c r="F176"/>
  <c r="F172"/>
  <c r="F168"/>
  <c r="F164"/>
  <c r="F160"/>
  <c r="F156"/>
  <c r="F152"/>
  <c r="F148"/>
  <c r="F144"/>
  <c r="F140"/>
  <c r="F136"/>
  <c r="F132"/>
  <c r="F128"/>
  <c r="F126"/>
  <c r="F122"/>
  <c r="F118"/>
  <c r="F114"/>
  <c r="F110"/>
  <c r="F106"/>
  <c r="F102"/>
  <c r="F98"/>
  <c r="F94"/>
  <c r="F90"/>
  <c r="F86"/>
  <c r="F82"/>
  <c r="F78"/>
  <c r="F76"/>
  <c r="F72"/>
  <c r="F68"/>
  <c r="F64"/>
  <c r="F60"/>
  <c r="F56"/>
  <c r="F52"/>
  <c r="F48"/>
  <c r="F44"/>
  <c r="F42"/>
  <c r="F38"/>
  <c r="F34"/>
  <c r="F30"/>
  <c r="F26"/>
  <c r="F22"/>
  <c r="F20"/>
  <c r="F18"/>
  <c r="F16"/>
  <c r="F14"/>
  <c r="F12"/>
  <c r="F10"/>
  <c r="F8"/>
  <c r="F247"/>
  <c r="F245"/>
  <c r="F243"/>
  <c r="F241"/>
  <c r="F239"/>
  <c r="F237"/>
  <c r="F235"/>
  <c r="F233"/>
  <c r="F231"/>
  <c r="F229"/>
  <c r="F227"/>
  <c r="F225"/>
  <c r="F223"/>
  <c r="F221"/>
  <c r="F219"/>
  <c r="F217"/>
  <c r="F215"/>
  <c r="F213"/>
  <c r="F211"/>
  <c r="F209"/>
  <c r="F207"/>
  <c r="F205"/>
  <c r="F203"/>
  <c r="F201"/>
  <c r="F199"/>
  <c r="F197"/>
  <c r="F195"/>
  <c r="F193"/>
  <c r="F191"/>
  <c r="F189"/>
  <c r="F187"/>
  <c r="F185"/>
  <c r="F183"/>
  <c r="F181"/>
  <c r="F179"/>
  <c r="F177"/>
  <c r="F175"/>
  <c r="F173"/>
  <c r="F171"/>
  <c r="F169"/>
  <c r="F167"/>
  <c r="F165"/>
  <c r="F163"/>
  <c r="F161"/>
  <c r="F159"/>
  <c r="F157"/>
  <c r="F155"/>
  <c r="F153"/>
  <c r="F151"/>
  <c r="F149"/>
  <c r="F147"/>
  <c r="F145"/>
  <c r="F143"/>
  <c r="F141"/>
  <c r="F139"/>
  <c r="F137"/>
  <c r="F135"/>
  <c r="F133"/>
  <c r="F131"/>
  <c r="F129"/>
  <c r="F127"/>
  <c r="F125"/>
  <c r="F123"/>
  <c r="F121"/>
  <c r="F119"/>
  <c r="F117"/>
  <c r="F115"/>
  <c r="F113"/>
  <c r="F111"/>
  <c r="F109"/>
  <c r="F107"/>
  <c r="F105"/>
  <c r="F103"/>
  <c r="F101"/>
  <c r="F99"/>
  <c r="F97"/>
  <c r="F95"/>
  <c r="F93"/>
  <c r="F91"/>
  <c r="F89"/>
  <c r="F87"/>
  <c r="F85"/>
  <c r="F83"/>
  <c r="F81"/>
  <c r="F79"/>
  <c r="F77"/>
  <c r="F75"/>
  <c r="F73"/>
  <c r="F71"/>
  <c r="F69"/>
  <c r="F67"/>
  <c r="F65"/>
  <c r="F63"/>
  <c r="F61"/>
  <c r="F59"/>
  <c r="F57"/>
  <c r="F55"/>
  <c r="F53"/>
  <c r="F51"/>
  <c r="F49"/>
  <c r="F47"/>
  <c r="F45"/>
  <c r="F43"/>
  <c r="F41"/>
  <c r="F246"/>
  <c r="F242"/>
  <c r="F238"/>
  <c r="F234"/>
  <c r="F230"/>
  <c r="F228"/>
  <c r="F226"/>
  <c r="F224"/>
  <c r="F222"/>
  <c r="F220"/>
  <c r="F218"/>
  <c r="F214"/>
  <c r="F210"/>
  <c r="F206"/>
  <c r="F202"/>
  <c r="F198"/>
  <c r="F194"/>
  <c r="F190"/>
  <c r="F186"/>
  <c r="F182"/>
  <c r="F178"/>
  <c r="F174"/>
  <c r="F170"/>
  <c r="F166"/>
  <c r="F162"/>
  <c r="F158"/>
  <c r="F154"/>
  <c r="F150"/>
  <c r="F146"/>
  <c r="F142"/>
  <c r="F138"/>
  <c r="F134"/>
  <c r="F130"/>
  <c r="F124"/>
  <c r="F120"/>
  <c r="F116"/>
  <c r="F112"/>
  <c r="F108"/>
  <c r="F104"/>
  <c r="F100"/>
  <c r="F96"/>
  <c r="F92"/>
  <c r="F88"/>
  <c r="F84"/>
  <c r="F80"/>
  <c r="F74"/>
  <c r="F70"/>
  <c r="F66"/>
  <c r="F62"/>
  <c r="F58"/>
  <c r="F54"/>
  <c r="F50"/>
  <c r="F46"/>
  <c r="F40"/>
  <c r="F36"/>
  <c r="F32"/>
  <c r="F28"/>
  <c r="F24"/>
  <c r="AP35"/>
  <c r="AP31"/>
  <c r="AP19"/>
  <c r="AP15"/>
  <c r="AR39"/>
  <c r="AR37"/>
  <c r="AR35"/>
  <c r="AR33"/>
  <c r="AR31"/>
  <c r="AR29"/>
  <c r="AR27"/>
  <c r="AR25"/>
  <c r="AR23"/>
  <c r="AR21"/>
  <c r="AR19"/>
  <c r="AR17"/>
  <c r="AR15"/>
  <c r="AR13"/>
  <c r="AR11"/>
  <c r="AR9"/>
  <c r="F7"/>
  <c r="AO7" s="1"/>
  <c r="AR28" l="1"/>
  <c r="AO28"/>
  <c r="AP28" s="1"/>
  <c r="AR36"/>
  <c r="AO36"/>
  <c r="AP36" s="1"/>
  <c r="AR46"/>
  <c r="AO46"/>
  <c r="AP46" s="1"/>
  <c r="AR54"/>
  <c r="AO54"/>
  <c r="AR62"/>
  <c r="AO62"/>
  <c r="AP62" s="1"/>
  <c r="AR70"/>
  <c r="AO70"/>
  <c r="AR80"/>
  <c r="AO80"/>
  <c r="AR88"/>
  <c r="AO88"/>
  <c r="AR96"/>
  <c r="AO96"/>
  <c r="AR104"/>
  <c r="AO104"/>
  <c r="AR112"/>
  <c r="AO112"/>
  <c r="AR120"/>
  <c r="AO120"/>
  <c r="AR130"/>
  <c r="AO130"/>
  <c r="AP130" s="1"/>
  <c r="AR138"/>
  <c r="AO138"/>
  <c r="AR146"/>
  <c r="AO146"/>
  <c r="AP146" s="1"/>
  <c r="AR154"/>
  <c r="AO154"/>
  <c r="AP154" s="1"/>
  <c r="AR162"/>
  <c r="AO162"/>
  <c r="AP162" s="1"/>
  <c r="AR170"/>
  <c r="AO170"/>
  <c r="AR178"/>
  <c r="AO178"/>
  <c r="AP178" s="1"/>
  <c r="AR186"/>
  <c r="AO186"/>
  <c r="AR194"/>
  <c r="AO194"/>
  <c r="AP194" s="1"/>
  <c r="AR202"/>
  <c r="AO202"/>
  <c r="AR210"/>
  <c r="AO210"/>
  <c r="AP210" s="1"/>
  <c r="AR218"/>
  <c r="AO218"/>
  <c r="AR222"/>
  <c r="AO222"/>
  <c r="AR226"/>
  <c r="AO226"/>
  <c r="AP226" s="1"/>
  <c r="AR230"/>
  <c r="AO230"/>
  <c r="AP230" s="1"/>
  <c r="AR238"/>
  <c r="AO238"/>
  <c r="AR246"/>
  <c r="AO246"/>
  <c r="AP246" s="1"/>
  <c r="AO43"/>
  <c r="AP43" s="1"/>
  <c r="AO47"/>
  <c r="AP47" s="1"/>
  <c r="AO51"/>
  <c r="AP51" s="1"/>
  <c r="AO55"/>
  <c r="AP55" s="1"/>
  <c r="AO59"/>
  <c r="AP59" s="1"/>
  <c r="AO63"/>
  <c r="AP63" s="1"/>
  <c r="AO67"/>
  <c r="AP67" s="1"/>
  <c r="AO71"/>
  <c r="AP71" s="1"/>
  <c r="AO75"/>
  <c r="AP75" s="1"/>
  <c r="AO79"/>
  <c r="AP79" s="1"/>
  <c r="AO83"/>
  <c r="AP83" s="1"/>
  <c r="AO87"/>
  <c r="AP87" s="1"/>
  <c r="AO91"/>
  <c r="AP91" s="1"/>
  <c r="AO95"/>
  <c r="AP95" s="1"/>
  <c r="AO99"/>
  <c r="AP99" s="1"/>
  <c r="AO103"/>
  <c r="AP103" s="1"/>
  <c r="AO107"/>
  <c r="AP107" s="1"/>
  <c r="AO111"/>
  <c r="AP111" s="1"/>
  <c r="AO115"/>
  <c r="AP115" s="1"/>
  <c r="AO119"/>
  <c r="AP119" s="1"/>
  <c r="AO123"/>
  <c r="AP123" s="1"/>
  <c r="AO127"/>
  <c r="AP127" s="1"/>
  <c r="AO131"/>
  <c r="AP131" s="1"/>
  <c r="AO135"/>
  <c r="AP135" s="1"/>
  <c r="AO139"/>
  <c r="AP139" s="1"/>
  <c r="AO143"/>
  <c r="AP143" s="1"/>
  <c r="AO147"/>
  <c r="AP147" s="1"/>
  <c r="AO151"/>
  <c r="AP151" s="1"/>
  <c r="AO155"/>
  <c r="AP155" s="1"/>
  <c r="AO159"/>
  <c r="AP159" s="1"/>
  <c r="AO163"/>
  <c r="AP163" s="1"/>
  <c r="AO167"/>
  <c r="AP167" s="1"/>
  <c r="AO171"/>
  <c r="AP171" s="1"/>
  <c r="AO175"/>
  <c r="AP175" s="1"/>
  <c r="AO179"/>
  <c r="AP179" s="1"/>
  <c r="AO183"/>
  <c r="AP183" s="1"/>
  <c r="AO187"/>
  <c r="AP187" s="1"/>
  <c r="AO191"/>
  <c r="AP191" s="1"/>
  <c r="AO195"/>
  <c r="AP195" s="1"/>
  <c r="AO199"/>
  <c r="AP199" s="1"/>
  <c r="AO203"/>
  <c r="AP203" s="1"/>
  <c r="AO207"/>
  <c r="AP207" s="1"/>
  <c r="AO211"/>
  <c r="AP211" s="1"/>
  <c r="AO215"/>
  <c r="AP215" s="1"/>
  <c r="AO219"/>
  <c r="AP219" s="1"/>
  <c r="AO223"/>
  <c r="AP223" s="1"/>
  <c r="AO227"/>
  <c r="AP227" s="1"/>
  <c r="AO231"/>
  <c r="AP231" s="1"/>
  <c r="AO235"/>
  <c r="AP235" s="1"/>
  <c r="AO239"/>
  <c r="AP239" s="1"/>
  <c r="AO243"/>
  <c r="AP243" s="1"/>
  <c r="AO247"/>
  <c r="AP247" s="1"/>
  <c r="AR10"/>
  <c r="AO10"/>
  <c r="AP10" s="1"/>
  <c r="AR14"/>
  <c r="AO14"/>
  <c r="AR18"/>
  <c r="AO18"/>
  <c r="AP18" s="1"/>
  <c r="AR22"/>
  <c r="AO22"/>
  <c r="AP22" s="1"/>
  <c r="AR30"/>
  <c r="AO30"/>
  <c r="AP30" s="1"/>
  <c r="AR38"/>
  <c r="AO38"/>
  <c r="AP38" s="1"/>
  <c r="AR44"/>
  <c r="AO44"/>
  <c r="AP44" s="1"/>
  <c r="AR52"/>
  <c r="AO52"/>
  <c r="AP52" s="1"/>
  <c r="AR60"/>
  <c r="AO60"/>
  <c r="AP60" s="1"/>
  <c r="AR68"/>
  <c r="AO68"/>
  <c r="AP68" s="1"/>
  <c r="AR76"/>
  <c r="AO76"/>
  <c r="AP76" s="1"/>
  <c r="AR82"/>
  <c r="AO82"/>
  <c r="AP82" s="1"/>
  <c r="AR90"/>
  <c r="AO90"/>
  <c r="AR98"/>
  <c r="AO98"/>
  <c r="AP98" s="1"/>
  <c r="AR106"/>
  <c r="AO106"/>
  <c r="AP106" s="1"/>
  <c r="AR114"/>
  <c r="AO114"/>
  <c r="AP114" s="1"/>
  <c r="AR122"/>
  <c r="AO122"/>
  <c r="AR128"/>
  <c r="AO128"/>
  <c r="AP128" s="1"/>
  <c r="AR136"/>
  <c r="AO136"/>
  <c r="AP136" s="1"/>
  <c r="AR144"/>
  <c r="AO144"/>
  <c r="AP144" s="1"/>
  <c r="AR152"/>
  <c r="AO152"/>
  <c r="AR160"/>
  <c r="AO160"/>
  <c r="AP160" s="1"/>
  <c r="AR168"/>
  <c r="AO168"/>
  <c r="AP168" s="1"/>
  <c r="AR176"/>
  <c r="AO176"/>
  <c r="AP176" s="1"/>
  <c r="AR184"/>
  <c r="AO184"/>
  <c r="AP184" s="1"/>
  <c r="AR192"/>
  <c r="AO192"/>
  <c r="AP192" s="1"/>
  <c r="AR200"/>
  <c r="AO200"/>
  <c r="AP200" s="1"/>
  <c r="AR208"/>
  <c r="AO208"/>
  <c r="AP208" s="1"/>
  <c r="AR216"/>
  <c r="AO216"/>
  <c r="AR236"/>
  <c r="AO236"/>
  <c r="AR244"/>
  <c r="AO244"/>
  <c r="AP244" s="1"/>
  <c r="AR24"/>
  <c r="AO24"/>
  <c r="AR32"/>
  <c r="AO32"/>
  <c r="AP32" s="1"/>
  <c r="AR40"/>
  <c r="AO40"/>
  <c r="AP40" s="1"/>
  <c r="AR50"/>
  <c r="AO50"/>
  <c r="AP50" s="1"/>
  <c r="AR58"/>
  <c r="AO58"/>
  <c r="AP58" s="1"/>
  <c r="AR66"/>
  <c r="AO66"/>
  <c r="AP66" s="1"/>
  <c r="AR74"/>
  <c r="AO74"/>
  <c r="AP74" s="1"/>
  <c r="AR84"/>
  <c r="AO84"/>
  <c r="AR92"/>
  <c r="AO92"/>
  <c r="AP92" s="1"/>
  <c r="AR100"/>
  <c r="AO100"/>
  <c r="AR108"/>
  <c r="AO108"/>
  <c r="AP108" s="1"/>
  <c r="AR116"/>
  <c r="AO116"/>
  <c r="AP116" s="1"/>
  <c r="AR124"/>
  <c r="AO124"/>
  <c r="AP124" s="1"/>
  <c r="AR134"/>
  <c r="AO134"/>
  <c r="AP134" s="1"/>
  <c r="AR142"/>
  <c r="AO142"/>
  <c r="AP142" s="1"/>
  <c r="AR150"/>
  <c r="AO150"/>
  <c r="AP150" s="1"/>
  <c r="AR158"/>
  <c r="AO158"/>
  <c r="AP158" s="1"/>
  <c r="AR166"/>
  <c r="AO166"/>
  <c r="AP166" s="1"/>
  <c r="AR174"/>
  <c r="AO174"/>
  <c r="AP174" s="1"/>
  <c r="AR182"/>
  <c r="AO182"/>
  <c r="AP182" s="1"/>
  <c r="AR190"/>
  <c r="AO190"/>
  <c r="AR198"/>
  <c r="AO198"/>
  <c r="AP198" s="1"/>
  <c r="AR206"/>
  <c r="AO206"/>
  <c r="AP206" s="1"/>
  <c r="AR214"/>
  <c r="AO214"/>
  <c r="AP214" s="1"/>
  <c r="AR220"/>
  <c r="AO220"/>
  <c r="AP220" s="1"/>
  <c r="AR224"/>
  <c r="AO224"/>
  <c r="AR228"/>
  <c r="AO228"/>
  <c r="AR234"/>
  <c r="AO234"/>
  <c r="AR242"/>
  <c r="AO242"/>
  <c r="AP242" s="1"/>
  <c r="AO41"/>
  <c r="AP41" s="1"/>
  <c r="AO45"/>
  <c r="AP45" s="1"/>
  <c r="AO49"/>
  <c r="AP49" s="1"/>
  <c r="AO53"/>
  <c r="AP53" s="1"/>
  <c r="AO57"/>
  <c r="AP57" s="1"/>
  <c r="AO61"/>
  <c r="AP61" s="1"/>
  <c r="AO65"/>
  <c r="AP65" s="1"/>
  <c r="AO69"/>
  <c r="AP69" s="1"/>
  <c r="AO73"/>
  <c r="AP73" s="1"/>
  <c r="AO77"/>
  <c r="AP77" s="1"/>
  <c r="AO81"/>
  <c r="AP81" s="1"/>
  <c r="AO85"/>
  <c r="AP85" s="1"/>
  <c r="AO89"/>
  <c r="AP89" s="1"/>
  <c r="AO93"/>
  <c r="AP93" s="1"/>
  <c r="AO97"/>
  <c r="AP97" s="1"/>
  <c r="AO101"/>
  <c r="AP101" s="1"/>
  <c r="AO105"/>
  <c r="AP105" s="1"/>
  <c r="AO109"/>
  <c r="AP109" s="1"/>
  <c r="AO113"/>
  <c r="AP113" s="1"/>
  <c r="AO117"/>
  <c r="AP117" s="1"/>
  <c r="AO121"/>
  <c r="AP121" s="1"/>
  <c r="AO125"/>
  <c r="AP125" s="1"/>
  <c r="AO129"/>
  <c r="AP129" s="1"/>
  <c r="AO133"/>
  <c r="AP133" s="1"/>
  <c r="AO137"/>
  <c r="AP137" s="1"/>
  <c r="AO141"/>
  <c r="AP141" s="1"/>
  <c r="AO145"/>
  <c r="AP145" s="1"/>
  <c r="AO149"/>
  <c r="AP149" s="1"/>
  <c r="AO153"/>
  <c r="AP153" s="1"/>
  <c r="AO157"/>
  <c r="AP157" s="1"/>
  <c r="AO161"/>
  <c r="AP161" s="1"/>
  <c r="AO165"/>
  <c r="AP165" s="1"/>
  <c r="AO169"/>
  <c r="AP169" s="1"/>
  <c r="AO173"/>
  <c r="AP173" s="1"/>
  <c r="AO177"/>
  <c r="AP177" s="1"/>
  <c r="AO181"/>
  <c r="AP181" s="1"/>
  <c r="AO185"/>
  <c r="AP185" s="1"/>
  <c r="AO189"/>
  <c r="AP189" s="1"/>
  <c r="AO193"/>
  <c r="AP193" s="1"/>
  <c r="AO197"/>
  <c r="AP197" s="1"/>
  <c r="AO201"/>
  <c r="AP201" s="1"/>
  <c r="AO205"/>
  <c r="AP205" s="1"/>
  <c r="AO209"/>
  <c r="AP209" s="1"/>
  <c r="AO213"/>
  <c r="AP213" s="1"/>
  <c r="AO217"/>
  <c r="AP217" s="1"/>
  <c r="AO221"/>
  <c r="AP221" s="1"/>
  <c r="AO225"/>
  <c r="AP225" s="1"/>
  <c r="AO229"/>
  <c r="AP229" s="1"/>
  <c r="AO233"/>
  <c r="AP233" s="1"/>
  <c r="AO237"/>
  <c r="AP237" s="1"/>
  <c r="AO241"/>
  <c r="AP241" s="1"/>
  <c r="AO245"/>
  <c r="AP245" s="1"/>
  <c r="AR8"/>
  <c r="AO8"/>
  <c r="AP8" s="1"/>
  <c r="AR12"/>
  <c r="AO12"/>
  <c r="AP12" s="1"/>
  <c r="AR16"/>
  <c r="AO16"/>
  <c r="AP16" s="1"/>
  <c r="AR20"/>
  <c r="AO20"/>
  <c r="AP20" s="1"/>
  <c r="AR26"/>
  <c r="AO26"/>
  <c r="AP26" s="1"/>
  <c r="AR34"/>
  <c r="AO34"/>
  <c r="AP34" s="1"/>
  <c r="AR42"/>
  <c r="AO42"/>
  <c r="AR48"/>
  <c r="AO48"/>
  <c r="AP48" s="1"/>
  <c r="AR56"/>
  <c r="AO56"/>
  <c r="AP56" s="1"/>
  <c r="AR64"/>
  <c r="AO64"/>
  <c r="AP64" s="1"/>
  <c r="AR72"/>
  <c r="AO72"/>
  <c r="AR78"/>
  <c r="AO78"/>
  <c r="AP78" s="1"/>
  <c r="AR86"/>
  <c r="AO86"/>
  <c r="AP86" s="1"/>
  <c r="AR94"/>
  <c r="AO94"/>
  <c r="AP94" s="1"/>
  <c r="AR102"/>
  <c r="AO102"/>
  <c r="AR110"/>
  <c r="AO110"/>
  <c r="AP110" s="1"/>
  <c r="AR118"/>
  <c r="AO118"/>
  <c r="AP118" s="1"/>
  <c r="AR126"/>
  <c r="AO126"/>
  <c r="AP126" s="1"/>
  <c r="AR132"/>
  <c r="AO132"/>
  <c r="AP132" s="1"/>
  <c r="AR140"/>
  <c r="AO140"/>
  <c r="AP140" s="1"/>
  <c r="AR148"/>
  <c r="AO148"/>
  <c r="AP148" s="1"/>
  <c r="AR156"/>
  <c r="AO156"/>
  <c r="AP156" s="1"/>
  <c r="AR164"/>
  <c r="AO164"/>
  <c r="AP164" s="1"/>
  <c r="AR172"/>
  <c r="AO172"/>
  <c r="AP172" s="1"/>
  <c r="AR180"/>
  <c r="AO180"/>
  <c r="AR188"/>
  <c r="AO188"/>
  <c r="AP188" s="1"/>
  <c r="AR196"/>
  <c r="AO196"/>
  <c r="AP196" s="1"/>
  <c r="AR204"/>
  <c r="AO204"/>
  <c r="AP204" s="1"/>
  <c r="AR212"/>
  <c r="AO212"/>
  <c r="AP212" s="1"/>
  <c r="AR232"/>
  <c r="AO232"/>
  <c r="AP232" s="1"/>
  <c r="AR240"/>
  <c r="AO240"/>
  <c r="AP240" s="1"/>
  <c r="AP102"/>
  <c r="AP180"/>
  <c r="AP42"/>
  <c r="AP72"/>
  <c r="AP190"/>
  <c r="AP14"/>
  <c r="AP90"/>
  <c r="AP122"/>
  <c r="AP222"/>
  <c r="AP152"/>
  <c r="AP216"/>
  <c r="AP236"/>
  <c r="AP54"/>
  <c r="AP70"/>
  <c r="AP138"/>
  <c r="AP170"/>
  <c r="AP186"/>
  <c r="AP202"/>
  <c r="AP218"/>
  <c r="AP238"/>
  <c r="AR41"/>
  <c r="AR43"/>
  <c r="AR45"/>
  <c r="AR47"/>
  <c r="AR49"/>
  <c r="AR51"/>
  <c r="AR53"/>
  <c r="AR55"/>
  <c r="AR57"/>
  <c r="AR59"/>
  <c r="AR61"/>
  <c r="AR63"/>
  <c r="AR65"/>
  <c r="AR67"/>
  <c r="AR69"/>
  <c r="AR71"/>
  <c r="AR73"/>
  <c r="AR75"/>
  <c r="AR77"/>
  <c r="AR79"/>
  <c r="AR81"/>
  <c r="AR83"/>
  <c r="AR85"/>
  <c r="AR87"/>
  <c r="AR89"/>
  <c r="AR91"/>
  <c r="AR93"/>
  <c r="AR95"/>
  <c r="AR97"/>
  <c r="AR99"/>
  <c r="AR101"/>
  <c r="AR103"/>
  <c r="AR105"/>
  <c r="AR107"/>
  <c r="AR109"/>
  <c r="AR111"/>
  <c r="AR113"/>
  <c r="AR115"/>
  <c r="AR117"/>
  <c r="AR119"/>
  <c r="AR121"/>
  <c r="AR123"/>
  <c r="AR125"/>
  <c r="AR127"/>
  <c r="AR129"/>
  <c r="AR131"/>
  <c r="AR133"/>
  <c r="AR135"/>
  <c r="AR137"/>
  <c r="AR139"/>
  <c r="AR141"/>
  <c r="AR143"/>
  <c r="AR145"/>
  <c r="AR147"/>
  <c r="AR149"/>
  <c r="AR151"/>
  <c r="AR153"/>
  <c r="AR155"/>
  <c r="AR157"/>
  <c r="AR159"/>
  <c r="AR161"/>
  <c r="AR163"/>
  <c r="AR165"/>
  <c r="AR167"/>
  <c r="AR169"/>
  <c r="AR171"/>
  <c r="AR173"/>
  <c r="AR175"/>
  <c r="AR177"/>
  <c r="AR179"/>
  <c r="AR181"/>
  <c r="AR183"/>
  <c r="AR185"/>
  <c r="AR187"/>
  <c r="AR189"/>
  <c r="AR191"/>
  <c r="AR193"/>
  <c r="AR195"/>
  <c r="AR197"/>
  <c r="AR199"/>
  <c r="AR201"/>
  <c r="AR203"/>
  <c r="AR205"/>
  <c r="AR207"/>
  <c r="AR209"/>
  <c r="AR211"/>
  <c r="AR213"/>
  <c r="AR215"/>
  <c r="AR217"/>
  <c r="AR219"/>
  <c r="AR221"/>
  <c r="AR223"/>
  <c r="AR225"/>
  <c r="AR227"/>
  <c r="AR229"/>
  <c r="AR231"/>
  <c r="AR233"/>
  <c r="AR235"/>
  <c r="AR237"/>
  <c r="AR239"/>
  <c r="AR241"/>
  <c r="AR243"/>
  <c r="AR245"/>
  <c r="AR247"/>
  <c r="AP234"/>
  <c r="AP7"/>
  <c r="AR7"/>
  <c r="AP24"/>
  <c r="AP80"/>
  <c r="AP84"/>
  <c r="AP88"/>
  <c r="AP96"/>
  <c r="AP100"/>
  <c r="AP104"/>
  <c r="AP112"/>
  <c r="AP120"/>
  <c r="AP224"/>
  <c r="AP228"/>
  <c r="AS53" l="1"/>
  <c r="AS170"/>
  <c r="AS241"/>
  <c r="AS209"/>
  <c r="AS193"/>
  <c r="AS177"/>
  <c r="AS234"/>
  <c r="AS106"/>
  <c r="AS225"/>
  <c r="AS159"/>
  <c r="AS165"/>
  <c r="AS19"/>
  <c r="AS202"/>
  <c r="AS138"/>
  <c r="AS74"/>
  <c r="AS233"/>
  <c r="AS217"/>
  <c r="AS201"/>
  <c r="AS185"/>
  <c r="AS169"/>
  <c r="AS39"/>
  <c r="AS246"/>
  <c r="AS218"/>
  <c r="AS186"/>
  <c r="AS154"/>
  <c r="AS122"/>
  <c r="AS90"/>
  <c r="AS245"/>
  <c r="AS237"/>
  <c r="AS229"/>
  <c r="AS221"/>
  <c r="AS213"/>
  <c r="AS205"/>
  <c r="AS197"/>
  <c r="AS189"/>
  <c r="AS181"/>
  <c r="AS173"/>
  <c r="AS151"/>
  <c r="AS143"/>
  <c r="AS133"/>
  <c r="AS242"/>
  <c r="AS157"/>
  <c r="AS149"/>
  <c r="AS145"/>
  <c r="AS137"/>
  <c r="AS129"/>
  <c r="AS109"/>
  <c r="AS7"/>
  <c r="AS27"/>
  <c r="AS11"/>
  <c r="AS226"/>
  <c r="AS210"/>
  <c r="AS194"/>
  <c r="AS178"/>
  <c r="AS162"/>
  <c r="AS146"/>
  <c r="AS130"/>
  <c r="AS114"/>
  <c r="AS98"/>
  <c r="AS82"/>
  <c r="AS247"/>
  <c r="AS243"/>
  <c r="AS239"/>
  <c r="AS235"/>
  <c r="AS231"/>
  <c r="AS227"/>
  <c r="AS223"/>
  <c r="AS219"/>
  <c r="AS215"/>
  <c r="AS211"/>
  <c r="AS207"/>
  <c r="AS203"/>
  <c r="AS199"/>
  <c r="AS195"/>
  <c r="AS191"/>
  <c r="AS187"/>
  <c r="AS183"/>
  <c r="AS179"/>
  <c r="AS175"/>
  <c r="AS171"/>
  <c r="AS167"/>
  <c r="AS163"/>
  <c r="AS155"/>
  <c r="AS147"/>
  <c r="AS139"/>
  <c r="AS121"/>
  <c r="AS161"/>
  <c r="AS153"/>
  <c r="AS141"/>
  <c r="AS135"/>
  <c r="AS131"/>
  <c r="AS125"/>
  <c r="AS117"/>
  <c r="AS93"/>
  <c r="AS123"/>
  <c r="AS119"/>
  <c r="AS115"/>
  <c r="AS101"/>
  <c r="AS85"/>
  <c r="AS127"/>
  <c r="AS113"/>
  <c r="AS105"/>
  <c r="AS97"/>
  <c r="AS89"/>
  <c r="AS81"/>
  <c r="AS111"/>
  <c r="AS107"/>
  <c r="AS103"/>
  <c r="AS77"/>
  <c r="AS99"/>
  <c r="AS95"/>
  <c r="AS91"/>
  <c r="AS87"/>
  <c r="AS83"/>
  <c r="AS71"/>
  <c r="AS79"/>
  <c r="AS75"/>
  <c r="AS67"/>
  <c r="AS69"/>
  <c r="AS63"/>
  <c r="AS73"/>
  <c r="AS65"/>
  <c r="AS61"/>
  <c r="AS59"/>
  <c r="AS51"/>
  <c r="AS41"/>
  <c r="AS57"/>
  <c r="AS47"/>
  <c r="AS17"/>
  <c r="AS55"/>
  <c r="AS49"/>
  <c r="AS45"/>
  <c r="AS240"/>
  <c r="AS33"/>
  <c r="AS43"/>
  <c r="AS37"/>
  <c r="AS9"/>
  <c r="AS232"/>
  <c r="AS25"/>
  <c r="AS224"/>
  <c r="AS10"/>
  <c r="AS172"/>
  <c r="AS156"/>
  <c r="AS148"/>
  <c r="AS140"/>
  <c r="AS132"/>
  <c r="AS29"/>
  <c r="AS21"/>
  <c r="AS13"/>
  <c r="AS244"/>
  <c r="AS236"/>
  <c r="AS228"/>
  <c r="AS220"/>
  <c r="AS212"/>
  <c r="AS204"/>
  <c r="AS196"/>
  <c r="AS188"/>
  <c r="AS180"/>
  <c r="AS164"/>
  <c r="AS124"/>
  <c r="AS116"/>
  <c r="AS108"/>
  <c r="AS100"/>
  <c r="AS92"/>
  <c r="AS84"/>
  <c r="AS76"/>
  <c r="AS68"/>
  <c r="AS60"/>
  <c r="AS52"/>
  <c r="AS44"/>
  <c r="AS36"/>
  <c r="AS28"/>
  <c r="AS20"/>
  <c r="AS12"/>
  <c r="AS35"/>
  <c r="AS23"/>
  <c r="AS238"/>
  <c r="AS222"/>
  <c r="AS206"/>
  <c r="AS190"/>
  <c r="AS174"/>
  <c r="AS158"/>
  <c r="AS142"/>
  <c r="AS126"/>
  <c r="AS110"/>
  <c r="AS94"/>
  <c r="AS78"/>
  <c r="AS66"/>
  <c r="AS58"/>
  <c r="AS50"/>
  <c r="AS42"/>
  <c r="AS26"/>
  <c r="AS30"/>
  <c r="AS18"/>
  <c r="AS216"/>
  <c r="AS208"/>
  <c r="AS200"/>
  <c r="AS192"/>
  <c r="AS184"/>
  <c r="AS176"/>
  <c r="AS168"/>
  <c r="AS160"/>
  <c r="AS152"/>
  <c r="AS144"/>
  <c r="AS136"/>
  <c r="AS128"/>
  <c r="AS120"/>
  <c r="AS112"/>
  <c r="AS104"/>
  <c r="AS96"/>
  <c r="AS88"/>
  <c r="AS80"/>
  <c r="AS72"/>
  <c r="AS64"/>
  <c r="AS56"/>
  <c r="AS48"/>
  <c r="AS40"/>
  <c r="AS32"/>
  <c r="AS24"/>
  <c r="AS16"/>
  <c r="AS8"/>
  <c r="AS31"/>
  <c r="AS15"/>
  <c r="AS230"/>
  <c r="AS214"/>
  <c r="AS198"/>
  <c r="AS182"/>
  <c r="AS166"/>
  <c r="AS150"/>
  <c r="AS134"/>
  <c r="AS118"/>
  <c r="AS102"/>
  <c r="AS86"/>
  <c r="AS70"/>
  <c r="AS62"/>
  <c r="AS54"/>
  <c r="AS46"/>
  <c r="AS34"/>
  <c r="AS38"/>
  <c r="AS22"/>
  <c r="AS14"/>
</calcChain>
</file>

<file path=xl/sharedStrings.xml><?xml version="1.0" encoding="utf-8"?>
<sst xmlns="http://schemas.openxmlformats.org/spreadsheetml/2006/main" count="16430" uniqueCount="840">
  <si>
    <r>
      <rPr>
        <sz val="11.5"/>
        <rFont val="Bookman Old Style"/>
        <family val="1"/>
      </rPr>
      <t>VIGNAN'S INSTITUTE OF INFORMATION TECHNOLOGY (A) :: VISAKHAPATNAM</t>
    </r>
  </si>
  <si>
    <r>
      <rPr>
        <b/>
        <sz val="12"/>
        <rFont val="Times New Roman"/>
        <family val="1"/>
      </rPr>
      <t>PRINCIPAL</t>
    </r>
  </si>
  <si>
    <t>VIGNAN'S INSTITUTE OF INFORMATION TECHNOLOGY :: VISAKHAPATNAM</t>
  </si>
  <si>
    <t>Dept of Computer Science &amp; Engineering</t>
  </si>
  <si>
    <t>S.No</t>
  </si>
  <si>
    <t>Roll No</t>
  </si>
  <si>
    <t>Student Name</t>
  </si>
  <si>
    <t>Sec</t>
  </si>
  <si>
    <t>SGPA</t>
  </si>
  <si>
    <t>Semester Percentage</t>
  </si>
  <si>
    <t>Credits</t>
  </si>
  <si>
    <t>Backlogs</t>
  </si>
  <si>
    <t>Rank</t>
  </si>
  <si>
    <t>GL</t>
  </si>
  <si>
    <t>GP</t>
  </si>
  <si>
    <t>CR</t>
  </si>
  <si>
    <t>17L31A0501</t>
  </si>
  <si>
    <t>PAILA VENKATA SAI SRINIVAS</t>
  </si>
  <si>
    <t>A</t>
  </si>
  <si>
    <t>17L31A0503</t>
  </si>
  <si>
    <t>INDU ROUTHU</t>
  </si>
  <si>
    <t>17L31A0505</t>
  </si>
  <si>
    <t>ASHISH KAPPALA</t>
  </si>
  <si>
    <t>17L31A0508</t>
  </si>
  <si>
    <t>SANKABATHULA KAMALA NIVEDITHA</t>
  </si>
  <si>
    <t>17L31A0509</t>
  </si>
  <si>
    <t>ESSA SHARANYA</t>
  </si>
  <si>
    <t>17L31A0511</t>
  </si>
  <si>
    <t>PAPPU SAI SRIHARI</t>
  </si>
  <si>
    <t>17L31A0512</t>
  </si>
  <si>
    <t>OLUGANTI GEETHIKA</t>
  </si>
  <si>
    <t>17L31A0513</t>
  </si>
  <si>
    <t>ARJALA RAJEEPRIYA</t>
  </si>
  <si>
    <t>17L31A0514</t>
  </si>
  <si>
    <t>PRASANNA KOMMANA</t>
  </si>
  <si>
    <t>17L31A0516</t>
  </si>
  <si>
    <t>NADIMPALLI PUJITHA</t>
  </si>
  <si>
    <t>17L31A0517</t>
  </si>
  <si>
    <t>KUMPATI SRIJA SUMA</t>
  </si>
  <si>
    <t>17L31A0518</t>
  </si>
  <si>
    <t>NIKHIL BEVARA</t>
  </si>
  <si>
    <t>17L31A0519</t>
  </si>
  <si>
    <t>KADIR PRANATHI</t>
  </si>
  <si>
    <t>17L31A0520</t>
  </si>
  <si>
    <t>GANALA MOHITA SRIRAMYA</t>
  </si>
  <si>
    <t>17L31A0521</t>
  </si>
  <si>
    <t>SRI BUGIDI</t>
  </si>
  <si>
    <t>17L31A0522</t>
  </si>
  <si>
    <t>SIDDANATHI PRAVALLIKA</t>
  </si>
  <si>
    <t>17L31A0523</t>
  </si>
  <si>
    <t>DHARANI BUDUMURU</t>
  </si>
  <si>
    <t>17L31A0525</t>
  </si>
  <si>
    <t>DINESH MANURI</t>
  </si>
  <si>
    <t>17L31A0526</t>
  </si>
  <si>
    <t>KALLURI PRASANTHI</t>
  </si>
  <si>
    <t>17L31A0530</t>
  </si>
  <si>
    <t>MANEPALLI VENKATA SAI DINESH</t>
  </si>
  <si>
    <t>17L31A0533</t>
  </si>
  <si>
    <t>SUNIL KOLLE</t>
  </si>
  <si>
    <t>17L31A0534</t>
  </si>
  <si>
    <t>DOWRLA DANIEL SAMSON RAJ</t>
  </si>
  <si>
    <t>17L31A0535</t>
  </si>
  <si>
    <t>VADDEMANU SOWMYA</t>
  </si>
  <si>
    <t>17L31A0536</t>
  </si>
  <si>
    <t>MARADA SHYAM SUNDAR</t>
  </si>
  <si>
    <t>17L31A0538</t>
  </si>
  <si>
    <t>SYED SHAHIDA BEGUM</t>
  </si>
  <si>
    <t>17L31A0539</t>
  </si>
  <si>
    <t>MIR ALI MAZHAR</t>
  </si>
  <si>
    <t>17L31A0541</t>
  </si>
  <si>
    <t>KAVALIPURAPU HARIKA</t>
  </si>
  <si>
    <t>17L31A0542</t>
  </si>
  <si>
    <t>ALAKA KEERTHANA</t>
  </si>
  <si>
    <t>17L31A0543</t>
  </si>
  <si>
    <t>BANDARU MEENA</t>
  </si>
  <si>
    <t>17L31A0544</t>
  </si>
  <si>
    <t>SASI KAMSU TEJAS</t>
  </si>
  <si>
    <t>17L31A0545</t>
  </si>
  <si>
    <t>TALLURI RAGHAVA PRASAD</t>
  </si>
  <si>
    <t>17L31A0546</t>
  </si>
  <si>
    <t>DEEPIKA KOTIPALLI SUPRAJA</t>
  </si>
  <si>
    <t>17L31A0547</t>
  </si>
  <si>
    <t>CHILUKURI SAI REVANTH CHOWDARY</t>
  </si>
  <si>
    <t>17L31A0548</t>
  </si>
  <si>
    <t>HARI DEERGHASI SHANKAR SURYA</t>
  </si>
  <si>
    <t>17L31A0549</t>
  </si>
  <si>
    <t>MEKA SAHITHI</t>
  </si>
  <si>
    <t>17L31A0550</t>
  </si>
  <si>
    <t>PASUPULETI MONICA MARTIN</t>
  </si>
  <si>
    <t>17L31A0552</t>
  </si>
  <si>
    <t>GOPI BEELA MOHAN</t>
  </si>
  <si>
    <t>17L31A0553</t>
  </si>
  <si>
    <t>GUNTUKA SHASHIRA</t>
  </si>
  <si>
    <t>17L31A0556</t>
  </si>
  <si>
    <t>SANDHYA GAYATRI BEVARA</t>
  </si>
  <si>
    <t>17L31A0559</t>
  </si>
  <si>
    <t>ARSHIYA MUSARRAT</t>
  </si>
  <si>
    <t>17L31A0560</t>
  </si>
  <si>
    <t>METTA SIRISHA</t>
  </si>
  <si>
    <t>17L31A0561</t>
  </si>
  <si>
    <t>KALISETTI KAVITHA</t>
  </si>
  <si>
    <t>17L31A0563</t>
  </si>
  <si>
    <t>HARI MADHAV SANAPALA</t>
  </si>
  <si>
    <t>17L31A0565</t>
  </si>
  <si>
    <t>DIVYA AKKIREDDY</t>
  </si>
  <si>
    <t>17L31A0566</t>
  </si>
  <si>
    <t>MATTAPARTHI KOUSHIK</t>
  </si>
  <si>
    <t>17L31A0567</t>
  </si>
  <si>
    <t>CHINTHADA VENKAT DEEPAK</t>
  </si>
  <si>
    <t>17L31A0568</t>
  </si>
  <si>
    <t>BUDUMURU GAYATRI</t>
  </si>
  <si>
    <t>17L31A0569</t>
  </si>
  <si>
    <t>GURIJALA RISHITHA</t>
  </si>
  <si>
    <t>17L31A0571</t>
  </si>
  <si>
    <t>MALLEDI SAI MEGHANA</t>
  </si>
  <si>
    <t>17L31A0573</t>
  </si>
  <si>
    <t>KOPPISETTY NEERAJA LAKSHMI</t>
  </si>
  <si>
    <t>17L31A0574</t>
  </si>
  <si>
    <t>AFREEN UNNISHA</t>
  </si>
  <si>
    <t>17L31A0577</t>
  </si>
  <si>
    <t>ALANKA JYOTSNA</t>
  </si>
  <si>
    <t>17L31A0579</t>
  </si>
  <si>
    <t>PATNANA LEELA MEHAR</t>
  </si>
  <si>
    <t>17L31A0580</t>
  </si>
  <si>
    <t>DASARI DINESH KUMAR</t>
  </si>
  <si>
    <t>17L31A0581</t>
  </si>
  <si>
    <t>PRATYUSHA GANGU</t>
  </si>
  <si>
    <t>17L31A0582</t>
  </si>
  <si>
    <t>SAGIRAJU DILEEPVARMA</t>
  </si>
  <si>
    <t>17L31A0584</t>
  </si>
  <si>
    <t>AMARA BHAVYA LAKSHMI</t>
  </si>
  <si>
    <t>17L31A0585</t>
  </si>
  <si>
    <t>GOKEDA DURGA RAMA SIVA GANESH</t>
  </si>
  <si>
    <t>17L31A0586</t>
  </si>
  <si>
    <t>BANOTH BHAVANI</t>
  </si>
  <si>
    <t>17L31A0588</t>
  </si>
  <si>
    <t>PAVITRA TUMU</t>
  </si>
  <si>
    <t>17L31A0589</t>
  </si>
  <si>
    <t>SHAIK ADIL ISMAIL</t>
  </si>
  <si>
    <t>17L31A0590</t>
  </si>
  <si>
    <t>VILLURI NIKHIL SAI</t>
  </si>
  <si>
    <t>17L31A0591</t>
  </si>
  <si>
    <t>SEELA ROHAN</t>
  </si>
  <si>
    <t>17L31A0592</t>
  </si>
  <si>
    <t>AKULA BHAGYA SREE</t>
  </si>
  <si>
    <t>17L31A0593</t>
  </si>
  <si>
    <t>MATTAPARTHI SREE VAGDEVI</t>
  </si>
  <si>
    <t>17L31A0594</t>
  </si>
  <si>
    <t>ARAVIND CHINTALAPUDI</t>
  </si>
  <si>
    <t>B</t>
  </si>
  <si>
    <t>17L31A0596</t>
  </si>
  <si>
    <t>GORLE HARITHA SRI</t>
  </si>
  <si>
    <t>17L31A0599</t>
  </si>
  <si>
    <t>CHERUKURI VENKATA RAHUL</t>
  </si>
  <si>
    <t>17L31A05A0</t>
  </si>
  <si>
    <t>KALAGA YAMINI PRIYANKA</t>
  </si>
  <si>
    <t>17L31A05A1</t>
  </si>
  <si>
    <t>YADLA KUNAL RAO</t>
  </si>
  <si>
    <t>17L31A05A2</t>
  </si>
  <si>
    <t>MOHAMMAD NAAZIYA BEGUM</t>
  </si>
  <si>
    <t>17L31A05A3</t>
  </si>
  <si>
    <t>HEMANTH MOKKAPATI</t>
  </si>
  <si>
    <t>17L31A05A4</t>
  </si>
  <si>
    <t>MUDUNURI JHANSI</t>
  </si>
  <si>
    <t>17L31A05A5</t>
  </si>
  <si>
    <t>DASIKA SPANDANA</t>
  </si>
  <si>
    <t>17L31A05A9</t>
  </si>
  <si>
    <t>CHINTHI SAI BABU</t>
  </si>
  <si>
    <t>17L31A05B0</t>
  </si>
  <si>
    <t>JALLI PRIYANKA</t>
  </si>
  <si>
    <t>17L31A05B1</t>
  </si>
  <si>
    <t>ATHMURI NAGA SRILAKSHMI</t>
  </si>
  <si>
    <t>17L31A05B2</t>
  </si>
  <si>
    <t>GULLIPALLI KAVYA</t>
  </si>
  <si>
    <t>17L31A05B3</t>
  </si>
  <si>
    <t>SANATH KUMAR SAHU</t>
  </si>
  <si>
    <t>17L31A05B5</t>
  </si>
  <si>
    <t>MATCHA VIJAYA MADHURI</t>
  </si>
  <si>
    <t>17L31A05B7</t>
  </si>
  <si>
    <t>SHAIK JANI SHARIFF</t>
  </si>
  <si>
    <t>17L31A05C5</t>
  </si>
  <si>
    <t>RAJA SAI KEERTHANA</t>
  </si>
  <si>
    <t>17L31A05C6</t>
  </si>
  <si>
    <t>RAPAKA ABHISHEK</t>
  </si>
  <si>
    <t>17L31A05C7</t>
  </si>
  <si>
    <t>POLUKONDA DIVYA</t>
  </si>
  <si>
    <t>17L31A05C8</t>
  </si>
  <si>
    <t>SALUGU TARUN KUMAR</t>
  </si>
  <si>
    <t>17L31A05C9</t>
  </si>
  <si>
    <t>CHALUGU NAVYA SAI SREE</t>
  </si>
  <si>
    <t>17L31A05D0</t>
  </si>
  <si>
    <t>PRANEETHA ALLU</t>
  </si>
  <si>
    <t>17L31A05D1</t>
  </si>
  <si>
    <t>DANGETI SANDHYA SRI DEVI</t>
  </si>
  <si>
    <t>17L31A05D3</t>
  </si>
  <si>
    <t>LAKSHMIPURAM VAMSI</t>
  </si>
  <si>
    <t>17L31A05D4</t>
  </si>
  <si>
    <t>PRAKASH VARDANAPU</t>
  </si>
  <si>
    <t>17L31A05D6</t>
  </si>
  <si>
    <t>KOTHAPALLI GANGA BHAVANI</t>
  </si>
  <si>
    <t>17L31A05D7</t>
  </si>
  <si>
    <t>AKKABATHULA SATYA KIRAN</t>
  </si>
  <si>
    <t>17L31A05E0</t>
  </si>
  <si>
    <t>ADARI LASYA SWETHA</t>
  </si>
  <si>
    <t>17L31A05E1</t>
  </si>
  <si>
    <t>PANJA HEMANTH KUMAR</t>
  </si>
  <si>
    <t>17L31A05E2</t>
  </si>
  <si>
    <t>GUTTIKONDA SRI SATYA DHEERAJ</t>
  </si>
  <si>
    <t>17L31A05E7</t>
  </si>
  <si>
    <t>KURAKULA SAI SIREESHA</t>
  </si>
  <si>
    <t>17L31A05E8</t>
  </si>
  <si>
    <t>YEKKALADEVI SIVA DURGA SAINADH</t>
  </si>
  <si>
    <t>17L31A05F0</t>
  </si>
  <si>
    <t>SIGIREDDI VENKATA DEEKSHITHA</t>
  </si>
  <si>
    <t>17L31A05F1</t>
  </si>
  <si>
    <t>DURI SAI MANASA</t>
  </si>
  <si>
    <t>17L31A05F2</t>
  </si>
  <si>
    <t>I LEELA KRISHNA SURYA TEJA</t>
  </si>
  <si>
    <t>17L31A05F3</t>
  </si>
  <si>
    <t>KANIMI REDDI PRIYATHAM KUMAR</t>
  </si>
  <si>
    <t>17L31A05F4</t>
  </si>
  <si>
    <t>S. S. VENKATA LAKSHMI HEMALATHA</t>
  </si>
  <si>
    <t>17L31A05F6</t>
  </si>
  <si>
    <t>KOMBATHULA ABHISHEK</t>
  </si>
  <si>
    <t>17L31A05F7</t>
  </si>
  <si>
    <t>BOMPADA ABHISHEK</t>
  </si>
  <si>
    <t>17L31A05F8</t>
  </si>
  <si>
    <t>TADI GEETHANJALI</t>
  </si>
  <si>
    <t>17L31A05F9</t>
  </si>
  <si>
    <t>DANDU SAI SANDEEP</t>
  </si>
  <si>
    <t>17L31A05G0</t>
  </si>
  <si>
    <t>KASARANEENI HANISHA</t>
  </si>
  <si>
    <t>17L31A05G1</t>
  </si>
  <si>
    <t>MANAKATTIL SHAJI SRIJITH</t>
  </si>
  <si>
    <t>17L31A05G2</t>
  </si>
  <si>
    <t>PASUMARTHY SAI JAGADISH KUMAR</t>
  </si>
  <si>
    <t>17L31A05G3</t>
  </si>
  <si>
    <t>KARI RAMANI</t>
  </si>
  <si>
    <t>17L31A05G4</t>
  </si>
  <si>
    <t>CHEKURI PRANAY VARMA</t>
  </si>
  <si>
    <t>17L31A05G5</t>
  </si>
  <si>
    <t>YEJJU GIREESH KUMAR</t>
  </si>
  <si>
    <t>17L31A05G7</t>
  </si>
  <si>
    <t>YERRA BHARGAVI LAKSHMI</t>
  </si>
  <si>
    <t>17L31A05G8</t>
  </si>
  <si>
    <t>MALLA THANUSHA</t>
  </si>
  <si>
    <t>17L31A05G9</t>
  </si>
  <si>
    <t>NEELAKANTARAO RAMYA JYOTSNA</t>
  </si>
  <si>
    <t>17L31A05H1</t>
  </si>
  <si>
    <t>GEDELA PREETHI</t>
  </si>
  <si>
    <t>17L31A05H2</t>
  </si>
  <si>
    <t>VEGESNA CHANDINI</t>
  </si>
  <si>
    <t>17L31A05H3</t>
  </si>
  <si>
    <t>REPAKA SRINAVYA</t>
  </si>
  <si>
    <t>17L31A05H4</t>
  </si>
  <si>
    <t>CHIRIKI TULASI SAI MANI</t>
  </si>
  <si>
    <t>17L31A05H5</t>
  </si>
  <si>
    <t>SHAZIA MUSKAAN HASHIM</t>
  </si>
  <si>
    <t>17L31A05H6</t>
  </si>
  <si>
    <t>BOORAVALLI HARISH KUMAR</t>
  </si>
  <si>
    <t>17L31A05H7</t>
  </si>
  <si>
    <t>K LAKSHMI KRISHNA SRAVANI</t>
  </si>
  <si>
    <t>17L31A05H8</t>
  </si>
  <si>
    <t>K VENKATI KAVYA</t>
  </si>
  <si>
    <t>17L31A05I0</t>
  </si>
  <si>
    <t>PUKKALLA PRAGNA</t>
  </si>
  <si>
    <t>17L31A05I1</t>
  </si>
  <si>
    <t>KOLLIMARLA SRIKRUPA</t>
  </si>
  <si>
    <t>17L31A05I2</t>
  </si>
  <si>
    <t>VENIGALLA SRISATYA SAI DINESH</t>
  </si>
  <si>
    <t>17L31A05I3</t>
  </si>
  <si>
    <t>D SURYA SAI</t>
  </si>
  <si>
    <t>17L31A05I4</t>
  </si>
  <si>
    <t>ANGALAKUDURU ADITYA VARDHAN</t>
  </si>
  <si>
    <t>17L31A05I5</t>
  </si>
  <si>
    <t>KORASIKHA HARSHINI</t>
  </si>
  <si>
    <t>17L31A05I6</t>
  </si>
  <si>
    <t>G RASHI</t>
  </si>
  <si>
    <t>17L31A05I7</t>
  </si>
  <si>
    <t>GODABA VINAY</t>
  </si>
  <si>
    <t>C</t>
  </si>
  <si>
    <t>17L31A05I8</t>
  </si>
  <si>
    <t>BHUPATIRAJU DHEERAJ VARMA</t>
  </si>
  <si>
    <t>17L31A05I9</t>
  </si>
  <si>
    <t>DUPPALA JASWANTH</t>
  </si>
  <si>
    <t>17L31A05J1</t>
  </si>
  <si>
    <t>RUTHALA HYNDHAVU KRISHNA</t>
  </si>
  <si>
    <t>17L31A05J3</t>
  </si>
  <si>
    <t>CHAKRAVARTHULA ASM CHARAN</t>
  </si>
  <si>
    <t>17L31A05J4</t>
  </si>
  <si>
    <t>JAMPA SAI SWATHI SRI</t>
  </si>
  <si>
    <t>17L31A05J6</t>
  </si>
  <si>
    <t>KEERTHNA GANTLA</t>
  </si>
  <si>
    <t>17L31A05J7</t>
  </si>
  <si>
    <t>RUDRARAJU ANKITA</t>
  </si>
  <si>
    <t>17L31A05J8</t>
  </si>
  <si>
    <t>KORUPOLU PRATYUSHA</t>
  </si>
  <si>
    <t>17L31A05J9</t>
  </si>
  <si>
    <t>MALLA PAVAN DEEPAK</t>
  </si>
  <si>
    <t>17L31A05K1</t>
  </si>
  <si>
    <t>BHUPATHIRAJU ANUSHA SIVA BHAVANI</t>
  </si>
  <si>
    <t>17L31A05K2</t>
  </si>
  <si>
    <t>SREERAM SIVA SAI SRIKANTH</t>
  </si>
  <si>
    <t>17L31A05K3</t>
  </si>
  <si>
    <t>DODDI ROHINI DURGA</t>
  </si>
  <si>
    <t>17L31A05K4</t>
  </si>
  <si>
    <t>AGRAHARAPU JITENDRA SATYA KIRA</t>
  </si>
  <si>
    <t>17L31A05K5</t>
  </si>
  <si>
    <t>YEGIREDDI SANDHYA</t>
  </si>
  <si>
    <t>17L31A05K6</t>
  </si>
  <si>
    <t>MOLLI TEJA KUMAR</t>
  </si>
  <si>
    <t>17L31A05K8</t>
  </si>
  <si>
    <t>JAMI MOUNIKA</t>
  </si>
  <si>
    <t>17L31A05L0</t>
  </si>
  <si>
    <t>PATNALA TEJA</t>
  </si>
  <si>
    <t>17L31A05L1</t>
  </si>
  <si>
    <t>KOLAPARTHI VENKATESH</t>
  </si>
  <si>
    <t>17L31A05L2</t>
  </si>
  <si>
    <t>DODDI VENKATA DURGA SAI</t>
  </si>
  <si>
    <t>17L31A05L3</t>
  </si>
  <si>
    <t>THOTA PAVAN VENKATA SATHYA SAI</t>
  </si>
  <si>
    <t>17L31A05L4</t>
  </si>
  <si>
    <t>THOTA HARSHA DEVI</t>
  </si>
  <si>
    <t>17L31A05L5</t>
  </si>
  <si>
    <t>SIMHADRI SUNDAR RAJ</t>
  </si>
  <si>
    <t>17L31A05L6</t>
  </si>
  <si>
    <t>AMRUTHA ADDALA</t>
  </si>
  <si>
    <t>17L31A05L7</t>
  </si>
  <si>
    <t>S VENKATA SAI KUMAR</t>
  </si>
  <si>
    <t>17L31A05L8</t>
  </si>
  <si>
    <t>GARBHAM YASWANTH</t>
  </si>
  <si>
    <t>17L31A05L9</t>
  </si>
  <si>
    <t>MARCHETTI NISSYGRACE</t>
  </si>
  <si>
    <t>17L31A05M0</t>
  </si>
  <si>
    <t>MOIDA TEJA SWAROOP</t>
  </si>
  <si>
    <t>17L31A05M1</t>
  </si>
  <si>
    <t>USHA SREE DINDI</t>
  </si>
  <si>
    <t>17L31A05M2</t>
  </si>
  <si>
    <t>YANDA PRATHAP</t>
  </si>
  <si>
    <t>17L31A05M3</t>
  </si>
  <si>
    <t>ANAPARTHI TARUNJAYA</t>
  </si>
  <si>
    <t>17L31A05M4</t>
  </si>
  <si>
    <t>GANTYADA SAI CHANDRA SEKHER</t>
  </si>
  <si>
    <t>17L31A05M5</t>
  </si>
  <si>
    <t>THOTA DINESH</t>
  </si>
  <si>
    <t>17L31A05M6</t>
  </si>
  <si>
    <t>KARANAM SAI JHANSI</t>
  </si>
  <si>
    <t>17L31A05M7</t>
  </si>
  <si>
    <t>RATNA KUMARI INAKOTI</t>
  </si>
  <si>
    <t>17L31A05M8</t>
  </si>
  <si>
    <t>JOGA SRINIVAS</t>
  </si>
  <si>
    <t>17L31A05M9</t>
  </si>
  <si>
    <t>GOUDA HEMANTH</t>
  </si>
  <si>
    <t>17L31A05N0</t>
  </si>
  <si>
    <t>KAKINATI HEMANTH KUMAR</t>
  </si>
  <si>
    <t>17L31A05N1</t>
  </si>
  <si>
    <t>CHALLA LAVANYA</t>
  </si>
  <si>
    <t>17L31A05N2</t>
  </si>
  <si>
    <t>GOKIVADA PRATHYUSHA</t>
  </si>
  <si>
    <t>17L31A05N3</t>
  </si>
  <si>
    <t>R ANJANI SAI SRI HARSHA</t>
  </si>
  <si>
    <t>17L31A05N4</t>
  </si>
  <si>
    <t>BOJJA YUVASREE HARSHA</t>
  </si>
  <si>
    <t>17L31A05N5</t>
  </si>
  <si>
    <t>YARAGANI SONY</t>
  </si>
  <si>
    <t>17L31A05N6</t>
  </si>
  <si>
    <t>KONDALA PRASANNA</t>
  </si>
  <si>
    <t>17L31A05N7</t>
  </si>
  <si>
    <t>BEGARI PALINA HARITHA KUMARI</t>
  </si>
  <si>
    <t>17L31A05N8</t>
  </si>
  <si>
    <t>KOYYA SAI</t>
  </si>
  <si>
    <t>17L31A05N9</t>
  </si>
  <si>
    <t>K GOPAL BHAVANI SHANKAR</t>
  </si>
  <si>
    <t>17L31A05O2</t>
  </si>
  <si>
    <t>R VENKATA JAGADESH</t>
  </si>
  <si>
    <t>17L31A05O3</t>
  </si>
  <si>
    <t>PAMU RAHUL</t>
  </si>
  <si>
    <t>17L31A05O4</t>
  </si>
  <si>
    <t>SONTYANA DIVAKAR</t>
  </si>
  <si>
    <t>17L31A05O5</t>
  </si>
  <si>
    <t>PULIGA SWAMY SEKHAR</t>
  </si>
  <si>
    <t>17L31A05O6</t>
  </si>
  <si>
    <t>GUNTURU CHANDRIKA</t>
  </si>
  <si>
    <t>17L31A05O7</t>
  </si>
  <si>
    <t>GIDUTHURI LIKHITHA</t>
  </si>
  <si>
    <t>17L31A05O8</t>
  </si>
  <si>
    <t>PEDADA JYOTHSNA</t>
  </si>
  <si>
    <t>17L31A05P0</t>
  </si>
  <si>
    <t>REDDY DINESH</t>
  </si>
  <si>
    <t>17L31A05P2</t>
  </si>
  <si>
    <t>PALAKA VENKATA D S MEGHANA</t>
  </si>
  <si>
    <t>17L31A05P4</t>
  </si>
  <si>
    <t>GUDLA SAI SANJANA</t>
  </si>
  <si>
    <t>17L31A05P5</t>
  </si>
  <si>
    <t>GOLLAVILLI RUPAVATHI</t>
  </si>
  <si>
    <t>17L31A05P6</t>
  </si>
  <si>
    <t>GOMPA VAMSI KUMAR</t>
  </si>
  <si>
    <t>17L31A05P7</t>
  </si>
  <si>
    <t>DANNANA JHANSI</t>
  </si>
  <si>
    <t>17L31A05P8</t>
  </si>
  <si>
    <t>GADDEPATI NILAYA</t>
  </si>
  <si>
    <t>17L31A05Q0</t>
  </si>
  <si>
    <t>DEVUPALLI MONIKA</t>
  </si>
  <si>
    <t>17L31A05Q2</t>
  </si>
  <si>
    <t>TALATAM BHAVANA ABHISHEKINI</t>
  </si>
  <si>
    <t>17L31A05Q3</t>
  </si>
  <si>
    <t>ATHOTA JOSHMITHA</t>
  </si>
  <si>
    <t>D</t>
  </si>
  <si>
    <t>17L31A05Q4</t>
  </si>
  <si>
    <t>PASUPULETI MAHESH ANAND</t>
  </si>
  <si>
    <t>17L31A05Q6</t>
  </si>
  <si>
    <t>POOJITHA PYLA</t>
  </si>
  <si>
    <t>17L31A05Q7</t>
  </si>
  <si>
    <t>NARAYANASETTY MANOJ KUMAR</t>
  </si>
  <si>
    <t>17L31A05Q8</t>
  </si>
  <si>
    <t>KOTYADA LALITHA</t>
  </si>
  <si>
    <t>17L31A05Q9</t>
  </si>
  <si>
    <t>BARATAM AASRITA</t>
  </si>
  <si>
    <t>17L31A05R0</t>
  </si>
  <si>
    <t>MOLLETI SATYANVESH</t>
  </si>
  <si>
    <t>17L31A05R1</t>
  </si>
  <si>
    <t>GORLE YESWANTH NAIDU</t>
  </si>
  <si>
    <t>17L31A05R2</t>
  </si>
  <si>
    <t>KOLUSU DEEKSHITHA</t>
  </si>
  <si>
    <t>17L31A05R3</t>
  </si>
  <si>
    <t>MARICHERLA VENKATA SREE MANASA</t>
  </si>
  <si>
    <t>17L31A05R4</t>
  </si>
  <si>
    <t>PIDINTLA HEMASRI</t>
  </si>
  <si>
    <t>17L31A05R5</t>
  </si>
  <si>
    <t>GULLA MANASA</t>
  </si>
  <si>
    <t>17L31A05R6</t>
  </si>
  <si>
    <t>CHETTIBILLI PRAVEEN KUMAR</t>
  </si>
  <si>
    <t>17L31A05R7</t>
  </si>
  <si>
    <t>RAJAPUDI PRATHYUSHA</t>
  </si>
  <si>
    <t>17L31A05R8</t>
  </si>
  <si>
    <t>PEDDI VINAY KUMAR</t>
  </si>
  <si>
    <t>17L31A05R9</t>
  </si>
  <si>
    <t>THUTIPATI SUSHMA</t>
  </si>
  <si>
    <t>17L31A05S0</t>
  </si>
  <si>
    <t>MUDDA MANOJ</t>
  </si>
  <si>
    <t>17L31A05S1</t>
  </si>
  <si>
    <t>APPINI ROHAN KUMAR</t>
  </si>
  <si>
    <t>17L31A05S2</t>
  </si>
  <si>
    <t>ASAPU SURYA TEJA</t>
  </si>
  <si>
    <t>17L31A05S3</t>
  </si>
  <si>
    <t>JANAPAREDDY VARAHA VENKATAVAMSI SAI KUMAR</t>
  </si>
  <si>
    <t>17L31A05S5</t>
  </si>
  <si>
    <t>BALIVADA MONISHA</t>
  </si>
  <si>
    <t>17L31A05S6</t>
  </si>
  <si>
    <t>KONA NITISH</t>
  </si>
  <si>
    <t>17L31A05S7</t>
  </si>
  <si>
    <t>CHANDRA SEKHAR RAO THOGIRI</t>
  </si>
  <si>
    <t>17L31A05S8</t>
  </si>
  <si>
    <t>MOLLETI POORNA VENKATESH</t>
  </si>
  <si>
    <t>17L31A05S9</t>
  </si>
  <si>
    <t>CHIMMITI NISHKALA</t>
  </si>
  <si>
    <t>17L31A05T0</t>
  </si>
  <si>
    <t>CHODIPALLI DHARANI</t>
  </si>
  <si>
    <t>17L31A05T1</t>
  </si>
  <si>
    <t>BURLI YASHASWINI</t>
  </si>
  <si>
    <t>17L31A05T2</t>
  </si>
  <si>
    <t>PEDAPUDI SURESH</t>
  </si>
  <si>
    <t>17L31A05T3</t>
  </si>
  <si>
    <t>BUDDHA PRATHYUSHA</t>
  </si>
  <si>
    <t>17L31A05T4</t>
  </si>
  <si>
    <t>LAKKARAJU MANASA ROOPA</t>
  </si>
  <si>
    <t>17L31A05T5</t>
  </si>
  <si>
    <t>INAMALA SAGAR</t>
  </si>
  <si>
    <t>17L31A05T6</t>
  </si>
  <si>
    <t>VATSAVAYI MAHA TEJ VARMA</t>
  </si>
  <si>
    <t>17L31A05T8</t>
  </si>
  <si>
    <t>BALIVADA SAI SAMPATH KUMAR</t>
  </si>
  <si>
    <t>17L31A05T9</t>
  </si>
  <si>
    <t>KAKI SAI YOGA ANAND</t>
  </si>
  <si>
    <t>17L31A05U0</t>
  </si>
  <si>
    <t>P SAI BHASKAR</t>
  </si>
  <si>
    <t>17L31A05U1</t>
  </si>
  <si>
    <t>KOMMARAJU NITISH SAI</t>
  </si>
  <si>
    <t>17L31A05U2</t>
  </si>
  <si>
    <t>DEVAGUPTAPU MRUDHULA</t>
  </si>
  <si>
    <t>18L35A0501</t>
  </si>
  <si>
    <t>PONNAGANTI SUJITH CHAKRAVARTHI</t>
  </si>
  <si>
    <t>18L35A0502</t>
  </si>
  <si>
    <t>ALLAPARTHI NAGA SANDEEP</t>
  </si>
  <si>
    <t>18L35A0503</t>
  </si>
  <si>
    <t>KOTANA SASI KALA</t>
  </si>
  <si>
    <t>18L35A0504</t>
  </si>
  <si>
    <t>LALAM ANIL KUMAR</t>
  </si>
  <si>
    <t>18L35A0505</t>
  </si>
  <si>
    <t>GORLI SAROJA</t>
  </si>
  <si>
    <t>18L35A0506</t>
  </si>
  <si>
    <t>HARSHA SEETHINI</t>
  </si>
  <si>
    <t>18L35A0507</t>
  </si>
  <si>
    <t>GANESH KAKI</t>
  </si>
  <si>
    <t>18L35A0508</t>
  </si>
  <si>
    <t>VENKATA SAI PAVAN MODILI</t>
  </si>
  <si>
    <t>18L35A0509</t>
  </si>
  <si>
    <t>CHANDRA SEKHAR KOTNI</t>
  </si>
  <si>
    <t>18L35A0511</t>
  </si>
  <si>
    <t>ANUSHA BOKKA</t>
  </si>
  <si>
    <t>18L35A0512</t>
  </si>
  <si>
    <t>TARUN CHAND ILLAPU</t>
  </si>
  <si>
    <t>VIGNAN'S INSTITUTE OF INFORMATION TECHNOLOGY(A) :: VISAKHAPATNAM</t>
  </si>
  <si>
    <t>DEPARTMENT OF  COMPUTER SCIENCE &amp; ENGINEERING</t>
  </si>
  <si>
    <t>Sl.No</t>
  </si>
  <si>
    <t>Section</t>
  </si>
  <si>
    <t>Name of the course</t>
  </si>
  <si>
    <t>EmpID</t>
  </si>
  <si>
    <t>Name of the faculty</t>
  </si>
  <si>
    <t>Appered</t>
  </si>
  <si>
    <t>Pass</t>
  </si>
  <si>
    <t>Fail</t>
  </si>
  <si>
    <t>Pass %</t>
  </si>
  <si>
    <t>Mr.S. Naga Mallik Raj</t>
  </si>
  <si>
    <t>Mr.B.Vamsi</t>
  </si>
  <si>
    <t xml:space="preserve">Total Appered Students : </t>
  </si>
  <si>
    <t>No. of Students Passed</t>
  </si>
  <si>
    <t>Total Pass %</t>
  </si>
  <si>
    <t xml:space="preserve">APPERAD STUDENTS </t>
  </si>
  <si>
    <t xml:space="preserve">No.of Passed </t>
  </si>
  <si>
    <t xml:space="preserve">No.of.Failed </t>
  </si>
  <si>
    <t>% of Passed</t>
  </si>
  <si>
    <t xml:space="preserve">2017 Batch </t>
  </si>
  <si>
    <t>Appered Students</t>
  </si>
  <si>
    <t>No.of Passed</t>
  </si>
  <si>
    <t>No.of Fail</t>
  </si>
  <si>
    <t>% of pass</t>
  </si>
  <si>
    <t>No of.  Backlogs</t>
  </si>
  <si>
    <t>Total No.of  Fail</t>
  </si>
  <si>
    <t>No. of Students Failed</t>
  </si>
  <si>
    <t xml:space="preserve">Total </t>
  </si>
  <si>
    <t xml:space="preserve">1 Subjet Fail
</t>
  </si>
  <si>
    <t xml:space="preserve">2 Subjets Fail
</t>
  </si>
  <si>
    <t xml:space="preserve">3 Subjets Fail
</t>
  </si>
  <si>
    <t xml:space="preserve">4 &amp; Above Subjets Fail
</t>
  </si>
  <si>
    <t xml:space="preserve">Labs
</t>
  </si>
  <si>
    <t>III-I RESULTS</t>
  </si>
  <si>
    <r>
      <rPr>
        <sz val="11"/>
        <rFont val="Bookman Old Style"/>
        <family val="1"/>
      </rPr>
      <t>2017 Admitted Batch- III B.Tech. II Semester (VR17) Regular Examinations Results</t>
    </r>
  </si>
  <si>
    <r>
      <rPr>
        <sz val="12"/>
        <rFont val="Bookman Old Style"/>
        <family val="1"/>
      </rPr>
      <t>Date: 11.01.2021</t>
    </r>
  </si>
  <si>
    <r>
      <rPr>
        <b/>
        <sz val="12"/>
        <rFont val="Times New Roman"/>
        <family val="1"/>
      </rPr>
      <t>Htno</t>
    </r>
  </si>
  <si>
    <r>
      <rPr>
        <b/>
        <sz val="12"/>
        <rFont val="Times New Roman"/>
        <family val="1"/>
      </rPr>
      <t>Subcode</t>
    </r>
  </si>
  <si>
    <r>
      <rPr>
        <b/>
        <sz val="12"/>
        <rFont val="Times New Roman"/>
        <family val="1"/>
      </rPr>
      <t>Subname</t>
    </r>
  </si>
  <si>
    <r>
      <rPr>
        <b/>
        <sz val="12"/>
        <rFont val="Times New Roman"/>
        <family val="1"/>
      </rPr>
      <t>Grade</t>
    </r>
  </si>
  <si>
    <r>
      <rPr>
        <b/>
        <sz val="12"/>
        <rFont val="Times New Roman"/>
        <family val="1"/>
      </rPr>
      <t>Credits</t>
    </r>
  </si>
  <si>
    <r>
      <rPr>
        <sz val="12"/>
        <rFont val="Times New Roman"/>
        <family val="1"/>
      </rPr>
      <t>17L31A0501</t>
    </r>
  </si>
  <si>
    <r>
      <rPr>
        <sz val="12"/>
        <rFont val="Times New Roman"/>
        <family val="1"/>
      </rPr>
      <t>Computer Networks</t>
    </r>
  </si>
  <si>
    <r>
      <rPr>
        <sz val="12"/>
        <rFont val="Times New Roman"/>
        <family val="1"/>
      </rPr>
      <t>B</t>
    </r>
  </si>
  <si>
    <r>
      <rPr>
        <sz val="12"/>
        <rFont val="Times New Roman"/>
        <family val="1"/>
      </rPr>
      <t>Web Technologies</t>
    </r>
  </si>
  <si>
    <r>
      <rPr>
        <sz val="12"/>
        <rFont val="Times New Roman"/>
        <family val="1"/>
      </rPr>
      <t>Object Oriented Analysis and Design using UML</t>
    </r>
  </si>
  <si>
    <r>
      <rPr>
        <sz val="12"/>
        <rFont val="Times New Roman"/>
        <family val="1"/>
      </rPr>
      <t>C</t>
    </r>
  </si>
  <si>
    <r>
      <rPr>
        <sz val="12"/>
        <rFont val="Times New Roman"/>
        <family val="1"/>
      </rPr>
      <t>Artificial Intelligence</t>
    </r>
  </si>
  <si>
    <r>
      <rPr>
        <sz val="12"/>
        <rFont val="Times New Roman"/>
        <family val="1"/>
      </rPr>
      <t>Open Elective-I: Embedded Systems</t>
    </r>
  </si>
  <si>
    <r>
      <rPr>
        <sz val="12"/>
        <rFont val="Times New Roman"/>
        <family val="1"/>
      </rPr>
      <t>Open Elective-II: Massive Open Online Course</t>
    </r>
  </si>
  <si>
    <r>
      <rPr>
        <sz val="12"/>
        <rFont val="Times New Roman"/>
        <family val="1"/>
      </rPr>
      <t>A</t>
    </r>
  </si>
  <si>
    <r>
      <rPr>
        <sz val="12"/>
        <rFont val="Times New Roman"/>
        <family val="1"/>
      </rPr>
      <t>Computer Networks Lab</t>
    </r>
  </si>
  <si>
    <r>
      <rPr>
        <sz val="12"/>
        <rFont val="Times New Roman"/>
        <family val="1"/>
      </rPr>
      <t>O</t>
    </r>
  </si>
  <si>
    <r>
      <rPr>
        <sz val="12"/>
        <rFont val="Times New Roman"/>
        <family val="1"/>
      </rPr>
      <t>Unified Modeling  Lab</t>
    </r>
  </si>
  <si>
    <r>
      <rPr>
        <sz val="12"/>
        <rFont val="Times New Roman"/>
        <family val="1"/>
      </rPr>
      <t>Web Technologies Lab</t>
    </r>
  </si>
  <si>
    <r>
      <rPr>
        <sz val="12"/>
        <rFont val="Times New Roman"/>
        <family val="1"/>
      </rPr>
      <t>IPR &amp; Patents</t>
    </r>
  </si>
  <si>
    <r>
      <rPr>
        <sz val="12"/>
        <rFont val="Times New Roman"/>
        <family val="1"/>
      </rPr>
      <t>CP</t>
    </r>
  </si>
  <si>
    <r>
      <rPr>
        <sz val="12"/>
        <rFont val="Times New Roman"/>
        <family val="1"/>
      </rPr>
      <t>-</t>
    </r>
  </si>
  <si>
    <r>
      <rPr>
        <sz val="12"/>
        <rFont val="Times New Roman"/>
        <family val="1"/>
      </rPr>
      <t>17L31A0503</t>
    </r>
  </si>
  <si>
    <r>
      <rPr>
        <sz val="12"/>
        <rFont val="Times New Roman"/>
        <family val="1"/>
      </rPr>
      <t>Open Elective-I: Robotics</t>
    </r>
  </si>
  <si>
    <r>
      <rPr>
        <sz val="12"/>
        <rFont val="Times New Roman"/>
        <family val="1"/>
      </rPr>
      <t>17L31A0505</t>
    </r>
  </si>
  <si>
    <r>
      <rPr>
        <sz val="12"/>
        <rFont val="Times New Roman"/>
        <family val="1"/>
      </rPr>
      <t>Open Elective-I: Digital image Processing</t>
    </r>
  </si>
  <si>
    <r>
      <rPr>
        <sz val="12"/>
        <rFont val="Times New Roman"/>
        <family val="1"/>
      </rPr>
      <t>F</t>
    </r>
  </si>
  <si>
    <r>
      <rPr>
        <sz val="12"/>
        <rFont val="Times New Roman"/>
        <family val="1"/>
      </rPr>
      <t>17L31A0508</t>
    </r>
  </si>
  <si>
    <r>
      <rPr>
        <sz val="12"/>
        <rFont val="Times New Roman"/>
        <family val="1"/>
      </rPr>
      <t>17L31A0509</t>
    </r>
  </si>
  <si>
    <r>
      <rPr>
        <sz val="12"/>
        <rFont val="Times New Roman"/>
        <family val="1"/>
      </rPr>
      <t>D</t>
    </r>
  </si>
  <si>
    <r>
      <rPr>
        <sz val="12"/>
        <rFont val="Times New Roman"/>
        <family val="1"/>
      </rPr>
      <t>17L31A0511</t>
    </r>
  </si>
  <si>
    <r>
      <rPr>
        <sz val="12"/>
        <rFont val="Times New Roman"/>
        <family val="1"/>
      </rPr>
      <t>17L31A0512</t>
    </r>
  </si>
  <si>
    <r>
      <rPr>
        <sz val="12"/>
        <rFont val="Times New Roman"/>
        <family val="1"/>
      </rPr>
      <t>17L31A0513</t>
    </r>
  </si>
  <si>
    <r>
      <rPr>
        <sz val="12"/>
        <rFont val="Times New Roman"/>
        <family val="1"/>
      </rPr>
      <t>17L31A0514</t>
    </r>
  </si>
  <si>
    <r>
      <rPr>
        <sz val="12"/>
        <rFont val="Times New Roman"/>
        <family val="1"/>
      </rPr>
      <t>17L31A0516</t>
    </r>
  </si>
  <si>
    <r>
      <rPr>
        <sz val="12"/>
        <rFont val="Times New Roman"/>
        <family val="1"/>
      </rPr>
      <t>17L31A0517</t>
    </r>
  </si>
  <si>
    <r>
      <rPr>
        <sz val="12"/>
        <rFont val="Times New Roman"/>
        <family val="1"/>
      </rPr>
      <t>17L31A0518</t>
    </r>
  </si>
  <si>
    <r>
      <rPr>
        <sz val="12"/>
        <rFont val="Times New Roman"/>
        <family val="1"/>
      </rPr>
      <t>17L31A0519</t>
    </r>
  </si>
  <si>
    <r>
      <rPr>
        <sz val="12"/>
        <rFont val="Times New Roman"/>
        <family val="1"/>
      </rPr>
      <t>17L31A0520</t>
    </r>
  </si>
  <si>
    <r>
      <rPr>
        <sz val="12"/>
        <rFont val="Times New Roman"/>
        <family val="1"/>
      </rPr>
      <t>17L31A0521</t>
    </r>
  </si>
  <si>
    <r>
      <rPr>
        <sz val="12"/>
        <rFont val="Times New Roman"/>
        <family val="1"/>
      </rPr>
      <t>17L31A0522</t>
    </r>
  </si>
  <si>
    <r>
      <rPr>
        <sz val="12"/>
        <rFont val="Times New Roman"/>
        <family val="1"/>
      </rPr>
      <t>17L31A0523</t>
    </r>
  </si>
  <si>
    <r>
      <rPr>
        <sz val="12"/>
        <rFont val="Times New Roman"/>
        <family val="1"/>
      </rPr>
      <t>17L31A0525</t>
    </r>
  </si>
  <si>
    <r>
      <rPr>
        <sz val="12"/>
        <rFont val="Times New Roman"/>
        <family val="1"/>
      </rPr>
      <t>17L31A0526</t>
    </r>
  </si>
  <si>
    <r>
      <rPr>
        <sz val="12"/>
        <rFont val="Times New Roman"/>
        <family val="1"/>
      </rPr>
      <t>17L31A0530</t>
    </r>
  </si>
  <si>
    <r>
      <rPr>
        <sz val="12"/>
        <rFont val="Times New Roman"/>
        <family val="1"/>
      </rPr>
      <t>17L31A0533</t>
    </r>
  </si>
  <si>
    <r>
      <rPr>
        <sz val="12"/>
        <rFont val="Times New Roman"/>
        <family val="1"/>
      </rPr>
      <t>17L31A0534</t>
    </r>
  </si>
  <si>
    <r>
      <rPr>
        <sz val="12"/>
        <rFont val="Times New Roman"/>
        <family val="1"/>
      </rPr>
      <t>17L31A0535</t>
    </r>
  </si>
  <si>
    <r>
      <rPr>
        <sz val="12"/>
        <rFont val="Times New Roman"/>
        <family val="1"/>
      </rPr>
      <t>17L31A0536</t>
    </r>
  </si>
  <si>
    <r>
      <rPr>
        <sz val="12"/>
        <rFont val="Times New Roman"/>
        <family val="1"/>
      </rPr>
      <t>17L31A0538</t>
    </r>
  </si>
  <si>
    <r>
      <rPr>
        <sz val="12"/>
        <rFont val="Times New Roman"/>
        <family val="1"/>
      </rPr>
      <t>17L31A0539</t>
    </r>
  </si>
  <si>
    <r>
      <rPr>
        <sz val="12"/>
        <rFont val="Times New Roman"/>
        <family val="1"/>
      </rPr>
      <t>17L31A0541</t>
    </r>
  </si>
  <si>
    <r>
      <rPr>
        <sz val="12"/>
        <rFont val="Times New Roman"/>
        <family val="1"/>
      </rPr>
      <t>17L31A0542</t>
    </r>
  </si>
  <si>
    <r>
      <rPr>
        <sz val="12"/>
        <rFont val="Times New Roman"/>
        <family val="1"/>
      </rPr>
      <t>17L31A0543</t>
    </r>
  </si>
  <si>
    <r>
      <rPr>
        <sz val="12"/>
        <rFont val="Times New Roman"/>
        <family val="1"/>
      </rPr>
      <t>17L31A0544</t>
    </r>
  </si>
  <si>
    <r>
      <rPr>
        <sz val="12"/>
        <rFont val="Times New Roman"/>
        <family val="1"/>
      </rPr>
      <t>17L31A0545</t>
    </r>
  </si>
  <si>
    <r>
      <rPr>
        <sz val="12"/>
        <rFont val="Times New Roman"/>
        <family val="1"/>
      </rPr>
      <t>17L31A0546</t>
    </r>
  </si>
  <si>
    <r>
      <rPr>
        <sz val="12"/>
        <rFont val="Times New Roman"/>
        <family val="1"/>
      </rPr>
      <t>17L31A0547</t>
    </r>
  </si>
  <si>
    <r>
      <rPr>
        <sz val="12"/>
        <rFont val="Times New Roman"/>
        <family val="1"/>
      </rPr>
      <t>17L31A0548</t>
    </r>
  </si>
  <si>
    <r>
      <rPr>
        <sz val="12"/>
        <rFont val="Times New Roman"/>
        <family val="1"/>
      </rPr>
      <t>17L31A0549</t>
    </r>
  </si>
  <si>
    <r>
      <rPr>
        <sz val="12"/>
        <rFont val="Times New Roman"/>
        <family val="1"/>
      </rPr>
      <t>17L31A0550</t>
    </r>
  </si>
  <si>
    <r>
      <rPr>
        <sz val="12"/>
        <rFont val="Times New Roman"/>
        <family val="1"/>
      </rPr>
      <t>17L31A0552</t>
    </r>
  </si>
  <si>
    <r>
      <rPr>
        <sz val="12"/>
        <rFont val="Times New Roman"/>
        <family val="1"/>
      </rPr>
      <t>17L31A0553</t>
    </r>
  </si>
  <si>
    <r>
      <rPr>
        <sz val="12"/>
        <rFont val="Times New Roman"/>
        <family val="1"/>
      </rPr>
      <t>17L31A0556</t>
    </r>
  </si>
  <si>
    <r>
      <rPr>
        <sz val="12"/>
        <rFont val="Times New Roman"/>
        <family val="1"/>
      </rPr>
      <t>17L31A0559</t>
    </r>
  </si>
  <si>
    <r>
      <rPr>
        <sz val="12"/>
        <rFont val="Times New Roman"/>
        <family val="1"/>
      </rPr>
      <t>17L31A0560</t>
    </r>
  </si>
  <si>
    <r>
      <rPr>
        <sz val="12"/>
        <rFont val="Times New Roman"/>
        <family val="1"/>
      </rPr>
      <t>17L31A0561</t>
    </r>
  </si>
  <si>
    <r>
      <rPr>
        <sz val="12"/>
        <rFont val="Times New Roman"/>
        <family val="1"/>
      </rPr>
      <t>17L31A0563</t>
    </r>
  </si>
  <si>
    <r>
      <rPr>
        <sz val="12"/>
        <rFont val="Times New Roman"/>
        <family val="1"/>
      </rPr>
      <t>17L31A0565</t>
    </r>
  </si>
  <si>
    <r>
      <rPr>
        <sz val="12"/>
        <rFont val="Times New Roman"/>
        <family val="1"/>
      </rPr>
      <t>17L31A0566</t>
    </r>
  </si>
  <si>
    <r>
      <rPr>
        <sz val="12"/>
        <rFont val="Times New Roman"/>
        <family val="1"/>
      </rPr>
      <t>17L31A0567</t>
    </r>
  </si>
  <si>
    <r>
      <rPr>
        <sz val="12"/>
        <rFont val="Times New Roman"/>
        <family val="1"/>
      </rPr>
      <t>17L31A0568</t>
    </r>
  </si>
  <si>
    <r>
      <rPr>
        <sz val="12"/>
        <rFont val="Times New Roman"/>
        <family val="1"/>
      </rPr>
      <t>17L31A0569</t>
    </r>
  </si>
  <si>
    <r>
      <rPr>
        <sz val="12"/>
        <rFont val="Times New Roman"/>
        <family val="1"/>
      </rPr>
      <t>17L31A0571</t>
    </r>
  </si>
  <si>
    <r>
      <rPr>
        <sz val="12"/>
        <rFont val="Times New Roman"/>
        <family val="1"/>
      </rPr>
      <t>17L31A0573</t>
    </r>
  </si>
  <si>
    <r>
      <rPr>
        <sz val="12"/>
        <rFont val="Times New Roman"/>
        <family val="1"/>
      </rPr>
      <t>17L31A0574</t>
    </r>
  </si>
  <si>
    <r>
      <rPr>
        <sz val="12"/>
        <rFont val="Times New Roman"/>
        <family val="1"/>
      </rPr>
      <t>17L31A0577</t>
    </r>
  </si>
  <si>
    <r>
      <rPr>
        <sz val="12"/>
        <rFont val="Times New Roman"/>
        <family val="1"/>
      </rPr>
      <t>17L31A0579</t>
    </r>
  </si>
  <si>
    <r>
      <rPr>
        <sz val="12"/>
        <rFont val="Times New Roman"/>
        <family val="1"/>
      </rPr>
      <t>17L31A0580</t>
    </r>
  </si>
  <si>
    <r>
      <rPr>
        <sz val="12"/>
        <rFont val="Times New Roman"/>
        <family val="1"/>
      </rPr>
      <t>17L31A0581</t>
    </r>
  </si>
  <si>
    <r>
      <rPr>
        <sz val="12"/>
        <rFont val="Times New Roman"/>
        <family val="1"/>
      </rPr>
      <t>17L31A0582</t>
    </r>
  </si>
  <si>
    <r>
      <rPr>
        <sz val="12"/>
        <rFont val="Times New Roman"/>
        <family val="1"/>
      </rPr>
      <t>17L31A0584</t>
    </r>
  </si>
  <si>
    <r>
      <rPr>
        <sz val="12"/>
        <rFont val="Times New Roman"/>
        <family val="1"/>
      </rPr>
      <t>17L31A0585</t>
    </r>
  </si>
  <si>
    <r>
      <rPr>
        <sz val="12"/>
        <rFont val="Times New Roman"/>
        <family val="1"/>
      </rPr>
      <t>17L31A0586</t>
    </r>
  </si>
  <si>
    <r>
      <rPr>
        <sz val="12"/>
        <color rgb="FF006000"/>
        <rFont val="Times New Roman"/>
        <family val="1"/>
      </rPr>
      <t>AB</t>
    </r>
  </si>
  <si>
    <r>
      <rPr>
        <sz val="12"/>
        <rFont val="Times New Roman"/>
        <family val="1"/>
      </rPr>
      <t>17L31A0588</t>
    </r>
  </si>
  <si>
    <r>
      <rPr>
        <sz val="12"/>
        <rFont val="Times New Roman"/>
        <family val="1"/>
      </rPr>
      <t>17L31A0589</t>
    </r>
  </si>
  <si>
    <r>
      <rPr>
        <sz val="12"/>
        <rFont val="Times New Roman"/>
        <family val="1"/>
      </rPr>
      <t>17L31A0590</t>
    </r>
  </si>
  <si>
    <r>
      <rPr>
        <sz val="12"/>
        <rFont val="Times New Roman"/>
        <family val="1"/>
      </rPr>
      <t>17L31A0591</t>
    </r>
  </si>
  <si>
    <r>
      <rPr>
        <sz val="12"/>
        <rFont val="Times New Roman"/>
        <family val="1"/>
      </rPr>
      <t>17L31A0592</t>
    </r>
  </si>
  <si>
    <r>
      <rPr>
        <sz val="12"/>
        <rFont val="Times New Roman"/>
        <family val="1"/>
      </rPr>
      <t>17L31A0593</t>
    </r>
  </si>
  <si>
    <r>
      <rPr>
        <sz val="12"/>
        <rFont val="Times New Roman"/>
        <family val="1"/>
      </rPr>
      <t>17L31A0594</t>
    </r>
  </si>
  <si>
    <r>
      <rPr>
        <sz val="12"/>
        <rFont val="Times New Roman"/>
        <family val="1"/>
      </rPr>
      <t>17L31A0596</t>
    </r>
  </si>
  <si>
    <r>
      <rPr>
        <sz val="12"/>
        <rFont val="Times New Roman"/>
        <family val="1"/>
      </rPr>
      <t>17L31A0599</t>
    </r>
  </si>
  <si>
    <r>
      <rPr>
        <sz val="12"/>
        <rFont val="Times New Roman"/>
        <family val="1"/>
      </rPr>
      <t>17L31A05A0</t>
    </r>
  </si>
  <si>
    <r>
      <rPr>
        <sz val="12"/>
        <rFont val="Times New Roman"/>
        <family val="1"/>
      </rPr>
      <t>17L31A05A1</t>
    </r>
  </si>
  <si>
    <r>
      <rPr>
        <sz val="12"/>
        <rFont val="Times New Roman"/>
        <family val="1"/>
      </rPr>
      <t>17L31A05A2</t>
    </r>
  </si>
  <si>
    <r>
      <rPr>
        <sz val="12"/>
        <rFont val="Times New Roman"/>
        <family val="1"/>
      </rPr>
      <t>17L31A05A3</t>
    </r>
  </si>
  <si>
    <r>
      <rPr>
        <sz val="12"/>
        <rFont val="Times New Roman"/>
        <family val="1"/>
      </rPr>
      <t>NCP</t>
    </r>
  </si>
  <si>
    <r>
      <rPr>
        <sz val="12"/>
        <rFont val="Times New Roman"/>
        <family val="1"/>
      </rPr>
      <t>17L31A05A4</t>
    </r>
  </si>
  <si>
    <r>
      <rPr>
        <sz val="12"/>
        <rFont val="Times New Roman"/>
        <family val="1"/>
      </rPr>
      <t>17L31A05A5</t>
    </r>
  </si>
  <si>
    <r>
      <rPr>
        <sz val="12"/>
        <rFont val="Times New Roman"/>
        <family val="1"/>
      </rPr>
      <t>17L31A05A9</t>
    </r>
  </si>
  <si>
    <r>
      <rPr>
        <sz val="12"/>
        <rFont val="Times New Roman"/>
        <family val="1"/>
      </rPr>
      <t>17L31A05B0</t>
    </r>
  </si>
  <si>
    <r>
      <rPr>
        <sz val="12"/>
        <rFont val="Times New Roman"/>
        <family val="1"/>
      </rPr>
      <t>17L31A05B1</t>
    </r>
  </si>
  <si>
    <r>
      <rPr>
        <sz val="12"/>
        <rFont val="Times New Roman"/>
        <family val="1"/>
      </rPr>
      <t>17L31A05B2</t>
    </r>
  </si>
  <si>
    <r>
      <rPr>
        <sz val="12"/>
        <rFont val="Times New Roman"/>
        <family val="1"/>
      </rPr>
      <t>17L31A05B3</t>
    </r>
  </si>
  <si>
    <r>
      <rPr>
        <sz val="12"/>
        <rFont val="Times New Roman"/>
        <family val="1"/>
      </rPr>
      <t>17L31A05B5</t>
    </r>
  </si>
  <si>
    <r>
      <rPr>
        <sz val="12"/>
        <rFont val="Times New Roman"/>
        <family val="1"/>
      </rPr>
      <t>17L31A05B7</t>
    </r>
  </si>
  <si>
    <r>
      <rPr>
        <sz val="12"/>
        <rFont val="Times New Roman"/>
        <family val="1"/>
      </rPr>
      <t>17L31A05C5</t>
    </r>
  </si>
  <si>
    <r>
      <rPr>
        <sz val="12"/>
        <rFont val="Times New Roman"/>
        <family val="1"/>
      </rPr>
      <t>17L31A05C6</t>
    </r>
  </si>
  <si>
    <r>
      <rPr>
        <sz val="12"/>
        <rFont val="Times New Roman"/>
        <family val="1"/>
      </rPr>
      <t>17L31A05C7</t>
    </r>
  </si>
  <si>
    <r>
      <rPr>
        <sz val="12"/>
        <rFont val="Times New Roman"/>
        <family val="1"/>
      </rPr>
      <t>17L31A05C8</t>
    </r>
  </si>
  <si>
    <r>
      <rPr>
        <sz val="12"/>
        <rFont val="Times New Roman"/>
        <family val="1"/>
      </rPr>
      <t>17L31A05C9</t>
    </r>
  </si>
  <si>
    <r>
      <rPr>
        <sz val="12"/>
        <rFont val="Times New Roman"/>
        <family val="1"/>
      </rPr>
      <t>17L31A05D0</t>
    </r>
  </si>
  <si>
    <r>
      <rPr>
        <sz val="12"/>
        <rFont val="Times New Roman"/>
        <family val="1"/>
      </rPr>
      <t>17L31A05D1</t>
    </r>
  </si>
  <si>
    <r>
      <rPr>
        <sz val="12"/>
        <rFont val="Times New Roman"/>
        <family val="1"/>
      </rPr>
      <t>17L31A05D3</t>
    </r>
  </si>
  <si>
    <r>
      <rPr>
        <sz val="12"/>
        <rFont val="Times New Roman"/>
        <family val="1"/>
      </rPr>
      <t>17L31A05D4</t>
    </r>
  </si>
  <si>
    <r>
      <rPr>
        <sz val="12"/>
        <rFont val="Times New Roman"/>
        <family val="1"/>
      </rPr>
      <t>17L31A05D6</t>
    </r>
  </si>
  <si>
    <r>
      <rPr>
        <sz val="12"/>
        <rFont val="Times New Roman"/>
        <family val="1"/>
      </rPr>
      <t>17L31A05D7</t>
    </r>
  </si>
  <si>
    <r>
      <rPr>
        <sz val="12"/>
        <rFont val="Times New Roman"/>
        <family val="1"/>
      </rPr>
      <t>17L31A05E0</t>
    </r>
  </si>
  <si>
    <r>
      <rPr>
        <sz val="12"/>
        <rFont val="Times New Roman"/>
        <family val="1"/>
      </rPr>
      <t>17L31A05E1</t>
    </r>
  </si>
  <si>
    <r>
      <rPr>
        <sz val="12"/>
        <rFont val="Times New Roman"/>
        <family val="1"/>
      </rPr>
      <t>17L31A05E2</t>
    </r>
  </si>
  <si>
    <r>
      <rPr>
        <sz val="12"/>
        <rFont val="Times New Roman"/>
        <family val="1"/>
      </rPr>
      <t>17L31A05E7</t>
    </r>
  </si>
  <si>
    <r>
      <rPr>
        <sz val="12"/>
        <rFont val="Times New Roman"/>
        <family val="1"/>
      </rPr>
      <t>17L31A05E8</t>
    </r>
  </si>
  <si>
    <r>
      <rPr>
        <sz val="12"/>
        <rFont val="Times New Roman"/>
        <family val="1"/>
      </rPr>
      <t>17L31A05F0</t>
    </r>
  </si>
  <si>
    <r>
      <rPr>
        <sz val="12"/>
        <rFont val="Times New Roman"/>
        <family val="1"/>
      </rPr>
      <t>17L31A05F1</t>
    </r>
  </si>
  <si>
    <r>
      <rPr>
        <sz val="12"/>
        <rFont val="Times New Roman"/>
        <family val="1"/>
      </rPr>
      <t>17L31A05F2</t>
    </r>
  </si>
  <si>
    <r>
      <rPr>
        <sz val="12"/>
        <rFont val="Times New Roman"/>
        <family val="1"/>
      </rPr>
      <t>17L31A05F3</t>
    </r>
  </si>
  <si>
    <r>
      <rPr>
        <sz val="12"/>
        <rFont val="Times New Roman"/>
        <family val="1"/>
      </rPr>
      <t>17L31A05F4</t>
    </r>
  </si>
  <si>
    <r>
      <rPr>
        <sz val="12"/>
        <rFont val="Times New Roman"/>
        <family val="1"/>
      </rPr>
      <t>17L31A05F6</t>
    </r>
  </si>
  <si>
    <r>
      <rPr>
        <sz val="12"/>
        <rFont val="Times New Roman"/>
        <family val="1"/>
      </rPr>
      <t>17L31A05F7</t>
    </r>
  </si>
  <si>
    <r>
      <rPr>
        <sz val="12"/>
        <rFont val="Times New Roman"/>
        <family val="1"/>
      </rPr>
      <t>17L31A05F8</t>
    </r>
  </si>
  <si>
    <r>
      <rPr>
        <sz val="12"/>
        <rFont val="Times New Roman"/>
        <family val="1"/>
      </rPr>
      <t>17L31A05F9</t>
    </r>
  </si>
  <si>
    <r>
      <rPr>
        <sz val="12"/>
        <rFont val="Times New Roman"/>
        <family val="1"/>
      </rPr>
      <t>17L31A05G0</t>
    </r>
  </si>
  <si>
    <r>
      <rPr>
        <sz val="12"/>
        <rFont val="Times New Roman"/>
        <family val="1"/>
      </rPr>
      <t>17L31A05G1</t>
    </r>
  </si>
  <si>
    <r>
      <rPr>
        <sz val="12"/>
        <rFont val="Times New Roman"/>
        <family val="1"/>
      </rPr>
      <t>17L31A05G2</t>
    </r>
  </si>
  <si>
    <r>
      <rPr>
        <sz val="12"/>
        <rFont val="Times New Roman"/>
        <family val="1"/>
      </rPr>
      <t>17L31A05G3</t>
    </r>
  </si>
  <si>
    <r>
      <rPr>
        <sz val="12"/>
        <rFont val="Times New Roman"/>
        <family val="1"/>
      </rPr>
      <t>17L31A05G4</t>
    </r>
  </si>
  <si>
    <r>
      <rPr>
        <sz val="12"/>
        <rFont val="Times New Roman"/>
        <family val="1"/>
      </rPr>
      <t>17L31A05G5</t>
    </r>
  </si>
  <si>
    <r>
      <rPr>
        <sz val="12"/>
        <rFont val="Times New Roman"/>
        <family val="1"/>
      </rPr>
      <t>17L31A05G7</t>
    </r>
  </si>
  <si>
    <r>
      <rPr>
        <sz val="12"/>
        <rFont val="Times New Roman"/>
        <family val="1"/>
      </rPr>
      <t>17L31A05G8</t>
    </r>
  </si>
  <si>
    <r>
      <rPr>
        <sz val="12"/>
        <rFont val="Times New Roman"/>
        <family val="1"/>
      </rPr>
      <t>17L31A05G9</t>
    </r>
  </si>
  <si>
    <r>
      <rPr>
        <sz val="12"/>
        <rFont val="Times New Roman"/>
        <family val="1"/>
      </rPr>
      <t>17L31A05H1</t>
    </r>
  </si>
  <si>
    <r>
      <rPr>
        <sz val="12"/>
        <rFont val="Times New Roman"/>
        <family val="1"/>
      </rPr>
      <t>17L31A05H2</t>
    </r>
  </si>
  <si>
    <r>
      <rPr>
        <sz val="12"/>
        <rFont val="Times New Roman"/>
        <family val="1"/>
      </rPr>
      <t>17L31A05H3</t>
    </r>
  </si>
  <si>
    <r>
      <rPr>
        <sz val="12"/>
        <rFont val="Times New Roman"/>
        <family val="1"/>
      </rPr>
      <t>17L31A05H4</t>
    </r>
  </si>
  <si>
    <r>
      <rPr>
        <sz val="12"/>
        <rFont val="Times New Roman"/>
        <family val="1"/>
      </rPr>
      <t>17L31A05H5</t>
    </r>
  </si>
  <si>
    <r>
      <rPr>
        <sz val="12"/>
        <rFont val="Times New Roman"/>
        <family val="1"/>
      </rPr>
      <t>17L31A05H6</t>
    </r>
  </si>
  <si>
    <r>
      <rPr>
        <sz val="12"/>
        <rFont val="Times New Roman"/>
        <family val="1"/>
      </rPr>
      <t>17L31A05H7</t>
    </r>
  </si>
  <si>
    <r>
      <rPr>
        <sz val="12"/>
        <rFont val="Times New Roman"/>
        <family val="1"/>
      </rPr>
      <t>17L31A05H8</t>
    </r>
  </si>
  <si>
    <r>
      <rPr>
        <sz val="12"/>
        <rFont val="Times New Roman"/>
        <family val="1"/>
      </rPr>
      <t>17L31A05I0</t>
    </r>
  </si>
  <si>
    <r>
      <rPr>
        <sz val="12"/>
        <rFont val="Times New Roman"/>
        <family val="1"/>
      </rPr>
      <t>17L31A05I1</t>
    </r>
  </si>
  <si>
    <r>
      <rPr>
        <sz val="12"/>
        <rFont val="Times New Roman"/>
        <family val="1"/>
      </rPr>
      <t>17L31A05I2</t>
    </r>
  </si>
  <si>
    <r>
      <rPr>
        <sz val="12"/>
        <rFont val="Times New Roman"/>
        <family val="1"/>
      </rPr>
      <t>17L31A05I3</t>
    </r>
  </si>
  <si>
    <r>
      <rPr>
        <sz val="12"/>
        <rFont val="Times New Roman"/>
        <family val="1"/>
      </rPr>
      <t>17L31A05I4</t>
    </r>
  </si>
  <si>
    <r>
      <rPr>
        <sz val="12"/>
        <rFont val="Times New Roman"/>
        <family val="1"/>
      </rPr>
      <t>17L31A05I5</t>
    </r>
  </si>
  <si>
    <r>
      <rPr>
        <sz val="12"/>
        <rFont val="Times New Roman"/>
        <family val="1"/>
      </rPr>
      <t>17L31A05I6</t>
    </r>
  </si>
  <si>
    <r>
      <rPr>
        <sz val="12"/>
        <rFont val="Times New Roman"/>
        <family val="1"/>
      </rPr>
      <t>17L31A05I7</t>
    </r>
  </si>
  <si>
    <r>
      <rPr>
        <sz val="12"/>
        <rFont val="Times New Roman"/>
        <family val="1"/>
      </rPr>
      <t>17L31A05I8</t>
    </r>
  </si>
  <si>
    <r>
      <rPr>
        <sz val="12"/>
        <rFont val="Times New Roman"/>
        <family val="1"/>
      </rPr>
      <t>17L31A05I9</t>
    </r>
  </si>
  <si>
    <r>
      <rPr>
        <sz val="12"/>
        <rFont val="Times New Roman"/>
        <family val="1"/>
      </rPr>
      <t>17L31A05J1</t>
    </r>
  </si>
  <si>
    <r>
      <rPr>
        <sz val="12"/>
        <rFont val="Times New Roman"/>
        <family val="1"/>
      </rPr>
      <t>17L31A05J3</t>
    </r>
  </si>
  <si>
    <r>
      <rPr>
        <sz val="12"/>
        <rFont val="Times New Roman"/>
        <family val="1"/>
      </rPr>
      <t>17L31A05J4</t>
    </r>
  </si>
  <si>
    <r>
      <rPr>
        <sz val="12"/>
        <rFont val="Times New Roman"/>
        <family val="1"/>
      </rPr>
      <t>17L31A05J6</t>
    </r>
  </si>
  <si>
    <r>
      <rPr>
        <sz val="12"/>
        <rFont val="Times New Roman"/>
        <family val="1"/>
      </rPr>
      <t>17L31A05J7</t>
    </r>
  </si>
  <si>
    <r>
      <rPr>
        <sz val="12"/>
        <rFont val="Times New Roman"/>
        <family val="1"/>
      </rPr>
      <t>17L31A05J8</t>
    </r>
  </si>
  <si>
    <r>
      <rPr>
        <sz val="12"/>
        <rFont val="Times New Roman"/>
        <family val="1"/>
      </rPr>
      <t>17L31A05J9</t>
    </r>
  </si>
  <si>
    <r>
      <rPr>
        <sz val="12"/>
        <rFont val="Times New Roman"/>
        <family val="1"/>
      </rPr>
      <t>17L31A05K1</t>
    </r>
  </si>
  <si>
    <r>
      <rPr>
        <sz val="12"/>
        <rFont val="Times New Roman"/>
        <family val="1"/>
      </rPr>
      <t>17L31A05K2</t>
    </r>
  </si>
  <si>
    <r>
      <rPr>
        <sz val="12"/>
        <rFont val="Times New Roman"/>
        <family val="1"/>
      </rPr>
      <t>17L31A05K3</t>
    </r>
  </si>
  <si>
    <r>
      <rPr>
        <sz val="12"/>
        <rFont val="Times New Roman"/>
        <family val="1"/>
      </rPr>
      <t>17L31A05K4</t>
    </r>
  </si>
  <si>
    <r>
      <rPr>
        <sz val="12"/>
        <rFont val="Times New Roman"/>
        <family val="1"/>
      </rPr>
      <t>17L31A05K5</t>
    </r>
  </si>
  <si>
    <r>
      <rPr>
        <sz val="12"/>
        <rFont val="Times New Roman"/>
        <family val="1"/>
      </rPr>
      <t>17L31A05K6</t>
    </r>
  </si>
  <si>
    <r>
      <rPr>
        <sz val="12"/>
        <rFont val="Times New Roman"/>
        <family val="1"/>
      </rPr>
      <t>17L31A05K8</t>
    </r>
  </si>
  <si>
    <r>
      <rPr>
        <sz val="12"/>
        <rFont val="Times New Roman"/>
        <family val="1"/>
      </rPr>
      <t>17L31A05L0</t>
    </r>
  </si>
  <si>
    <r>
      <rPr>
        <sz val="12"/>
        <rFont val="Times New Roman"/>
        <family val="1"/>
      </rPr>
      <t>17L31A05L1</t>
    </r>
  </si>
  <si>
    <r>
      <rPr>
        <sz val="12"/>
        <rFont val="Times New Roman"/>
        <family val="1"/>
      </rPr>
      <t>17L31A05L2</t>
    </r>
  </si>
  <si>
    <r>
      <rPr>
        <sz val="12"/>
        <rFont val="Times New Roman"/>
        <family val="1"/>
      </rPr>
      <t>17L31A05L3</t>
    </r>
  </si>
  <si>
    <r>
      <rPr>
        <sz val="12"/>
        <rFont val="Times New Roman"/>
        <family val="1"/>
      </rPr>
      <t>17L31A05L4</t>
    </r>
  </si>
  <si>
    <r>
      <rPr>
        <sz val="12"/>
        <rFont val="Times New Roman"/>
        <family val="1"/>
      </rPr>
      <t>17L31A05L5</t>
    </r>
  </si>
  <si>
    <r>
      <rPr>
        <sz val="12"/>
        <rFont val="Times New Roman"/>
        <family val="1"/>
      </rPr>
      <t>17L31A05L6</t>
    </r>
  </si>
  <si>
    <r>
      <rPr>
        <sz val="12"/>
        <rFont val="Times New Roman"/>
        <family val="1"/>
      </rPr>
      <t>17L31A05L7</t>
    </r>
  </si>
  <si>
    <r>
      <rPr>
        <sz val="12"/>
        <rFont val="Times New Roman"/>
        <family val="1"/>
      </rPr>
      <t>17L31A05L8</t>
    </r>
  </si>
  <si>
    <r>
      <rPr>
        <sz val="12"/>
        <rFont val="Times New Roman"/>
        <family val="1"/>
      </rPr>
      <t>17L31A05L9</t>
    </r>
  </si>
  <si>
    <r>
      <rPr>
        <sz val="12"/>
        <rFont val="Times New Roman"/>
        <family val="1"/>
      </rPr>
      <t>17L31A05M0</t>
    </r>
  </si>
  <si>
    <r>
      <rPr>
        <sz val="12"/>
        <rFont val="Times New Roman"/>
        <family val="1"/>
      </rPr>
      <t>17L31A05M1</t>
    </r>
  </si>
  <si>
    <r>
      <rPr>
        <sz val="12"/>
        <rFont val="Times New Roman"/>
        <family val="1"/>
      </rPr>
      <t>17L31A05M2</t>
    </r>
  </si>
  <si>
    <r>
      <rPr>
        <sz val="12"/>
        <rFont val="Times New Roman"/>
        <family val="1"/>
      </rPr>
      <t>17L31A05M3</t>
    </r>
  </si>
  <si>
    <r>
      <rPr>
        <sz val="12"/>
        <rFont val="Times New Roman"/>
        <family val="1"/>
      </rPr>
      <t>17L31A05M4</t>
    </r>
  </si>
  <si>
    <r>
      <rPr>
        <sz val="12"/>
        <rFont val="Times New Roman"/>
        <family val="1"/>
      </rPr>
      <t>17L31A05M5</t>
    </r>
  </si>
  <si>
    <r>
      <rPr>
        <sz val="12"/>
        <rFont val="Times New Roman"/>
        <family val="1"/>
      </rPr>
      <t>17L31A05M6</t>
    </r>
  </si>
  <si>
    <r>
      <rPr>
        <sz val="12"/>
        <rFont val="Times New Roman"/>
        <family val="1"/>
      </rPr>
      <t>17L31A05M7</t>
    </r>
  </si>
  <si>
    <r>
      <rPr>
        <sz val="12"/>
        <rFont val="Times New Roman"/>
        <family val="1"/>
      </rPr>
      <t>17L31A05M8</t>
    </r>
  </si>
  <si>
    <r>
      <rPr>
        <sz val="12"/>
        <rFont val="Times New Roman"/>
        <family val="1"/>
      </rPr>
      <t>17L31A05M9</t>
    </r>
  </si>
  <si>
    <r>
      <rPr>
        <sz val="12"/>
        <rFont val="Times New Roman"/>
        <family val="1"/>
      </rPr>
      <t>17L31A05N0</t>
    </r>
  </si>
  <si>
    <r>
      <rPr>
        <sz val="12"/>
        <rFont val="Times New Roman"/>
        <family val="1"/>
      </rPr>
      <t>17L31A05N1</t>
    </r>
  </si>
  <si>
    <r>
      <rPr>
        <sz val="12"/>
        <rFont val="Times New Roman"/>
        <family val="1"/>
      </rPr>
      <t>17L31A05N2</t>
    </r>
  </si>
  <si>
    <r>
      <rPr>
        <sz val="12"/>
        <rFont val="Times New Roman"/>
        <family val="1"/>
      </rPr>
      <t>17L31A05N3</t>
    </r>
  </si>
  <si>
    <r>
      <rPr>
        <sz val="12"/>
        <rFont val="Times New Roman"/>
        <family val="1"/>
      </rPr>
      <t>17L31A05N4</t>
    </r>
  </si>
  <si>
    <r>
      <rPr>
        <sz val="12"/>
        <rFont val="Times New Roman"/>
        <family val="1"/>
      </rPr>
      <t>17L31A05N5</t>
    </r>
  </si>
  <si>
    <r>
      <rPr>
        <sz val="12"/>
        <rFont val="Times New Roman"/>
        <family val="1"/>
      </rPr>
      <t>17L31A05N6</t>
    </r>
  </si>
  <si>
    <r>
      <rPr>
        <sz val="12"/>
        <rFont val="Times New Roman"/>
        <family val="1"/>
      </rPr>
      <t>17L31A05N7</t>
    </r>
  </si>
  <si>
    <r>
      <rPr>
        <sz val="12"/>
        <rFont val="Times New Roman"/>
        <family val="1"/>
      </rPr>
      <t>17L31A05N8</t>
    </r>
  </si>
  <si>
    <r>
      <rPr>
        <sz val="12"/>
        <rFont val="Times New Roman"/>
        <family val="1"/>
      </rPr>
      <t>17L31A05N9</t>
    </r>
  </si>
  <si>
    <r>
      <rPr>
        <sz val="12"/>
        <rFont val="Times New Roman"/>
        <family val="1"/>
      </rPr>
      <t>17L31A05O2</t>
    </r>
  </si>
  <si>
    <r>
      <rPr>
        <sz val="12"/>
        <rFont val="Times New Roman"/>
        <family val="1"/>
      </rPr>
      <t>17L31A05O3</t>
    </r>
  </si>
  <si>
    <r>
      <rPr>
        <sz val="12"/>
        <rFont val="Times New Roman"/>
        <family val="1"/>
      </rPr>
      <t>17L31A05O4</t>
    </r>
  </si>
  <si>
    <r>
      <rPr>
        <sz val="12"/>
        <rFont val="Times New Roman"/>
        <family val="1"/>
      </rPr>
      <t>17L31A05O5</t>
    </r>
  </si>
  <si>
    <r>
      <rPr>
        <sz val="12"/>
        <rFont val="Times New Roman"/>
        <family val="1"/>
      </rPr>
      <t>17L31A05O6</t>
    </r>
  </si>
  <si>
    <r>
      <rPr>
        <sz val="12"/>
        <rFont val="Times New Roman"/>
        <family val="1"/>
      </rPr>
      <t>17L31A05O7</t>
    </r>
  </si>
  <si>
    <r>
      <rPr>
        <sz val="12"/>
        <rFont val="Times New Roman"/>
        <family val="1"/>
      </rPr>
      <t>17L31A05O8</t>
    </r>
  </si>
  <si>
    <r>
      <rPr>
        <sz val="12"/>
        <rFont val="Times New Roman"/>
        <family val="1"/>
      </rPr>
      <t>17L31A05P0</t>
    </r>
  </si>
  <si>
    <r>
      <rPr>
        <sz val="12"/>
        <rFont val="Times New Roman"/>
        <family val="1"/>
      </rPr>
      <t>17L31A05P2</t>
    </r>
  </si>
  <si>
    <r>
      <rPr>
        <sz val="12"/>
        <rFont val="Times New Roman"/>
        <family val="1"/>
      </rPr>
      <t>17L31A05P4</t>
    </r>
  </si>
  <si>
    <r>
      <rPr>
        <sz val="12"/>
        <rFont val="Times New Roman"/>
        <family val="1"/>
      </rPr>
      <t>17L31A05P5</t>
    </r>
  </si>
  <si>
    <r>
      <rPr>
        <sz val="12"/>
        <rFont val="Times New Roman"/>
        <family val="1"/>
      </rPr>
      <t>17L31A05P6</t>
    </r>
  </si>
  <si>
    <r>
      <rPr>
        <sz val="12"/>
        <rFont val="Times New Roman"/>
        <family val="1"/>
      </rPr>
      <t>17L31A05P7</t>
    </r>
  </si>
  <si>
    <r>
      <rPr>
        <sz val="12"/>
        <rFont val="Times New Roman"/>
        <family val="1"/>
      </rPr>
      <t>17L31A05P8</t>
    </r>
  </si>
  <si>
    <r>
      <rPr>
        <sz val="12"/>
        <rFont val="Times New Roman"/>
        <family val="1"/>
      </rPr>
      <t>17L31A05Q0</t>
    </r>
  </si>
  <si>
    <r>
      <rPr>
        <sz val="12"/>
        <rFont val="Times New Roman"/>
        <family val="1"/>
      </rPr>
      <t>17L31A05Q2</t>
    </r>
  </si>
  <si>
    <r>
      <rPr>
        <sz val="12"/>
        <rFont val="Times New Roman"/>
        <family val="1"/>
      </rPr>
      <t>17L31A05Q3</t>
    </r>
  </si>
  <si>
    <r>
      <rPr>
        <sz val="12"/>
        <rFont val="Times New Roman"/>
        <family val="1"/>
      </rPr>
      <t>17L31A05Q4</t>
    </r>
  </si>
  <si>
    <r>
      <rPr>
        <sz val="12"/>
        <rFont val="Times New Roman"/>
        <family val="1"/>
      </rPr>
      <t>17L31A05Q6</t>
    </r>
  </si>
  <si>
    <r>
      <rPr>
        <sz val="12"/>
        <rFont val="Times New Roman"/>
        <family val="1"/>
      </rPr>
      <t>17L31A05Q7</t>
    </r>
  </si>
  <si>
    <r>
      <rPr>
        <sz val="12"/>
        <rFont val="Times New Roman"/>
        <family val="1"/>
      </rPr>
      <t>17L31A05Q8</t>
    </r>
  </si>
  <si>
    <r>
      <rPr>
        <sz val="12"/>
        <rFont val="Times New Roman"/>
        <family val="1"/>
      </rPr>
      <t>17L31A05Q9</t>
    </r>
  </si>
  <si>
    <r>
      <rPr>
        <sz val="12"/>
        <rFont val="Times New Roman"/>
        <family val="1"/>
      </rPr>
      <t>17L31A05R0</t>
    </r>
  </si>
  <si>
    <r>
      <rPr>
        <sz val="12"/>
        <rFont val="Times New Roman"/>
        <family val="1"/>
      </rPr>
      <t>17L31A05R1</t>
    </r>
  </si>
  <si>
    <r>
      <rPr>
        <sz val="12"/>
        <rFont val="Times New Roman"/>
        <family val="1"/>
      </rPr>
      <t>17L31A05R2</t>
    </r>
  </si>
  <si>
    <r>
      <rPr>
        <sz val="12"/>
        <rFont val="Times New Roman"/>
        <family val="1"/>
      </rPr>
      <t>17L31A05R3</t>
    </r>
  </si>
  <si>
    <r>
      <rPr>
        <sz val="12"/>
        <rFont val="Times New Roman"/>
        <family val="1"/>
      </rPr>
      <t>17L31A05R4</t>
    </r>
  </si>
  <si>
    <r>
      <rPr>
        <sz val="12"/>
        <rFont val="Times New Roman"/>
        <family val="1"/>
      </rPr>
      <t>17L31A05R5</t>
    </r>
  </si>
  <si>
    <r>
      <rPr>
        <sz val="12"/>
        <rFont val="Times New Roman"/>
        <family val="1"/>
      </rPr>
      <t>17L31A05R6</t>
    </r>
  </si>
  <si>
    <r>
      <rPr>
        <sz val="12"/>
        <rFont val="Times New Roman"/>
        <family val="1"/>
      </rPr>
      <t>17L31A05R7</t>
    </r>
  </si>
  <si>
    <r>
      <rPr>
        <sz val="12"/>
        <rFont val="Times New Roman"/>
        <family val="1"/>
      </rPr>
      <t>17L31A05R8</t>
    </r>
  </si>
  <si>
    <r>
      <rPr>
        <sz val="12"/>
        <rFont val="Times New Roman"/>
        <family val="1"/>
      </rPr>
      <t>17L31A05R9</t>
    </r>
  </si>
  <si>
    <r>
      <rPr>
        <sz val="12"/>
        <rFont val="Times New Roman"/>
        <family val="1"/>
      </rPr>
      <t>17L31A05S0</t>
    </r>
  </si>
  <si>
    <r>
      <rPr>
        <sz val="12"/>
        <rFont val="Times New Roman"/>
        <family val="1"/>
      </rPr>
      <t>17L31A05S1</t>
    </r>
  </si>
  <si>
    <r>
      <rPr>
        <sz val="12"/>
        <rFont val="Times New Roman"/>
        <family val="1"/>
      </rPr>
      <t>17L31A05S2</t>
    </r>
  </si>
  <si>
    <r>
      <rPr>
        <sz val="12"/>
        <rFont val="Times New Roman"/>
        <family val="1"/>
      </rPr>
      <t>17L31A05S3</t>
    </r>
  </si>
  <si>
    <r>
      <rPr>
        <sz val="12"/>
        <rFont val="Times New Roman"/>
        <family val="1"/>
      </rPr>
      <t>17L31A05S5</t>
    </r>
  </si>
  <si>
    <r>
      <rPr>
        <sz val="12"/>
        <rFont val="Times New Roman"/>
        <family val="1"/>
      </rPr>
      <t>17L31A05S6</t>
    </r>
  </si>
  <si>
    <r>
      <rPr>
        <sz val="12"/>
        <rFont val="Times New Roman"/>
        <family val="1"/>
      </rPr>
      <t>17L31A05S7</t>
    </r>
  </si>
  <si>
    <r>
      <rPr>
        <sz val="12"/>
        <rFont val="Times New Roman"/>
        <family val="1"/>
      </rPr>
      <t>17L31A05S8</t>
    </r>
  </si>
  <si>
    <r>
      <rPr>
        <sz val="12"/>
        <rFont val="Times New Roman"/>
        <family val="1"/>
      </rPr>
      <t>17L31A05S9</t>
    </r>
  </si>
  <si>
    <r>
      <rPr>
        <sz val="12"/>
        <rFont val="Times New Roman"/>
        <family val="1"/>
      </rPr>
      <t>17L31A05T0</t>
    </r>
  </si>
  <si>
    <r>
      <rPr>
        <sz val="12"/>
        <rFont val="Times New Roman"/>
        <family val="1"/>
      </rPr>
      <t>17L31A05T1</t>
    </r>
  </si>
  <si>
    <r>
      <rPr>
        <sz val="12"/>
        <rFont val="Times New Roman"/>
        <family val="1"/>
      </rPr>
      <t>17L31A05T2</t>
    </r>
  </si>
  <si>
    <r>
      <rPr>
        <sz val="12"/>
        <rFont val="Times New Roman"/>
        <family val="1"/>
      </rPr>
      <t>17L31A05T3</t>
    </r>
  </si>
  <si>
    <r>
      <rPr>
        <sz val="12"/>
        <rFont val="Times New Roman"/>
        <family val="1"/>
      </rPr>
      <t>17L31A05T4</t>
    </r>
  </si>
  <si>
    <r>
      <rPr>
        <sz val="12"/>
        <rFont val="Times New Roman"/>
        <family val="1"/>
      </rPr>
      <t>17L31A05T5</t>
    </r>
  </si>
  <si>
    <r>
      <rPr>
        <sz val="12"/>
        <rFont val="Times New Roman"/>
        <family val="1"/>
      </rPr>
      <t>17L31A05T6</t>
    </r>
  </si>
  <si>
    <r>
      <rPr>
        <sz val="12"/>
        <rFont val="Times New Roman"/>
        <family val="1"/>
      </rPr>
      <t>17L31A05T8</t>
    </r>
  </si>
  <si>
    <r>
      <rPr>
        <sz val="12"/>
        <rFont val="Times New Roman"/>
        <family val="1"/>
      </rPr>
      <t>17L31A05T9</t>
    </r>
  </si>
  <si>
    <r>
      <rPr>
        <sz val="12"/>
        <rFont val="Times New Roman"/>
        <family val="1"/>
      </rPr>
      <t>17L31A05U0</t>
    </r>
  </si>
  <si>
    <r>
      <rPr>
        <sz val="12"/>
        <rFont val="Times New Roman"/>
        <family val="1"/>
      </rPr>
      <t>17L31A05U1</t>
    </r>
  </si>
  <si>
    <r>
      <rPr>
        <sz val="12"/>
        <rFont val="Times New Roman"/>
        <family val="1"/>
      </rPr>
      <t>17L31A05U2</t>
    </r>
  </si>
  <si>
    <r>
      <rPr>
        <sz val="12"/>
        <rFont val="Times New Roman"/>
        <family val="1"/>
      </rPr>
      <t>18L35A0501</t>
    </r>
  </si>
  <si>
    <r>
      <rPr>
        <sz val="12"/>
        <rFont val="Times New Roman"/>
        <family val="1"/>
      </rPr>
      <t>18L35A0502</t>
    </r>
  </si>
  <si>
    <r>
      <rPr>
        <sz val="12"/>
        <rFont val="Times New Roman"/>
        <family val="1"/>
      </rPr>
      <t>18L35A0503</t>
    </r>
  </si>
  <si>
    <r>
      <rPr>
        <sz val="12"/>
        <rFont val="Times New Roman"/>
        <family val="1"/>
      </rPr>
      <t>18L35A0504</t>
    </r>
  </si>
  <si>
    <r>
      <rPr>
        <sz val="12"/>
        <rFont val="Times New Roman"/>
        <family val="1"/>
      </rPr>
      <t>18L35A0505</t>
    </r>
  </si>
  <si>
    <r>
      <rPr>
        <sz val="12"/>
        <rFont val="Times New Roman"/>
        <family val="1"/>
      </rPr>
      <t>18L35A0506</t>
    </r>
  </si>
  <si>
    <r>
      <rPr>
        <sz val="12"/>
        <rFont val="Times New Roman"/>
        <family val="1"/>
      </rPr>
      <t>18L35A0507</t>
    </r>
  </si>
  <si>
    <r>
      <rPr>
        <sz val="12"/>
        <rFont val="Times New Roman"/>
        <family val="1"/>
      </rPr>
      <t>18L35A0508</t>
    </r>
  </si>
  <si>
    <r>
      <rPr>
        <sz val="12"/>
        <rFont val="Times New Roman"/>
        <family val="1"/>
      </rPr>
      <t>18L35A0509</t>
    </r>
  </si>
  <si>
    <r>
      <rPr>
        <sz val="12"/>
        <rFont val="Times New Roman"/>
        <family val="1"/>
      </rPr>
      <t>18L35A0511</t>
    </r>
  </si>
  <si>
    <r>
      <rPr>
        <sz val="12"/>
        <rFont val="Times New Roman"/>
        <family val="1"/>
      </rPr>
      <t>18L35A0512</t>
    </r>
  </si>
  <si>
    <r>
      <rPr>
        <sz val="11"/>
        <rFont val="Bookman Old Style"/>
        <family val="1"/>
      </rPr>
      <t>NOTE:  Last date for applying for revaluation/challenge by revaluation 27-01-2021</t>
    </r>
  </si>
  <si>
    <r>
      <rPr>
        <sz val="11"/>
        <rFont val="Book Antiqua"/>
        <family val="1"/>
      </rPr>
      <t>Applications are available in the respective department office from  18.01.2021 (4PM)</t>
    </r>
  </si>
  <si>
    <t>CN</t>
  </si>
  <si>
    <t>WT</t>
  </si>
  <si>
    <t>OOAD</t>
  </si>
  <si>
    <t>AI</t>
  </si>
  <si>
    <t>DIP</t>
  </si>
  <si>
    <t>MOOCS</t>
  </si>
  <si>
    <t>CN Lab</t>
  </si>
  <si>
    <t>WT  Lab</t>
  </si>
  <si>
    <t>IPR &amp; P</t>
  </si>
  <si>
    <t>UM  Lab</t>
  </si>
  <si>
    <t>2017 Admitted Batch- III B.Tech. II Semester (VR17) Regular Examinations Results</t>
  </si>
  <si>
    <t>ED</t>
  </si>
  <si>
    <t>RB</t>
  </si>
  <si>
    <t>Dr.E. Laxmi Lydia</t>
  </si>
  <si>
    <t>Dr.N. Thirupathi Rao</t>
  </si>
  <si>
    <t>Mr.K.Jitendra Sai</t>
  </si>
  <si>
    <t>Mr.A.Sampath</t>
  </si>
  <si>
    <t>Mr.Eshwara Rao</t>
  </si>
  <si>
    <t>Mr.Sunil Varma</t>
  </si>
  <si>
    <t>Ms.K.Swathi</t>
  </si>
  <si>
    <t>Mrs.G.Neelima</t>
  </si>
  <si>
    <t>Mrs. Vasantha Rani</t>
  </si>
  <si>
    <t>Mr. Veeramanickam</t>
  </si>
  <si>
    <t>Dr.P.S.N Murty</t>
  </si>
  <si>
    <t>Dr.D. Bhattacharyya</t>
  </si>
  <si>
    <t>DIP
(Elective)</t>
  </si>
  <si>
    <t>ES
(Elective)</t>
  </si>
  <si>
    <t>ROBOTICS
(Elective)</t>
  </si>
  <si>
    <t>2017 Admitted III  B.Tech  SEMESTER-I1 RESULT ANYLASIS STAFF ANALYSIS</t>
  </si>
  <si>
    <t>2017 Admitted III  B.Tech  SEMESTER-1I RESULT ANYLASIS</t>
  </si>
  <si>
    <t>AB</t>
  </si>
</sst>
</file>

<file path=xl/styles.xml><?xml version="1.0" encoding="utf-8"?>
<styleSheet xmlns="http://schemas.openxmlformats.org/spreadsheetml/2006/main">
  <fonts count="46">
    <font>
      <sz val="10"/>
      <color rgb="FF000000"/>
      <name val="Times New Roman"/>
      <charset val="204"/>
    </font>
    <font>
      <b/>
      <sz val="11.5"/>
      <name val="Bookman Old Style"/>
      <family val="1"/>
    </font>
    <font>
      <b/>
      <sz val="11"/>
      <name val="Bookman Old Style"/>
      <family val="1"/>
    </font>
    <font>
      <sz val="10"/>
      <name val="Times New Roman"/>
      <family val="1"/>
    </font>
    <font>
      <sz val="11"/>
      <color rgb="FF000000"/>
      <name val="Times New Roman"/>
      <family val="2"/>
    </font>
    <font>
      <sz val="11"/>
      <name val="Times New Roman"/>
      <family val="1"/>
    </font>
    <font>
      <sz val="12"/>
      <name val="Calibri"/>
      <family val="2"/>
    </font>
    <font>
      <sz val="12"/>
      <color rgb="FF000000"/>
      <name val="Calibri"/>
      <family val="2"/>
    </font>
    <font>
      <b/>
      <sz val="12"/>
      <name val="Times New Roman"/>
      <family val="1"/>
    </font>
    <font>
      <sz val="11"/>
      <name val="Book Antiqua"/>
      <family val="1"/>
    </font>
    <font>
      <sz val="11.5"/>
      <name val="Bookman Old Style"/>
      <family val="1"/>
    </font>
    <font>
      <sz val="11"/>
      <name val="Bookman Old Style"/>
      <family val="1"/>
    </font>
    <font>
      <sz val="11"/>
      <name val="Times New Roman"/>
      <family val="1"/>
    </font>
    <font>
      <sz val="10"/>
      <name val="Arial"/>
      <family val="2"/>
    </font>
    <font>
      <b/>
      <sz val="14"/>
      <name val="Times New Roman"/>
      <family val="1"/>
    </font>
    <font>
      <sz val="14"/>
      <color rgb="FF000000"/>
      <name val="Times New Roman"/>
      <family val="1"/>
    </font>
    <font>
      <sz val="11"/>
      <color rgb="FF000000"/>
      <name val="Times New Roman"/>
      <family val="1"/>
    </font>
    <font>
      <b/>
      <sz val="10"/>
      <color theme="1"/>
      <name val="Times New Roman"/>
      <family val="1"/>
    </font>
    <font>
      <b/>
      <sz val="10"/>
      <name val="Times New Roman"/>
      <family val="1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sz val="10"/>
      <color theme="1"/>
      <name val="Times New Roman"/>
      <family val="1"/>
    </font>
    <font>
      <sz val="10"/>
      <color rgb="FF000000"/>
      <name val="Arial"/>
      <family val="2"/>
    </font>
    <font>
      <u/>
      <sz val="9"/>
      <color theme="10"/>
      <name val="Arial"/>
      <family val="2"/>
    </font>
    <font>
      <sz val="11"/>
      <color theme="1"/>
      <name val="Times New Roman"/>
      <family val="1"/>
    </font>
    <font>
      <sz val="12"/>
      <color rgb="FF000000"/>
      <name val="Times New Roman"/>
      <family val="1"/>
    </font>
    <font>
      <b/>
      <sz val="12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1"/>
      <color theme="1"/>
      <name val="Times New Roman"/>
      <family val="1"/>
    </font>
    <font>
      <sz val="12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b/>
      <sz val="14"/>
      <color rgb="FF000000"/>
      <name val="Times New Roman"/>
      <family val="1"/>
    </font>
    <font>
      <sz val="14"/>
      <color theme="1"/>
      <name val="Times New Roman"/>
      <family val="1"/>
    </font>
    <font>
      <sz val="12"/>
      <color theme="1"/>
      <name val="Times New Roman"/>
      <family val="1"/>
    </font>
    <font>
      <b/>
      <sz val="11.5"/>
      <name val="Bookman Old Style"/>
    </font>
    <font>
      <b/>
      <sz val="11"/>
      <name val="Bookman Old Style"/>
    </font>
    <font>
      <b/>
      <sz val="12"/>
      <name val="Bookman Old Style"/>
    </font>
    <font>
      <sz val="12"/>
      <name val="Bookman Old Style"/>
      <family val="1"/>
    </font>
    <font>
      <b/>
      <sz val="12"/>
      <name val="Times New Roman"/>
    </font>
    <font>
      <sz val="12"/>
      <name val="Times New Roman"/>
    </font>
    <font>
      <sz val="12"/>
      <color rgb="FF000000"/>
      <name val="Times New Roman"/>
      <family val="2"/>
    </font>
    <font>
      <sz val="12"/>
      <color rgb="FF006000"/>
      <name val="Times New Roman"/>
      <family val="1"/>
    </font>
    <font>
      <sz val="11"/>
      <name val="Book Antiqua"/>
    </font>
    <font>
      <b/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5EECE"/>
      </patternFill>
    </fill>
  </fills>
  <borders count="1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3" fillId="0" borderId="0"/>
    <xf numFmtId="0" fontId="23" fillId="0" borderId="0" applyNumberFormat="0" applyFill="0" applyBorder="0" applyAlignment="0" applyProtection="0">
      <alignment vertical="top"/>
      <protection locked="0"/>
    </xf>
  </cellStyleXfs>
  <cellXfs count="139">
    <xf numFmtId="0" fontId="0" fillId="0" borderId="0" xfId="0" applyFill="1" applyBorder="1" applyAlignment="1">
      <alignment horizontal="left" vertical="top"/>
    </xf>
    <xf numFmtId="0" fontId="15" fillId="2" borderId="0" xfId="0" applyFont="1" applyFill="1" applyAlignment="1"/>
    <xf numFmtId="0" fontId="16" fillId="2" borderId="0" xfId="0" applyFont="1" applyFill="1" applyAlignment="1">
      <alignment vertical="center"/>
    </xf>
    <xf numFmtId="0" fontId="18" fillId="4" borderId="5" xfId="0" applyFont="1" applyFill="1" applyBorder="1" applyAlignment="1">
      <alignment horizontal="center" vertical="center" wrapText="1"/>
    </xf>
    <xf numFmtId="0" fontId="19" fillId="2" borderId="0" xfId="0" applyFont="1" applyFill="1" applyAlignment="1">
      <alignment vertical="center"/>
    </xf>
    <xf numFmtId="0" fontId="20" fillId="4" borderId="5" xfId="0" applyFont="1" applyFill="1" applyBorder="1" applyAlignment="1">
      <alignment horizontal="center" vertical="center"/>
    </xf>
    <xf numFmtId="0" fontId="12" fillId="2" borderId="5" xfId="0" applyFont="1" applyFill="1" applyBorder="1" applyAlignment="1">
      <alignment horizontal="center" vertical="center" wrapText="1"/>
    </xf>
    <xf numFmtId="0" fontId="13" fillId="2" borderId="5" xfId="0" applyFont="1" applyFill="1" applyBorder="1" applyAlignment="1">
      <alignment horizontal="center" vertical="center" wrapText="1"/>
    </xf>
    <xf numFmtId="1" fontId="16" fillId="0" borderId="5" xfId="0" applyNumberFormat="1" applyFont="1" applyFill="1" applyBorder="1" applyAlignment="1">
      <alignment horizontal="center" vertical="top" shrinkToFit="1"/>
    </xf>
    <xf numFmtId="0" fontId="13" fillId="0" borderId="5" xfId="0" applyFont="1" applyFill="1" applyBorder="1" applyAlignment="1">
      <alignment horizontal="center" vertical="center" wrapText="1"/>
    </xf>
    <xf numFmtId="1" fontId="22" fillId="2" borderId="5" xfId="0" applyNumberFormat="1" applyFont="1" applyFill="1" applyBorder="1" applyAlignment="1">
      <alignment horizontal="center" vertical="center" shrinkToFit="1"/>
    </xf>
    <xf numFmtId="2" fontId="16" fillId="0" borderId="5" xfId="0" applyNumberFormat="1" applyFont="1" applyFill="1" applyBorder="1" applyAlignment="1">
      <alignment horizontal="center" vertical="top" shrinkToFit="1"/>
    </xf>
    <xf numFmtId="1" fontId="16" fillId="2" borderId="5" xfId="0" applyNumberFormat="1" applyFont="1" applyFill="1" applyBorder="1" applyAlignment="1">
      <alignment horizontal="center" vertical="center"/>
    </xf>
    <xf numFmtId="0" fontId="21" fillId="0" borderId="5" xfId="2" applyFont="1" applyBorder="1" applyAlignment="1" applyProtection="1">
      <alignment horizontal="center" vertical="center"/>
    </xf>
    <xf numFmtId="0" fontId="19" fillId="2" borderId="0" xfId="0" applyFont="1" applyFill="1" applyAlignment="1">
      <alignment horizontal="left" vertical="center"/>
    </xf>
    <xf numFmtId="0" fontId="16" fillId="2" borderId="0" xfId="0" applyFont="1" applyFill="1" applyAlignment="1">
      <alignment horizontal="center" vertical="center"/>
    </xf>
    <xf numFmtId="0" fontId="16" fillId="0" borderId="0" xfId="0" applyFont="1" applyFill="1" applyAlignment="1">
      <alignment vertical="center"/>
    </xf>
    <xf numFmtId="0" fontId="24" fillId="2" borderId="2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2" xfId="0" applyFont="1" applyFill="1" applyBorder="1" applyAlignment="1"/>
    <xf numFmtId="2" fontId="21" fillId="0" borderId="5" xfId="1" applyNumberFormat="1" applyFont="1" applyFill="1" applyBorder="1" applyAlignment="1" applyProtection="1">
      <alignment horizontal="center" vertical="center"/>
    </xf>
    <xf numFmtId="0" fontId="27" fillId="2" borderId="5" xfId="0" applyFont="1" applyFill="1" applyBorder="1" applyAlignment="1">
      <alignment horizontal="center" vertical="center" wrapText="1"/>
    </xf>
    <xf numFmtId="0" fontId="24" fillId="2" borderId="5" xfId="0" applyFont="1" applyFill="1" applyBorder="1" applyAlignment="1">
      <alignment horizontal="center" vertical="center"/>
    </xf>
    <xf numFmtId="0" fontId="28" fillId="2" borderId="5" xfId="0" applyFont="1" applyFill="1" applyBorder="1" applyAlignment="1">
      <alignment horizontal="center" vertical="center"/>
    </xf>
    <xf numFmtId="2" fontId="28" fillId="2" borderId="5" xfId="0" applyNumberFormat="1" applyFont="1" applyFill="1" applyBorder="1" applyAlignment="1">
      <alignment horizontal="center" vertical="center"/>
    </xf>
    <xf numFmtId="0" fontId="24" fillId="0" borderId="0" xfId="0" applyFont="1" applyAlignment="1">
      <alignment vertical="center"/>
    </xf>
    <xf numFmtId="0" fontId="28" fillId="0" borderId="0" xfId="0" applyFont="1" applyAlignment="1">
      <alignment horizontal="center" vertical="center"/>
    </xf>
    <xf numFmtId="0" fontId="24" fillId="0" borderId="0" xfId="0" applyFont="1" applyAlignment="1">
      <alignment horizontal="left" vertical="center"/>
    </xf>
    <xf numFmtId="0" fontId="19" fillId="0" borderId="0" xfId="0" applyFont="1"/>
    <xf numFmtId="0" fontId="19" fillId="0" borderId="0" xfId="0" applyFont="1" applyAlignment="1">
      <alignment horizontal="center"/>
    </xf>
    <xf numFmtId="0" fontId="19" fillId="0" borderId="0" xfId="0" applyFont="1" applyAlignment="1">
      <alignment wrapText="1"/>
    </xf>
    <xf numFmtId="0" fontId="19" fillId="0" borderId="0" xfId="0" applyFont="1" applyAlignment="1">
      <alignment horizontal="center" wrapText="1"/>
    </xf>
    <xf numFmtId="0" fontId="28" fillId="7" borderId="5" xfId="0" applyFont="1" applyFill="1" applyBorder="1" applyAlignment="1">
      <alignment horizontal="center" vertical="center" wrapText="1"/>
    </xf>
    <xf numFmtId="0" fontId="32" fillId="0" borderId="5" xfId="0" applyFont="1" applyBorder="1" applyAlignment="1">
      <alignment horizontal="center" vertical="center" wrapText="1"/>
    </xf>
    <xf numFmtId="0" fontId="32" fillId="0" borderId="0" xfId="0" applyFont="1" applyBorder="1" applyAlignment="1">
      <alignment horizontal="center" vertical="center" wrapText="1"/>
    </xf>
    <xf numFmtId="2" fontId="32" fillId="0" borderId="0" xfId="0" applyNumberFormat="1" applyFont="1" applyBorder="1" applyAlignment="1">
      <alignment horizontal="center" vertical="center" wrapText="1"/>
    </xf>
    <xf numFmtId="0" fontId="20" fillId="0" borderId="0" xfId="0" applyFont="1" applyAlignment="1">
      <alignment vertical="center"/>
    </xf>
    <xf numFmtId="0" fontId="20" fillId="5" borderId="5" xfId="0" applyFont="1" applyFill="1" applyBorder="1" applyAlignment="1">
      <alignment horizontal="center" vertical="center"/>
    </xf>
    <xf numFmtId="0" fontId="20" fillId="0" borderId="0" xfId="0" applyFont="1" applyAlignment="1">
      <alignment vertical="center" wrapText="1"/>
    </xf>
    <xf numFmtId="0" fontId="28" fillId="0" borderId="0" xfId="0" applyFont="1" applyAlignment="1">
      <alignment vertical="center" wrapText="1"/>
    </xf>
    <xf numFmtId="0" fontId="28" fillId="0" borderId="5" xfId="0" applyFont="1" applyBorder="1" applyAlignment="1">
      <alignment horizontal="center" vertical="center" wrapText="1"/>
    </xf>
    <xf numFmtId="0" fontId="25" fillId="0" borderId="0" xfId="0" applyFont="1"/>
    <xf numFmtId="0" fontId="15" fillId="8" borderId="5" xfId="0" applyFont="1" applyFill="1" applyBorder="1" applyAlignment="1">
      <alignment horizontal="center" vertical="center"/>
    </xf>
    <xf numFmtId="0" fontId="25" fillId="0" borderId="5" xfId="0" applyFont="1" applyBorder="1" applyAlignment="1">
      <alignment horizontal="center" vertical="center"/>
    </xf>
    <xf numFmtId="2" fontId="33" fillId="0" borderId="5" xfId="0" applyNumberFormat="1" applyFont="1" applyBorder="1" applyAlignment="1">
      <alignment horizontal="center" vertical="center"/>
    </xf>
    <xf numFmtId="0" fontId="25" fillId="0" borderId="0" xfId="0" applyFont="1" applyAlignment="1">
      <alignment wrapText="1"/>
    </xf>
    <xf numFmtId="0" fontId="19" fillId="5" borderId="0" xfId="0" applyFont="1" applyFill="1" applyAlignment="1">
      <alignment horizontal="center" vertical="center"/>
    </xf>
    <xf numFmtId="0" fontId="15" fillId="5" borderId="5" xfId="0" applyFont="1" applyFill="1" applyBorder="1" applyAlignment="1">
      <alignment horizontal="center" vertical="center"/>
    </xf>
    <xf numFmtId="2" fontId="33" fillId="5" borderId="5" xfId="0" applyNumberFormat="1" applyFont="1" applyFill="1" applyBorder="1" applyAlignment="1">
      <alignment horizontal="center" vertical="center"/>
    </xf>
    <xf numFmtId="0" fontId="19" fillId="0" borderId="0" xfId="0" applyFont="1" applyFill="1" applyAlignment="1">
      <alignment horizontal="center" vertical="center"/>
    </xf>
    <xf numFmtId="0" fontId="19" fillId="0" borderId="0" xfId="0" applyFont="1" applyFill="1" applyAlignment="1">
      <alignment horizontal="center" vertical="center" wrapText="1"/>
    </xf>
    <xf numFmtId="0" fontId="28" fillId="8" borderId="5" xfId="0" applyFont="1" applyFill="1" applyBorder="1" applyAlignment="1">
      <alignment horizontal="center" vertical="center" wrapText="1"/>
    </xf>
    <xf numFmtId="0" fontId="27" fillId="8" borderId="5" xfId="0" applyFont="1" applyFill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/>
    </xf>
    <xf numFmtId="0" fontId="34" fillId="0" borderId="5" xfId="0" applyFont="1" applyBorder="1" applyAlignment="1">
      <alignment horizontal="center" vertical="center"/>
    </xf>
    <xf numFmtId="0" fontId="19" fillId="2" borderId="0" xfId="0" applyFont="1" applyFill="1" applyAlignment="1">
      <alignment wrapText="1"/>
    </xf>
    <xf numFmtId="0" fontId="17" fillId="8" borderId="7" xfId="0" applyFont="1" applyFill="1" applyBorder="1" applyAlignment="1">
      <alignment horizontal="center" vertical="center" wrapText="1"/>
    </xf>
    <xf numFmtId="0" fontId="28" fillId="0" borderId="0" xfId="0" applyFont="1" applyAlignment="1">
      <alignment horizontal="left" vertical="center"/>
    </xf>
    <xf numFmtId="0" fontId="35" fillId="0" borderId="5" xfId="0" applyFont="1" applyFill="1" applyBorder="1" applyAlignment="1">
      <alignment horizontal="center" vertical="center"/>
    </xf>
    <xf numFmtId="0" fontId="29" fillId="0" borderId="5" xfId="0" applyFont="1" applyBorder="1" applyAlignment="1">
      <alignment vertical="center"/>
    </xf>
    <xf numFmtId="0" fontId="30" fillId="0" borderId="0" xfId="0" applyFont="1" applyAlignment="1">
      <alignment vertical="center"/>
    </xf>
    <xf numFmtId="0" fontId="30" fillId="0" borderId="0" xfId="0" applyFont="1" applyAlignment="1">
      <alignment horizontal="left" vertical="center"/>
    </xf>
    <xf numFmtId="2" fontId="31" fillId="6" borderId="0" xfId="0" applyNumberFormat="1" applyFont="1" applyFill="1" applyAlignment="1">
      <alignment horizontal="left" vertical="center"/>
    </xf>
    <xf numFmtId="0" fontId="29" fillId="0" borderId="2" xfId="0" applyFont="1" applyFill="1" applyBorder="1" applyAlignment="1">
      <alignment horizontal="center" vertical="center"/>
    </xf>
    <xf numFmtId="0" fontId="15" fillId="0" borderId="5" xfId="0" applyFont="1" applyBorder="1" applyAlignment="1">
      <alignment horizontal="center"/>
    </xf>
    <xf numFmtId="0" fontId="33" fillId="0" borderId="5" xfId="0" applyFont="1" applyBorder="1" applyAlignment="1">
      <alignment horizontal="center"/>
    </xf>
    <xf numFmtId="0" fontId="15" fillId="0" borderId="0" xfId="0" applyFont="1" applyAlignment="1">
      <alignment wrapText="1"/>
    </xf>
    <xf numFmtId="0" fontId="15" fillId="0" borderId="0" xfId="0" applyFont="1"/>
    <xf numFmtId="0" fontId="3" fillId="0" borderId="0" xfId="0" applyFont="1" applyFill="1" applyBorder="1" applyAlignment="1">
      <alignment horizontal="center" vertical="top" wrapText="1"/>
    </xf>
    <xf numFmtId="1" fontId="4" fillId="0" borderId="0" xfId="0" applyNumberFormat="1" applyFont="1" applyFill="1" applyBorder="1" applyAlignment="1">
      <alignment horizontal="center" vertical="top" shrinkToFit="1"/>
    </xf>
    <xf numFmtId="0" fontId="6" fillId="0" borderId="0" xfId="0" applyFont="1" applyFill="1" applyBorder="1" applyAlignment="1">
      <alignment horizontal="center" vertical="top" wrapText="1"/>
    </xf>
    <xf numFmtId="1" fontId="7" fillId="0" borderId="0" xfId="0" applyNumberFormat="1" applyFont="1" applyFill="1" applyBorder="1" applyAlignment="1">
      <alignment horizontal="center" vertical="top" shrinkToFit="1"/>
    </xf>
    <xf numFmtId="0" fontId="1" fillId="0" borderId="0" xfId="0" applyFont="1" applyFill="1" applyBorder="1" applyAlignment="1">
      <alignment vertical="top" wrapText="1"/>
    </xf>
    <xf numFmtId="0" fontId="2" fillId="0" borderId="0" xfId="0" applyFont="1" applyFill="1" applyBorder="1" applyAlignment="1">
      <alignment vertical="top" wrapText="1"/>
    </xf>
    <xf numFmtId="0" fontId="11" fillId="0" borderId="0" xfId="0" applyFont="1" applyFill="1" applyBorder="1" applyAlignment="1">
      <alignment vertical="top" wrapText="1"/>
    </xf>
    <xf numFmtId="0" fontId="40" fillId="0" borderId="2" xfId="0" applyFont="1" applyFill="1" applyBorder="1" applyAlignment="1">
      <alignment horizontal="center" vertical="top" wrapText="1"/>
    </xf>
    <xf numFmtId="0" fontId="41" fillId="0" borderId="2" xfId="0" applyFont="1" applyFill="1" applyBorder="1" applyAlignment="1">
      <alignment horizontal="center" vertical="top" wrapText="1"/>
    </xf>
    <xf numFmtId="1" fontId="42" fillId="0" borderId="2" xfId="0" applyNumberFormat="1" applyFont="1" applyFill="1" applyBorder="1" applyAlignment="1">
      <alignment horizontal="center" vertical="top" shrinkToFit="1"/>
    </xf>
    <xf numFmtId="0" fontId="41" fillId="0" borderId="2" xfId="0" applyFont="1" applyFill="1" applyBorder="1" applyAlignment="1">
      <alignment horizontal="left" vertical="top" wrapText="1"/>
    </xf>
    <xf numFmtId="0" fontId="41" fillId="9" borderId="2" xfId="0" applyFont="1" applyFill="1" applyBorder="1" applyAlignment="1">
      <alignment horizontal="center" vertical="top" wrapText="1"/>
    </xf>
    <xf numFmtId="0" fontId="24" fillId="2" borderId="5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top" wrapText="1"/>
    </xf>
    <xf numFmtId="0" fontId="2" fillId="0" borderId="0" xfId="0" applyFont="1" applyFill="1" applyBorder="1" applyAlignment="1">
      <alignment horizontal="center" vertical="top" wrapText="1"/>
    </xf>
    <xf numFmtId="0" fontId="5" fillId="0" borderId="0" xfId="0" applyFont="1" applyFill="1" applyBorder="1" applyAlignment="1">
      <alignment horizontal="center" vertical="top" wrapText="1"/>
    </xf>
    <xf numFmtId="0" fontId="0" fillId="0" borderId="0" xfId="0" applyFill="1" applyBorder="1" applyAlignment="1">
      <alignment horizontal="center" vertical="top"/>
    </xf>
    <xf numFmtId="0" fontId="29" fillId="2" borderId="5" xfId="0" applyFont="1" applyFill="1" applyBorder="1" applyAlignment="1">
      <alignment vertical="center"/>
    </xf>
    <xf numFmtId="0" fontId="29" fillId="0" borderId="2" xfId="0" applyFont="1" applyBorder="1" applyAlignment="1">
      <alignment horizontal="center" vertical="center"/>
    </xf>
    <xf numFmtId="0" fontId="7" fillId="0" borderId="5" xfId="0" applyFont="1" applyBorder="1" applyAlignment="1">
      <alignment horizontal="center"/>
    </xf>
    <xf numFmtId="0" fontId="29" fillId="2" borderId="5" xfId="0" applyFont="1" applyFill="1" applyBorder="1" applyAlignment="1">
      <alignment vertical="center" wrapText="1"/>
    </xf>
    <xf numFmtId="0" fontId="25" fillId="0" borderId="2" xfId="0" applyFont="1" applyFill="1" applyBorder="1" applyAlignment="1">
      <alignment horizontal="center"/>
    </xf>
    <xf numFmtId="0" fontId="25" fillId="0" borderId="5" xfId="0" applyFont="1" applyFill="1" applyBorder="1" applyAlignment="1">
      <alignment horizontal="center"/>
    </xf>
    <xf numFmtId="0" fontId="17" fillId="3" borderId="5" xfId="0" applyFont="1" applyFill="1" applyBorder="1" applyAlignment="1">
      <alignment horizontal="center" vertical="center"/>
    </xf>
    <xf numFmtId="0" fontId="45" fillId="2" borderId="5" xfId="0" applyFont="1" applyFill="1" applyBorder="1" applyAlignment="1">
      <alignment horizontal="center" vertical="center" wrapText="1"/>
    </xf>
    <xf numFmtId="0" fontId="17" fillId="0" borderId="5" xfId="0" applyFont="1" applyFill="1" applyBorder="1" applyAlignment="1">
      <alignment horizontal="center" vertical="center"/>
    </xf>
    <xf numFmtId="0" fontId="17" fillId="0" borderId="6" xfId="0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 vertical="center" wrapText="1"/>
    </xf>
    <xf numFmtId="0" fontId="18" fillId="0" borderId="7" xfId="0" applyFont="1" applyFill="1" applyBorder="1" applyAlignment="1">
      <alignment horizontal="center" vertical="center" wrapText="1"/>
    </xf>
    <xf numFmtId="1" fontId="18" fillId="0" borderId="7" xfId="0" applyNumberFormat="1" applyFont="1" applyFill="1" applyBorder="1" applyAlignment="1">
      <alignment horizontal="center" vertical="center" wrapText="1"/>
    </xf>
    <xf numFmtId="0" fontId="19" fillId="0" borderId="0" xfId="0" applyFont="1" applyFill="1" applyAlignment="1">
      <alignment vertical="center"/>
    </xf>
    <xf numFmtId="0" fontId="45" fillId="3" borderId="5" xfId="0" applyFont="1" applyFill="1" applyBorder="1" applyAlignment="1">
      <alignment horizontal="center" vertical="center" wrapText="1"/>
    </xf>
    <xf numFmtId="0" fontId="44" fillId="0" borderId="0" xfId="0" applyFont="1" applyFill="1" applyBorder="1" applyAlignment="1">
      <alignment horizontal="left" vertical="top" wrapText="1"/>
    </xf>
    <xf numFmtId="0" fontId="36" fillId="0" borderId="0" xfId="0" applyFont="1" applyFill="1" applyBorder="1" applyAlignment="1">
      <alignment horizontal="left" vertical="top" wrapText="1" indent="4"/>
    </xf>
    <xf numFmtId="0" fontId="37" fillId="0" borderId="0" xfId="0" applyFont="1" applyFill="1" applyBorder="1" applyAlignment="1">
      <alignment horizontal="left" vertical="top" wrapText="1" indent="4"/>
    </xf>
    <xf numFmtId="0" fontId="38" fillId="0" borderId="1" xfId="0" applyFont="1" applyFill="1" applyBorder="1" applyAlignment="1">
      <alignment horizontal="right" vertical="top" wrapText="1"/>
    </xf>
    <xf numFmtId="0" fontId="40" fillId="0" borderId="3" xfId="0" applyFont="1" applyFill="1" applyBorder="1" applyAlignment="1">
      <alignment horizontal="right" vertical="center" wrapText="1"/>
    </xf>
    <xf numFmtId="0" fontId="0" fillId="0" borderId="0" xfId="0" applyFill="1" applyBorder="1" applyAlignment="1">
      <alignment horizontal="left" vertical="center" wrapText="1"/>
    </xf>
    <xf numFmtId="0" fontId="18" fillId="4" borderId="7" xfId="0" applyFont="1" applyFill="1" applyBorder="1" applyAlignment="1">
      <alignment horizontal="center" vertical="center" wrapText="1"/>
    </xf>
    <xf numFmtId="0" fontId="18" fillId="4" borderId="9" xfId="0" applyFont="1" applyFill="1" applyBorder="1" applyAlignment="1">
      <alignment horizontal="center" vertical="center" wrapText="1"/>
    </xf>
    <xf numFmtId="1" fontId="18" fillId="4" borderId="7" xfId="0" applyNumberFormat="1" applyFont="1" applyFill="1" applyBorder="1" applyAlignment="1">
      <alignment horizontal="center" vertical="center" wrapText="1"/>
    </xf>
    <xf numFmtId="1" fontId="18" fillId="4" borderId="9" xfId="0" applyNumberFormat="1" applyFont="1" applyFill="1" applyBorder="1" applyAlignment="1">
      <alignment horizontal="center" vertical="center" wrapText="1"/>
    </xf>
    <xf numFmtId="0" fontId="17" fillId="3" borderId="5" xfId="0" applyFont="1" applyFill="1" applyBorder="1" applyAlignment="1">
      <alignment horizontal="center" vertical="center"/>
    </xf>
    <xf numFmtId="0" fontId="14" fillId="0" borderId="0" xfId="1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top" wrapText="1"/>
    </xf>
    <xf numFmtId="0" fontId="16" fillId="2" borderId="4" xfId="0" applyFont="1" applyFill="1" applyBorder="1" applyAlignment="1">
      <alignment horizontal="center" vertical="center"/>
    </xf>
    <xf numFmtId="0" fontId="17" fillId="3" borderId="6" xfId="0" applyFont="1" applyFill="1" applyBorder="1" applyAlignment="1">
      <alignment horizontal="center" vertical="center"/>
    </xf>
    <xf numFmtId="0" fontId="17" fillId="3" borderId="8" xfId="0" applyFont="1" applyFill="1" applyBorder="1" applyAlignment="1">
      <alignment horizontal="center" vertical="center"/>
    </xf>
    <xf numFmtId="0" fontId="17" fillId="3" borderId="5" xfId="0" applyFont="1" applyFill="1" applyBorder="1" applyAlignment="1">
      <alignment horizontal="center" vertical="center" wrapText="1"/>
    </xf>
    <xf numFmtId="0" fontId="18" fillId="4" borderId="5" xfId="0" applyFont="1" applyFill="1" applyBorder="1" applyAlignment="1">
      <alignment horizontal="center" vertical="center"/>
    </xf>
    <xf numFmtId="0" fontId="18" fillId="4" borderId="5" xfId="0" applyFont="1" applyFill="1" applyBorder="1" applyAlignment="1">
      <alignment horizontal="center" vertical="center" wrapText="1"/>
    </xf>
    <xf numFmtId="0" fontId="24" fillId="2" borderId="7" xfId="0" applyFont="1" applyFill="1" applyBorder="1" applyAlignment="1">
      <alignment horizontal="center" vertical="center"/>
    </xf>
    <xf numFmtId="0" fontId="24" fillId="2" borderId="10" xfId="0" applyFont="1" applyFill="1" applyBorder="1" applyAlignment="1">
      <alignment horizontal="center" vertical="center"/>
    </xf>
    <xf numFmtId="0" fontId="27" fillId="0" borderId="7" xfId="0" applyFont="1" applyFill="1" applyBorder="1" applyAlignment="1">
      <alignment horizontal="center" vertical="center"/>
    </xf>
    <xf numFmtId="0" fontId="27" fillId="0" borderId="10" xfId="0" applyFont="1" applyFill="1" applyBorder="1" applyAlignment="1">
      <alignment horizontal="center" vertical="center"/>
    </xf>
    <xf numFmtId="0" fontId="25" fillId="2" borderId="0" xfId="0" applyFont="1" applyFill="1" applyAlignment="1">
      <alignment horizontal="center"/>
    </xf>
    <xf numFmtId="0" fontId="26" fillId="2" borderId="4" xfId="0" applyFont="1" applyFill="1" applyBorder="1" applyAlignment="1">
      <alignment horizontal="center"/>
    </xf>
    <xf numFmtId="0" fontId="31" fillId="6" borderId="0" xfId="0" applyFont="1" applyFill="1" applyAlignment="1">
      <alignment horizontal="left" vertical="center"/>
    </xf>
    <xf numFmtId="0" fontId="24" fillId="2" borderId="5" xfId="0" applyFont="1" applyFill="1" applyBorder="1" applyAlignment="1">
      <alignment horizontal="center" vertical="center"/>
    </xf>
    <xf numFmtId="0" fontId="27" fillId="0" borderId="5" xfId="0" applyFont="1" applyFill="1" applyBorder="1" applyAlignment="1">
      <alignment horizontal="center" vertical="center"/>
    </xf>
    <xf numFmtId="0" fontId="28" fillId="0" borderId="0" xfId="0" applyFont="1" applyAlignment="1">
      <alignment horizontal="left" vertical="center"/>
    </xf>
    <xf numFmtId="0" fontId="25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28" fillId="7" borderId="5" xfId="0" applyFont="1" applyFill="1" applyBorder="1" applyAlignment="1">
      <alignment horizontal="center" vertical="center" wrapText="1"/>
    </xf>
    <xf numFmtId="0" fontId="32" fillId="0" borderId="5" xfId="0" applyFont="1" applyBorder="1" applyAlignment="1">
      <alignment horizontal="center" vertical="center" wrapText="1"/>
    </xf>
    <xf numFmtId="2" fontId="32" fillId="5" borderId="5" xfId="0" applyNumberFormat="1" applyFont="1" applyFill="1" applyBorder="1" applyAlignment="1">
      <alignment horizontal="center" vertical="center" wrapText="1"/>
    </xf>
    <xf numFmtId="0" fontId="20" fillId="5" borderId="11" xfId="0" applyFont="1" applyFill="1" applyBorder="1" applyAlignment="1">
      <alignment horizontal="center" vertical="center"/>
    </xf>
    <xf numFmtId="0" fontId="20" fillId="5" borderId="12" xfId="0" applyFont="1" applyFill="1" applyBorder="1" applyAlignment="1">
      <alignment horizontal="center" vertical="center"/>
    </xf>
    <xf numFmtId="0" fontId="20" fillId="5" borderId="13" xfId="0" applyFont="1" applyFill="1" applyBorder="1" applyAlignment="1">
      <alignment horizontal="center" vertical="center"/>
    </xf>
    <xf numFmtId="0" fontId="27" fillId="2" borderId="0" xfId="0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 vertical="center"/>
    </xf>
  </cellXfs>
  <cellStyles count="3">
    <cellStyle name="Hyperlink" xfId="2" builtinId="8"/>
    <cellStyle name="Normal" xfId="0" builtinId="0"/>
    <cellStyle name="Normal 6 41" xfId="1"/>
  </cellStyles>
  <dxfs count="26"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FF0000"/>
      </font>
      <fill>
        <patternFill>
          <bgColor rgb="FFFFC000"/>
        </patternFill>
      </fill>
    </dxf>
    <dxf>
      <font>
        <color rgb="FFFF0000"/>
      </font>
      <fill>
        <patternFill>
          <bgColor theme="7" tint="0.3999450666829432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FF0000"/>
      </font>
      <fill>
        <patternFill>
          <bgColor rgb="FFFFC000"/>
        </patternFill>
      </fill>
    </dxf>
    <dxf>
      <font>
        <color rgb="FFFF0000"/>
      </font>
      <fill>
        <patternFill>
          <bgColor theme="7" tint="0.3999450666829432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482"/>
  <sheetViews>
    <sheetView workbookViewId="0">
      <selection activeCell="J9" sqref="J9"/>
    </sheetView>
  </sheetViews>
  <sheetFormatPr defaultRowHeight="12.75"/>
  <cols>
    <col min="1" max="1" width="19.83203125" customWidth="1"/>
    <col min="2" max="2" width="16.1640625" customWidth="1"/>
    <col min="3" max="3" width="64" customWidth="1"/>
    <col min="4" max="5" width="12.6640625" customWidth="1"/>
  </cols>
  <sheetData>
    <row r="1" spans="1:5" ht="15">
      <c r="A1" s="101" t="s">
        <v>0</v>
      </c>
      <c r="B1" s="101"/>
      <c r="C1" s="101"/>
      <c r="D1" s="101"/>
      <c r="E1" s="101"/>
    </row>
    <row r="2" spans="1:5" ht="15">
      <c r="A2" s="102" t="s">
        <v>537</v>
      </c>
      <c r="B2" s="102"/>
      <c r="C2" s="102"/>
      <c r="D2" s="102"/>
      <c r="E2" s="102"/>
    </row>
    <row r="3" spans="1:5" ht="15.75">
      <c r="A3" s="103" t="s">
        <v>538</v>
      </c>
      <c r="B3" s="103"/>
      <c r="C3" s="103"/>
      <c r="D3" s="103"/>
      <c r="E3" s="103"/>
    </row>
    <row r="4" spans="1:5" ht="15.75">
      <c r="A4" s="75" t="s">
        <v>539</v>
      </c>
      <c r="B4" s="75" t="s">
        <v>540</v>
      </c>
      <c r="C4" s="75" t="s">
        <v>541</v>
      </c>
      <c r="D4" s="75" t="s">
        <v>542</v>
      </c>
      <c r="E4" s="75" t="s">
        <v>543</v>
      </c>
    </row>
    <row r="5" spans="1:5" ht="15" customHeight="1">
      <c r="A5" s="76" t="s">
        <v>544</v>
      </c>
      <c r="B5" s="77">
        <v>1005173201</v>
      </c>
      <c r="C5" s="78" t="s">
        <v>545</v>
      </c>
      <c r="D5" s="76" t="s">
        <v>546</v>
      </c>
      <c r="E5" s="77">
        <v>3</v>
      </c>
    </row>
    <row r="6" spans="1:5" ht="15" customHeight="1">
      <c r="A6" s="76" t="s">
        <v>544</v>
      </c>
      <c r="B6" s="77">
        <v>1005173202</v>
      </c>
      <c r="C6" s="78" t="s">
        <v>547</v>
      </c>
      <c r="D6" s="76" t="s">
        <v>546</v>
      </c>
      <c r="E6" s="77">
        <v>3</v>
      </c>
    </row>
    <row r="7" spans="1:5" ht="15" customHeight="1">
      <c r="A7" s="76" t="s">
        <v>544</v>
      </c>
      <c r="B7" s="77">
        <v>1005173203</v>
      </c>
      <c r="C7" s="78" t="s">
        <v>548</v>
      </c>
      <c r="D7" s="76" t="s">
        <v>549</v>
      </c>
      <c r="E7" s="77">
        <v>3</v>
      </c>
    </row>
    <row r="8" spans="1:5" ht="15" customHeight="1">
      <c r="A8" s="76" t="s">
        <v>544</v>
      </c>
      <c r="B8" s="77">
        <v>1005173204</v>
      </c>
      <c r="C8" s="78" t="s">
        <v>550</v>
      </c>
      <c r="D8" s="76" t="s">
        <v>549</v>
      </c>
      <c r="E8" s="77">
        <v>3</v>
      </c>
    </row>
    <row r="9" spans="1:5" ht="15" customHeight="1">
      <c r="A9" s="76" t="s">
        <v>544</v>
      </c>
      <c r="B9" s="77">
        <v>1005173205</v>
      </c>
      <c r="C9" s="78" t="s">
        <v>551</v>
      </c>
      <c r="D9" s="76" t="s">
        <v>546</v>
      </c>
      <c r="E9" s="77">
        <v>3</v>
      </c>
    </row>
    <row r="10" spans="1:5" ht="15" customHeight="1">
      <c r="A10" s="76" t="s">
        <v>544</v>
      </c>
      <c r="B10" s="77">
        <v>1005173291</v>
      </c>
      <c r="C10" s="78" t="s">
        <v>552</v>
      </c>
      <c r="D10" s="76" t="s">
        <v>553</v>
      </c>
      <c r="E10" s="77">
        <v>3</v>
      </c>
    </row>
    <row r="11" spans="1:5" ht="15" customHeight="1">
      <c r="A11" s="76" t="s">
        <v>544</v>
      </c>
      <c r="B11" s="77">
        <v>1005173221</v>
      </c>
      <c r="C11" s="78" t="s">
        <v>554</v>
      </c>
      <c r="D11" s="76" t="s">
        <v>555</v>
      </c>
      <c r="E11" s="77">
        <v>2</v>
      </c>
    </row>
    <row r="12" spans="1:5" ht="15" customHeight="1">
      <c r="A12" s="76" t="s">
        <v>544</v>
      </c>
      <c r="B12" s="77">
        <v>1005173222</v>
      </c>
      <c r="C12" s="78" t="s">
        <v>556</v>
      </c>
      <c r="D12" s="76" t="s">
        <v>546</v>
      </c>
      <c r="E12" s="77">
        <v>2</v>
      </c>
    </row>
    <row r="13" spans="1:5" ht="15" customHeight="1">
      <c r="A13" s="76" t="s">
        <v>544</v>
      </c>
      <c r="B13" s="77">
        <v>1005173223</v>
      </c>
      <c r="C13" s="78" t="s">
        <v>557</v>
      </c>
      <c r="D13" s="76" t="s">
        <v>555</v>
      </c>
      <c r="E13" s="77">
        <v>2</v>
      </c>
    </row>
    <row r="14" spans="1:5" ht="15" customHeight="1">
      <c r="A14" s="76" t="s">
        <v>544</v>
      </c>
      <c r="B14" s="77">
        <v>1099173101</v>
      </c>
      <c r="C14" s="78" t="s">
        <v>558</v>
      </c>
      <c r="D14" s="76" t="s">
        <v>559</v>
      </c>
      <c r="E14" s="76" t="s">
        <v>560</v>
      </c>
    </row>
    <row r="15" spans="1:5" ht="15" customHeight="1">
      <c r="A15" s="76" t="s">
        <v>561</v>
      </c>
      <c r="B15" s="77">
        <v>1003173203</v>
      </c>
      <c r="C15" s="78" t="s">
        <v>562</v>
      </c>
      <c r="D15" s="76" t="s">
        <v>546</v>
      </c>
      <c r="E15" s="77">
        <v>3</v>
      </c>
    </row>
    <row r="16" spans="1:5" ht="15" customHeight="1">
      <c r="A16" s="76" t="s">
        <v>561</v>
      </c>
      <c r="B16" s="77">
        <v>1005173201</v>
      </c>
      <c r="C16" s="78" t="s">
        <v>545</v>
      </c>
      <c r="D16" s="76" t="s">
        <v>546</v>
      </c>
      <c r="E16" s="77">
        <v>3</v>
      </c>
    </row>
    <row r="17" spans="1:5" ht="15" customHeight="1">
      <c r="A17" s="76" t="s">
        <v>561</v>
      </c>
      <c r="B17" s="77">
        <v>1005173202</v>
      </c>
      <c r="C17" s="78" t="s">
        <v>547</v>
      </c>
      <c r="D17" s="76" t="s">
        <v>553</v>
      </c>
      <c r="E17" s="77">
        <v>3</v>
      </c>
    </row>
    <row r="18" spans="1:5" ht="15" customHeight="1">
      <c r="A18" s="76" t="s">
        <v>561</v>
      </c>
      <c r="B18" s="77">
        <v>1005173203</v>
      </c>
      <c r="C18" s="78" t="s">
        <v>548</v>
      </c>
      <c r="D18" s="76" t="s">
        <v>546</v>
      </c>
      <c r="E18" s="77">
        <v>3</v>
      </c>
    </row>
    <row r="19" spans="1:5" ht="15" customHeight="1">
      <c r="A19" s="76" t="s">
        <v>561</v>
      </c>
      <c r="B19" s="77">
        <v>1005173204</v>
      </c>
      <c r="C19" s="78" t="s">
        <v>550</v>
      </c>
      <c r="D19" s="76" t="s">
        <v>546</v>
      </c>
      <c r="E19" s="77">
        <v>3</v>
      </c>
    </row>
    <row r="20" spans="1:5" ht="15" customHeight="1">
      <c r="A20" s="76" t="s">
        <v>561</v>
      </c>
      <c r="B20" s="77">
        <v>1005173291</v>
      </c>
      <c r="C20" s="78" t="s">
        <v>552</v>
      </c>
      <c r="D20" s="76" t="s">
        <v>555</v>
      </c>
      <c r="E20" s="77">
        <v>3</v>
      </c>
    </row>
    <row r="21" spans="1:5" ht="15" customHeight="1">
      <c r="A21" s="76" t="s">
        <v>561</v>
      </c>
      <c r="B21" s="77">
        <v>1005173221</v>
      </c>
      <c r="C21" s="78" t="s">
        <v>554</v>
      </c>
      <c r="D21" s="76" t="s">
        <v>555</v>
      </c>
      <c r="E21" s="77">
        <v>2</v>
      </c>
    </row>
    <row r="22" spans="1:5" ht="15" customHeight="1">
      <c r="A22" s="76" t="s">
        <v>561</v>
      </c>
      <c r="B22" s="77">
        <v>1005173222</v>
      </c>
      <c r="C22" s="78" t="s">
        <v>556</v>
      </c>
      <c r="D22" s="76" t="s">
        <v>546</v>
      </c>
      <c r="E22" s="77">
        <v>2</v>
      </c>
    </row>
    <row r="23" spans="1:5" ht="15" customHeight="1">
      <c r="A23" s="76" t="s">
        <v>561</v>
      </c>
      <c r="B23" s="77">
        <v>1005173223</v>
      </c>
      <c r="C23" s="78" t="s">
        <v>557</v>
      </c>
      <c r="D23" s="76" t="s">
        <v>555</v>
      </c>
      <c r="E23" s="77">
        <v>2</v>
      </c>
    </row>
    <row r="24" spans="1:5" ht="15" customHeight="1">
      <c r="A24" s="76" t="s">
        <v>561</v>
      </c>
      <c r="B24" s="77">
        <v>1099173101</v>
      </c>
      <c r="C24" s="78" t="s">
        <v>558</v>
      </c>
      <c r="D24" s="76" t="s">
        <v>559</v>
      </c>
      <c r="E24" s="76" t="s">
        <v>560</v>
      </c>
    </row>
    <row r="25" spans="1:5" ht="15" customHeight="1">
      <c r="A25" s="76" t="s">
        <v>563</v>
      </c>
      <c r="B25" s="77">
        <v>1004173207</v>
      </c>
      <c r="C25" s="78" t="s">
        <v>564</v>
      </c>
      <c r="D25" s="76" t="s">
        <v>549</v>
      </c>
      <c r="E25" s="77">
        <v>3</v>
      </c>
    </row>
    <row r="26" spans="1:5" ht="15" customHeight="1">
      <c r="A26" s="76" t="s">
        <v>563</v>
      </c>
      <c r="B26" s="77">
        <v>1005173201</v>
      </c>
      <c r="C26" s="78" t="s">
        <v>545</v>
      </c>
      <c r="D26" s="76" t="s">
        <v>549</v>
      </c>
      <c r="E26" s="77">
        <v>3</v>
      </c>
    </row>
    <row r="27" spans="1:5" ht="15" customHeight="1">
      <c r="A27" s="76" t="s">
        <v>563</v>
      </c>
      <c r="B27" s="77">
        <v>1005173202</v>
      </c>
      <c r="C27" s="78" t="s">
        <v>547</v>
      </c>
      <c r="D27" s="76" t="s">
        <v>565</v>
      </c>
      <c r="E27" s="77">
        <v>0</v>
      </c>
    </row>
    <row r="28" spans="1:5" ht="15" customHeight="1">
      <c r="A28" s="76" t="s">
        <v>563</v>
      </c>
      <c r="B28" s="77">
        <v>1005173203</v>
      </c>
      <c r="C28" s="78" t="s">
        <v>548</v>
      </c>
      <c r="D28" s="76" t="s">
        <v>549</v>
      </c>
      <c r="E28" s="77">
        <v>3</v>
      </c>
    </row>
    <row r="29" spans="1:5" ht="15" customHeight="1">
      <c r="A29" s="76" t="s">
        <v>563</v>
      </c>
      <c r="B29" s="77">
        <v>1005173204</v>
      </c>
      <c r="C29" s="78" t="s">
        <v>550</v>
      </c>
      <c r="D29" s="76" t="s">
        <v>565</v>
      </c>
      <c r="E29" s="77">
        <v>0</v>
      </c>
    </row>
    <row r="30" spans="1:5" ht="15" customHeight="1">
      <c r="A30" s="76" t="s">
        <v>563</v>
      </c>
      <c r="B30" s="77">
        <v>1005173291</v>
      </c>
      <c r="C30" s="78" t="s">
        <v>552</v>
      </c>
      <c r="D30" s="76" t="s">
        <v>555</v>
      </c>
      <c r="E30" s="77">
        <v>3</v>
      </c>
    </row>
    <row r="31" spans="1:5" ht="15" customHeight="1">
      <c r="A31" s="76" t="s">
        <v>563</v>
      </c>
      <c r="B31" s="77">
        <v>1005173221</v>
      </c>
      <c r="C31" s="78" t="s">
        <v>554</v>
      </c>
      <c r="D31" s="76" t="s">
        <v>553</v>
      </c>
      <c r="E31" s="77">
        <v>2</v>
      </c>
    </row>
    <row r="32" spans="1:5" ht="15" customHeight="1">
      <c r="A32" s="76" t="s">
        <v>563</v>
      </c>
      <c r="B32" s="77">
        <v>1005173222</v>
      </c>
      <c r="C32" s="78" t="s">
        <v>556</v>
      </c>
      <c r="D32" s="76" t="s">
        <v>553</v>
      </c>
      <c r="E32" s="77">
        <v>2</v>
      </c>
    </row>
    <row r="33" spans="1:5" ht="15" customHeight="1">
      <c r="A33" s="76" t="s">
        <v>563</v>
      </c>
      <c r="B33" s="77">
        <v>1005173223</v>
      </c>
      <c r="C33" s="78" t="s">
        <v>557</v>
      </c>
      <c r="D33" s="76" t="s">
        <v>555</v>
      </c>
      <c r="E33" s="77">
        <v>2</v>
      </c>
    </row>
    <row r="34" spans="1:5" ht="15" customHeight="1">
      <c r="A34" s="76" t="s">
        <v>563</v>
      </c>
      <c r="B34" s="77">
        <v>1099173101</v>
      </c>
      <c r="C34" s="78" t="s">
        <v>558</v>
      </c>
      <c r="D34" s="76" t="s">
        <v>559</v>
      </c>
      <c r="E34" s="76" t="s">
        <v>560</v>
      </c>
    </row>
    <row r="35" spans="1:5" ht="15" customHeight="1">
      <c r="A35" s="76" t="s">
        <v>566</v>
      </c>
      <c r="B35" s="77">
        <v>1005173201</v>
      </c>
      <c r="C35" s="78" t="s">
        <v>545</v>
      </c>
      <c r="D35" s="76" t="s">
        <v>546</v>
      </c>
      <c r="E35" s="77">
        <v>3</v>
      </c>
    </row>
    <row r="36" spans="1:5" ht="15" customHeight="1">
      <c r="A36" s="76" t="s">
        <v>566</v>
      </c>
      <c r="B36" s="77">
        <v>1005173202</v>
      </c>
      <c r="C36" s="78" t="s">
        <v>547</v>
      </c>
      <c r="D36" s="76" t="s">
        <v>549</v>
      </c>
      <c r="E36" s="77">
        <v>3</v>
      </c>
    </row>
    <row r="37" spans="1:5" ht="15" customHeight="1">
      <c r="A37" s="76" t="s">
        <v>566</v>
      </c>
      <c r="B37" s="77">
        <v>1005173203</v>
      </c>
      <c r="C37" s="78" t="s">
        <v>548</v>
      </c>
      <c r="D37" s="76" t="s">
        <v>546</v>
      </c>
      <c r="E37" s="77">
        <v>3</v>
      </c>
    </row>
    <row r="38" spans="1:5" ht="15" customHeight="1">
      <c r="A38" s="76" t="s">
        <v>566</v>
      </c>
      <c r="B38" s="77">
        <v>1005173204</v>
      </c>
      <c r="C38" s="78" t="s">
        <v>550</v>
      </c>
      <c r="D38" s="76" t="s">
        <v>549</v>
      </c>
      <c r="E38" s="77">
        <v>3</v>
      </c>
    </row>
    <row r="39" spans="1:5" ht="15" customHeight="1">
      <c r="A39" s="75" t="s">
        <v>539</v>
      </c>
      <c r="B39" s="75" t="s">
        <v>540</v>
      </c>
      <c r="C39" s="75" t="s">
        <v>541</v>
      </c>
      <c r="D39" s="75" t="s">
        <v>542</v>
      </c>
      <c r="E39" s="75" t="s">
        <v>543</v>
      </c>
    </row>
    <row r="40" spans="1:5" ht="15" customHeight="1">
      <c r="A40" s="76" t="s">
        <v>566</v>
      </c>
      <c r="B40" s="77">
        <v>1005173205</v>
      </c>
      <c r="C40" s="78" t="s">
        <v>551</v>
      </c>
      <c r="D40" s="76" t="s">
        <v>546</v>
      </c>
      <c r="E40" s="77">
        <v>3</v>
      </c>
    </row>
    <row r="41" spans="1:5" ht="15" customHeight="1">
      <c r="A41" s="76" t="s">
        <v>566</v>
      </c>
      <c r="B41" s="77">
        <v>1005173291</v>
      </c>
      <c r="C41" s="78" t="s">
        <v>552</v>
      </c>
      <c r="D41" s="76" t="s">
        <v>555</v>
      </c>
      <c r="E41" s="77">
        <v>3</v>
      </c>
    </row>
    <row r="42" spans="1:5" ht="15" customHeight="1">
      <c r="A42" s="76" t="s">
        <v>566</v>
      </c>
      <c r="B42" s="77">
        <v>1005173221</v>
      </c>
      <c r="C42" s="78" t="s">
        <v>554</v>
      </c>
      <c r="D42" s="76" t="s">
        <v>553</v>
      </c>
      <c r="E42" s="77">
        <v>2</v>
      </c>
    </row>
    <row r="43" spans="1:5" ht="15" customHeight="1">
      <c r="A43" s="76" t="s">
        <v>566</v>
      </c>
      <c r="B43" s="77">
        <v>1005173222</v>
      </c>
      <c r="C43" s="78" t="s">
        <v>556</v>
      </c>
      <c r="D43" s="76" t="s">
        <v>553</v>
      </c>
      <c r="E43" s="77">
        <v>2</v>
      </c>
    </row>
    <row r="44" spans="1:5" ht="15" customHeight="1">
      <c r="A44" s="76" t="s">
        <v>566</v>
      </c>
      <c r="B44" s="77">
        <v>1005173223</v>
      </c>
      <c r="C44" s="78" t="s">
        <v>557</v>
      </c>
      <c r="D44" s="76" t="s">
        <v>555</v>
      </c>
      <c r="E44" s="77">
        <v>2</v>
      </c>
    </row>
    <row r="45" spans="1:5" ht="15" customHeight="1">
      <c r="A45" s="76" t="s">
        <v>566</v>
      </c>
      <c r="B45" s="77">
        <v>1099173101</v>
      </c>
      <c r="C45" s="78" t="s">
        <v>558</v>
      </c>
      <c r="D45" s="76" t="s">
        <v>559</v>
      </c>
      <c r="E45" s="76" t="s">
        <v>560</v>
      </c>
    </row>
    <row r="46" spans="1:5" ht="15" customHeight="1">
      <c r="A46" s="76" t="s">
        <v>567</v>
      </c>
      <c r="B46" s="77">
        <v>1004173207</v>
      </c>
      <c r="C46" s="78" t="s">
        <v>564</v>
      </c>
      <c r="D46" s="76" t="s">
        <v>549</v>
      </c>
      <c r="E46" s="77">
        <v>3</v>
      </c>
    </row>
    <row r="47" spans="1:5" ht="15" customHeight="1">
      <c r="A47" s="76" t="s">
        <v>567</v>
      </c>
      <c r="B47" s="77">
        <v>1005173201</v>
      </c>
      <c r="C47" s="78" t="s">
        <v>545</v>
      </c>
      <c r="D47" s="76" t="s">
        <v>568</v>
      </c>
      <c r="E47" s="77">
        <v>3</v>
      </c>
    </row>
    <row r="48" spans="1:5" ht="15" customHeight="1">
      <c r="A48" s="76" t="s">
        <v>567</v>
      </c>
      <c r="B48" s="77">
        <v>1005173202</v>
      </c>
      <c r="C48" s="78" t="s">
        <v>547</v>
      </c>
      <c r="D48" s="76" t="s">
        <v>565</v>
      </c>
      <c r="E48" s="77">
        <v>0</v>
      </c>
    </row>
    <row r="49" spans="1:5" ht="15" customHeight="1">
      <c r="A49" s="76" t="s">
        <v>567</v>
      </c>
      <c r="B49" s="77">
        <v>1005173203</v>
      </c>
      <c r="C49" s="78" t="s">
        <v>548</v>
      </c>
      <c r="D49" s="76" t="s">
        <v>549</v>
      </c>
      <c r="E49" s="77">
        <v>3</v>
      </c>
    </row>
    <row r="50" spans="1:5" ht="15" customHeight="1">
      <c r="A50" s="76" t="s">
        <v>567</v>
      </c>
      <c r="B50" s="77">
        <v>1005173204</v>
      </c>
      <c r="C50" s="78" t="s">
        <v>550</v>
      </c>
      <c r="D50" s="76" t="s">
        <v>565</v>
      </c>
      <c r="E50" s="77">
        <v>0</v>
      </c>
    </row>
    <row r="51" spans="1:5" ht="15" customHeight="1">
      <c r="A51" s="76" t="s">
        <v>567</v>
      </c>
      <c r="B51" s="77">
        <v>1005173291</v>
      </c>
      <c r="C51" s="78" t="s">
        <v>552</v>
      </c>
      <c r="D51" s="76" t="s">
        <v>549</v>
      </c>
      <c r="E51" s="77">
        <v>3</v>
      </c>
    </row>
    <row r="52" spans="1:5" ht="15" customHeight="1">
      <c r="A52" s="76" t="s">
        <v>567</v>
      </c>
      <c r="B52" s="77">
        <v>1005173221</v>
      </c>
      <c r="C52" s="78" t="s">
        <v>554</v>
      </c>
      <c r="D52" s="76" t="s">
        <v>553</v>
      </c>
      <c r="E52" s="77">
        <v>2</v>
      </c>
    </row>
    <row r="53" spans="1:5" ht="15" customHeight="1">
      <c r="A53" s="76" t="s">
        <v>567</v>
      </c>
      <c r="B53" s="77">
        <v>1005173222</v>
      </c>
      <c r="C53" s="78" t="s">
        <v>556</v>
      </c>
      <c r="D53" s="76" t="s">
        <v>553</v>
      </c>
      <c r="E53" s="77">
        <v>2</v>
      </c>
    </row>
    <row r="54" spans="1:5" ht="15" customHeight="1">
      <c r="A54" s="76" t="s">
        <v>567</v>
      </c>
      <c r="B54" s="77">
        <v>1005173223</v>
      </c>
      <c r="C54" s="78" t="s">
        <v>557</v>
      </c>
      <c r="D54" s="76" t="s">
        <v>553</v>
      </c>
      <c r="E54" s="77">
        <v>2</v>
      </c>
    </row>
    <row r="55" spans="1:5" ht="15" customHeight="1">
      <c r="A55" s="76" t="s">
        <v>567</v>
      </c>
      <c r="B55" s="77">
        <v>1099173101</v>
      </c>
      <c r="C55" s="78" t="s">
        <v>558</v>
      </c>
      <c r="D55" s="76" t="s">
        <v>559</v>
      </c>
      <c r="E55" s="76" t="s">
        <v>560</v>
      </c>
    </row>
    <row r="56" spans="1:5" ht="15" customHeight="1">
      <c r="A56" s="76" t="s">
        <v>569</v>
      </c>
      <c r="B56" s="77">
        <v>1003173203</v>
      </c>
      <c r="C56" s="78" t="s">
        <v>562</v>
      </c>
      <c r="D56" s="76" t="s">
        <v>546</v>
      </c>
      <c r="E56" s="77">
        <v>3</v>
      </c>
    </row>
    <row r="57" spans="1:5" ht="15" customHeight="1">
      <c r="A57" s="76" t="s">
        <v>569</v>
      </c>
      <c r="B57" s="77">
        <v>1005173201</v>
      </c>
      <c r="C57" s="78" t="s">
        <v>545</v>
      </c>
      <c r="D57" s="76" t="s">
        <v>549</v>
      </c>
      <c r="E57" s="77">
        <v>3</v>
      </c>
    </row>
    <row r="58" spans="1:5" ht="15" customHeight="1">
      <c r="A58" s="76" t="s">
        <v>569</v>
      </c>
      <c r="B58" s="77">
        <v>1005173202</v>
      </c>
      <c r="C58" s="78" t="s">
        <v>547</v>
      </c>
      <c r="D58" s="76" t="s">
        <v>553</v>
      </c>
      <c r="E58" s="77">
        <v>3</v>
      </c>
    </row>
    <row r="59" spans="1:5" ht="15" customHeight="1">
      <c r="A59" s="76" t="s">
        <v>569</v>
      </c>
      <c r="B59" s="77">
        <v>1005173203</v>
      </c>
      <c r="C59" s="78" t="s">
        <v>548</v>
      </c>
      <c r="D59" s="76" t="s">
        <v>549</v>
      </c>
      <c r="E59" s="77">
        <v>3</v>
      </c>
    </row>
    <row r="60" spans="1:5" ht="15" customHeight="1">
      <c r="A60" s="76" t="s">
        <v>569</v>
      </c>
      <c r="B60" s="77">
        <v>1005173204</v>
      </c>
      <c r="C60" s="78" t="s">
        <v>550</v>
      </c>
      <c r="D60" s="76" t="s">
        <v>568</v>
      </c>
      <c r="E60" s="77">
        <v>3</v>
      </c>
    </row>
    <row r="61" spans="1:5" ht="15" customHeight="1">
      <c r="A61" s="76" t="s">
        <v>569</v>
      </c>
      <c r="B61" s="77">
        <v>1005173291</v>
      </c>
      <c r="C61" s="78" t="s">
        <v>552</v>
      </c>
      <c r="D61" s="76" t="s">
        <v>549</v>
      </c>
      <c r="E61" s="77">
        <v>3</v>
      </c>
    </row>
    <row r="62" spans="1:5" ht="15" customHeight="1">
      <c r="A62" s="76" t="s">
        <v>569</v>
      </c>
      <c r="B62" s="77">
        <v>1005173221</v>
      </c>
      <c r="C62" s="78" t="s">
        <v>554</v>
      </c>
      <c r="D62" s="76" t="s">
        <v>555</v>
      </c>
      <c r="E62" s="77">
        <v>2</v>
      </c>
    </row>
    <row r="63" spans="1:5" ht="15" customHeight="1">
      <c r="A63" s="76" t="s">
        <v>569</v>
      </c>
      <c r="B63" s="77">
        <v>1005173222</v>
      </c>
      <c r="C63" s="78" t="s">
        <v>556</v>
      </c>
      <c r="D63" s="76" t="s">
        <v>553</v>
      </c>
      <c r="E63" s="77">
        <v>2</v>
      </c>
    </row>
    <row r="64" spans="1:5" ht="15" customHeight="1">
      <c r="A64" s="76" t="s">
        <v>569</v>
      </c>
      <c r="B64" s="77">
        <v>1005173223</v>
      </c>
      <c r="C64" s="78" t="s">
        <v>557</v>
      </c>
      <c r="D64" s="76" t="s">
        <v>555</v>
      </c>
      <c r="E64" s="77">
        <v>2</v>
      </c>
    </row>
    <row r="65" spans="1:5" ht="15" customHeight="1">
      <c r="A65" s="76" t="s">
        <v>569</v>
      </c>
      <c r="B65" s="77">
        <v>1099173101</v>
      </c>
      <c r="C65" s="78" t="s">
        <v>558</v>
      </c>
      <c r="D65" s="76" t="s">
        <v>559</v>
      </c>
      <c r="E65" s="76" t="s">
        <v>560</v>
      </c>
    </row>
    <row r="66" spans="1:5" ht="15" customHeight="1">
      <c r="A66" s="76" t="s">
        <v>570</v>
      </c>
      <c r="B66" s="77">
        <v>1003173203</v>
      </c>
      <c r="C66" s="78" t="s">
        <v>562</v>
      </c>
      <c r="D66" s="76" t="s">
        <v>549</v>
      </c>
      <c r="E66" s="77">
        <v>3</v>
      </c>
    </row>
    <row r="67" spans="1:5" ht="15" customHeight="1">
      <c r="A67" s="76" t="s">
        <v>570</v>
      </c>
      <c r="B67" s="77">
        <v>1005173201</v>
      </c>
      <c r="C67" s="78" t="s">
        <v>545</v>
      </c>
      <c r="D67" s="76" t="s">
        <v>568</v>
      </c>
      <c r="E67" s="77">
        <v>3</v>
      </c>
    </row>
    <row r="68" spans="1:5" ht="15" customHeight="1">
      <c r="A68" s="76" t="s">
        <v>570</v>
      </c>
      <c r="B68" s="77">
        <v>1005173202</v>
      </c>
      <c r="C68" s="78" t="s">
        <v>547</v>
      </c>
      <c r="D68" s="76" t="s">
        <v>565</v>
      </c>
      <c r="E68" s="77">
        <v>0</v>
      </c>
    </row>
    <row r="69" spans="1:5" ht="15" customHeight="1">
      <c r="A69" s="76" t="s">
        <v>570</v>
      </c>
      <c r="B69" s="77">
        <v>1005173203</v>
      </c>
      <c r="C69" s="78" t="s">
        <v>548</v>
      </c>
      <c r="D69" s="76" t="s">
        <v>549</v>
      </c>
      <c r="E69" s="77">
        <v>3</v>
      </c>
    </row>
    <row r="70" spans="1:5" ht="15" customHeight="1">
      <c r="A70" s="76" t="s">
        <v>570</v>
      </c>
      <c r="B70" s="77">
        <v>1005173204</v>
      </c>
      <c r="C70" s="78" t="s">
        <v>550</v>
      </c>
      <c r="D70" s="76" t="s">
        <v>565</v>
      </c>
      <c r="E70" s="77">
        <v>0</v>
      </c>
    </row>
    <row r="71" spans="1:5" ht="15" customHeight="1">
      <c r="A71" s="76" t="s">
        <v>570</v>
      </c>
      <c r="B71" s="77">
        <v>1005173291</v>
      </c>
      <c r="C71" s="78" t="s">
        <v>552</v>
      </c>
      <c r="D71" s="76" t="s">
        <v>549</v>
      </c>
      <c r="E71" s="77">
        <v>3</v>
      </c>
    </row>
    <row r="72" spans="1:5" ht="15" customHeight="1">
      <c r="A72" s="76" t="s">
        <v>570</v>
      </c>
      <c r="B72" s="77">
        <v>1005173221</v>
      </c>
      <c r="C72" s="78" t="s">
        <v>554</v>
      </c>
      <c r="D72" s="76" t="s">
        <v>553</v>
      </c>
      <c r="E72" s="77">
        <v>2</v>
      </c>
    </row>
    <row r="73" spans="1:5" ht="15" customHeight="1">
      <c r="A73" s="76" t="s">
        <v>570</v>
      </c>
      <c r="B73" s="77">
        <v>1005173222</v>
      </c>
      <c r="C73" s="78" t="s">
        <v>556</v>
      </c>
      <c r="D73" s="76" t="s">
        <v>546</v>
      </c>
      <c r="E73" s="77">
        <v>2</v>
      </c>
    </row>
    <row r="74" spans="1:5" ht="15" customHeight="1">
      <c r="A74" s="76" t="s">
        <v>570</v>
      </c>
      <c r="B74" s="77">
        <v>1005173223</v>
      </c>
      <c r="C74" s="78" t="s">
        <v>557</v>
      </c>
      <c r="D74" s="76" t="s">
        <v>555</v>
      </c>
      <c r="E74" s="77">
        <v>2</v>
      </c>
    </row>
    <row r="75" spans="1:5" ht="15" customHeight="1">
      <c r="A75" s="76" t="s">
        <v>570</v>
      </c>
      <c r="B75" s="77">
        <v>1099173101</v>
      </c>
      <c r="C75" s="78" t="s">
        <v>558</v>
      </c>
      <c r="D75" s="76" t="s">
        <v>559</v>
      </c>
      <c r="E75" s="76" t="s">
        <v>560</v>
      </c>
    </row>
    <row r="76" spans="1:5" ht="15" customHeight="1">
      <c r="A76" s="76" t="s">
        <v>571</v>
      </c>
      <c r="B76" s="77">
        <v>1005173201</v>
      </c>
      <c r="C76" s="78" t="s">
        <v>545</v>
      </c>
      <c r="D76" s="76" t="s">
        <v>553</v>
      </c>
      <c r="E76" s="77">
        <v>3</v>
      </c>
    </row>
    <row r="77" spans="1:5" ht="15" customHeight="1">
      <c r="A77" s="75" t="s">
        <v>539</v>
      </c>
      <c r="B77" s="75" t="s">
        <v>540</v>
      </c>
      <c r="C77" s="75" t="s">
        <v>541</v>
      </c>
      <c r="D77" s="75" t="s">
        <v>542</v>
      </c>
      <c r="E77" s="75" t="s">
        <v>543</v>
      </c>
    </row>
    <row r="78" spans="1:5" ht="15" customHeight="1">
      <c r="A78" s="76" t="s">
        <v>571</v>
      </c>
      <c r="B78" s="77">
        <v>1005173202</v>
      </c>
      <c r="C78" s="78" t="s">
        <v>547</v>
      </c>
      <c r="D78" s="76" t="s">
        <v>553</v>
      </c>
      <c r="E78" s="77">
        <v>3</v>
      </c>
    </row>
    <row r="79" spans="1:5" ht="15" customHeight="1">
      <c r="A79" s="76" t="s">
        <v>571</v>
      </c>
      <c r="B79" s="77">
        <v>1005173203</v>
      </c>
      <c r="C79" s="78" t="s">
        <v>548</v>
      </c>
      <c r="D79" s="76" t="s">
        <v>546</v>
      </c>
      <c r="E79" s="77">
        <v>3</v>
      </c>
    </row>
    <row r="80" spans="1:5" ht="15" customHeight="1">
      <c r="A80" s="76" t="s">
        <v>571</v>
      </c>
      <c r="B80" s="77">
        <v>1005173204</v>
      </c>
      <c r="C80" s="78" t="s">
        <v>550</v>
      </c>
      <c r="D80" s="76" t="s">
        <v>546</v>
      </c>
      <c r="E80" s="77">
        <v>3</v>
      </c>
    </row>
    <row r="81" spans="1:5" ht="15" customHeight="1">
      <c r="A81" s="76" t="s">
        <v>571</v>
      </c>
      <c r="B81" s="77">
        <v>1005173205</v>
      </c>
      <c r="C81" s="78" t="s">
        <v>551</v>
      </c>
      <c r="D81" s="76" t="s">
        <v>553</v>
      </c>
      <c r="E81" s="77">
        <v>3</v>
      </c>
    </row>
    <row r="82" spans="1:5" ht="15" customHeight="1">
      <c r="A82" s="76" t="s">
        <v>571</v>
      </c>
      <c r="B82" s="77">
        <v>1005173291</v>
      </c>
      <c r="C82" s="78" t="s">
        <v>552</v>
      </c>
      <c r="D82" s="76" t="s">
        <v>555</v>
      </c>
      <c r="E82" s="77">
        <v>3</v>
      </c>
    </row>
    <row r="83" spans="1:5" ht="15" customHeight="1">
      <c r="A83" s="76" t="s">
        <v>571</v>
      </c>
      <c r="B83" s="77">
        <v>1005173221</v>
      </c>
      <c r="C83" s="78" t="s">
        <v>554</v>
      </c>
      <c r="D83" s="76" t="s">
        <v>553</v>
      </c>
      <c r="E83" s="77">
        <v>2</v>
      </c>
    </row>
    <row r="84" spans="1:5" ht="15" customHeight="1">
      <c r="A84" s="76" t="s">
        <v>571</v>
      </c>
      <c r="B84" s="77">
        <v>1005173222</v>
      </c>
      <c r="C84" s="78" t="s">
        <v>556</v>
      </c>
      <c r="D84" s="76" t="s">
        <v>553</v>
      </c>
      <c r="E84" s="77">
        <v>2</v>
      </c>
    </row>
    <row r="85" spans="1:5" ht="15" customHeight="1">
      <c r="A85" s="76" t="s">
        <v>571</v>
      </c>
      <c r="B85" s="77">
        <v>1005173223</v>
      </c>
      <c r="C85" s="78" t="s">
        <v>557</v>
      </c>
      <c r="D85" s="76" t="s">
        <v>553</v>
      </c>
      <c r="E85" s="77">
        <v>2</v>
      </c>
    </row>
    <row r="86" spans="1:5" ht="15" customHeight="1">
      <c r="A86" s="76" t="s">
        <v>571</v>
      </c>
      <c r="B86" s="77">
        <v>1099173101</v>
      </c>
      <c r="C86" s="78" t="s">
        <v>558</v>
      </c>
      <c r="D86" s="76" t="s">
        <v>559</v>
      </c>
      <c r="E86" s="76" t="s">
        <v>560</v>
      </c>
    </row>
    <row r="87" spans="1:5" ht="15" customHeight="1">
      <c r="A87" s="76" t="s">
        <v>572</v>
      </c>
      <c r="B87" s="77">
        <v>1004173207</v>
      </c>
      <c r="C87" s="78" t="s">
        <v>564</v>
      </c>
      <c r="D87" s="76" t="s">
        <v>553</v>
      </c>
      <c r="E87" s="77">
        <v>3</v>
      </c>
    </row>
    <row r="88" spans="1:5" ht="15" customHeight="1">
      <c r="A88" s="76" t="s">
        <v>572</v>
      </c>
      <c r="B88" s="77">
        <v>1005173201</v>
      </c>
      <c r="C88" s="78" t="s">
        <v>545</v>
      </c>
      <c r="D88" s="76" t="s">
        <v>553</v>
      </c>
      <c r="E88" s="77">
        <v>3</v>
      </c>
    </row>
    <row r="89" spans="1:5" ht="15" customHeight="1">
      <c r="A89" s="76" t="s">
        <v>572</v>
      </c>
      <c r="B89" s="77">
        <v>1005173202</v>
      </c>
      <c r="C89" s="78" t="s">
        <v>547</v>
      </c>
      <c r="D89" s="76" t="s">
        <v>553</v>
      </c>
      <c r="E89" s="77">
        <v>3</v>
      </c>
    </row>
    <row r="90" spans="1:5" ht="15" customHeight="1">
      <c r="A90" s="76" t="s">
        <v>572</v>
      </c>
      <c r="B90" s="77">
        <v>1005173203</v>
      </c>
      <c r="C90" s="78" t="s">
        <v>548</v>
      </c>
      <c r="D90" s="76" t="s">
        <v>553</v>
      </c>
      <c r="E90" s="77">
        <v>3</v>
      </c>
    </row>
    <row r="91" spans="1:5" ht="15" customHeight="1">
      <c r="A91" s="76" t="s">
        <v>572</v>
      </c>
      <c r="B91" s="77">
        <v>1005173204</v>
      </c>
      <c r="C91" s="78" t="s">
        <v>550</v>
      </c>
      <c r="D91" s="76" t="s">
        <v>546</v>
      </c>
      <c r="E91" s="77">
        <v>3</v>
      </c>
    </row>
    <row r="92" spans="1:5" ht="15" customHeight="1">
      <c r="A92" s="76" t="s">
        <v>572</v>
      </c>
      <c r="B92" s="77">
        <v>1005173291</v>
      </c>
      <c r="C92" s="78" t="s">
        <v>552</v>
      </c>
      <c r="D92" s="76" t="s">
        <v>555</v>
      </c>
      <c r="E92" s="77">
        <v>3</v>
      </c>
    </row>
    <row r="93" spans="1:5" ht="15" customHeight="1">
      <c r="A93" s="76" t="s">
        <v>572</v>
      </c>
      <c r="B93" s="77">
        <v>1005173221</v>
      </c>
      <c r="C93" s="78" t="s">
        <v>554</v>
      </c>
      <c r="D93" s="76" t="s">
        <v>555</v>
      </c>
      <c r="E93" s="77">
        <v>2</v>
      </c>
    </row>
    <row r="94" spans="1:5" ht="15" customHeight="1">
      <c r="A94" s="76" t="s">
        <v>572</v>
      </c>
      <c r="B94" s="77">
        <v>1005173222</v>
      </c>
      <c r="C94" s="78" t="s">
        <v>556</v>
      </c>
      <c r="D94" s="76" t="s">
        <v>553</v>
      </c>
      <c r="E94" s="77">
        <v>2</v>
      </c>
    </row>
    <row r="95" spans="1:5" ht="15" customHeight="1">
      <c r="A95" s="76" t="s">
        <v>572</v>
      </c>
      <c r="B95" s="77">
        <v>1005173223</v>
      </c>
      <c r="C95" s="78" t="s">
        <v>557</v>
      </c>
      <c r="D95" s="76" t="s">
        <v>555</v>
      </c>
      <c r="E95" s="77">
        <v>2</v>
      </c>
    </row>
    <row r="96" spans="1:5" ht="15" customHeight="1">
      <c r="A96" s="76" t="s">
        <v>572</v>
      </c>
      <c r="B96" s="77">
        <v>1099173101</v>
      </c>
      <c r="C96" s="78" t="s">
        <v>558</v>
      </c>
      <c r="D96" s="76" t="s">
        <v>559</v>
      </c>
      <c r="E96" s="76" t="s">
        <v>560</v>
      </c>
    </row>
    <row r="97" spans="1:5" ht="15" customHeight="1">
      <c r="A97" s="76" t="s">
        <v>573</v>
      </c>
      <c r="B97" s="77">
        <v>1004173207</v>
      </c>
      <c r="C97" s="78" t="s">
        <v>564</v>
      </c>
      <c r="D97" s="76" t="s">
        <v>546</v>
      </c>
      <c r="E97" s="77">
        <v>3</v>
      </c>
    </row>
    <row r="98" spans="1:5" ht="15" customHeight="1">
      <c r="A98" s="76" t="s">
        <v>573</v>
      </c>
      <c r="B98" s="77">
        <v>1005173201</v>
      </c>
      <c r="C98" s="78" t="s">
        <v>545</v>
      </c>
      <c r="D98" s="76" t="s">
        <v>553</v>
      </c>
      <c r="E98" s="77">
        <v>3</v>
      </c>
    </row>
    <row r="99" spans="1:5" ht="15" customHeight="1">
      <c r="A99" s="76" t="s">
        <v>573</v>
      </c>
      <c r="B99" s="77">
        <v>1005173202</v>
      </c>
      <c r="C99" s="78" t="s">
        <v>547</v>
      </c>
      <c r="D99" s="76" t="s">
        <v>553</v>
      </c>
      <c r="E99" s="77">
        <v>3</v>
      </c>
    </row>
    <row r="100" spans="1:5" ht="15" customHeight="1">
      <c r="A100" s="76" t="s">
        <v>573</v>
      </c>
      <c r="B100" s="77">
        <v>1005173203</v>
      </c>
      <c r="C100" s="78" t="s">
        <v>548</v>
      </c>
      <c r="D100" s="76" t="s">
        <v>553</v>
      </c>
      <c r="E100" s="77">
        <v>3</v>
      </c>
    </row>
    <row r="101" spans="1:5" ht="15" customHeight="1">
      <c r="A101" s="76" t="s">
        <v>573</v>
      </c>
      <c r="B101" s="77">
        <v>1005173204</v>
      </c>
      <c r="C101" s="78" t="s">
        <v>550</v>
      </c>
      <c r="D101" s="76" t="s">
        <v>553</v>
      </c>
      <c r="E101" s="77">
        <v>3</v>
      </c>
    </row>
    <row r="102" spans="1:5" ht="15" customHeight="1">
      <c r="A102" s="76" t="s">
        <v>573</v>
      </c>
      <c r="B102" s="77">
        <v>1005173291</v>
      </c>
      <c r="C102" s="78" t="s">
        <v>552</v>
      </c>
      <c r="D102" s="76" t="s">
        <v>555</v>
      </c>
      <c r="E102" s="77">
        <v>3</v>
      </c>
    </row>
    <row r="103" spans="1:5" ht="15" customHeight="1">
      <c r="A103" s="76" t="s">
        <v>573</v>
      </c>
      <c r="B103" s="77">
        <v>1005173221</v>
      </c>
      <c r="C103" s="78" t="s">
        <v>554</v>
      </c>
      <c r="D103" s="76" t="s">
        <v>555</v>
      </c>
      <c r="E103" s="77">
        <v>2</v>
      </c>
    </row>
    <row r="104" spans="1:5" ht="15" customHeight="1">
      <c r="A104" s="76" t="s">
        <v>573</v>
      </c>
      <c r="B104" s="77">
        <v>1005173222</v>
      </c>
      <c r="C104" s="78" t="s">
        <v>556</v>
      </c>
      <c r="D104" s="76" t="s">
        <v>553</v>
      </c>
      <c r="E104" s="77">
        <v>2</v>
      </c>
    </row>
    <row r="105" spans="1:5" ht="15" customHeight="1">
      <c r="A105" s="76" t="s">
        <v>573</v>
      </c>
      <c r="B105" s="77">
        <v>1005173223</v>
      </c>
      <c r="C105" s="78" t="s">
        <v>557</v>
      </c>
      <c r="D105" s="76" t="s">
        <v>555</v>
      </c>
      <c r="E105" s="77">
        <v>2</v>
      </c>
    </row>
    <row r="106" spans="1:5" ht="15" customHeight="1">
      <c r="A106" s="76" t="s">
        <v>573</v>
      </c>
      <c r="B106" s="77">
        <v>1099173101</v>
      </c>
      <c r="C106" s="78" t="s">
        <v>558</v>
      </c>
      <c r="D106" s="76" t="s">
        <v>559</v>
      </c>
      <c r="E106" s="76" t="s">
        <v>560</v>
      </c>
    </row>
    <row r="107" spans="1:5" ht="15" customHeight="1">
      <c r="A107" s="76" t="s">
        <v>574</v>
      </c>
      <c r="B107" s="77">
        <v>1004173207</v>
      </c>
      <c r="C107" s="78" t="s">
        <v>564</v>
      </c>
      <c r="D107" s="76" t="s">
        <v>549</v>
      </c>
      <c r="E107" s="77">
        <v>3</v>
      </c>
    </row>
    <row r="108" spans="1:5" ht="15" customHeight="1">
      <c r="A108" s="76" t="s">
        <v>574</v>
      </c>
      <c r="B108" s="77">
        <v>1005173201</v>
      </c>
      <c r="C108" s="78" t="s">
        <v>545</v>
      </c>
      <c r="D108" s="76" t="s">
        <v>549</v>
      </c>
      <c r="E108" s="77">
        <v>3</v>
      </c>
    </row>
    <row r="109" spans="1:5" ht="15" customHeight="1">
      <c r="A109" s="76" t="s">
        <v>574</v>
      </c>
      <c r="B109" s="77">
        <v>1005173202</v>
      </c>
      <c r="C109" s="78" t="s">
        <v>547</v>
      </c>
      <c r="D109" s="76" t="s">
        <v>568</v>
      </c>
      <c r="E109" s="77">
        <v>3</v>
      </c>
    </row>
    <row r="110" spans="1:5" ht="15" customHeight="1">
      <c r="A110" s="76" t="s">
        <v>574</v>
      </c>
      <c r="B110" s="77">
        <v>1005173203</v>
      </c>
      <c r="C110" s="78" t="s">
        <v>548</v>
      </c>
      <c r="D110" s="76" t="s">
        <v>546</v>
      </c>
      <c r="E110" s="77">
        <v>3</v>
      </c>
    </row>
    <row r="111" spans="1:5" ht="15" customHeight="1">
      <c r="A111" s="76" t="s">
        <v>574</v>
      </c>
      <c r="B111" s="77">
        <v>1005173204</v>
      </c>
      <c r="C111" s="78" t="s">
        <v>550</v>
      </c>
      <c r="D111" s="76" t="s">
        <v>568</v>
      </c>
      <c r="E111" s="77">
        <v>3</v>
      </c>
    </row>
    <row r="112" spans="1:5" ht="15" customHeight="1">
      <c r="A112" s="76" t="s">
        <v>574</v>
      </c>
      <c r="B112" s="77">
        <v>1005173291</v>
      </c>
      <c r="C112" s="78" t="s">
        <v>552</v>
      </c>
      <c r="D112" s="76" t="s">
        <v>555</v>
      </c>
      <c r="E112" s="77">
        <v>3</v>
      </c>
    </row>
    <row r="113" spans="1:5" ht="15" customHeight="1">
      <c r="A113" s="76" t="s">
        <v>574</v>
      </c>
      <c r="B113" s="77">
        <v>1005173221</v>
      </c>
      <c r="C113" s="78" t="s">
        <v>554</v>
      </c>
      <c r="D113" s="76" t="s">
        <v>555</v>
      </c>
      <c r="E113" s="77">
        <v>2</v>
      </c>
    </row>
    <row r="114" spans="1:5" ht="15" customHeight="1">
      <c r="A114" s="76" t="s">
        <v>574</v>
      </c>
      <c r="B114" s="77">
        <v>1005173222</v>
      </c>
      <c r="C114" s="78" t="s">
        <v>556</v>
      </c>
      <c r="D114" s="76" t="s">
        <v>553</v>
      </c>
      <c r="E114" s="77">
        <v>2</v>
      </c>
    </row>
    <row r="115" spans="1:5" ht="15" customHeight="1">
      <c r="A115" s="75" t="s">
        <v>539</v>
      </c>
      <c r="B115" s="75" t="s">
        <v>540</v>
      </c>
      <c r="C115" s="75" t="s">
        <v>541</v>
      </c>
      <c r="D115" s="75" t="s">
        <v>542</v>
      </c>
      <c r="E115" s="75" t="s">
        <v>543</v>
      </c>
    </row>
    <row r="116" spans="1:5" ht="15" customHeight="1">
      <c r="A116" s="76" t="s">
        <v>574</v>
      </c>
      <c r="B116" s="77">
        <v>1005173223</v>
      </c>
      <c r="C116" s="78" t="s">
        <v>557</v>
      </c>
      <c r="D116" s="76" t="s">
        <v>553</v>
      </c>
      <c r="E116" s="77">
        <v>2</v>
      </c>
    </row>
    <row r="117" spans="1:5" ht="15" customHeight="1">
      <c r="A117" s="76" t="s">
        <v>574</v>
      </c>
      <c r="B117" s="77">
        <v>1099173101</v>
      </c>
      <c r="C117" s="78" t="s">
        <v>558</v>
      </c>
      <c r="D117" s="76" t="s">
        <v>559</v>
      </c>
      <c r="E117" s="76" t="s">
        <v>560</v>
      </c>
    </row>
    <row r="118" spans="1:5" ht="15" customHeight="1">
      <c r="A118" s="76" t="s">
        <v>575</v>
      </c>
      <c r="B118" s="77">
        <v>1005173201</v>
      </c>
      <c r="C118" s="78" t="s">
        <v>545</v>
      </c>
      <c r="D118" s="76" t="s">
        <v>549</v>
      </c>
      <c r="E118" s="77">
        <v>3</v>
      </c>
    </row>
    <row r="119" spans="1:5" ht="15" customHeight="1">
      <c r="A119" s="76" t="s">
        <v>575</v>
      </c>
      <c r="B119" s="77">
        <v>1005173202</v>
      </c>
      <c r="C119" s="78" t="s">
        <v>547</v>
      </c>
      <c r="D119" s="76" t="s">
        <v>546</v>
      </c>
      <c r="E119" s="77">
        <v>3</v>
      </c>
    </row>
    <row r="120" spans="1:5" ht="15" customHeight="1">
      <c r="A120" s="76" t="s">
        <v>575</v>
      </c>
      <c r="B120" s="77">
        <v>1005173203</v>
      </c>
      <c r="C120" s="78" t="s">
        <v>548</v>
      </c>
      <c r="D120" s="76" t="s">
        <v>546</v>
      </c>
      <c r="E120" s="77">
        <v>3</v>
      </c>
    </row>
    <row r="121" spans="1:5" ht="15" customHeight="1">
      <c r="A121" s="76" t="s">
        <v>575</v>
      </c>
      <c r="B121" s="77">
        <v>1005173204</v>
      </c>
      <c r="C121" s="78" t="s">
        <v>550</v>
      </c>
      <c r="D121" s="76" t="s">
        <v>549</v>
      </c>
      <c r="E121" s="77">
        <v>3</v>
      </c>
    </row>
    <row r="122" spans="1:5" ht="15" customHeight="1">
      <c r="A122" s="76" t="s">
        <v>575</v>
      </c>
      <c r="B122" s="77">
        <v>1005173205</v>
      </c>
      <c r="C122" s="78" t="s">
        <v>551</v>
      </c>
      <c r="D122" s="76" t="s">
        <v>549</v>
      </c>
      <c r="E122" s="77">
        <v>3</v>
      </c>
    </row>
    <row r="123" spans="1:5" ht="15" customHeight="1">
      <c r="A123" s="76" t="s">
        <v>575</v>
      </c>
      <c r="B123" s="77">
        <v>1005173291</v>
      </c>
      <c r="C123" s="78" t="s">
        <v>552</v>
      </c>
      <c r="D123" s="76" t="s">
        <v>555</v>
      </c>
      <c r="E123" s="77">
        <v>3</v>
      </c>
    </row>
    <row r="124" spans="1:5" ht="15" customHeight="1">
      <c r="A124" s="76" t="s">
        <v>575</v>
      </c>
      <c r="B124" s="77">
        <v>1005173221</v>
      </c>
      <c r="C124" s="78" t="s">
        <v>554</v>
      </c>
      <c r="D124" s="76" t="s">
        <v>555</v>
      </c>
      <c r="E124" s="77">
        <v>2</v>
      </c>
    </row>
    <row r="125" spans="1:5" ht="15" customHeight="1">
      <c r="A125" s="76" t="s">
        <v>575</v>
      </c>
      <c r="B125" s="77">
        <v>1005173222</v>
      </c>
      <c r="C125" s="78" t="s">
        <v>556</v>
      </c>
      <c r="D125" s="76" t="s">
        <v>553</v>
      </c>
      <c r="E125" s="77">
        <v>2</v>
      </c>
    </row>
    <row r="126" spans="1:5" ht="15" customHeight="1">
      <c r="A126" s="76" t="s">
        <v>575</v>
      </c>
      <c r="B126" s="77">
        <v>1005173223</v>
      </c>
      <c r="C126" s="78" t="s">
        <v>557</v>
      </c>
      <c r="D126" s="76" t="s">
        <v>555</v>
      </c>
      <c r="E126" s="77">
        <v>2</v>
      </c>
    </row>
    <row r="127" spans="1:5" ht="15" customHeight="1">
      <c r="A127" s="76" t="s">
        <v>575</v>
      </c>
      <c r="B127" s="77">
        <v>1099173101</v>
      </c>
      <c r="C127" s="78" t="s">
        <v>558</v>
      </c>
      <c r="D127" s="76" t="s">
        <v>559</v>
      </c>
      <c r="E127" s="76" t="s">
        <v>560</v>
      </c>
    </row>
    <row r="128" spans="1:5" ht="15" customHeight="1">
      <c r="A128" s="76" t="s">
        <v>576</v>
      </c>
      <c r="B128" s="77">
        <v>1005173201</v>
      </c>
      <c r="C128" s="78" t="s">
        <v>545</v>
      </c>
      <c r="D128" s="76" t="s">
        <v>549</v>
      </c>
      <c r="E128" s="77">
        <v>3</v>
      </c>
    </row>
    <row r="129" spans="1:5" ht="15" customHeight="1">
      <c r="A129" s="76" t="s">
        <v>576</v>
      </c>
      <c r="B129" s="77">
        <v>1005173202</v>
      </c>
      <c r="C129" s="78" t="s">
        <v>547</v>
      </c>
      <c r="D129" s="76" t="s">
        <v>546</v>
      </c>
      <c r="E129" s="77">
        <v>3</v>
      </c>
    </row>
    <row r="130" spans="1:5" ht="15" customHeight="1">
      <c r="A130" s="76" t="s">
        <v>576</v>
      </c>
      <c r="B130" s="77">
        <v>1005173203</v>
      </c>
      <c r="C130" s="78" t="s">
        <v>548</v>
      </c>
      <c r="D130" s="76" t="s">
        <v>553</v>
      </c>
      <c r="E130" s="77">
        <v>3</v>
      </c>
    </row>
    <row r="131" spans="1:5" ht="15" customHeight="1">
      <c r="A131" s="76" t="s">
        <v>576</v>
      </c>
      <c r="B131" s="77">
        <v>1005173204</v>
      </c>
      <c r="C131" s="78" t="s">
        <v>550</v>
      </c>
      <c r="D131" s="76" t="s">
        <v>553</v>
      </c>
      <c r="E131" s="77">
        <v>3</v>
      </c>
    </row>
    <row r="132" spans="1:5" ht="15" customHeight="1">
      <c r="A132" s="76" t="s">
        <v>576</v>
      </c>
      <c r="B132" s="77">
        <v>1005173205</v>
      </c>
      <c r="C132" s="78" t="s">
        <v>551</v>
      </c>
      <c r="D132" s="76" t="s">
        <v>553</v>
      </c>
      <c r="E132" s="77">
        <v>3</v>
      </c>
    </row>
    <row r="133" spans="1:5" ht="15" customHeight="1">
      <c r="A133" s="76" t="s">
        <v>576</v>
      </c>
      <c r="B133" s="77">
        <v>1005173291</v>
      </c>
      <c r="C133" s="78" t="s">
        <v>552</v>
      </c>
      <c r="D133" s="76" t="s">
        <v>555</v>
      </c>
      <c r="E133" s="77">
        <v>3</v>
      </c>
    </row>
    <row r="134" spans="1:5" ht="15" customHeight="1">
      <c r="A134" s="76" t="s">
        <v>576</v>
      </c>
      <c r="B134" s="77">
        <v>1005173221</v>
      </c>
      <c r="C134" s="78" t="s">
        <v>554</v>
      </c>
      <c r="D134" s="76" t="s">
        <v>555</v>
      </c>
      <c r="E134" s="77">
        <v>2</v>
      </c>
    </row>
    <row r="135" spans="1:5" ht="15" customHeight="1">
      <c r="A135" s="76" t="s">
        <v>576</v>
      </c>
      <c r="B135" s="77">
        <v>1005173222</v>
      </c>
      <c r="C135" s="78" t="s">
        <v>556</v>
      </c>
      <c r="D135" s="76" t="s">
        <v>553</v>
      </c>
      <c r="E135" s="77">
        <v>2</v>
      </c>
    </row>
    <row r="136" spans="1:5" ht="15" customHeight="1">
      <c r="A136" s="76" t="s">
        <v>576</v>
      </c>
      <c r="B136" s="77">
        <v>1005173223</v>
      </c>
      <c r="C136" s="78" t="s">
        <v>557</v>
      </c>
      <c r="D136" s="76" t="s">
        <v>555</v>
      </c>
      <c r="E136" s="77">
        <v>2</v>
      </c>
    </row>
    <row r="137" spans="1:5" ht="15" customHeight="1">
      <c r="A137" s="76" t="s">
        <v>576</v>
      </c>
      <c r="B137" s="77">
        <v>1099173101</v>
      </c>
      <c r="C137" s="78" t="s">
        <v>558</v>
      </c>
      <c r="D137" s="76" t="s">
        <v>559</v>
      </c>
      <c r="E137" s="76" t="s">
        <v>560</v>
      </c>
    </row>
    <row r="138" spans="1:5" ht="15" customHeight="1">
      <c r="A138" s="76" t="s">
        <v>577</v>
      </c>
      <c r="B138" s="77">
        <v>1005173201</v>
      </c>
      <c r="C138" s="78" t="s">
        <v>545</v>
      </c>
      <c r="D138" s="76" t="s">
        <v>546</v>
      </c>
      <c r="E138" s="77">
        <v>3</v>
      </c>
    </row>
    <row r="139" spans="1:5" ht="15" customHeight="1">
      <c r="A139" s="76" t="s">
        <v>577</v>
      </c>
      <c r="B139" s="77">
        <v>1005173202</v>
      </c>
      <c r="C139" s="78" t="s">
        <v>547</v>
      </c>
      <c r="D139" s="76" t="s">
        <v>546</v>
      </c>
      <c r="E139" s="77">
        <v>3</v>
      </c>
    </row>
    <row r="140" spans="1:5" ht="15" customHeight="1">
      <c r="A140" s="76" t="s">
        <v>577</v>
      </c>
      <c r="B140" s="77">
        <v>1005173203</v>
      </c>
      <c r="C140" s="78" t="s">
        <v>548</v>
      </c>
      <c r="D140" s="76" t="s">
        <v>546</v>
      </c>
      <c r="E140" s="77">
        <v>3</v>
      </c>
    </row>
    <row r="141" spans="1:5" ht="15" customHeight="1">
      <c r="A141" s="76" t="s">
        <v>577</v>
      </c>
      <c r="B141" s="77">
        <v>1005173204</v>
      </c>
      <c r="C141" s="78" t="s">
        <v>550</v>
      </c>
      <c r="D141" s="76" t="s">
        <v>546</v>
      </c>
      <c r="E141" s="77">
        <v>3</v>
      </c>
    </row>
    <row r="142" spans="1:5" ht="15" customHeight="1">
      <c r="A142" s="76" t="s">
        <v>577</v>
      </c>
      <c r="B142" s="77">
        <v>1005173205</v>
      </c>
      <c r="C142" s="78" t="s">
        <v>551</v>
      </c>
      <c r="D142" s="76" t="s">
        <v>553</v>
      </c>
      <c r="E142" s="77">
        <v>3</v>
      </c>
    </row>
    <row r="143" spans="1:5" ht="15" customHeight="1">
      <c r="A143" s="76" t="s">
        <v>577</v>
      </c>
      <c r="B143" s="77">
        <v>1005173291</v>
      </c>
      <c r="C143" s="78" t="s">
        <v>552</v>
      </c>
      <c r="D143" s="76" t="s">
        <v>553</v>
      </c>
      <c r="E143" s="77">
        <v>3</v>
      </c>
    </row>
    <row r="144" spans="1:5" ht="15" customHeight="1">
      <c r="A144" s="76" t="s">
        <v>577</v>
      </c>
      <c r="B144" s="77">
        <v>1005173221</v>
      </c>
      <c r="C144" s="78" t="s">
        <v>554</v>
      </c>
      <c r="D144" s="76" t="s">
        <v>555</v>
      </c>
      <c r="E144" s="77">
        <v>2</v>
      </c>
    </row>
    <row r="145" spans="1:5" ht="15" customHeight="1">
      <c r="A145" s="76" t="s">
        <v>577</v>
      </c>
      <c r="B145" s="77">
        <v>1005173222</v>
      </c>
      <c r="C145" s="78" t="s">
        <v>556</v>
      </c>
      <c r="D145" s="76" t="s">
        <v>553</v>
      </c>
      <c r="E145" s="77">
        <v>2</v>
      </c>
    </row>
    <row r="146" spans="1:5" ht="15" customHeight="1">
      <c r="A146" s="76" t="s">
        <v>577</v>
      </c>
      <c r="B146" s="77">
        <v>1005173223</v>
      </c>
      <c r="C146" s="78" t="s">
        <v>557</v>
      </c>
      <c r="D146" s="76" t="s">
        <v>553</v>
      </c>
      <c r="E146" s="77">
        <v>2</v>
      </c>
    </row>
    <row r="147" spans="1:5" ht="15" customHeight="1">
      <c r="A147" s="76" t="s">
        <v>577</v>
      </c>
      <c r="B147" s="77">
        <v>1099173101</v>
      </c>
      <c r="C147" s="78" t="s">
        <v>558</v>
      </c>
      <c r="D147" s="76" t="s">
        <v>559</v>
      </c>
      <c r="E147" s="76" t="s">
        <v>560</v>
      </c>
    </row>
    <row r="148" spans="1:5" ht="15" customHeight="1">
      <c r="A148" s="76" t="s">
        <v>578</v>
      </c>
      <c r="B148" s="77">
        <v>1003173203</v>
      </c>
      <c r="C148" s="78" t="s">
        <v>562</v>
      </c>
      <c r="D148" s="76" t="s">
        <v>555</v>
      </c>
      <c r="E148" s="77">
        <v>3</v>
      </c>
    </row>
    <row r="149" spans="1:5" ht="15" customHeight="1">
      <c r="A149" s="76" t="s">
        <v>578</v>
      </c>
      <c r="B149" s="77">
        <v>1005173201</v>
      </c>
      <c r="C149" s="78" t="s">
        <v>545</v>
      </c>
      <c r="D149" s="76" t="s">
        <v>553</v>
      </c>
      <c r="E149" s="77">
        <v>3</v>
      </c>
    </row>
    <row r="150" spans="1:5" ht="15" customHeight="1">
      <c r="A150" s="76" t="s">
        <v>578</v>
      </c>
      <c r="B150" s="77">
        <v>1005173202</v>
      </c>
      <c r="C150" s="78" t="s">
        <v>547</v>
      </c>
      <c r="D150" s="76" t="s">
        <v>553</v>
      </c>
      <c r="E150" s="77">
        <v>3</v>
      </c>
    </row>
    <row r="151" spans="1:5" ht="15" customHeight="1">
      <c r="A151" s="76" t="s">
        <v>578</v>
      </c>
      <c r="B151" s="77">
        <v>1005173203</v>
      </c>
      <c r="C151" s="78" t="s">
        <v>548</v>
      </c>
      <c r="D151" s="76" t="s">
        <v>546</v>
      </c>
      <c r="E151" s="77">
        <v>3</v>
      </c>
    </row>
    <row r="152" spans="1:5" ht="15" customHeight="1">
      <c r="A152" s="76" t="s">
        <v>578</v>
      </c>
      <c r="B152" s="77">
        <v>1005173204</v>
      </c>
      <c r="C152" s="78" t="s">
        <v>550</v>
      </c>
      <c r="D152" s="76" t="s">
        <v>546</v>
      </c>
      <c r="E152" s="77">
        <v>3</v>
      </c>
    </row>
    <row r="153" spans="1:5" ht="15" customHeight="1">
      <c r="A153" s="75" t="s">
        <v>539</v>
      </c>
      <c r="B153" s="75" t="s">
        <v>540</v>
      </c>
      <c r="C153" s="75" t="s">
        <v>541</v>
      </c>
      <c r="D153" s="75" t="s">
        <v>542</v>
      </c>
      <c r="E153" s="75" t="s">
        <v>543</v>
      </c>
    </row>
    <row r="154" spans="1:5" ht="15" customHeight="1">
      <c r="A154" s="76" t="s">
        <v>578</v>
      </c>
      <c r="B154" s="77">
        <v>1005173291</v>
      </c>
      <c r="C154" s="78" t="s">
        <v>552</v>
      </c>
      <c r="D154" s="76" t="s">
        <v>555</v>
      </c>
      <c r="E154" s="77">
        <v>3</v>
      </c>
    </row>
    <row r="155" spans="1:5" ht="15" customHeight="1">
      <c r="A155" s="76" t="s">
        <v>578</v>
      </c>
      <c r="B155" s="77">
        <v>1005173221</v>
      </c>
      <c r="C155" s="78" t="s">
        <v>554</v>
      </c>
      <c r="D155" s="76" t="s">
        <v>553</v>
      </c>
      <c r="E155" s="77">
        <v>2</v>
      </c>
    </row>
    <row r="156" spans="1:5" ht="15" customHeight="1">
      <c r="A156" s="76" t="s">
        <v>578</v>
      </c>
      <c r="B156" s="77">
        <v>1005173222</v>
      </c>
      <c r="C156" s="78" t="s">
        <v>556</v>
      </c>
      <c r="D156" s="76" t="s">
        <v>553</v>
      </c>
      <c r="E156" s="77">
        <v>2</v>
      </c>
    </row>
    <row r="157" spans="1:5" ht="15" customHeight="1">
      <c r="A157" s="76" t="s">
        <v>578</v>
      </c>
      <c r="B157" s="77">
        <v>1005173223</v>
      </c>
      <c r="C157" s="78" t="s">
        <v>557</v>
      </c>
      <c r="D157" s="76" t="s">
        <v>555</v>
      </c>
      <c r="E157" s="77">
        <v>2</v>
      </c>
    </row>
    <row r="158" spans="1:5" ht="15" customHeight="1">
      <c r="A158" s="76" t="s">
        <v>578</v>
      </c>
      <c r="B158" s="77">
        <v>1099173101</v>
      </c>
      <c r="C158" s="78" t="s">
        <v>558</v>
      </c>
      <c r="D158" s="76" t="s">
        <v>559</v>
      </c>
      <c r="E158" s="76" t="s">
        <v>560</v>
      </c>
    </row>
    <row r="159" spans="1:5" ht="15" customHeight="1">
      <c r="A159" s="76" t="s">
        <v>579</v>
      </c>
      <c r="B159" s="77">
        <v>1003173203</v>
      </c>
      <c r="C159" s="78" t="s">
        <v>562</v>
      </c>
      <c r="D159" s="76" t="s">
        <v>553</v>
      </c>
      <c r="E159" s="77">
        <v>3</v>
      </c>
    </row>
    <row r="160" spans="1:5" ht="15" customHeight="1">
      <c r="A160" s="76" t="s">
        <v>579</v>
      </c>
      <c r="B160" s="77">
        <v>1005173201</v>
      </c>
      <c r="C160" s="78" t="s">
        <v>545</v>
      </c>
      <c r="D160" s="76" t="s">
        <v>546</v>
      </c>
      <c r="E160" s="77">
        <v>3</v>
      </c>
    </row>
    <row r="161" spans="1:5" ht="15" customHeight="1">
      <c r="A161" s="76" t="s">
        <v>579</v>
      </c>
      <c r="B161" s="77">
        <v>1005173202</v>
      </c>
      <c r="C161" s="78" t="s">
        <v>547</v>
      </c>
      <c r="D161" s="76" t="s">
        <v>546</v>
      </c>
      <c r="E161" s="77">
        <v>3</v>
      </c>
    </row>
    <row r="162" spans="1:5" ht="15" customHeight="1">
      <c r="A162" s="76" t="s">
        <v>579</v>
      </c>
      <c r="B162" s="77">
        <v>1005173203</v>
      </c>
      <c r="C162" s="78" t="s">
        <v>548</v>
      </c>
      <c r="D162" s="76" t="s">
        <v>546</v>
      </c>
      <c r="E162" s="77">
        <v>3</v>
      </c>
    </row>
    <row r="163" spans="1:5" ht="15" customHeight="1">
      <c r="A163" s="76" t="s">
        <v>579</v>
      </c>
      <c r="B163" s="77">
        <v>1005173204</v>
      </c>
      <c r="C163" s="78" t="s">
        <v>550</v>
      </c>
      <c r="D163" s="76" t="s">
        <v>549</v>
      </c>
      <c r="E163" s="77">
        <v>3</v>
      </c>
    </row>
    <row r="164" spans="1:5" ht="15" customHeight="1">
      <c r="A164" s="76" t="s">
        <v>579</v>
      </c>
      <c r="B164" s="77">
        <v>1005173291</v>
      </c>
      <c r="C164" s="78" t="s">
        <v>552</v>
      </c>
      <c r="D164" s="76" t="s">
        <v>555</v>
      </c>
      <c r="E164" s="77">
        <v>3</v>
      </c>
    </row>
    <row r="165" spans="1:5" ht="15" customHeight="1">
      <c r="A165" s="76" t="s">
        <v>579</v>
      </c>
      <c r="B165" s="77">
        <v>1005173221</v>
      </c>
      <c r="C165" s="78" t="s">
        <v>554</v>
      </c>
      <c r="D165" s="76" t="s">
        <v>555</v>
      </c>
      <c r="E165" s="77">
        <v>2</v>
      </c>
    </row>
    <row r="166" spans="1:5" ht="15" customHeight="1">
      <c r="A166" s="76" t="s">
        <v>579</v>
      </c>
      <c r="B166" s="77">
        <v>1005173222</v>
      </c>
      <c r="C166" s="78" t="s">
        <v>556</v>
      </c>
      <c r="D166" s="76" t="s">
        <v>553</v>
      </c>
      <c r="E166" s="77">
        <v>2</v>
      </c>
    </row>
    <row r="167" spans="1:5" ht="15" customHeight="1">
      <c r="A167" s="76" t="s">
        <v>579</v>
      </c>
      <c r="B167" s="77">
        <v>1005173223</v>
      </c>
      <c r="C167" s="78" t="s">
        <v>557</v>
      </c>
      <c r="D167" s="76" t="s">
        <v>555</v>
      </c>
      <c r="E167" s="77">
        <v>2</v>
      </c>
    </row>
    <row r="168" spans="1:5" ht="15" customHeight="1">
      <c r="A168" s="76" t="s">
        <v>579</v>
      </c>
      <c r="B168" s="77">
        <v>1099173101</v>
      </c>
      <c r="C168" s="78" t="s">
        <v>558</v>
      </c>
      <c r="D168" s="76" t="s">
        <v>559</v>
      </c>
      <c r="E168" s="76" t="s">
        <v>560</v>
      </c>
    </row>
    <row r="169" spans="1:5" ht="15" customHeight="1">
      <c r="A169" s="76" t="s">
        <v>580</v>
      </c>
      <c r="B169" s="77">
        <v>1003173203</v>
      </c>
      <c r="C169" s="78" t="s">
        <v>562</v>
      </c>
      <c r="D169" s="76" t="s">
        <v>546</v>
      </c>
      <c r="E169" s="77">
        <v>3</v>
      </c>
    </row>
    <row r="170" spans="1:5" ht="15" customHeight="1">
      <c r="A170" s="76" t="s">
        <v>580</v>
      </c>
      <c r="B170" s="77">
        <v>1005173201</v>
      </c>
      <c r="C170" s="78" t="s">
        <v>545</v>
      </c>
      <c r="D170" s="76" t="s">
        <v>568</v>
      </c>
      <c r="E170" s="77">
        <v>3</v>
      </c>
    </row>
    <row r="171" spans="1:5" ht="15" customHeight="1">
      <c r="A171" s="76" t="s">
        <v>580</v>
      </c>
      <c r="B171" s="77">
        <v>1005173202</v>
      </c>
      <c r="C171" s="78" t="s">
        <v>547</v>
      </c>
      <c r="D171" s="76" t="s">
        <v>568</v>
      </c>
      <c r="E171" s="77">
        <v>3</v>
      </c>
    </row>
    <row r="172" spans="1:5" ht="15" customHeight="1">
      <c r="A172" s="76" t="s">
        <v>580</v>
      </c>
      <c r="B172" s="77">
        <v>1005173203</v>
      </c>
      <c r="C172" s="78" t="s">
        <v>548</v>
      </c>
      <c r="D172" s="76" t="s">
        <v>546</v>
      </c>
      <c r="E172" s="77">
        <v>3</v>
      </c>
    </row>
    <row r="173" spans="1:5" ht="15" customHeight="1">
      <c r="A173" s="76" t="s">
        <v>580</v>
      </c>
      <c r="B173" s="77">
        <v>1005173204</v>
      </c>
      <c r="C173" s="78" t="s">
        <v>550</v>
      </c>
      <c r="D173" s="76" t="s">
        <v>568</v>
      </c>
      <c r="E173" s="77">
        <v>3</v>
      </c>
    </row>
    <row r="174" spans="1:5" ht="15" customHeight="1">
      <c r="A174" s="76" t="s">
        <v>580</v>
      </c>
      <c r="B174" s="77">
        <v>1005173291</v>
      </c>
      <c r="C174" s="78" t="s">
        <v>552</v>
      </c>
      <c r="D174" s="76" t="s">
        <v>553</v>
      </c>
      <c r="E174" s="77">
        <v>3</v>
      </c>
    </row>
    <row r="175" spans="1:5" ht="15" customHeight="1">
      <c r="A175" s="76" t="s">
        <v>580</v>
      </c>
      <c r="B175" s="77">
        <v>1005173221</v>
      </c>
      <c r="C175" s="78" t="s">
        <v>554</v>
      </c>
      <c r="D175" s="76" t="s">
        <v>553</v>
      </c>
      <c r="E175" s="77">
        <v>2</v>
      </c>
    </row>
    <row r="176" spans="1:5" ht="15" customHeight="1">
      <c r="A176" s="76" t="s">
        <v>580</v>
      </c>
      <c r="B176" s="77">
        <v>1005173222</v>
      </c>
      <c r="C176" s="78" t="s">
        <v>556</v>
      </c>
      <c r="D176" s="76" t="s">
        <v>553</v>
      </c>
      <c r="E176" s="77">
        <v>2</v>
      </c>
    </row>
    <row r="177" spans="1:5" ht="15" customHeight="1">
      <c r="A177" s="76" t="s">
        <v>580</v>
      </c>
      <c r="B177" s="77">
        <v>1005173223</v>
      </c>
      <c r="C177" s="78" t="s">
        <v>557</v>
      </c>
      <c r="D177" s="76" t="s">
        <v>553</v>
      </c>
      <c r="E177" s="77">
        <v>2</v>
      </c>
    </row>
    <row r="178" spans="1:5" ht="15" customHeight="1">
      <c r="A178" s="76" t="s">
        <v>580</v>
      </c>
      <c r="B178" s="77">
        <v>1099173101</v>
      </c>
      <c r="C178" s="78" t="s">
        <v>558</v>
      </c>
      <c r="D178" s="76" t="s">
        <v>559</v>
      </c>
      <c r="E178" s="76" t="s">
        <v>560</v>
      </c>
    </row>
    <row r="179" spans="1:5" ht="15" customHeight="1">
      <c r="A179" s="76" t="s">
        <v>581</v>
      </c>
      <c r="B179" s="77">
        <v>1003173203</v>
      </c>
      <c r="C179" s="78" t="s">
        <v>562</v>
      </c>
      <c r="D179" s="76" t="s">
        <v>555</v>
      </c>
      <c r="E179" s="77">
        <v>3</v>
      </c>
    </row>
    <row r="180" spans="1:5" ht="15" customHeight="1">
      <c r="A180" s="76" t="s">
        <v>581</v>
      </c>
      <c r="B180" s="77">
        <v>1005173201</v>
      </c>
      <c r="C180" s="78" t="s">
        <v>545</v>
      </c>
      <c r="D180" s="76" t="s">
        <v>546</v>
      </c>
      <c r="E180" s="77">
        <v>3</v>
      </c>
    </row>
    <row r="181" spans="1:5" ht="15" customHeight="1">
      <c r="A181" s="76" t="s">
        <v>581</v>
      </c>
      <c r="B181" s="77">
        <v>1005173202</v>
      </c>
      <c r="C181" s="78" t="s">
        <v>547</v>
      </c>
      <c r="D181" s="76" t="s">
        <v>549</v>
      </c>
      <c r="E181" s="77">
        <v>3</v>
      </c>
    </row>
    <row r="182" spans="1:5" ht="15" customHeight="1">
      <c r="A182" s="76" t="s">
        <v>581</v>
      </c>
      <c r="B182" s="77">
        <v>1005173203</v>
      </c>
      <c r="C182" s="78" t="s">
        <v>548</v>
      </c>
      <c r="D182" s="76" t="s">
        <v>546</v>
      </c>
      <c r="E182" s="77">
        <v>3</v>
      </c>
    </row>
    <row r="183" spans="1:5" ht="15" customHeight="1">
      <c r="A183" s="76" t="s">
        <v>581</v>
      </c>
      <c r="B183" s="77">
        <v>1005173204</v>
      </c>
      <c r="C183" s="78" t="s">
        <v>550</v>
      </c>
      <c r="D183" s="76" t="s">
        <v>549</v>
      </c>
      <c r="E183" s="77">
        <v>3</v>
      </c>
    </row>
    <row r="184" spans="1:5" ht="15" customHeight="1">
      <c r="A184" s="76" t="s">
        <v>581</v>
      </c>
      <c r="B184" s="77">
        <v>1005173291</v>
      </c>
      <c r="C184" s="78" t="s">
        <v>552</v>
      </c>
      <c r="D184" s="76" t="s">
        <v>555</v>
      </c>
      <c r="E184" s="77">
        <v>3</v>
      </c>
    </row>
    <row r="185" spans="1:5" ht="15" customHeight="1">
      <c r="A185" s="76" t="s">
        <v>581</v>
      </c>
      <c r="B185" s="77">
        <v>1005173221</v>
      </c>
      <c r="C185" s="78" t="s">
        <v>554</v>
      </c>
      <c r="D185" s="76" t="s">
        <v>555</v>
      </c>
      <c r="E185" s="77">
        <v>2</v>
      </c>
    </row>
    <row r="186" spans="1:5" ht="15" customHeight="1">
      <c r="A186" s="76" t="s">
        <v>581</v>
      </c>
      <c r="B186" s="77">
        <v>1005173222</v>
      </c>
      <c r="C186" s="78" t="s">
        <v>556</v>
      </c>
      <c r="D186" s="76" t="s">
        <v>553</v>
      </c>
      <c r="E186" s="77">
        <v>2</v>
      </c>
    </row>
    <row r="187" spans="1:5" ht="15" customHeight="1">
      <c r="A187" s="76" t="s">
        <v>581</v>
      </c>
      <c r="B187" s="77">
        <v>1005173223</v>
      </c>
      <c r="C187" s="78" t="s">
        <v>557</v>
      </c>
      <c r="D187" s="76" t="s">
        <v>555</v>
      </c>
      <c r="E187" s="77">
        <v>2</v>
      </c>
    </row>
    <row r="188" spans="1:5" ht="15" customHeight="1">
      <c r="A188" s="76" t="s">
        <v>581</v>
      </c>
      <c r="B188" s="77">
        <v>1099173101</v>
      </c>
      <c r="C188" s="78" t="s">
        <v>558</v>
      </c>
      <c r="D188" s="76" t="s">
        <v>559</v>
      </c>
      <c r="E188" s="76" t="s">
        <v>560</v>
      </c>
    </row>
    <row r="189" spans="1:5" ht="15" customHeight="1">
      <c r="A189" s="76" t="s">
        <v>582</v>
      </c>
      <c r="B189" s="77">
        <v>1004173207</v>
      </c>
      <c r="C189" s="78" t="s">
        <v>564</v>
      </c>
      <c r="D189" s="76" t="s">
        <v>546</v>
      </c>
      <c r="E189" s="77">
        <v>3</v>
      </c>
    </row>
    <row r="190" spans="1:5" ht="15" customHeight="1">
      <c r="A190" s="76" t="s">
        <v>582</v>
      </c>
      <c r="B190" s="77">
        <v>1005173201</v>
      </c>
      <c r="C190" s="78" t="s">
        <v>545</v>
      </c>
      <c r="D190" s="76" t="s">
        <v>546</v>
      </c>
      <c r="E190" s="77">
        <v>3</v>
      </c>
    </row>
    <row r="191" spans="1:5" ht="15" customHeight="1">
      <c r="A191" s="75" t="s">
        <v>539</v>
      </c>
      <c r="B191" s="75" t="s">
        <v>540</v>
      </c>
      <c r="C191" s="75" t="s">
        <v>541</v>
      </c>
      <c r="D191" s="75" t="s">
        <v>542</v>
      </c>
      <c r="E191" s="75" t="s">
        <v>543</v>
      </c>
    </row>
    <row r="192" spans="1:5" ht="15" customHeight="1">
      <c r="A192" s="76" t="s">
        <v>582</v>
      </c>
      <c r="B192" s="77">
        <v>1005173202</v>
      </c>
      <c r="C192" s="78" t="s">
        <v>547</v>
      </c>
      <c r="D192" s="76" t="s">
        <v>546</v>
      </c>
      <c r="E192" s="77">
        <v>3</v>
      </c>
    </row>
    <row r="193" spans="1:5" ht="15" customHeight="1">
      <c r="A193" s="76" t="s">
        <v>582</v>
      </c>
      <c r="B193" s="77">
        <v>1005173203</v>
      </c>
      <c r="C193" s="78" t="s">
        <v>548</v>
      </c>
      <c r="D193" s="76" t="s">
        <v>553</v>
      </c>
      <c r="E193" s="77">
        <v>3</v>
      </c>
    </row>
    <row r="194" spans="1:5" ht="15" customHeight="1">
      <c r="A194" s="76" t="s">
        <v>582</v>
      </c>
      <c r="B194" s="77">
        <v>1005173204</v>
      </c>
      <c r="C194" s="78" t="s">
        <v>550</v>
      </c>
      <c r="D194" s="76" t="s">
        <v>549</v>
      </c>
      <c r="E194" s="77">
        <v>3</v>
      </c>
    </row>
    <row r="195" spans="1:5" ht="15" customHeight="1">
      <c r="A195" s="76" t="s">
        <v>582</v>
      </c>
      <c r="B195" s="77">
        <v>1005173291</v>
      </c>
      <c r="C195" s="78" t="s">
        <v>552</v>
      </c>
      <c r="D195" s="76" t="s">
        <v>555</v>
      </c>
      <c r="E195" s="77">
        <v>3</v>
      </c>
    </row>
    <row r="196" spans="1:5" ht="15" customHeight="1">
      <c r="A196" s="76" t="s">
        <v>582</v>
      </c>
      <c r="B196" s="77">
        <v>1005173221</v>
      </c>
      <c r="C196" s="78" t="s">
        <v>554</v>
      </c>
      <c r="D196" s="76" t="s">
        <v>555</v>
      </c>
      <c r="E196" s="77">
        <v>2</v>
      </c>
    </row>
    <row r="197" spans="1:5" ht="15" customHeight="1">
      <c r="A197" s="76" t="s">
        <v>582</v>
      </c>
      <c r="B197" s="77">
        <v>1005173222</v>
      </c>
      <c r="C197" s="78" t="s">
        <v>556</v>
      </c>
      <c r="D197" s="76" t="s">
        <v>546</v>
      </c>
      <c r="E197" s="77">
        <v>2</v>
      </c>
    </row>
    <row r="198" spans="1:5" ht="15" customHeight="1">
      <c r="A198" s="76" t="s">
        <v>582</v>
      </c>
      <c r="B198" s="77">
        <v>1005173223</v>
      </c>
      <c r="C198" s="78" t="s">
        <v>557</v>
      </c>
      <c r="D198" s="76" t="s">
        <v>555</v>
      </c>
      <c r="E198" s="77">
        <v>2</v>
      </c>
    </row>
    <row r="199" spans="1:5" ht="15" customHeight="1">
      <c r="A199" s="76" t="s">
        <v>582</v>
      </c>
      <c r="B199" s="77">
        <v>1099173101</v>
      </c>
      <c r="C199" s="78" t="s">
        <v>558</v>
      </c>
      <c r="D199" s="76" t="s">
        <v>559</v>
      </c>
      <c r="E199" s="76" t="s">
        <v>560</v>
      </c>
    </row>
    <row r="200" spans="1:5" ht="15" customHeight="1">
      <c r="A200" s="76" t="s">
        <v>583</v>
      </c>
      <c r="B200" s="77">
        <v>1004173207</v>
      </c>
      <c r="C200" s="78" t="s">
        <v>564</v>
      </c>
      <c r="D200" s="76" t="s">
        <v>546</v>
      </c>
      <c r="E200" s="77">
        <v>3</v>
      </c>
    </row>
    <row r="201" spans="1:5" ht="15" customHeight="1">
      <c r="A201" s="76" t="s">
        <v>583</v>
      </c>
      <c r="B201" s="77">
        <v>1005173201</v>
      </c>
      <c r="C201" s="78" t="s">
        <v>545</v>
      </c>
      <c r="D201" s="76" t="s">
        <v>549</v>
      </c>
      <c r="E201" s="77">
        <v>3</v>
      </c>
    </row>
    <row r="202" spans="1:5" ht="15" customHeight="1">
      <c r="A202" s="76" t="s">
        <v>583</v>
      </c>
      <c r="B202" s="77">
        <v>1005173202</v>
      </c>
      <c r="C202" s="78" t="s">
        <v>547</v>
      </c>
      <c r="D202" s="76" t="s">
        <v>549</v>
      </c>
      <c r="E202" s="77">
        <v>3</v>
      </c>
    </row>
    <row r="203" spans="1:5" ht="15" customHeight="1">
      <c r="A203" s="76" t="s">
        <v>583</v>
      </c>
      <c r="B203" s="77">
        <v>1005173203</v>
      </c>
      <c r="C203" s="78" t="s">
        <v>548</v>
      </c>
      <c r="D203" s="76" t="s">
        <v>546</v>
      </c>
      <c r="E203" s="77">
        <v>3</v>
      </c>
    </row>
    <row r="204" spans="1:5" ht="15" customHeight="1">
      <c r="A204" s="76" t="s">
        <v>583</v>
      </c>
      <c r="B204" s="77">
        <v>1005173204</v>
      </c>
      <c r="C204" s="78" t="s">
        <v>550</v>
      </c>
      <c r="D204" s="76" t="s">
        <v>549</v>
      </c>
      <c r="E204" s="77">
        <v>3</v>
      </c>
    </row>
    <row r="205" spans="1:5" ht="15" customHeight="1">
      <c r="A205" s="76" t="s">
        <v>583</v>
      </c>
      <c r="B205" s="77">
        <v>1005173291</v>
      </c>
      <c r="C205" s="78" t="s">
        <v>552</v>
      </c>
      <c r="D205" s="76" t="s">
        <v>553</v>
      </c>
      <c r="E205" s="77">
        <v>3</v>
      </c>
    </row>
    <row r="206" spans="1:5" ht="15" customHeight="1">
      <c r="A206" s="76" t="s">
        <v>583</v>
      </c>
      <c r="B206" s="77">
        <v>1005173221</v>
      </c>
      <c r="C206" s="78" t="s">
        <v>554</v>
      </c>
      <c r="D206" s="76" t="s">
        <v>546</v>
      </c>
      <c r="E206" s="77">
        <v>2</v>
      </c>
    </row>
    <row r="207" spans="1:5" ht="15" customHeight="1">
      <c r="A207" s="76" t="s">
        <v>583</v>
      </c>
      <c r="B207" s="77">
        <v>1005173222</v>
      </c>
      <c r="C207" s="78" t="s">
        <v>556</v>
      </c>
      <c r="D207" s="76" t="s">
        <v>546</v>
      </c>
      <c r="E207" s="77">
        <v>2</v>
      </c>
    </row>
    <row r="208" spans="1:5" ht="15" customHeight="1">
      <c r="A208" s="76" t="s">
        <v>583</v>
      </c>
      <c r="B208" s="77">
        <v>1005173223</v>
      </c>
      <c r="C208" s="78" t="s">
        <v>557</v>
      </c>
      <c r="D208" s="76" t="s">
        <v>553</v>
      </c>
      <c r="E208" s="77">
        <v>2</v>
      </c>
    </row>
    <row r="209" spans="1:5" ht="15" customHeight="1">
      <c r="A209" s="76" t="s">
        <v>583</v>
      </c>
      <c r="B209" s="77">
        <v>1099173101</v>
      </c>
      <c r="C209" s="78" t="s">
        <v>558</v>
      </c>
      <c r="D209" s="76" t="s">
        <v>559</v>
      </c>
      <c r="E209" s="76" t="s">
        <v>560</v>
      </c>
    </row>
    <row r="210" spans="1:5" ht="15" customHeight="1">
      <c r="A210" s="76" t="s">
        <v>584</v>
      </c>
      <c r="B210" s="77">
        <v>1005173201</v>
      </c>
      <c r="C210" s="78" t="s">
        <v>545</v>
      </c>
      <c r="D210" s="76" t="s">
        <v>549</v>
      </c>
      <c r="E210" s="77">
        <v>3</v>
      </c>
    </row>
    <row r="211" spans="1:5" ht="15" customHeight="1">
      <c r="A211" s="76" t="s">
        <v>584</v>
      </c>
      <c r="B211" s="77">
        <v>1005173202</v>
      </c>
      <c r="C211" s="78" t="s">
        <v>547</v>
      </c>
      <c r="D211" s="76" t="s">
        <v>549</v>
      </c>
      <c r="E211" s="77">
        <v>3</v>
      </c>
    </row>
    <row r="212" spans="1:5" ht="15" customHeight="1">
      <c r="A212" s="76" t="s">
        <v>584</v>
      </c>
      <c r="B212" s="77">
        <v>1005173203</v>
      </c>
      <c r="C212" s="78" t="s">
        <v>548</v>
      </c>
      <c r="D212" s="76" t="s">
        <v>549</v>
      </c>
      <c r="E212" s="77">
        <v>3</v>
      </c>
    </row>
    <row r="213" spans="1:5" ht="15" customHeight="1">
      <c r="A213" s="76" t="s">
        <v>584</v>
      </c>
      <c r="B213" s="77">
        <v>1005173204</v>
      </c>
      <c r="C213" s="78" t="s">
        <v>550</v>
      </c>
      <c r="D213" s="76" t="s">
        <v>568</v>
      </c>
      <c r="E213" s="77">
        <v>3</v>
      </c>
    </row>
    <row r="214" spans="1:5" ht="15" customHeight="1">
      <c r="A214" s="76" t="s">
        <v>584</v>
      </c>
      <c r="B214" s="77">
        <v>1005173205</v>
      </c>
      <c r="C214" s="78" t="s">
        <v>551</v>
      </c>
      <c r="D214" s="76" t="s">
        <v>549</v>
      </c>
      <c r="E214" s="77">
        <v>3</v>
      </c>
    </row>
    <row r="215" spans="1:5" ht="15" customHeight="1">
      <c r="A215" s="76" t="s">
        <v>584</v>
      </c>
      <c r="B215" s="77">
        <v>1005173291</v>
      </c>
      <c r="C215" s="78" t="s">
        <v>552</v>
      </c>
      <c r="D215" s="76" t="s">
        <v>553</v>
      </c>
      <c r="E215" s="77">
        <v>3</v>
      </c>
    </row>
    <row r="216" spans="1:5" ht="15" customHeight="1">
      <c r="A216" s="76" t="s">
        <v>584</v>
      </c>
      <c r="B216" s="77">
        <v>1005173221</v>
      </c>
      <c r="C216" s="78" t="s">
        <v>554</v>
      </c>
      <c r="D216" s="76" t="s">
        <v>555</v>
      </c>
      <c r="E216" s="77">
        <v>2</v>
      </c>
    </row>
    <row r="217" spans="1:5" ht="15" customHeight="1">
      <c r="A217" s="76" t="s">
        <v>584</v>
      </c>
      <c r="B217" s="77">
        <v>1005173222</v>
      </c>
      <c r="C217" s="78" t="s">
        <v>556</v>
      </c>
      <c r="D217" s="76" t="s">
        <v>546</v>
      </c>
      <c r="E217" s="77">
        <v>2</v>
      </c>
    </row>
    <row r="218" spans="1:5" ht="15" customHeight="1">
      <c r="A218" s="76" t="s">
        <v>584</v>
      </c>
      <c r="B218" s="77">
        <v>1005173223</v>
      </c>
      <c r="C218" s="78" t="s">
        <v>557</v>
      </c>
      <c r="D218" s="76" t="s">
        <v>546</v>
      </c>
      <c r="E218" s="77">
        <v>2</v>
      </c>
    </row>
    <row r="219" spans="1:5" ht="15" customHeight="1">
      <c r="A219" s="76" t="s">
        <v>584</v>
      </c>
      <c r="B219" s="77">
        <v>1099173101</v>
      </c>
      <c r="C219" s="78" t="s">
        <v>558</v>
      </c>
      <c r="D219" s="76" t="s">
        <v>559</v>
      </c>
      <c r="E219" s="76" t="s">
        <v>560</v>
      </c>
    </row>
    <row r="220" spans="1:5" ht="15" customHeight="1">
      <c r="A220" s="76" t="s">
        <v>585</v>
      </c>
      <c r="B220" s="77">
        <v>1004173207</v>
      </c>
      <c r="C220" s="78" t="s">
        <v>564</v>
      </c>
      <c r="D220" s="76" t="s">
        <v>549</v>
      </c>
      <c r="E220" s="77">
        <v>3</v>
      </c>
    </row>
    <row r="221" spans="1:5" ht="15" customHeight="1">
      <c r="A221" s="76" t="s">
        <v>585</v>
      </c>
      <c r="B221" s="77">
        <v>1005173201</v>
      </c>
      <c r="C221" s="78" t="s">
        <v>545</v>
      </c>
      <c r="D221" s="76" t="s">
        <v>568</v>
      </c>
      <c r="E221" s="77">
        <v>3</v>
      </c>
    </row>
    <row r="222" spans="1:5" ht="15" customHeight="1">
      <c r="A222" s="76" t="s">
        <v>585</v>
      </c>
      <c r="B222" s="77">
        <v>1005173202</v>
      </c>
      <c r="C222" s="78" t="s">
        <v>547</v>
      </c>
      <c r="D222" s="76" t="s">
        <v>553</v>
      </c>
      <c r="E222" s="77">
        <v>3</v>
      </c>
    </row>
    <row r="223" spans="1:5" ht="15" customHeight="1">
      <c r="A223" s="76" t="s">
        <v>585</v>
      </c>
      <c r="B223" s="77">
        <v>1005173203</v>
      </c>
      <c r="C223" s="78" t="s">
        <v>548</v>
      </c>
      <c r="D223" s="76" t="s">
        <v>549</v>
      </c>
      <c r="E223" s="77">
        <v>3</v>
      </c>
    </row>
    <row r="224" spans="1:5" ht="15" customHeight="1">
      <c r="A224" s="76" t="s">
        <v>585</v>
      </c>
      <c r="B224" s="77">
        <v>1005173204</v>
      </c>
      <c r="C224" s="78" t="s">
        <v>550</v>
      </c>
      <c r="D224" s="76" t="s">
        <v>568</v>
      </c>
      <c r="E224" s="77">
        <v>3</v>
      </c>
    </row>
    <row r="225" spans="1:5" ht="15" customHeight="1">
      <c r="A225" s="76" t="s">
        <v>585</v>
      </c>
      <c r="B225" s="77">
        <v>1005173291</v>
      </c>
      <c r="C225" s="78" t="s">
        <v>552</v>
      </c>
      <c r="D225" s="76" t="s">
        <v>546</v>
      </c>
      <c r="E225" s="77">
        <v>3</v>
      </c>
    </row>
    <row r="226" spans="1:5" ht="15" customHeight="1">
      <c r="A226" s="76" t="s">
        <v>585</v>
      </c>
      <c r="B226" s="77">
        <v>1005173221</v>
      </c>
      <c r="C226" s="78" t="s">
        <v>554</v>
      </c>
      <c r="D226" s="76" t="s">
        <v>553</v>
      </c>
      <c r="E226" s="77">
        <v>2</v>
      </c>
    </row>
    <row r="227" spans="1:5" ht="15" customHeight="1">
      <c r="A227" s="76" t="s">
        <v>585</v>
      </c>
      <c r="B227" s="77">
        <v>1005173222</v>
      </c>
      <c r="C227" s="78" t="s">
        <v>556</v>
      </c>
      <c r="D227" s="76" t="s">
        <v>553</v>
      </c>
      <c r="E227" s="77">
        <v>2</v>
      </c>
    </row>
    <row r="228" spans="1:5" ht="15" customHeight="1">
      <c r="A228" s="76" t="s">
        <v>585</v>
      </c>
      <c r="B228" s="77">
        <v>1005173223</v>
      </c>
      <c r="C228" s="78" t="s">
        <v>557</v>
      </c>
      <c r="D228" s="76" t="s">
        <v>555</v>
      </c>
      <c r="E228" s="77">
        <v>2</v>
      </c>
    </row>
    <row r="229" spans="1:5" ht="15" customHeight="1">
      <c r="A229" s="75" t="s">
        <v>539</v>
      </c>
      <c r="B229" s="75" t="s">
        <v>540</v>
      </c>
      <c r="C229" s="75" t="s">
        <v>541</v>
      </c>
      <c r="D229" s="75" t="s">
        <v>542</v>
      </c>
      <c r="E229" s="75" t="s">
        <v>543</v>
      </c>
    </row>
    <row r="230" spans="1:5" ht="15" customHeight="1">
      <c r="A230" s="76" t="s">
        <v>585</v>
      </c>
      <c r="B230" s="77">
        <v>1099173101</v>
      </c>
      <c r="C230" s="78" t="s">
        <v>558</v>
      </c>
      <c r="D230" s="76" t="s">
        <v>559</v>
      </c>
      <c r="E230" s="76" t="s">
        <v>560</v>
      </c>
    </row>
    <row r="231" spans="1:5" ht="15" customHeight="1">
      <c r="A231" s="76" t="s">
        <v>586</v>
      </c>
      <c r="B231" s="77">
        <v>1004173207</v>
      </c>
      <c r="C231" s="78" t="s">
        <v>564</v>
      </c>
      <c r="D231" s="76" t="s">
        <v>546</v>
      </c>
      <c r="E231" s="77">
        <v>3</v>
      </c>
    </row>
    <row r="232" spans="1:5" ht="15" customHeight="1">
      <c r="A232" s="76" t="s">
        <v>586</v>
      </c>
      <c r="B232" s="77">
        <v>1005173201</v>
      </c>
      <c r="C232" s="78" t="s">
        <v>545</v>
      </c>
      <c r="D232" s="76" t="s">
        <v>546</v>
      </c>
      <c r="E232" s="77">
        <v>3</v>
      </c>
    </row>
    <row r="233" spans="1:5" ht="15" customHeight="1">
      <c r="A233" s="76" t="s">
        <v>586</v>
      </c>
      <c r="B233" s="77">
        <v>1005173202</v>
      </c>
      <c r="C233" s="78" t="s">
        <v>547</v>
      </c>
      <c r="D233" s="76" t="s">
        <v>549</v>
      </c>
      <c r="E233" s="77">
        <v>3</v>
      </c>
    </row>
    <row r="234" spans="1:5" ht="15" customHeight="1">
      <c r="A234" s="76" t="s">
        <v>586</v>
      </c>
      <c r="B234" s="77">
        <v>1005173203</v>
      </c>
      <c r="C234" s="78" t="s">
        <v>548</v>
      </c>
      <c r="D234" s="76" t="s">
        <v>549</v>
      </c>
      <c r="E234" s="77">
        <v>3</v>
      </c>
    </row>
    <row r="235" spans="1:5" ht="15" customHeight="1">
      <c r="A235" s="76" t="s">
        <v>586</v>
      </c>
      <c r="B235" s="77">
        <v>1005173204</v>
      </c>
      <c r="C235" s="78" t="s">
        <v>550</v>
      </c>
      <c r="D235" s="76" t="s">
        <v>549</v>
      </c>
      <c r="E235" s="77">
        <v>3</v>
      </c>
    </row>
    <row r="236" spans="1:5" ht="15" customHeight="1">
      <c r="A236" s="76" t="s">
        <v>586</v>
      </c>
      <c r="B236" s="77">
        <v>1005173291</v>
      </c>
      <c r="C236" s="78" t="s">
        <v>552</v>
      </c>
      <c r="D236" s="76" t="s">
        <v>555</v>
      </c>
      <c r="E236" s="77">
        <v>3</v>
      </c>
    </row>
    <row r="237" spans="1:5" ht="15" customHeight="1">
      <c r="A237" s="76" t="s">
        <v>586</v>
      </c>
      <c r="B237" s="77">
        <v>1005173221</v>
      </c>
      <c r="C237" s="78" t="s">
        <v>554</v>
      </c>
      <c r="D237" s="76" t="s">
        <v>553</v>
      </c>
      <c r="E237" s="77">
        <v>2</v>
      </c>
    </row>
    <row r="238" spans="1:5" ht="15" customHeight="1">
      <c r="A238" s="76" t="s">
        <v>586</v>
      </c>
      <c r="B238" s="77">
        <v>1005173222</v>
      </c>
      <c r="C238" s="78" t="s">
        <v>556</v>
      </c>
      <c r="D238" s="76" t="s">
        <v>553</v>
      </c>
      <c r="E238" s="77">
        <v>2</v>
      </c>
    </row>
    <row r="239" spans="1:5" ht="15" customHeight="1">
      <c r="A239" s="76" t="s">
        <v>586</v>
      </c>
      <c r="B239" s="77">
        <v>1005173223</v>
      </c>
      <c r="C239" s="78" t="s">
        <v>557</v>
      </c>
      <c r="D239" s="76" t="s">
        <v>555</v>
      </c>
      <c r="E239" s="77">
        <v>2</v>
      </c>
    </row>
    <row r="240" spans="1:5" ht="15" customHeight="1">
      <c r="A240" s="76" t="s">
        <v>586</v>
      </c>
      <c r="B240" s="77">
        <v>1099173101</v>
      </c>
      <c r="C240" s="78" t="s">
        <v>558</v>
      </c>
      <c r="D240" s="76" t="s">
        <v>559</v>
      </c>
      <c r="E240" s="76" t="s">
        <v>560</v>
      </c>
    </row>
    <row r="241" spans="1:5" ht="18.95" customHeight="1">
      <c r="A241" s="76" t="s">
        <v>587</v>
      </c>
      <c r="B241" s="77">
        <v>1005173201</v>
      </c>
      <c r="C241" s="78" t="s">
        <v>545</v>
      </c>
      <c r="D241" s="76" t="s">
        <v>549</v>
      </c>
      <c r="E241" s="77">
        <v>3</v>
      </c>
    </row>
    <row r="242" spans="1:5" ht="20.100000000000001" customHeight="1">
      <c r="A242" s="76" t="s">
        <v>587</v>
      </c>
      <c r="B242" s="77">
        <v>1005173202</v>
      </c>
      <c r="C242" s="78" t="s">
        <v>547</v>
      </c>
      <c r="D242" s="76" t="s">
        <v>546</v>
      </c>
      <c r="E242" s="77">
        <v>3</v>
      </c>
    </row>
    <row r="243" spans="1:5" ht="18.95" customHeight="1">
      <c r="A243" s="76" t="s">
        <v>587</v>
      </c>
      <c r="B243" s="77">
        <v>1005173203</v>
      </c>
      <c r="C243" s="78" t="s">
        <v>548</v>
      </c>
      <c r="D243" s="76" t="s">
        <v>549</v>
      </c>
      <c r="E243" s="77">
        <v>3</v>
      </c>
    </row>
    <row r="244" spans="1:5" ht="18.95" customHeight="1">
      <c r="A244" s="76" t="s">
        <v>587</v>
      </c>
      <c r="B244" s="77">
        <v>1005173204</v>
      </c>
      <c r="C244" s="78" t="s">
        <v>550</v>
      </c>
      <c r="D244" s="76" t="s">
        <v>549</v>
      </c>
      <c r="E244" s="77">
        <v>3</v>
      </c>
    </row>
    <row r="245" spans="1:5" ht="20.100000000000001" customHeight="1">
      <c r="A245" s="76" t="s">
        <v>587</v>
      </c>
      <c r="B245" s="77">
        <v>1005173205</v>
      </c>
      <c r="C245" s="78" t="s">
        <v>551</v>
      </c>
      <c r="D245" s="76" t="s">
        <v>546</v>
      </c>
      <c r="E245" s="77">
        <v>3</v>
      </c>
    </row>
    <row r="246" spans="1:5" ht="18.95" customHeight="1">
      <c r="A246" s="76" t="s">
        <v>587</v>
      </c>
      <c r="B246" s="77">
        <v>1005173291</v>
      </c>
      <c r="C246" s="78" t="s">
        <v>552</v>
      </c>
      <c r="D246" s="76" t="s">
        <v>555</v>
      </c>
      <c r="E246" s="77">
        <v>3</v>
      </c>
    </row>
    <row r="247" spans="1:5" ht="18.95" customHeight="1">
      <c r="A247" s="76" t="s">
        <v>587</v>
      </c>
      <c r="B247" s="77">
        <v>1005173221</v>
      </c>
      <c r="C247" s="78" t="s">
        <v>554</v>
      </c>
      <c r="D247" s="76" t="s">
        <v>553</v>
      </c>
      <c r="E247" s="77">
        <v>2</v>
      </c>
    </row>
    <row r="248" spans="1:5" ht="20.100000000000001" customHeight="1">
      <c r="A248" s="76" t="s">
        <v>587</v>
      </c>
      <c r="B248" s="77">
        <v>1005173222</v>
      </c>
      <c r="C248" s="78" t="s">
        <v>556</v>
      </c>
      <c r="D248" s="76" t="s">
        <v>546</v>
      </c>
      <c r="E248" s="77">
        <v>2</v>
      </c>
    </row>
    <row r="249" spans="1:5" ht="18.95" customHeight="1">
      <c r="A249" s="76" t="s">
        <v>587</v>
      </c>
      <c r="B249" s="77">
        <v>1005173223</v>
      </c>
      <c r="C249" s="78" t="s">
        <v>557</v>
      </c>
      <c r="D249" s="76" t="s">
        <v>555</v>
      </c>
      <c r="E249" s="77">
        <v>2</v>
      </c>
    </row>
    <row r="250" spans="1:5" ht="18.95" customHeight="1">
      <c r="A250" s="76" t="s">
        <v>587</v>
      </c>
      <c r="B250" s="77">
        <v>1099173101</v>
      </c>
      <c r="C250" s="78" t="s">
        <v>558</v>
      </c>
      <c r="D250" s="76" t="s">
        <v>559</v>
      </c>
      <c r="E250" s="76" t="s">
        <v>560</v>
      </c>
    </row>
    <row r="251" spans="1:5" ht="20.100000000000001" customHeight="1">
      <c r="A251" s="76" t="s">
        <v>588</v>
      </c>
      <c r="B251" s="77">
        <v>1003173203</v>
      </c>
      <c r="C251" s="78" t="s">
        <v>562</v>
      </c>
      <c r="D251" s="76" t="s">
        <v>546</v>
      </c>
      <c r="E251" s="77">
        <v>3</v>
      </c>
    </row>
    <row r="252" spans="1:5" ht="18.95" customHeight="1">
      <c r="A252" s="76" t="s">
        <v>588</v>
      </c>
      <c r="B252" s="77">
        <v>1005173201</v>
      </c>
      <c r="C252" s="78" t="s">
        <v>545</v>
      </c>
      <c r="D252" s="76" t="s">
        <v>549</v>
      </c>
      <c r="E252" s="77">
        <v>3</v>
      </c>
    </row>
    <row r="253" spans="1:5" ht="18.95" customHeight="1">
      <c r="A253" s="76" t="s">
        <v>588</v>
      </c>
      <c r="B253" s="77">
        <v>1005173202</v>
      </c>
      <c r="C253" s="78" t="s">
        <v>547</v>
      </c>
      <c r="D253" s="76" t="s">
        <v>546</v>
      </c>
      <c r="E253" s="77">
        <v>3</v>
      </c>
    </row>
    <row r="254" spans="1:5" ht="18.95" customHeight="1">
      <c r="A254" s="76" t="s">
        <v>588</v>
      </c>
      <c r="B254" s="77">
        <v>1005173203</v>
      </c>
      <c r="C254" s="78" t="s">
        <v>548</v>
      </c>
      <c r="D254" s="76" t="s">
        <v>546</v>
      </c>
      <c r="E254" s="77">
        <v>3</v>
      </c>
    </row>
    <row r="255" spans="1:5" ht="20.100000000000001" customHeight="1">
      <c r="A255" s="76" t="s">
        <v>588</v>
      </c>
      <c r="B255" s="77">
        <v>1005173204</v>
      </c>
      <c r="C255" s="78" t="s">
        <v>550</v>
      </c>
      <c r="D255" s="76" t="s">
        <v>549</v>
      </c>
      <c r="E255" s="77">
        <v>3</v>
      </c>
    </row>
    <row r="256" spans="1:5" ht="18.95" customHeight="1">
      <c r="A256" s="76" t="s">
        <v>588</v>
      </c>
      <c r="B256" s="77">
        <v>1005173291</v>
      </c>
      <c r="C256" s="78" t="s">
        <v>552</v>
      </c>
      <c r="D256" s="76" t="s">
        <v>553</v>
      </c>
      <c r="E256" s="77">
        <v>3</v>
      </c>
    </row>
    <row r="257" spans="1:5" ht="15" customHeight="1">
      <c r="A257" s="76" t="s">
        <v>588</v>
      </c>
      <c r="B257" s="77">
        <v>1005173221</v>
      </c>
      <c r="C257" s="78" t="s">
        <v>554</v>
      </c>
      <c r="D257" s="76" t="s">
        <v>555</v>
      </c>
      <c r="E257" s="77">
        <v>2</v>
      </c>
    </row>
    <row r="258" spans="1:5" ht="15" customHeight="1">
      <c r="A258" s="76" t="s">
        <v>588</v>
      </c>
      <c r="B258" s="77">
        <v>1005173222</v>
      </c>
      <c r="C258" s="78" t="s">
        <v>556</v>
      </c>
      <c r="D258" s="76" t="s">
        <v>553</v>
      </c>
      <c r="E258" s="77">
        <v>2</v>
      </c>
    </row>
    <row r="259" spans="1:5" ht="15" customHeight="1">
      <c r="A259" s="76" t="s">
        <v>588</v>
      </c>
      <c r="B259" s="77">
        <v>1005173223</v>
      </c>
      <c r="C259" s="78" t="s">
        <v>557</v>
      </c>
      <c r="D259" s="76" t="s">
        <v>555</v>
      </c>
      <c r="E259" s="77">
        <v>2</v>
      </c>
    </row>
    <row r="260" spans="1:5" ht="15" customHeight="1">
      <c r="A260" s="76" t="s">
        <v>588</v>
      </c>
      <c r="B260" s="77">
        <v>1099173101</v>
      </c>
      <c r="C260" s="78" t="s">
        <v>558</v>
      </c>
      <c r="D260" s="76" t="s">
        <v>559</v>
      </c>
      <c r="E260" s="76" t="s">
        <v>560</v>
      </c>
    </row>
    <row r="261" spans="1:5" ht="15" customHeight="1">
      <c r="A261" s="76" t="s">
        <v>589</v>
      </c>
      <c r="B261" s="77">
        <v>1004173207</v>
      </c>
      <c r="C261" s="78" t="s">
        <v>564</v>
      </c>
      <c r="D261" s="76" t="s">
        <v>568</v>
      </c>
      <c r="E261" s="77">
        <v>3</v>
      </c>
    </row>
    <row r="262" spans="1:5" ht="15" customHeight="1">
      <c r="A262" s="76" t="s">
        <v>589</v>
      </c>
      <c r="B262" s="77">
        <v>1005173201</v>
      </c>
      <c r="C262" s="78" t="s">
        <v>545</v>
      </c>
      <c r="D262" s="76" t="s">
        <v>568</v>
      </c>
      <c r="E262" s="77">
        <v>3</v>
      </c>
    </row>
    <row r="263" spans="1:5" ht="15" customHeight="1">
      <c r="A263" s="76" t="s">
        <v>589</v>
      </c>
      <c r="B263" s="77">
        <v>1005173202</v>
      </c>
      <c r="C263" s="78" t="s">
        <v>547</v>
      </c>
      <c r="D263" s="76" t="s">
        <v>568</v>
      </c>
      <c r="E263" s="77">
        <v>3</v>
      </c>
    </row>
    <row r="264" spans="1:5" ht="15" customHeight="1">
      <c r="A264" s="76" t="s">
        <v>589</v>
      </c>
      <c r="B264" s="77">
        <v>1005173203</v>
      </c>
      <c r="C264" s="78" t="s">
        <v>548</v>
      </c>
      <c r="D264" s="76" t="s">
        <v>549</v>
      </c>
      <c r="E264" s="77">
        <v>3</v>
      </c>
    </row>
    <row r="265" spans="1:5" ht="15" customHeight="1">
      <c r="A265" s="76" t="s">
        <v>589</v>
      </c>
      <c r="B265" s="77">
        <v>1005173204</v>
      </c>
      <c r="C265" s="78" t="s">
        <v>550</v>
      </c>
      <c r="D265" s="76" t="s">
        <v>568</v>
      </c>
      <c r="E265" s="77">
        <v>3</v>
      </c>
    </row>
    <row r="266" spans="1:5" ht="15" customHeight="1">
      <c r="A266" s="76" t="s">
        <v>589</v>
      </c>
      <c r="B266" s="77">
        <v>1005173291</v>
      </c>
      <c r="C266" s="78" t="s">
        <v>552</v>
      </c>
      <c r="D266" s="76" t="s">
        <v>553</v>
      </c>
      <c r="E266" s="77">
        <v>3</v>
      </c>
    </row>
    <row r="267" spans="1:5" ht="15" customHeight="1">
      <c r="A267" s="75" t="s">
        <v>539</v>
      </c>
      <c r="B267" s="75" t="s">
        <v>540</v>
      </c>
      <c r="C267" s="75" t="s">
        <v>541</v>
      </c>
      <c r="D267" s="75" t="s">
        <v>542</v>
      </c>
      <c r="E267" s="75" t="s">
        <v>543</v>
      </c>
    </row>
    <row r="268" spans="1:5" ht="15" customHeight="1">
      <c r="A268" s="76" t="s">
        <v>589</v>
      </c>
      <c r="B268" s="77">
        <v>1005173221</v>
      </c>
      <c r="C268" s="78" t="s">
        <v>554</v>
      </c>
      <c r="D268" s="76" t="s">
        <v>555</v>
      </c>
      <c r="E268" s="77">
        <v>2</v>
      </c>
    </row>
    <row r="269" spans="1:5" ht="15" customHeight="1">
      <c r="A269" s="76" t="s">
        <v>589</v>
      </c>
      <c r="B269" s="77">
        <v>1005173222</v>
      </c>
      <c r="C269" s="78" t="s">
        <v>556</v>
      </c>
      <c r="D269" s="76" t="s">
        <v>553</v>
      </c>
      <c r="E269" s="77">
        <v>2</v>
      </c>
    </row>
    <row r="270" spans="1:5" ht="15" customHeight="1">
      <c r="A270" s="76" t="s">
        <v>589</v>
      </c>
      <c r="B270" s="77">
        <v>1005173223</v>
      </c>
      <c r="C270" s="78" t="s">
        <v>557</v>
      </c>
      <c r="D270" s="76" t="s">
        <v>553</v>
      </c>
      <c r="E270" s="77">
        <v>2</v>
      </c>
    </row>
    <row r="271" spans="1:5" ht="15" customHeight="1">
      <c r="A271" s="76" t="s">
        <v>589</v>
      </c>
      <c r="B271" s="77">
        <v>1099173101</v>
      </c>
      <c r="C271" s="78" t="s">
        <v>558</v>
      </c>
      <c r="D271" s="76" t="s">
        <v>559</v>
      </c>
      <c r="E271" s="76" t="s">
        <v>560</v>
      </c>
    </row>
    <row r="272" spans="1:5" ht="15" customHeight="1">
      <c r="A272" s="76" t="s">
        <v>590</v>
      </c>
      <c r="B272" s="77">
        <v>1003173203</v>
      </c>
      <c r="C272" s="78" t="s">
        <v>562</v>
      </c>
      <c r="D272" s="76" t="s">
        <v>555</v>
      </c>
      <c r="E272" s="77">
        <v>3</v>
      </c>
    </row>
    <row r="273" spans="1:5" ht="15" customHeight="1">
      <c r="A273" s="76" t="s">
        <v>590</v>
      </c>
      <c r="B273" s="77">
        <v>1005173201</v>
      </c>
      <c r="C273" s="78" t="s">
        <v>545</v>
      </c>
      <c r="D273" s="76" t="s">
        <v>553</v>
      </c>
      <c r="E273" s="77">
        <v>3</v>
      </c>
    </row>
    <row r="274" spans="1:5" ht="15" customHeight="1">
      <c r="A274" s="76" t="s">
        <v>590</v>
      </c>
      <c r="B274" s="77">
        <v>1005173202</v>
      </c>
      <c r="C274" s="78" t="s">
        <v>547</v>
      </c>
      <c r="D274" s="76" t="s">
        <v>553</v>
      </c>
      <c r="E274" s="77">
        <v>3</v>
      </c>
    </row>
    <row r="275" spans="1:5" ht="15" customHeight="1">
      <c r="A275" s="76" t="s">
        <v>590</v>
      </c>
      <c r="B275" s="77">
        <v>1005173203</v>
      </c>
      <c r="C275" s="78" t="s">
        <v>548</v>
      </c>
      <c r="D275" s="76" t="s">
        <v>553</v>
      </c>
      <c r="E275" s="77">
        <v>3</v>
      </c>
    </row>
    <row r="276" spans="1:5" ht="15" customHeight="1">
      <c r="A276" s="76" t="s">
        <v>590</v>
      </c>
      <c r="B276" s="77">
        <v>1005173204</v>
      </c>
      <c r="C276" s="78" t="s">
        <v>550</v>
      </c>
      <c r="D276" s="76" t="s">
        <v>555</v>
      </c>
      <c r="E276" s="77">
        <v>3</v>
      </c>
    </row>
    <row r="277" spans="1:5" ht="15" customHeight="1">
      <c r="A277" s="76" t="s">
        <v>590</v>
      </c>
      <c r="B277" s="77">
        <v>1005173291</v>
      </c>
      <c r="C277" s="78" t="s">
        <v>552</v>
      </c>
      <c r="D277" s="76" t="s">
        <v>553</v>
      </c>
      <c r="E277" s="77">
        <v>3</v>
      </c>
    </row>
    <row r="278" spans="1:5" ht="15" customHeight="1">
      <c r="A278" s="76" t="s">
        <v>590</v>
      </c>
      <c r="B278" s="77">
        <v>1005173221</v>
      </c>
      <c r="C278" s="78" t="s">
        <v>554</v>
      </c>
      <c r="D278" s="76" t="s">
        <v>553</v>
      </c>
      <c r="E278" s="77">
        <v>2</v>
      </c>
    </row>
    <row r="279" spans="1:5" ht="15" customHeight="1">
      <c r="A279" s="76" t="s">
        <v>590</v>
      </c>
      <c r="B279" s="77">
        <v>1005173222</v>
      </c>
      <c r="C279" s="78" t="s">
        <v>556</v>
      </c>
      <c r="D279" s="76" t="s">
        <v>553</v>
      </c>
      <c r="E279" s="77">
        <v>2</v>
      </c>
    </row>
    <row r="280" spans="1:5" ht="15" customHeight="1">
      <c r="A280" s="76" t="s">
        <v>590</v>
      </c>
      <c r="B280" s="77">
        <v>1005173223</v>
      </c>
      <c r="C280" s="78" t="s">
        <v>557</v>
      </c>
      <c r="D280" s="76" t="s">
        <v>555</v>
      </c>
      <c r="E280" s="77">
        <v>2</v>
      </c>
    </row>
    <row r="281" spans="1:5" ht="15" customHeight="1">
      <c r="A281" s="76" t="s">
        <v>590</v>
      </c>
      <c r="B281" s="77">
        <v>1099173101</v>
      </c>
      <c r="C281" s="78" t="s">
        <v>558</v>
      </c>
      <c r="D281" s="76" t="s">
        <v>559</v>
      </c>
      <c r="E281" s="76" t="s">
        <v>560</v>
      </c>
    </row>
    <row r="282" spans="1:5" ht="15" customHeight="1">
      <c r="A282" s="76" t="s">
        <v>591</v>
      </c>
      <c r="B282" s="77">
        <v>1004173207</v>
      </c>
      <c r="C282" s="78" t="s">
        <v>564</v>
      </c>
      <c r="D282" s="76" t="s">
        <v>549</v>
      </c>
      <c r="E282" s="77">
        <v>3</v>
      </c>
    </row>
    <row r="283" spans="1:5" ht="15" customHeight="1">
      <c r="A283" s="76" t="s">
        <v>591</v>
      </c>
      <c r="B283" s="77">
        <v>1005173201</v>
      </c>
      <c r="C283" s="78" t="s">
        <v>545</v>
      </c>
      <c r="D283" s="76" t="s">
        <v>549</v>
      </c>
      <c r="E283" s="77">
        <v>3</v>
      </c>
    </row>
    <row r="284" spans="1:5" ht="15" customHeight="1">
      <c r="A284" s="76" t="s">
        <v>591</v>
      </c>
      <c r="B284" s="77">
        <v>1005173202</v>
      </c>
      <c r="C284" s="78" t="s">
        <v>547</v>
      </c>
      <c r="D284" s="76" t="s">
        <v>546</v>
      </c>
      <c r="E284" s="77">
        <v>3</v>
      </c>
    </row>
    <row r="285" spans="1:5" ht="15" customHeight="1">
      <c r="A285" s="76" t="s">
        <v>591</v>
      </c>
      <c r="B285" s="77">
        <v>1005173203</v>
      </c>
      <c r="C285" s="78" t="s">
        <v>548</v>
      </c>
      <c r="D285" s="76" t="s">
        <v>546</v>
      </c>
      <c r="E285" s="77">
        <v>3</v>
      </c>
    </row>
    <row r="286" spans="1:5" ht="15" customHeight="1">
      <c r="A286" s="76" t="s">
        <v>591</v>
      </c>
      <c r="B286" s="77">
        <v>1005173204</v>
      </c>
      <c r="C286" s="78" t="s">
        <v>550</v>
      </c>
      <c r="D286" s="76" t="s">
        <v>549</v>
      </c>
      <c r="E286" s="77">
        <v>3</v>
      </c>
    </row>
    <row r="287" spans="1:5" ht="15" customHeight="1">
      <c r="A287" s="76" t="s">
        <v>591</v>
      </c>
      <c r="B287" s="77">
        <v>1005173291</v>
      </c>
      <c r="C287" s="78" t="s">
        <v>552</v>
      </c>
      <c r="D287" s="76" t="s">
        <v>546</v>
      </c>
      <c r="E287" s="77">
        <v>3</v>
      </c>
    </row>
    <row r="288" spans="1:5" ht="15" customHeight="1">
      <c r="A288" s="76" t="s">
        <v>591</v>
      </c>
      <c r="B288" s="77">
        <v>1005173221</v>
      </c>
      <c r="C288" s="78" t="s">
        <v>554</v>
      </c>
      <c r="D288" s="76" t="s">
        <v>553</v>
      </c>
      <c r="E288" s="77">
        <v>2</v>
      </c>
    </row>
    <row r="289" spans="1:5" ht="15" customHeight="1">
      <c r="A289" s="76" t="s">
        <v>591</v>
      </c>
      <c r="B289" s="77">
        <v>1005173222</v>
      </c>
      <c r="C289" s="78" t="s">
        <v>556</v>
      </c>
      <c r="D289" s="76" t="s">
        <v>546</v>
      </c>
      <c r="E289" s="77">
        <v>2</v>
      </c>
    </row>
    <row r="290" spans="1:5" ht="15" customHeight="1">
      <c r="A290" s="76" t="s">
        <v>591</v>
      </c>
      <c r="B290" s="77">
        <v>1005173223</v>
      </c>
      <c r="C290" s="78" t="s">
        <v>557</v>
      </c>
      <c r="D290" s="76" t="s">
        <v>555</v>
      </c>
      <c r="E290" s="77">
        <v>2</v>
      </c>
    </row>
    <row r="291" spans="1:5" ht="15" customHeight="1">
      <c r="A291" s="76" t="s">
        <v>591</v>
      </c>
      <c r="B291" s="77">
        <v>1099173101</v>
      </c>
      <c r="C291" s="78" t="s">
        <v>558</v>
      </c>
      <c r="D291" s="76" t="s">
        <v>559</v>
      </c>
      <c r="E291" s="76" t="s">
        <v>560</v>
      </c>
    </row>
    <row r="292" spans="1:5" ht="15" customHeight="1">
      <c r="A292" s="76" t="s">
        <v>592</v>
      </c>
      <c r="B292" s="77">
        <v>1005173201</v>
      </c>
      <c r="C292" s="78" t="s">
        <v>545</v>
      </c>
      <c r="D292" s="76" t="s">
        <v>546</v>
      </c>
      <c r="E292" s="77">
        <v>3</v>
      </c>
    </row>
    <row r="293" spans="1:5" ht="15" customHeight="1">
      <c r="A293" s="76" t="s">
        <v>592</v>
      </c>
      <c r="B293" s="77">
        <v>1005173202</v>
      </c>
      <c r="C293" s="78" t="s">
        <v>547</v>
      </c>
      <c r="D293" s="76" t="s">
        <v>546</v>
      </c>
      <c r="E293" s="77">
        <v>3</v>
      </c>
    </row>
    <row r="294" spans="1:5" ht="15" customHeight="1">
      <c r="A294" s="76" t="s">
        <v>592</v>
      </c>
      <c r="B294" s="77">
        <v>1005173203</v>
      </c>
      <c r="C294" s="78" t="s">
        <v>548</v>
      </c>
      <c r="D294" s="76" t="s">
        <v>553</v>
      </c>
      <c r="E294" s="77">
        <v>3</v>
      </c>
    </row>
    <row r="295" spans="1:5" ht="15" customHeight="1">
      <c r="A295" s="76" t="s">
        <v>592</v>
      </c>
      <c r="B295" s="77">
        <v>1005173204</v>
      </c>
      <c r="C295" s="78" t="s">
        <v>550</v>
      </c>
      <c r="D295" s="76" t="s">
        <v>546</v>
      </c>
      <c r="E295" s="77">
        <v>3</v>
      </c>
    </row>
    <row r="296" spans="1:5" ht="15" customHeight="1">
      <c r="A296" s="76" t="s">
        <v>592</v>
      </c>
      <c r="B296" s="77">
        <v>1005173205</v>
      </c>
      <c r="C296" s="78" t="s">
        <v>551</v>
      </c>
      <c r="D296" s="76" t="s">
        <v>546</v>
      </c>
      <c r="E296" s="77">
        <v>3</v>
      </c>
    </row>
    <row r="297" spans="1:5" ht="15" customHeight="1">
      <c r="A297" s="76" t="s">
        <v>592</v>
      </c>
      <c r="B297" s="77">
        <v>1005173291</v>
      </c>
      <c r="C297" s="78" t="s">
        <v>552</v>
      </c>
      <c r="D297" s="76" t="s">
        <v>555</v>
      </c>
      <c r="E297" s="77">
        <v>3</v>
      </c>
    </row>
    <row r="298" spans="1:5" ht="15" customHeight="1">
      <c r="A298" s="76" t="s">
        <v>592</v>
      </c>
      <c r="B298" s="77">
        <v>1005173221</v>
      </c>
      <c r="C298" s="78" t="s">
        <v>554</v>
      </c>
      <c r="D298" s="76" t="s">
        <v>555</v>
      </c>
      <c r="E298" s="77">
        <v>2</v>
      </c>
    </row>
    <row r="299" spans="1:5" ht="15" customHeight="1">
      <c r="A299" s="76" t="s">
        <v>592</v>
      </c>
      <c r="B299" s="77">
        <v>1005173222</v>
      </c>
      <c r="C299" s="78" t="s">
        <v>556</v>
      </c>
      <c r="D299" s="76" t="s">
        <v>553</v>
      </c>
      <c r="E299" s="77">
        <v>2</v>
      </c>
    </row>
    <row r="300" spans="1:5" ht="15" customHeight="1">
      <c r="A300" s="76" t="s">
        <v>592</v>
      </c>
      <c r="B300" s="77">
        <v>1005173223</v>
      </c>
      <c r="C300" s="78" t="s">
        <v>557</v>
      </c>
      <c r="D300" s="76" t="s">
        <v>553</v>
      </c>
      <c r="E300" s="77">
        <v>2</v>
      </c>
    </row>
    <row r="301" spans="1:5" ht="15" customHeight="1">
      <c r="A301" s="76" t="s">
        <v>592</v>
      </c>
      <c r="B301" s="77">
        <v>1099173101</v>
      </c>
      <c r="C301" s="78" t="s">
        <v>558</v>
      </c>
      <c r="D301" s="76" t="s">
        <v>559</v>
      </c>
      <c r="E301" s="76" t="s">
        <v>560</v>
      </c>
    </row>
    <row r="302" spans="1:5" ht="15" customHeight="1">
      <c r="A302" s="76" t="s">
        <v>593</v>
      </c>
      <c r="B302" s="77">
        <v>1003173203</v>
      </c>
      <c r="C302" s="78" t="s">
        <v>562</v>
      </c>
      <c r="D302" s="76" t="s">
        <v>555</v>
      </c>
      <c r="E302" s="77">
        <v>3</v>
      </c>
    </row>
    <row r="303" spans="1:5" ht="15" customHeight="1">
      <c r="A303" s="76" t="s">
        <v>593</v>
      </c>
      <c r="B303" s="77">
        <v>1005173201</v>
      </c>
      <c r="C303" s="78" t="s">
        <v>545</v>
      </c>
      <c r="D303" s="76" t="s">
        <v>549</v>
      </c>
      <c r="E303" s="77">
        <v>3</v>
      </c>
    </row>
    <row r="304" spans="1:5" ht="15" customHeight="1">
      <c r="A304" s="76" t="s">
        <v>593</v>
      </c>
      <c r="B304" s="77">
        <v>1005173202</v>
      </c>
      <c r="C304" s="78" t="s">
        <v>547</v>
      </c>
      <c r="D304" s="76" t="s">
        <v>549</v>
      </c>
      <c r="E304" s="77">
        <v>3</v>
      </c>
    </row>
    <row r="305" spans="1:5" ht="15" customHeight="1">
      <c r="A305" s="75" t="s">
        <v>539</v>
      </c>
      <c r="B305" s="75" t="s">
        <v>540</v>
      </c>
      <c r="C305" s="75" t="s">
        <v>541</v>
      </c>
      <c r="D305" s="75" t="s">
        <v>542</v>
      </c>
      <c r="E305" s="75" t="s">
        <v>543</v>
      </c>
    </row>
    <row r="306" spans="1:5" ht="15" customHeight="1">
      <c r="A306" s="76" t="s">
        <v>593</v>
      </c>
      <c r="B306" s="77">
        <v>1005173203</v>
      </c>
      <c r="C306" s="78" t="s">
        <v>548</v>
      </c>
      <c r="D306" s="76" t="s">
        <v>546</v>
      </c>
      <c r="E306" s="77">
        <v>3</v>
      </c>
    </row>
    <row r="307" spans="1:5" ht="15" customHeight="1">
      <c r="A307" s="76" t="s">
        <v>593</v>
      </c>
      <c r="B307" s="77">
        <v>1005173204</v>
      </c>
      <c r="C307" s="78" t="s">
        <v>550</v>
      </c>
      <c r="D307" s="76" t="s">
        <v>546</v>
      </c>
      <c r="E307" s="77">
        <v>3</v>
      </c>
    </row>
    <row r="308" spans="1:5" ht="15" customHeight="1">
      <c r="A308" s="76" t="s">
        <v>593</v>
      </c>
      <c r="B308" s="77">
        <v>1005173291</v>
      </c>
      <c r="C308" s="78" t="s">
        <v>552</v>
      </c>
      <c r="D308" s="76" t="s">
        <v>555</v>
      </c>
      <c r="E308" s="77">
        <v>3</v>
      </c>
    </row>
    <row r="309" spans="1:5" ht="15" customHeight="1">
      <c r="A309" s="76" t="s">
        <v>593</v>
      </c>
      <c r="B309" s="77">
        <v>1005173221</v>
      </c>
      <c r="C309" s="78" t="s">
        <v>554</v>
      </c>
      <c r="D309" s="76" t="s">
        <v>555</v>
      </c>
      <c r="E309" s="77">
        <v>2</v>
      </c>
    </row>
    <row r="310" spans="1:5" ht="15" customHeight="1">
      <c r="A310" s="76" t="s">
        <v>593</v>
      </c>
      <c r="B310" s="77">
        <v>1005173222</v>
      </c>
      <c r="C310" s="78" t="s">
        <v>556</v>
      </c>
      <c r="D310" s="76" t="s">
        <v>546</v>
      </c>
      <c r="E310" s="77">
        <v>2</v>
      </c>
    </row>
    <row r="311" spans="1:5" ht="15" customHeight="1">
      <c r="A311" s="76" t="s">
        <v>593</v>
      </c>
      <c r="B311" s="77">
        <v>1005173223</v>
      </c>
      <c r="C311" s="78" t="s">
        <v>557</v>
      </c>
      <c r="D311" s="76" t="s">
        <v>555</v>
      </c>
      <c r="E311" s="77">
        <v>2</v>
      </c>
    </row>
    <row r="312" spans="1:5" ht="15" customHeight="1">
      <c r="A312" s="76" t="s">
        <v>593</v>
      </c>
      <c r="B312" s="77">
        <v>1099173101</v>
      </c>
      <c r="C312" s="78" t="s">
        <v>558</v>
      </c>
      <c r="D312" s="76" t="s">
        <v>559</v>
      </c>
      <c r="E312" s="76" t="s">
        <v>560</v>
      </c>
    </row>
    <row r="313" spans="1:5" ht="15" customHeight="1">
      <c r="A313" s="76" t="s">
        <v>594</v>
      </c>
      <c r="B313" s="77">
        <v>1003173203</v>
      </c>
      <c r="C313" s="78" t="s">
        <v>562</v>
      </c>
      <c r="D313" s="76" t="s">
        <v>568</v>
      </c>
      <c r="E313" s="77">
        <v>3</v>
      </c>
    </row>
    <row r="314" spans="1:5" ht="15" customHeight="1">
      <c r="A314" s="76" t="s">
        <v>594</v>
      </c>
      <c r="B314" s="77">
        <v>1005173201</v>
      </c>
      <c r="C314" s="78" t="s">
        <v>545</v>
      </c>
      <c r="D314" s="76" t="s">
        <v>565</v>
      </c>
      <c r="E314" s="77">
        <v>0</v>
      </c>
    </row>
    <row r="315" spans="1:5" ht="15" customHeight="1">
      <c r="A315" s="76" t="s">
        <v>594</v>
      </c>
      <c r="B315" s="77">
        <v>1005173202</v>
      </c>
      <c r="C315" s="78" t="s">
        <v>547</v>
      </c>
      <c r="D315" s="76" t="s">
        <v>568</v>
      </c>
      <c r="E315" s="77">
        <v>3</v>
      </c>
    </row>
    <row r="316" spans="1:5" ht="15" customHeight="1">
      <c r="A316" s="76" t="s">
        <v>594</v>
      </c>
      <c r="B316" s="77">
        <v>1005173203</v>
      </c>
      <c r="C316" s="78" t="s">
        <v>548</v>
      </c>
      <c r="D316" s="76" t="s">
        <v>549</v>
      </c>
      <c r="E316" s="77">
        <v>3</v>
      </c>
    </row>
    <row r="317" spans="1:5" ht="15" customHeight="1">
      <c r="A317" s="76" t="s">
        <v>594</v>
      </c>
      <c r="B317" s="77">
        <v>1005173204</v>
      </c>
      <c r="C317" s="78" t="s">
        <v>550</v>
      </c>
      <c r="D317" s="76" t="s">
        <v>568</v>
      </c>
      <c r="E317" s="77">
        <v>3</v>
      </c>
    </row>
    <row r="318" spans="1:5" ht="15" customHeight="1">
      <c r="A318" s="76" t="s">
        <v>594</v>
      </c>
      <c r="B318" s="77">
        <v>1005173291</v>
      </c>
      <c r="C318" s="78" t="s">
        <v>552</v>
      </c>
      <c r="D318" s="76" t="s">
        <v>553</v>
      </c>
      <c r="E318" s="77">
        <v>3</v>
      </c>
    </row>
    <row r="319" spans="1:5" ht="15" customHeight="1">
      <c r="A319" s="76" t="s">
        <v>594</v>
      </c>
      <c r="B319" s="77">
        <v>1005173221</v>
      </c>
      <c r="C319" s="78" t="s">
        <v>554</v>
      </c>
      <c r="D319" s="76" t="s">
        <v>546</v>
      </c>
      <c r="E319" s="77">
        <v>2</v>
      </c>
    </row>
    <row r="320" spans="1:5" ht="15" customHeight="1">
      <c r="A320" s="76" t="s">
        <v>594</v>
      </c>
      <c r="B320" s="77">
        <v>1005173222</v>
      </c>
      <c r="C320" s="78" t="s">
        <v>556</v>
      </c>
      <c r="D320" s="76" t="s">
        <v>546</v>
      </c>
      <c r="E320" s="77">
        <v>2</v>
      </c>
    </row>
    <row r="321" spans="1:5" ht="15" customHeight="1">
      <c r="A321" s="76" t="s">
        <v>594</v>
      </c>
      <c r="B321" s="77">
        <v>1005173223</v>
      </c>
      <c r="C321" s="78" t="s">
        <v>557</v>
      </c>
      <c r="D321" s="76" t="s">
        <v>555</v>
      </c>
      <c r="E321" s="77">
        <v>2</v>
      </c>
    </row>
    <row r="322" spans="1:5" ht="15" customHeight="1">
      <c r="A322" s="76" t="s">
        <v>594</v>
      </c>
      <c r="B322" s="77">
        <v>1099173101</v>
      </c>
      <c r="C322" s="78" t="s">
        <v>558</v>
      </c>
      <c r="D322" s="76" t="s">
        <v>559</v>
      </c>
      <c r="E322" s="76" t="s">
        <v>560</v>
      </c>
    </row>
    <row r="323" spans="1:5" ht="15" customHeight="1">
      <c r="A323" s="76" t="s">
        <v>595</v>
      </c>
      <c r="B323" s="77">
        <v>1005173201</v>
      </c>
      <c r="C323" s="78" t="s">
        <v>545</v>
      </c>
      <c r="D323" s="76" t="s">
        <v>546</v>
      </c>
      <c r="E323" s="77">
        <v>3</v>
      </c>
    </row>
    <row r="324" spans="1:5" ht="15" customHeight="1">
      <c r="A324" s="76" t="s">
        <v>595</v>
      </c>
      <c r="B324" s="77">
        <v>1005173202</v>
      </c>
      <c r="C324" s="78" t="s">
        <v>547</v>
      </c>
      <c r="D324" s="76" t="s">
        <v>549</v>
      </c>
      <c r="E324" s="77">
        <v>3</v>
      </c>
    </row>
    <row r="325" spans="1:5" ht="15" customHeight="1">
      <c r="A325" s="76" t="s">
        <v>595</v>
      </c>
      <c r="B325" s="77">
        <v>1005173203</v>
      </c>
      <c r="C325" s="78" t="s">
        <v>548</v>
      </c>
      <c r="D325" s="76" t="s">
        <v>546</v>
      </c>
      <c r="E325" s="77">
        <v>3</v>
      </c>
    </row>
    <row r="326" spans="1:5" ht="15" customHeight="1">
      <c r="A326" s="76" t="s">
        <v>595</v>
      </c>
      <c r="B326" s="77">
        <v>1005173204</v>
      </c>
      <c r="C326" s="78" t="s">
        <v>550</v>
      </c>
      <c r="D326" s="76" t="s">
        <v>553</v>
      </c>
      <c r="E326" s="77">
        <v>3</v>
      </c>
    </row>
    <row r="327" spans="1:5" ht="15" customHeight="1">
      <c r="A327" s="76" t="s">
        <v>595</v>
      </c>
      <c r="B327" s="77">
        <v>1005173205</v>
      </c>
      <c r="C327" s="78" t="s">
        <v>551</v>
      </c>
      <c r="D327" s="76" t="s">
        <v>546</v>
      </c>
      <c r="E327" s="77">
        <v>3</v>
      </c>
    </row>
    <row r="328" spans="1:5" ht="15" customHeight="1">
      <c r="A328" s="76" t="s">
        <v>595</v>
      </c>
      <c r="B328" s="77">
        <v>1005173291</v>
      </c>
      <c r="C328" s="78" t="s">
        <v>552</v>
      </c>
      <c r="D328" s="76" t="s">
        <v>555</v>
      </c>
      <c r="E328" s="77">
        <v>3</v>
      </c>
    </row>
    <row r="329" spans="1:5" ht="15" customHeight="1">
      <c r="A329" s="76" t="s">
        <v>595</v>
      </c>
      <c r="B329" s="77">
        <v>1005173221</v>
      </c>
      <c r="C329" s="78" t="s">
        <v>554</v>
      </c>
      <c r="D329" s="76" t="s">
        <v>555</v>
      </c>
      <c r="E329" s="77">
        <v>2</v>
      </c>
    </row>
    <row r="330" spans="1:5" ht="15" customHeight="1">
      <c r="A330" s="76" t="s">
        <v>595</v>
      </c>
      <c r="B330" s="77">
        <v>1005173222</v>
      </c>
      <c r="C330" s="78" t="s">
        <v>556</v>
      </c>
      <c r="D330" s="76" t="s">
        <v>553</v>
      </c>
      <c r="E330" s="77">
        <v>2</v>
      </c>
    </row>
    <row r="331" spans="1:5" ht="15" customHeight="1">
      <c r="A331" s="76" t="s">
        <v>595</v>
      </c>
      <c r="B331" s="77">
        <v>1005173223</v>
      </c>
      <c r="C331" s="78" t="s">
        <v>557</v>
      </c>
      <c r="D331" s="76" t="s">
        <v>555</v>
      </c>
      <c r="E331" s="77">
        <v>2</v>
      </c>
    </row>
    <row r="332" spans="1:5" ht="15" customHeight="1">
      <c r="A332" s="76" t="s">
        <v>595</v>
      </c>
      <c r="B332" s="77">
        <v>1099173101</v>
      </c>
      <c r="C332" s="78" t="s">
        <v>558</v>
      </c>
      <c r="D332" s="76" t="s">
        <v>559</v>
      </c>
      <c r="E332" s="76" t="s">
        <v>560</v>
      </c>
    </row>
    <row r="333" spans="1:5" ht="15" customHeight="1">
      <c r="A333" s="76" t="s">
        <v>596</v>
      </c>
      <c r="B333" s="77">
        <v>1005173201</v>
      </c>
      <c r="C333" s="78" t="s">
        <v>545</v>
      </c>
      <c r="D333" s="76" t="s">
        <v>568</v>
      </c>
      <c r="E333" s="77">
        <v>3</v>
      </c>
    </row>
    <row r="334" spans="1:5" ht="15" customHeight="1">
      <c r="A334" s="76" t="s">
        <v>596</v>
      </c>
      <c r="B334" s="77">
        <v>1005173202</v>
      </c>
      <c r="C334" s="78" t="s">
        <v>547</v>
      </c>
      <c r="D334" s="76" t="s">
        <v>549</v>
      </c>
      <c r="E334" s="77">
        <v>3</v>
      </c>
    </row>
    <row r="335" spans="1:5" ht="15" customHeight="1">
      <c r="A335" s="76" t="s">
        <v>596</v>
      </c>
      <c r="B335" s="77">
        <v>1005173203</v>
      </c>
      <c r="C335" s="78" t="s">
        <v>548</v>
      </c>
      <c r="D335" s="76" t="s">
        <v>549</v>
      </c>
      <c r="E335" s="77">
        <v>3</v>
      </c>
    </row>
    <row r="336" spans="1:5" ht="15" customHeight="1">
      <c r="A336" s="76" t="s">
        <v>596</v>
      </c>
      <c r="B336" s="77">
        <v>1005173204</v>
      </c>
      <c r="C336" s="78" t="s">
        <v>550</v>
      </c>
      <c r="D336" s="76" t="s">
        <v>549</v>
      </c>
      <c r="E336" s="77">
        <v>3</v>
      </c>
    </row>
    <row r="337" spans="1:5" ht="15" customHeight="1">
      <c r="A337" s="76" t="s">
        <v>596</v>
      </c>
      <c r="B337" s="77">
        <v>1005173205</v>
      </c>
      <c r="C337" s="78" t="s">
        <v>551</v>
      </c>
      <c r="D337" s="76" t="s">
        <v>549</v>
      </c>
      <c r="E337" s="77">
        <v>3</v>
      </c>
    </row>
    <row r="338" spans="1:5" ht="15" customHeight="1">
      <c r="A338" s="76" t="s">
        <v>596</v>
      </c>
      <c r="B338" s="77">
        <v>1005173291</v>
      </c>
      <c r="C338" s="78" t="s">
        <v>552</v>
      </c>
      <c r="D338" s="76" t="s">
        <v>555</v>
      </c>
      <c r="E338" s="77">
        <v>3</v>
      </c>
    </row>
    <row r="339" spans="1:5" ht="15" customHeight="1">
      <c r="A339" s="76" t="s">
        <v>596</v>
      </c>
      <c r="B339" s="77">
        <v>1005173221</v>
      </c>
      <c r="C339" s="78" t="s">
        <v>554</v>
      </c>
      <c r="D339" s="76" t="s">
        <v>555</v>
      </c>
      <c r="E339" s="77">
        <v>2</v>
      </c>
    </row>
    <row r="340" spans="1:5" ht="15" customHeight="1">
      <c r="A340" s="76" t="s">
        <v>596</v>
      </c>
      <c r="B340" s="77">
        <v>1005173222</v>
      </c>
      <c r="C340" s="78" t="s">
        <v>556</v>
      </c>
      <c r="D340" s="76" t="s">
        <v>553</v>
      </c>
      <c r="E340" s="77">
        <v>2</v>
      </c>
    </row>
    <row r="341" spans="1:5" ht="15" customHeight="1">
      <c r="A341" s="76" t="s">
        <v>596</v>
      </c>
      <c r="B341" s="77">
        <v>1005173223</v>
      </c>
      <c r="C341" s="78" t="s">
        <v>557</v>
      </c>
      <c r="D341" s="76" t="s">
        <v>549</v>
      </c>
      <c r="E341" s="77">
        <v>2</v>
      </c>
    </row>
    <row r="342" spans="1:5" ht="15" customHeight="1">
      <c r="A342" s="76" t="s">
        <v>596</v>
      </c>
      <c r="B342" s="77">
        <v>1099173101</v>
      </c>
      <c r="C342" s="78" t="s">
        <v>558</v>
      </c>
      <c r="D342" s="76" t="s">
        <v>559</v>
      </c>
      <c r="E342" s="76" t="s">
        <v>560</v>
      </c>
    </row>
    <row r="343" spans="1:5" ht="15" customHeight="1">
      <c r="A343" s="75" t="s">
        <v>539</v>
      </c>
      <c r="B343" s="75" t="s">
        <v>540</v>
      </c>
      <c r="C343" s="75" t="s">
        <v>541</v>
      </c>
      <c r="D343" s="75" t="s">
        <v>542</v>
      </c>
      <c r="E343" s="75" t="s">
        <v>543</v>
      </c>
    </row>
    <row r="344" spans="1:5" ht="15" customHeight="1">
      <c r="A344" s="76" t="s">
        <v>597</v>
      </c>
      <c r="B344" s="77">
        <v>1005173201</v>
      </c>
      <c r="C344" s="78" t="s">
        <v>545</v>
      </c>
      <c r="D344" s="76" t="s">
        <v>549</v>
      </c>
      <c r="E344" s="77">
        <v>3</v>
      </c>
    </row>
    <row r="345" spans="1:5" ht="15" customHeight="1">
      <c r="A345" s="76" t="s">
        <v>597</v>
      </c>
      <c r="B345" s="77">
        <v>1005173202</v>
      </c>
      <c r="C345" s="78" t="s">
        <v>547</v>
      </c>
      <c r="D345" s="76" t="s">
        <v>546</v>
      </c>
      <c r="E345" s="77">
        <v>3</v>
      </c>
    </row>
    <row r="346" spans="1:5" ht="15" customHeight="1">
      <c r="A346" s="76" t="s">
        <v>597</v>
      </c>
      <c r="B346" s="77">
        <v>1005173203</v>
      </c>
      <c r="C346" s="78" t="s">
        <v>548</v>
      </c>
      <c r="D346" s="76" t="s">
        <v>546</v>
      </c>
      <c r="E346" s="77">
        <v>3</v>
      </c>
    </row>
    <row r="347" spans="1:5" ht="15" customHeight="1">
      <c r="A347" s="76" t="s">
        <v>597</v>
      </c>
      <c r="B347" s="77">
        <v>1005173204</v>
      </c>
      <c r="C347" s="78" t="s">
        <v>550</v>
      </c>
      <c r="D347" s="76" t="s">
        <v>568</v>
      </c>
      <c r="E347" s="77">
        <v>3</v>
      </c>
    </row>
    <row r="348" spans="1:5" ht="15" customHeight="1">
      <c r="A348" s="76" t="s">
        <v>597</v>
      </c>
      <c r="B348" s="77">
        <v>1005173205</v>
      </c>
      <c r="C348" s="78" t="s">
        <v>551</v>
      </c>
      <c r="D348" s="76" t="s">
        <v>546</v>
      </c>
      <c r="E348" s="77">
        <v>3</v>
      </c>
    </row>
    <row r="349" spans="1:5" ht="15" customHeight="1">
      <c r="A349" s="76" t="s">
        <v>597</v>
      </c>
      <c r="B349" s="77">
        <v>1005173291</v>
      </c>
      <c r="C349" s="78" t="s">
        <v>552</v>
      </c>
      <c r="D349" s="76" t="s">
        <v>553</v>
      </c>
      <c r="E349" s="77">
        <v>3</v>
      </c>
    </row>
    <row r="350" spans="1:5" ht="15" customHeight="1">
      <c r="A350" s="76" t="s">
        <v>597</v>
      </c>
      <c r="B350" s="77">
        <v>1005173221</v>
      </c>
      <c r="C350" s="78" t="s">
        <v>554</v>
      </c>
      <c r="D350" s="76" t="s">
        <v>555</v>
      </c>
      <c r="E350" s="77">
        <v>2</v>
      </c>
    </row>
    <row r="351" spans="1:5" ht="15" customHeight="1">
      <c r="A351" s="76" t="s">
        <v>597</v>
      </c>
      <c r="B351" s="77">
        <v>1005173222</v>
      </c>
      <c r="C351" s="78" t="s">
        <v>556</v>
      </c>
      <c r="D351" s="76" t="s">
        <v>546</v>
      </c>
      <c r="E351" s="77">
        <v>2</v>
      </c>
    </row>
    <row r="352" spans="1:5" ht="15" customHeight="1">
      <c r="A352" s="76" t="s">
        <v>597</v>
      </c>
      <c r="B352" s="77">
        <v>1005173223</v>
      </c>
      <c r="C352" s="78" t="s">
        <v>557</v>
      </c>
      <c r="D352" s="76" t="s">
        <v>553</v>
      </c>
      <c r="E352" s="77">
        <v>2</v>
      </c>
    </row>
    <row r="353" spans="1:5" ht="15" customHeight="1">
      <c r="A353" s="76" t="s">
        <v>597</v>
      </c>
      <c r="B353" s="77">
        <v>1099173101</v>
      </c>
      <c r="C353" s="78" t="s">
        <v>558</v>
      </c>
      <c r="D353" s="76" t="s">
        <v>559</v>
      </c>
      <c r="E353" s="76" t="s">
        <v>560</v>
      </c>
    </row>
    <row r="354" spans="1:5" ht="15" customHeight="1">
      <c r="A354" s="76" t="s">
        <v>598</v>
      </c>
      <c r="B354" s="77">
        <v>1003173203</v>
      </c>
      <c r="C354" s="78" t="s">
        <v>562</v>
      </c>
      <c r="D354" s="76" t="s">
        <v>553</v>
      </c>
      <c r="E354" s="77">
        <v>3</v>
      </c>
    </row>
    <row r="355" spans="1:5" ht="15" customHeight="1">
      <c r="A355" s="76" t="s">
        <v>598</v>
      </c>
      <c r="B355" s="77">
        <v>1005173201</v>
      </c>
      <c r="C355" s="78" t="s">
        <v>545</v>
      </c>
      <c r="D355" s="76" t="s">
        <v>546</v>
      </c>
      <c r="E355" s="77">
        <v>3</v>
      </c>
    </row>
    <row r="356" spans="1:5" ht="15" customHeight="1">
      <c r="A356" s="76" t="s">
        <v>598</v>
      </c>
      <c r="B356" s="77">
        <v>1005173202</v>
      </c>
      <c r="C356" s="78" t="s">
        <v>547</v>
      </c>
      <c r="D356" s="76" t="s">
        <v>546</v>
      </c>
      <c r="E356" s="77">
        <v>3</v>
      </c>
    </row>
    <row r="357" spans="1:5" ht="15" customHeight="1">
      <c r="A357" s="76" t="s">
        <v>598</v>
      </c>
      <c r="B357" s="77">
        <v>1005173203</v>
      </c>
      <c r="C357" s="78" t="s">
        <v>548</v>
      </c>
      <c r="D357" s="76" t="s">
        <v>549</v>
      </c>
      <c r="E357" s="77">
        <v>3</v>
      </c>
    </row>
    <row r="358" spans="1:5" ht="15" customHeight="1">
      <c r="A358" s="76" t="s">
        <v>598</v>
      </c>
      <c r="B358" s="77">
        <v>1005173204</v>
      </c>
      <c r="C358" s="78" t="s">
        <v>550</v>
      </c>
      <c r="D358" s="76" t="s">
        <v>546</v>
      </c>
      <c r="E358" s="77">
        <v>3</v>
      </c>
    </row>
    <row r="359" spans="1:5" ht="15" customHeight="1">
      <c r="A359" s="76" t="s">
        <v>598</v>
      </c>
      <c r="B359" s="77">
        <v>1005173291</v>
      </c>
      <c r="C359" s="78" t="s">
        <v>552</v>
      </c>
      <c r="D359" s="76" t="s">
        <v>555</v>
      </c>
      <c r="E359" s="77">
        <v>3</v>
      </c>
    </row>
    <row r="360" spans="1:5" ht="15" customHeight="1">
      <c r="A360" s="76" t="s">
        <v>598</v>
      </c>
      <c r="B360" s="77">
        <v>1005173221</v>
      </c>
      <c r="C360" s="78" t="s">
        <v>554</v>
      </c>
      <c r="D360" s="76" t="s">
        <v>555</v>
      </c>
      <c r="E360" s="77">
        <v>2</v>
      </c>
    </row>
    <row r="361" spans="1:5" ht="15" customHeight="1">
      <c r="A361" s="76" t="s">
        <v>598</v>
      </c>
      <c r="B361" s="77">
        <v>1005173222</v>
      </c>
      <c r="C361" s="78" t="s">
        <v>556</v>
      </c>
      <c r="D361" s="76" t="s">
        <v>553</v>
      </c>
      <c r="E361" s="77">
        <v>2</v>
      </c>
    </row>
    <row r="362" spans="1:5" ht="15" customHeight="1">
      <c r="A362" s="76" t="s">
        <v>598</v>
      </c>
      <c r="B362" s="77">
        <v>1005173223</v>
      </c>
      <c r="C362" s="78" t="s">
        <v>557</v>
      </c>
      <c r="D362" s="76" t="s">
        <v>553</v>
      </c>
      <c r="E362" s="77">
        <v>2</v>
      </c>
    </row>
    <row r="363" spans="1:5" ht="15" customHeight="1">
      <c r="A363" s="76" t="s">
        <v>598</v>
      </c>
      <c r="B363" s="77">
        <v>1099173101</v>
      </c>
      <c r="C363" s="78" t="s">
        <v>558</v>
      </c>
      <c r="D363" s="76" t="s">
        <v>559</v>
      </c>
      <c r="E363" s="76" t="s">
        <v>560</v>
      </c>
    </row>
    <row r="364" spans="1:5" ht="15" customHeight="1">
      <c r="A364" s="76" t="s">
        <v>599</v>
      </c>
      <c r="B364" s="77">
        <v>1005173201</v>
      </c>
      <c r="C364" s="78" t="s">
        <v>545</v>
      </c>
      <c r="D364" s="76" t="s">
        <v>549</v>
      </c>
      <c r="E364" s="77">
        <v>3</v>
      </c>
    </row>
    <row r="365" spans="1:5" ht="15" customHeight="1">
      <c r="A365" s="76" t="s">
        <v>599</v>
      </c>
      <c r="B365" s="77">
        <v>1005173202</v>
      </c>
      <c r="C365" s="78" t="s">
        <v>547</v>
      </c>
      <c r="D365" s="76" t="s">
        <v>568</v>
      </c>
      <c r="E365" s="77">
        <v>3</v>
      </c>
    </row>
    <row r="366" spans="1:5" ht="15" customHeight="1">
      <c r="A366" s="76" t="s">
        <v>599</v>
      </c>
      <c r="B366" s="77">
        <v>1005173203</v>
      </c>
      <c r="C366" s="78" t="s">
        <v>548</v>
      </c>
      <c r="D366" s="76" t="s">
        <v>549</v>
      </c>
      <c r="E366" s="77">
        <v>3</v>
      </c>
    </row>
    <row r="367" spans="1:5" ht="15" customHeight="1">
      <c r="A367" s="76" t="s">
        <v>599</v>
      </c>
      <c r="B367" s="77">
        <v>1005173204</v>
      </c>
      <c r="C367" s="78" t="s">
        <v>550</v>
      </c>
      <c r="D367" s="76" t="s">
        <v>549</v>
      </c>
      <c r="E367" s="77">
        <v>3</v>
      </c>
    </row>
    <row r="368" spans="1:5" ht="15" customHeight="1">
      <c r="A368" s="76" t="s">
        <v>599</v>
      </c>
      <c r="B368" s="77">
        <v>1005173205</v>
      </c>
      <c r="C368" s="78" t="s">
        <v>551</v>
      </c>
      <c r="D368" s="76" t="s">
        <v>549</v>
      </c>
      <c r="E368" s="77">
        <v>3</v>
      </c>
    </row>
    <row r="369" spans="1:5" ht="15" customHeight="1">
      <c r="A369" s="76" t="s">
        <v>599</v>
      </c>
      <c r="B369" s="77">
        <v>1005173291</v>
      </c>
      <c r="C369" s="78" t="s">
        <v>552</v>
      </c>
      <c r="D369" s="76" t="s">
        <v>546</v>
      </c>
      <c r="E369" s="77">
        <v>3</v>
      </c>
    </row>
    <row r="370" spans="1:5" ht="15" customHeight="1">
      <c r="A370" s="76" t="s">
        <v>599</v>
      </c>
      <c r="B370" s="77">
        <v>1005173221</v>
      </c>
      <c r="C370" s="78" t="s">
        <v>554</v>
      </c>
      <c r="D370" s="76" t="s">
        <v>555</v>
      </c>
      <c r="E370" s="77">
        <v>2</v>
      </c>
    </row>
    <row r="371" spans="1:5" ht="15" customHeight="1">
      <c r="A371" s="76" t="s">
        <v>599</v>
      </c>
      <c r="B371" s="77">
        <v>1005173222</v>
      </c>
      <c r="C371" s="78" t="s">
        <v>556</v>
      </c>
      <c r="D371" s="76" t="s">
        <v>546</v>
      </c>
      <c r="E371" s="77">
        <v>2</v>
      </c>
    </row>
    <row r="372" spans="1:5" ht="15" customHeight="1">
      <c r="A372" s="76" t="s">
        <v>599</v>
      </c>
      <c r="B372" s="77">
        <v>1005173223</v>
      </c>
      <c r="C372" s="78" t="s">
        <v>557</v>
      </c>
      <c r="D372" s="76" t="s">
        <v>555</v>
      </c>
      <c r="E372" s="77">
        <v>2</v>
      </c>
    </row>
    <row r="373" spans="1:5" ht="15" customHeight="1">
      <c r="A373" s="76" t="s">
        <v>599</v>
      </c>
      <c r="B373" s="77">
        <v>1099173101</v>
      </c>
      <c r="C373" s="78" t="s">
        <v>558</v>
      </c>
      <c r="D373" s="76" t="s">
        <v>559</v>
      </c>
      <c r="E373" s="76" t="s">
        <v>560</v>
      </c>
    </row>
    <row r="374" spans="1:5" ht="15" customHeight="1">
      <c r="A374" s="76" t="s">
        <v>600</v>
      </c>
      <c r="B374" s="77">
        <v>1005173201</v>
      </c>
      <c r="C374" s="78" t="s">
        <v>545</v>
      </c>
      <c r="D374" s="76" t="s">
        <v>549</v>
      </c>
      <c r="E374" s="77">
        <v>3</v>
      </c>
    </row>
    <row r="375" spans="1:5" ht="15" customHeight="1">
      <c r="A375" s="76" t="s">
        <v>600</v>
      </c>
      <c r="B375" s="77">
        <v>1005173202</v>
      </c>
      <c r="C375" s="78" t="s">
        <v>547</v>
      </c>
      <c r="D375" s="76" t="s">
        <v>546</v>
      </c>
      <c r="E375" s="77">
        <v>3</v>
      </c>
    </row>
    <row r="376" spans="1:5" ht="15" customHeight="1">
      <c r="A376" s="76" t="s">
        <v>600</v>
      </c>
      <c r="B376" s="77">
        <v>1005173203</v>
      </c>
      <c r="C376" s="78" t="s">
        <v>548</v>
      </c>
      <c r="D376" s="76" t="s">
        <v>546</v>
      </c>
      <c r="E376" s="77">
        <v>3</v>
      </c>
    </row>
    <row r="377" spans="1:5" ht="15" customHeight="1">
      <c r="A377" s="76" t="s">
        <v>600</v>
      </c>
      <c r="B377" s="77">
        <v>1005173204</v>
      </c>
      <c r="C377" s="78" t="s">
        <v>550</v>
      </c>
      <c r="D377" s="76" t="s">
        <v>568</v>
      </c>
      <c r="E377" s="77">
        <v>3</v>
      </c>
    </row>
    <row r="378" spans="1:5" ht="15" customHeight="1">
      <c r="A378" s="76" t="s">
        <v>600</v>
      </c>
      <c r="B378" s="77">
        <v>1005173205</v>
      </c>
      <c r="C378" s="78" t="s">
        <v>551</v>
      </c>
      <c r="D378" s="76" t="s">
        <v>549</v>
      </c>
      <c r="E378" s="77">
        <v>3</v>
      </c>
    </row>
    <row r="379" spans="1:5" ht="15" customHeight="1">
      <c r="A379" s="76" t="s">
        <v>600</v>
      </c>
      <c r="B379" s="77">
        <v>1005173291</v>
      </c>
      <c r="C379" s="78" t="s">
        <v>552</v>
      </c>
      <c r="D379" s="76" t="s">
        <v>555</v>
      </c>
      <c r="E379" s="77">
        <v>3</v>
      </c>
    </row>
    <row r="380" spans="1:5" ht="15" customHeight="1">
      <c r="A380" s="76" t="s">
        <v>600</v>
      </c>
      <c r="B380" s="77">
        <v>1005173221</v>
      </c>
      <c r="C380" s="78" t="s">
        <v>554</v>
      </c>
      <c r="D380" s="76" t="s">
        <v>555</v>
      </c>
      <c r="E380" s="77">
        <v>2</v>
      </c>
    </row>
    <row r="381" spans="1:5" ht="15" customHeight="1">
      <c r="A381" s="75" t="s">
        <v>539</v>
      </c>
      <c r="B381" s="75" t="s">
        <v>540</v>
      </c>
      <c r="C381" s="75" t="s">
        <v>541</v>
      </c>
      <c r="D381" s="75" t="s">
        <v>542</v>
      </c>
      <c r="E381" s="75" t="s">
        <v>543</v>
      </c>
    </row>
    <row r="382" spans="1:5" ht="15" customHeight="1">
      <c r="A382" s="76" t="s">
        <v>600</v>
      </c>
      <c r="B382" s="77">
        <v>1005173222</v>
      </c>
      <c r="C382" s="78" t="s">
        <v>556</v>
      </c>
      <c r="D382" s="76" t="s">
        <v>553</v>
      </c>
      <c r="E382" s="77">
        <v>2</v>
      </c>
    </row>
    <row r="383" spans="1:5" ht="15" customHeight="1">
      <c r="A383" s="76" t="s">
        <v>600</v>
      </c>
      <c r="B383" s="77">
        <v>1005173223</v>
      </c>
      <c r="C383" s="78" t="s">
        <v>557</v>
      </c>
      <c r="D383" s="76" t="s">
        <v>555</v>
      </c>
      <c r="E383" s="77">
        <v>2</v>
      </c>
    </row>
    <row r="384" spans="1:5" ht="15" customHeight="1">
      <c r="A384" s="76" t="s">
        <v>600</v>
      </c>
      <c r="B384" s="77">
        <v>1099173101</v>
      </c>
      <c r="C384" s="78" t="s">
        <v>558</v>
      </c>
      <c r="D384" s="76" t="s">
        <v>559</v>
      </c>
      <c r="E384" s="76" t="s">
        <v>560</v>
      </c>
    </row>
    <row r="385" spans="1:5" ht="15" customHeight="1">
      <c r="A385" s="76" t="s">
        <v>601</v>
      </c>
      <c r="B385" s="77">
        <v>1004173207</v>
      </c>
      <c r="C385" s="78" t="s">
        <v>564</v>
      </c>
      <c r="D385" s="76" t="s">
        <v>549</v>
      </c>
      <c r="E385" s="77">
        <v>3</v>
      </c>
    </row>
    <row r="386" spans="1:5" ht="15" customHeight="1">
      <c r="A386" s="76" t="s">
        <v>601</v>
      </c>
      <c r="B386" s="77">
        <v>1005173201</v>
      </c>
      <c r="C386" s="78" t="s">
        <v>545</v>
      </c>
      <c r="D386" s="76" t="s">
        <v>546</v>
      </c>
      <c r="E386" s="77">
        <v>3</v>
      </c>
    </row>
    <row r="387" spans="1:5" ht="15" customHeight="1">
      <c r="A387" s="76" t="s">
        <v>601</v>
      </c>
      <c r="B387" s="77">
        <v>1005173202</v>
      </c>
      <c r="C387" s="78" t="s">
        <v>547</v>
      </c>
      <c r="D387" s="76" t="s">
        <v>546</v>
      </c>
      <c r="E387" s="77">
        <v>3</v>
      </c>
    </row>
    <row r="388" spans="1:5" ht="15" customHeight="1">
      <c r="A388" s="76" t="s">
        <v>601</v>
      </c>
      <c r="B388" s="77">
        <v>1005173203</v>
      </c>
      <c r="C388" s="78" t="s">
        <v>548</v>
      </c>
      <c r="D388" s="76" t="s">
        <v>549</v>
      </c>
      <c r="E388" s="77">
        <v>3</v>
      </c>
    </row>
    <row r="389" spans="1:5" ht="15" customHeight="1">
      <c r="A389" s="76" t="s">
        <v>601</v>
      </c>
      <c r="B389" s="77">
        <v>1005173204</v>
      </c>
      <c r="C389" s="78" t="s">
        <v>550</v>
      </c>
      <c r="D389" s="76" t="s">
        <v>549</v>
      </c>
      <c r="E389" s="77">
        <v>3</v>
      </c>
    </row>
    <row r="390" spans="1:5" ht="15" customHeight="1">
      <c r="A390" s="76" t="s">
        <v>601</v>
      </c>
      <c r="B390" s="77">
        <v>1005173291</v>
      </c>
      <c r="C390" s="78" t="s">
        <v>552</v>
      </c>
      <c r="D390" s="76" t="s">
        <v>555</v>
      </c>
      <c r="E390" s="77">
        <v>3</v>
      </c>
    </row>
    <row r="391" spans="1:5" ht="15" customHeight="1">
      <c r="A391" s="76" t="s">
        <v>601</v>
      </c>
      <c r="B391" s="77">
        <v>1005173221</v>
      </c>
      <c r="C391" s="78" t="s">
        <v>554</v>
      </c>
      <c r="D391" s="76" t="s">
        <v>555</v>
      </c>
      <c r="E391" s="77">
        <v>2</v>
      </c>
    </row>
    <row r="392" spans="1:5" ht="15" customHeight="1">
      <c r="A392" s="76" t="s">
        <v>601</v>
      </c>
      <c r="B392" s="77">
        <v>1005173222</v>
      </c>
      <c r="C392" s="78" t="s">
        <v>556</v>
      </c>
      <c r="D392" s="76" t="s">
        <v>553</v>
      </c>
      <c r="E392" s="77">
        <v>2</v>
      </c>
    </row>
    <row r="393" spans="1:5" ht="15" customHeight="1">
      <c r="A393" s="76" t="s">
        <v>601</v>
      </c>
      <c r="B393" s="77">
        <v>1005173223</v>
      </c>
      <c r="C393" s="78" t="s">
        <v>557</v>
      </c>
      <c r="D393" s="76" t="s">
        <v>553</v>
      </c>
      <c r="E393" s="77">
        <v>2</v>
      </c>
    </row>
    <row r="394" spans="1:5" ht="15" customHeight="1">
      <c r="A394" s="76" t="s">
        <v>601</v>
      </c>
      <c r="B394" s="77">
        <v>1099173101</v>
      </c>
      <c r="C394" s="78" t="s">
        <v>558</v>
      </c>
      <c r="D394" s="76" t="s">
        <v>559</v>
      </c>
      <c r="E394" s="76" t="s">
        <v>560</v>
      </c>
    </row>
    <row r="395" spans="1:5" ht="15" customHeight="1">
      <c r="A395" s="76" t="s">
        <v>602</v>
      </c>
      <c r="B395" s="77">
        <v>1004173207</v>
      </c>
      <c r="C395" s="78" t="s">
        <v>564</v>
      </c>
      <c r="D395" s="76" t="s">
        <v>549</v>
      </c>
      <c r="E395" s="77">
        <v>3</v>
      </c>
    </row>
    <row r="396" spans="1:5" ht="15" customHeight="1">
      <c r="A396" s="76" t="s">
        <v>602</v>
      </c>
      <c r="B396" s="77">
        <v>1005173201</v>
      </c>
      <c r="C396" s="78" t="s">
        <v>545</v>
      </c>
      <c r="D396" s="76" t="s">
        <v>546</v>
      </c>
      <c r="E396" s="77">
        <v>3</v>
      </c>
    </row>
    <row r="397" spans="1:5" ht="15" customHeight="1">
      <c r="A397" s="76" t="s">
        <v>602</v>
      </c>
      <c r="B397" s="77">
        <v>1005173202</v>
      </c>
      <c r="C397" s="78" t="s">
        <v>547</v>
      </c>
      <c r="D397" s="76" t="s">
        <v>546</v>
      </c>
      <c r="E397" s="77">
        <v>3</v>
      </c>
    </row>
    <row r="398" spans="1:5" ht="15" customHeight="1">
      <c r="A398" s="76" t="s">
        <v>602</v>
      </c>
      <c r="B398" s="77">
        <v>1005173203</v>
      </c>
      <c r="C398" s="78" t="s">
        <v>548</v>
      </c>
      <c r="D398" s="76" t="s">
        <v>546</v>
      </c>
      <c r="E398" s="77">
        <v>3</v>
      </c>
    </row>
    <row r="399" spans="1:5" ht="15" customHeight="1">
      <c r="A399" s="76" t="s">
        <v>602</v>
      </c>
      <c r="B399" s="77">
        <v>1005173204</v>
      </c>
      <c r="C399" s="78" t="s">
        <v>550</v>
      </c>
      <c r="D399" s="76" t="s">
        <v>549</v>
      </c>
      <c r="E399" s="77">
        <v>3</v>
      </c>
    </row>
    <row r="400" spans="1:5" ht="15" customHeight="1">
      <c r="A400" s="76" t="s">
        <v>602</v>
      </c>
      <c r="B400" s="77">
        <v>1005173291</v>
      </c>
      <c r="C400" s="78" t="s">
        <v>552</v>
      </c>
      <c r="D400" s="76" t="s">
        <v>555</v>
      </c>
      <c r="E400" s="77">
        <v>3</v>
      </c>
    </row>
    <row r="401" spans="1:5" ht="15" customHeight="1">
      <c r="A401" s="76" t="s">
        <v>602</v>
      </c>
      <c r="B401" s="77">
        <v>1005173221</v>
      </c>
      <c r="C401" s="78" t="s">
        <v>554</v>
      </c>
      <c r="D401" s="76" t="s">
        <v>555</v>
      </c>
      <c r="E401" s="77">
        <v>2</v>
      </c>
    </row>
    <row r="402" spans="1:5" ht="15" customHeight="1">
      <c r="A402" s="76" t="s">
        <v>602</v>
      </c>
      <c r="B402" s="77">
        <v>1005173222</v>
      </c>
      <c r="C402" s="78" t="s">
        <v>556</v>
      </c>
      <c r="D402" s="76" t="s">
        <v>546</v>
      </c>
      <c r="E402" s="77">
        <v>2</v>
      </c>
    </row>
    <row r="403" spans="1:5" ht="15" customHeight="1">
      <c r="A403" s="76" t="s">
        <v>602</v>
      </c>
      <c r="B403" s="77">
        <v>1005173223</v>
      </c>
      <c r="C403" s="78" t="s">
        <v>557</v>
      </c>
      <c r="D403" s="76" t="s">
        <v>555</v>
      </c>
      <c r="E403" s="77">
        <v>2</v>
      </c>
    </row>
    <row r="404" spans="1:5" ht="15" customHeight="1">
      <c r="A404" s="76" t="s">
        <v>602</v>
      </c>
      <c r="B404" s="77">
        <v>1099173101</v>
      </c>
      <c r="C404" s="78" t="s">
        <v>558</v>
      </c>
      <c r="D404" s="76" t="s">
        <v>559</v>
      </c>
      <c r="E404" s="76" t="s">
        <v>560</v>
      </c>
    </row>
    <row r="405" spans="1:5" ht="15" customHeight="1">
      <c r="A405" s="76" t="s">
        <v>603</v>
      </c>
      <c r="B405" s="77">
        <v>1003173203</v>
      </c>
      <c r="C405" s="78" t="s">
        <v>562</v>
      </c>
      <c r="D405" s="76" t="s">
        <v>549</v>
      </c>
      <c r="E405" s="77">
        <v>3</v>
      </c>
    </row>
    <row r="406" spans="1:5" ht="15" customHeight="1">
      <c r="A406" s="76" t="s">
        <v>603</v>
      </c>
      <c r="B406" s="77">
        <v>1005173201</v>
      </c>
      <c r="C406" s="78" t="s">
        <v>545</v>
      </c>
      <c r="D406" s="76" t="s">
        <v>568</v>
      </c>
      <c r="E406" s="77">
        <v>3</v>
      </c>
    </row>
    <row r="407" spans="1:5" ht="15" customHeight="1">
      <c r="A407" s="76" t="s">
        <v>603</v>
      </c>
      <c r="B407" s="77">
        <v>1005173202</v>
      </c>
      <c r="C407" s="78" t="s">
        <v>547</v>
      </c>
      <c r="D407" s="76" t="s">
        <v>568</v>
      </c>
      <c r="E407" s="77">
        <v>3</v>
      </c>
    </row>
    <row r="408" spans="1:5" ht="15" customHeight="1">
      <c r="A408" s="76" t="s">
        <v>603</v>
      </c>
      <c r="B408" s="77">
        <v>1005173203</v>
      </c>
      <c r="C408" s="78" t="s">
        <v>548</v>
      </c>
      <c r="D408" s="76" t="s">
        <v>549</v>
      </c>
      <c r="E408" s="77">
        <v>3</v>
      </c>
    </row>
    <row r="409" spans="1:5" ht="15" customHeight="1">
      <c r="A409" s="76" t="s">
        <v>603</v>
      </c>
      <c r="B409" s="77">
        <v>1005173204</v>
      </c>
      <c r="C409" s="78" t="s">
        <v>550</v>
      </c>
      <c r="D409" s="76" t="s">
        <v>568</v>
      </c>
      <c r="E409" s="77">
        <v>3</v>
      </c>
    </row>
    <row r="410" spans="1:5" ht="15" customHeight="1">
      <c r="A410" s="76" t="s">
        <v>603</v>
      </c>
      <c r="B410" s="77">
        <v>1005173291</v>
      </c>
      <c r="C410" s="78" t="s">
        <v>552</v>
      </c>
      <c r="D410" s="76" t="s">
        <v>549</v>
      </c>
      <c r="E410" s="77">
        <v>3</v>
      </c>
    </row>
    <row r="411" spans="1:5" ht="15" customHeight="1">
      <c r="A411" s="76" t="s">
        <v>603</v>
      </c>
      <c r="B411" s="77">
        <v>1005173221</v>
      </c>
      <c r="C411" s="78" t="s">
        <v>554</v>
      </c>
      <c r="D411" s="76" t="s">
        <v>546</v>
      </c>
      <c r="E411" s="77">
        <v>2</v>
      </c>
    </row>
    <row r="412" spans="1:5" ht="15" customHeight="1">
      <c r="A412" s="76" t="s">
        <v>603</v>
      </c>
      <c r="B412" s="77">
        <v>1005173222</v>
      </c>
      <c r="C412" s="78" t="s">
        <v>556</v>
      </c>
      <c r="D412" s="76" t="s">
        <v>553</v>
      </c>
      <c r="E412" s="77">
        <v>2</v>
      </c>
    </row>
    <row r="413" spans="1:5" ht="15" customHeight="1">
      <c r="A413" s="76" t="s">
        <v>603</v>
      </c>
      <c r="B413" s="77">
        <v>1005173223</v>
      </c>
      <c r="C413" s="78" t="s">
        <v>557</v>
      </c>
      <c r="D413" s="76" t="s">
        <v>555</v>
      </c>
      <c r="E413" s="77">
        <v>2</v>
      </c>
    </row>
    <row r="414" spans="1:5" ht="15" customHeight="1">
      <c r="A414" s="76" t="s">
        <v>603</v>
      </c>
      <c r="B414" s="77">
        <v>1099173101</v>
      </c>
      <c r="C414" s="78" t="s">
        <v>558</v>
      </c>
      <c r="D414" s="76" t="s">
        <v>559</v>
      </c>
      <c r="E414" s="76" t="s">
        <v>560</v>
      </c>
    </row>
    <row r="415" spans="1:5" ht="15" customHeight="1">
      <c r="A415" s="76" t="s">
        <v>604</v>
      </c>
      <c r="B415" s="77">
        <v>1004173207</v>
      </c>
      <c r="C415" s="78" t="s">
        <v>564</v>
      </c>
      <c r="D415" s="76" t="s">
        <v>549</v>
      </c>
      <c r="E415" s="77">
        <v>3</v>
      </c>
    </row>
    <row r="416" spans="1:5" ht="15" customHeight="1">
      <c r="A416" s="76" t="s">
        <v>604</v>
      </c>
      <c r="B416" s="77">
        <v>1005173201</v>
      </c>
      <c r="C416" s="78" t="s">
        <v>545</v>
      </c>
      <c r="D416" s="76" t="s">
        <v>549</v>
      </c>
      <c r="E416" s="77">
        <v>3</v>
      </c>
    </row>
    <row r="417" spans="1:5" ht="15" customHeight="1">
      <c r="A417" s="76" t="s">
        <v>604</v>
      </c>
      <c r="B417" s="77">
        <v>1005173202</v>
      </c>
      <c r="C417" s="78" t="s">
        <v>547</v>
      </c>
      <c r="D417" s="76" t="s">
        <v>549</v>
      </c>
      <c r="E417" s="77">
        <v>3</v>
      </c>
    </row>
    <row r="418" spans="1:5" ht="15" customHeight="1">
      <c r="A418" s="76" t="s">
        <v>604</v>
      </c>
      <c r="B418" s="77">
        <v>1005173203</v>
      </c>
      <c r="C418" s="78" t="s">
        <v>548</v>
      </c>
      <c r="D418" s="76" t="s">
        <v>549</v>
      </c>
      <c r="E418" s="77">
        <v>3</v>
      </c>
    </row>
    <row r="419" spans="1:5" ht="15" customHeight="1">
      <c r="A419" s="75" t="s">
        <v>539</v>
      </c>
      <c r="B419" s="75" t="s">
        <v>540</v>
      </c>
      <c r="C419" s="75" t="s">
        <v>541</v>
      </c>
      <c r="D419" s="75" t="s">
        <v>542</v>
      </c>
      <c r="E419" s="75" t="s">
        <v>543</v>
      </c>
    </row>
    <row r="420" spans="1:5" ht="15" customHeight="1">
      <c r="A420" s="76" t="s">
        <v>604</v>
      </c>
      <c r="B420" s="77">
        <v>1005173204</v>
      </c>
      <c r="C420" s="78" t="s">
        <v>550</v>
      </c>
      <c r="D420" s="76" t="s">
        <v>549</v>
      </c>
      <c r="E420" s="77">
        <v>3</v>
      </c>
    </row>
    <row r="421" spans="1:5" ht="15" customHeight="1">
      <c r="A421" s="76" t="s">
        <v>604</v>
      </c>
      <c r="B421" s="77">
        <v>1005173291</v>
      </c>
      <c r="C421" s="78" t="s">
        <v>552</v>
      </c>
      <c r="D421" s="76" t="s">
        <v>553</v>
      </c>
      <c r="E421" s="77">
        <v>3</v>
      </c>
    </row>
    <row r="422" spans="1:5" ht="15" customHeight="1">
      <c r="A422" s="76" t="s">
        <v>604</v>
      </c>
      <c r="B422" s="77">
        <v>1005173221</v>
      </c>
      <c r="C422" s="78" t="s">
        <v>554</v>
      </c>
      <c r="D422" s="76" t="s">
        <v>546</v>
      </c>
      <c r="E422" s="77">
        <v>2</v>
      </c>
    </row>
    <row r="423" spans="1:5" ht="15" customHeight="1">
      <c r="A423" s="76" t="s">
        <v>604</v>
      </c>
      <c r="B423" s="77">
        <v>1005173222</v>
      </c>
      <c r="C423" s="78" t="s">
        <v>556</v>
      </c>
      <c r="D423" s="76" t="s">
        <v>553</v>
      </c>
      <c r="E423" s="77">
        <v>2</v>
      </c>
    </row>
    <row r="424" spans="1:5" ht="15" customHeight="1">
      <c r="A424" s="76" t="s">
        <v>604</v>
      </c>
      <c r="B424" s="77">
        <v>1005173223</v>
      </c>
      <c r="C424" s="78" t="s">
        <v>557</v>
      </c>
      <c r="D424" s="76" t="s">
        <v>555</v>
      </c>
      <c r="E424" s="77">
        <v>2</v>
      </c>
    </row>
    <row r="425" spans="1:5" ht="15" customHeight="1">
      <c r="A425" s="76" t="s">
        <v>604</v>
      </c>
      <c r="B425" s="77">
        <v>1099173101</v>
      </c>
      <c r="C425" s="78" t="s">
        <v>558</v>
      </c>
      <c r="D425" s="76" t="s">
        <v>559</v>
      </c>
      <c r="E425" s="76" t="s">
        <v>560</v>
      </c>
    </row>
    <row r="426" spans="1:5" ht="15" customHeight="1">
      <c r="A426" s="76" t="s">
        <v>605</v>
      </c>
      <c r="B426" s="77">
        <v>1004173207</v>
      </c>
      <c r="C426" s="78" t="s">
        <v>564</v>
      </c>
      <c r="D426" s="76" t="s">
        <v>555</v>
      </c>
      <c r="E426" s="77">
        <v>3</v>
      </c>
    </row>
    <row r="427" spans="1:5" ht="15" customHeight="1">
      <c r="A427" s="76" t="s">
        <v>605</v>
      </c>
      <c r="B427" s="77">
        <v>1005173201</v>
      </c>
      <c r="C427" s="78" t="s">
        <v>545</v>
      </c>
      <c r="D427" s="76" t="s">
        <v>555</v>
      </c>
      <c r="E427" s="77">
        <v>3</v>
      </c>
    </row>
    <row r="428" spans="1:5" ht="15" customHeight="1">
      <c r="A428" s="76" t="s">
        <v>605</v>
      </c>
      <c r="B428" s="77">
        <v>1005173202</v>
      </c>
      <c r="C428" s="78" t="s">
        <v>547</v>
      </c>
      <c r="D428" s="76" t="s">
        <v>553</v>
      </c>
      <c r="E428" s="77">
        <v>3</v>
      </c>
    </row>
    <row r="429" spans="1:5" ht="15" customHeight="1">
      <c r="A429" s="76" t="s">
        <v>605</v>
      </c>
      <c r="B429" s="77">
        <v>1005173203</v>
      </c>
      <c r="C429" s="78" t="s">
        <v>548</v>
      </c>
      <c r="D429" s="76" t="s">
        <v>553</v>
      </c>
      <c r="E429" s="77">
        <v>3</v>
      </c>
    </row>
    <row r="430" spans="1:5" ht="15" customHeight="1">
      <c r="A430" s="76" t="s">
        <v>605</v>
      </c>
      <c r="B430" s="77">
        <v>1005173204</v>
      </c>
      <c r="C430" s="78" t="s">
        <v>550</v>
      </c>
      <c r="D430" s="76" t="s">
        <v>555</v>
      </c>
      <c r="E430" s="77">
        <v>3</v>
      </c>
    </row>
    <row r="431" spans="1:5" ht="15" customHeight="1">
      <c r="A431" s="76" t="s">
        <v>605</v>
      </c>
      <c r="B431" s="77">
        <v>1005173291</v>
      </c>
      <c r="C431" s="78" t="s">
        <v>552</v>
      </c>
      <c r="D431" s="76" t="s">
        <v>555</v>
      </c>
      <c r="E431" s="77">
        <v>3</v>
      </c>
    </row>
    <row r="432" spans="1:5" ht="15" customHeight="1">
      <c r="A432" s="76" t="s">
        <v>605</v>
      </c>
      <c r="B432" s="77">
        <v>1005173221</v>
      </c>
      <c r="C432" s="78" t="s">
        <v>554</v>
      </c>
      <c r="D432" s="76" t="s">
        <v>555</v>
      </c>
      <c r="E432" s="77">
        <v>2</v>
      </c>
    </row>
    <row r="433" spans="1:5" ht="15" customHeight="1">
      <c r="A433" s="76" t="s">
        <v>605</v>
      </c>
      <c r="B433" s="77">
        <v>1005173222</v>
      </c>
      <c r="C433" s="78" t="s">
        <v>556</v>
      </c>
      <c r="D433" s="76" t="s">
        <v>553</v>
      </c>
      <c r="E433" s="77">
        <v>2</v>
      </c>
    </row>
    <row r="434" spans="1:5" ht="15" customHeight="1">
      <c r="A434" s="76" t="s">
        <v>605</v>
      </c>
      <c r="B434" s="77">
        <v>1005173223</v>
      </c>
      <c r="C434" s="78" t="s">
        <v>557</v>
      </c>
      <c r="D434" s="76" t="s">
        <v>555</v>
      </c>
      <c r="E434" s="77">
        <v>2</v>
      </c>
    </row>
    <row r="435" spans="1:5" ht="15" customHeight="1">
      <c r="A435" s="76" t="s">
        <v>605</v>
      </c>
      <c r="B435" s="77">
        <v>1099173101</v>
      </c>
      <c r="C435" s="78" t="s">
        <v>558</v>
      </c>
      <c r="D435" s="76" t="s">
        <v>559</v>
      </c>
      <c r="E435" s="76" t="s">
        <v>560</v>
      </c>
    </row>
    <row r="436" spans="1:5" ht="15" customHeight="1">
      <c r="A436" s="76" t="s">
        <v>606</v>
      </c>
      <c r="B436" s="77">
        <v>1005173201</v>
      </c>
      <c r="C436" s="78" t="s">
        <v>545</v>
      </c>
      <c r="D436" s="76" t="s">
        <v>549</v>
      </c>
      <c r="E436" s="77">
        <v>3</v>
      </c>
    </row>
    <row r="437" spans="1:5" ht="15" customHeight="1">
      <c r="A437" s="76" t="s">
        <v>606</v>
      </c>
      <c r="B437" s="77">
        <v>1005173202</v>
      </c>
      <c r="C437" s="78" t="s">
        <v>547</v>
      </c>
      <c r="D437" s="76" t="s">
        <v>546</v>
      </c>
      <c r="E437" s="77">
        <v>3</v>
      </c>
    </row>
    <row r="438" spans="1:5" ht="15" customHeight="1">
      <c r="A438" s="76" t="s">
        <v>606</v>
      </c>
      <c r="B438" s="77">
        <v>1005173203</v>
      </c>
      <c r="C438" s="78" t="s">
        <v>548</v>
      </c>
      <c r="D438" s="76" t="s">
        <v>549</v>
      </c>
      <c r="E438" s="77">
        <v>3</v>
      </c>
    </row>
    <row r="439" spans="1:5" ht="15" customHeight="1">
      <c r="A439" s="76" t="s">
        <v>606</v>
      </c>
      <c r="B439" s="77">
        <v>1005173204</v>
      </c>
      <c r="C439" s="78" t="s">
        <v>550</v>
      </c>
      <c r="D439" s="76" t="s">
        <v>568</v>
      </c>
      <c r="E439" s="77">
        <v>3</v>
      </c>
    </row>
    <row r="440" spans="1:5" ht="15" customHeight="1">
      <c r="A440" s="76" t="s">
        <v>606</v>
      </c>
      <c r="B440" s="77">
        <v>1005173205</v>
      </c>
      <c r="C440" s="78" t="s">
        <v>551</v>
      </c>
      <c r="D440" s="76" t="s">
        <v>546</v>
      </c>
      <c r="E440" s="77">
        <v>3</v>
      </c>
    </row>
    <row r="441" spans="1:5" ht="15" customHeight="1">
      <c r="A441" s="76" t="s">
        <v>606</v>
      </c>
      <c r="B441" s="77">
        <v>1005173291</v>
      </c>
      <c r="C441" s="78" t="s">
        <v>552</v>
      </c>
      <c r="D441" s="76" t="s">
        <v>546</v>
      </c>
      <c r="E441" s="77">
        <v>3</v>
      </c>
    </row>
    <row r="442" spans="1:5" ht="15" customHeight="1">
      <c r="A442" s="76" t="s">
        <v>606</v>
      </c>
      <c r="B442" s="77">
        <v>1005173221</v>
      </c>
      <c r="C442" s="78" t="s">
        <v>554</v>
      </c>
      <c r="D442" s="76" t="s">
        <v>553</v>
      </c>
      <c r="E442" s="77">
        <v>2</v>
      </c>
    </row>
    <row r="443" spans="1:5" ht="15" customHeight="1">
      <c r="A443" s="76" t="s">
        <v>606</v>
      </c>
      <c r="B443" s="77">
        <v>1005173222</v>
      </c>
      <c r="C443" s="78" t="s">
        <v>556</v>
      </c>
      <c r="D443" s="76" t="s">
        <v>553</v>
      </c>
      <c r="E443" s="77">
        <v>2</v>
      </c>
    </row>
    <row r="444" spans="1:5" ht="15" customHeight="1">
      <c r="A444" s="76" t="s">
        <v>606</v>
      </c>
      <c r="B444" s="77">
        <v>1005173223</v>
      </c>
      <c r="C444" s="78" t="s">
        <v>557</v>
      </c>
      <c r="D444" s="76" t="s">
        <v>555</v>
      </c>
      <c r="E444" s="77">
        <v>2</v>
      </c>
    </row>
    <row r="445" spans="1:5" ht="15" customHeight="1">
      <c r="A445" s="76" t="s">
        <v>606</v>
      </c>
      <c r="B445" s="77">
        <v>1099173101</v>
      </c>
      <c r="C445" s="78" t="s">
        <v>558</v>
      </c>
      <c r="D445" s="76" t="s">
        <v>559</v>
      </c>
      <c r="E445" s="76" t="s">
        <v>560</v>
      </c>
    </row>
    <row r="446" spans="1:5" ht="15" customHeight="1">
      <c r="A446" s="76" t="s">
        <v>607</v>
      </c>
      <c r="B446" s="77">
        <v>1004173207</v>
      </c>
      <c r="C446" s="78" t="s">
        <v>564</v>
      </c>
      <c r="D446" s="76" t="s">
        <v>553</v>
      </c>
      <c r="E446" s="77">
        <v>3</v>
      </c>
    </row>
    <row r="447" spans="1:5" ht="15" customHeight="1">
      <c r="A447" s="76" t="s">
        <v>607</v>
      </c>
      <c r="B447" s="77">
        <v>1005173201</v>
      </c>
      <c r="C447" s="78" t="s">
        <v>545</v>
      </c>
      <c r="D447" s="76" t="s">
        <v>553</v>
      </c>
      <c r="E447" s="77">
        <v>3</v>
      </c>
    </row>
    <row r="448" spans="1:5" ht="15" customHeight="1">
      <c r="A448" s="76" t="s">
        <v>607</v>
      </c>
      <c r="B448" s="77">
        <v>1005173202</v>
      </c>
      <c r="C448" s="78" t="s">
        <v>547</v>
      </c>
      <c r="D448" s="76" t="s">
        <v>553</v>
      </c>
      <c r="E448" s="77">
        <v>3</v>
      </c>
    </row>
    <row r="449" spans="1:5" ht="15" customHeight="1">
      <c r="A449" s="76" t="s">
        <v>607</v>
      </c>
      <c r="B449" s="77">
        <v>1005173203</v>
      </c>
      <c r="C449" s="78" t="s">
        <v>548</v>
      </c>
      <c r="D449" s="76" t="s">
        <v>546</v>
      </c>
      <c r="E449" s="77">
        <v>3</v>
      </c>
    </row>
    <row r="450" spans="1:5" ht="15" customHeight="1">
      <c r="A450" s="76" t="s">
        <v>607</v>
      </c>
      <c r="B450" s="77">
        <v>1005173204</v>
      </c>
      <c r="C450" s="78" t="s">
        <v>550</v>
      </c>
      <c r="D450" s="76" t="s">
        <v>546</v>
      </c>
      <c r="E450" s="77">
        <v>3</v>
      </c>
    </row>
    <row r="451" spans="1:5" ht="15" customHeight="1">
      <c r="A451" s="76" t="s">
        <v>607</v>
      </c>
      <c r="B451" s="77">
        <v>1005173291</v>
      </c>
      <c r="C451" s="78" t="s">
        <v>552</v>
      </c>
      <c r="D451" s="76" t="s">
        <v>555</v>
      </c>
      <c r="E451" s="77">
        <v>3</v>
      </c>
    </row>
    <row r="452" spans="1:5" ht="15" customHeight="1">
      <c r="A452" s="76" t="s">
        <v>607</v>
      </c>
      <c r="B452" s="77">
        <v>1005173221</v>
      </c>
      <c r="C452" s="78" t="s">
        <v>554</v>
      </c>
      <c r="D452" s="76" t="s">
        <v>555</v>
      </c>
      <c r="E452" s="77">
        <v>2</v>
      </c>
    </row>
    <row r="453" spans="1:5" ht="15" customHeight="1">
      <c r="A453" s="76" t="s">
        <v>607</v>
      </c>
      <c r="B453" s="77">
        <v>1005173222</v>
      </c>
      <c r="C453" s="78" t="s">
        <v>556</v>
      </c>
      <c r="D453" s="76" t="s">
        <v>553</v>
      </c>
      <c r="E453" s="77">
        <v>2</v>
      </c>
    </row>
    <row r="454" spans="1:5" ht="15" customHeight="1">
      <c r="A454" s="76" t="s">
        <v>607</v>
      </c>
      <c r="B454" s="77">
        <v>1005173223</v>
      </c>
      <c r="C454" s="78" t="s">
        <v>557</v>
      </c>
      <c r="D454" s="76" t="s">
        <v>553</v>
      </c>
      <c r="E454" s="77">
        <v>2</v>
      </c>
    </row>
    <row r="455" spans="1:5" ht="15" customHeight="1">
      <c r="A455" s="76" t="s">
        <v>607</v>
      </c>
      <c r="B455" s="77">
        <v>1099173101</v>
      </c>
      <c r="C455" s="78" t="s">
        <v>558</v>
      </c>
      <c r="D455" s="76" t="s">
        <v>559</v>
      </c>
      <c r="E455" s="76" t="s">
        <v>560</v>
      </c>
    </row>
    <row r="456" spans="1:5" ht="15" customHeight="1">
      <c r="A456" s="76" t="s">
        <v>608</v>
      </c>
      <c r="B456" s="77">
        <v>1005173201</v>
      </c>
      <c r="C456" s="78" t="s">
        <v>545</v>
      </c>
      <c r="D456" s="76" t="s">
        <v>568</v>
      </c>
      <c r="E456" s="77">
        <v>3</v>
      </c>
    </row>
    <row r="457" spans="1:5" ht="15" customHeight="1">
      <c r="A457" s="75" t="s">
        <v>539</v>
      </c>
      <c r="B457" s="75" t="s">
        <v>540</v>
      </c>
      <c r="C457" s="75" t="s">
        <v>541</v>
      </c>
      <c r="D457" s="75" t="s">
        <v>542</v>
      </c>
      <c r="E457" s="75" t="s">
        <v>543</v>
      </c>
    </row>
    <row r="458" spans="1:5" ht="15" customHeight="1">
      <c r="A458" s="76" t="s">
        <v>608</v>
      </c>
      <c r="B458" s="77">
        <v>1005173202</v>
      </c>
      <c r="C458" s="78" t="s">
        <v>547</v>
      </c>
      <c r="D458" s="76" t="s">
        <v>549</v>
      </c>
      <c r="E458" s="77">
        <v>3</v>
      </c>
    </row>
    <row r="459" spans="1:5" ht="15" customHeight="1">
      <c r="A459" s="76" t="s">
        <v>608</v>
      </c>
      <c r="B459" s="77">
        <v>1005173203</v>
      </c>
      <c r="C459" s="78" t="s">
        <v>548</v>
      </c>
      <c r="D459" s="76" t="s">
        <v>549</v>
      </c>
      <c r="E459" s="77">
        <v>3</v>
      </c>
    </row>
    <row r="460" spans="1:5" ht="15" customHeight="1">
      <c r="A460" s="76" t="s">
        <v>608</v>
      </c>
      <c r="B460" s="77">
        <v>1005173204</v>
      </c>
      <c r="C460" s="78" t="s">
        <v>550</v>
      </c>
      <c r="D460" s="76" t="s">
        <v>549</v>
      </c>
      <c r="E460" s="77">
        <v>3</v>
      </c>
    </row>
    <row r="461" spans="1:5" ht="15" customHeight="1">
      <c r="A461" s="76" t="s">
        <v>608</v>
      </c>
      <c r="B461" s="77">
        <v>1005173205</v>
      </c>
      <c r="C461" s="78" t="s">
        <v>551</v>
      </c>
      <c r="D461" s="76" t="s">
        <v>549</v>
      </c>
      <c r="E461" s="77">
        <v>3</v>
      </c>
    </row>
    <row r="462" spans="1:5" ht="15" customHeight="1">
      <c r="A462" s="76" t="s">
        <v>608</v>
      </c>
      <c r="B462" s="77">
        <v>1005173291</v>
      </c>
      <c r="C462" s="78" t="s">
        <v>552</v>
      </c>
      <c r="D462" s="76" t="s">
        <v>555</v>
      </c>
      <c r="E462" s="77">
        <v>3</v>
      </c>
    </row>
    <row r="463" spans="1:5" ht="15" customHeight="1">
      <c r="A463" s="76" t="s">
        <v>608</v>
      </c>
      <c r="B463" s="77">
        <v>1005173221</v>
      </c>
      <c r="C463" s="78" t="s">
        <v>554</v>
      </c>
      <c r="D463" s="76" t="s">
        <v>555</v>
      </c>
      <c r="E463" s="77">
        <v>2</v>
      </c>
    </row>
    <row r="464" spans="1:5" ht="15" customHeight="1">
      <c r="A464" s="76" t="s">
        <v>608</v>
      </c>
      <c r="B464" s="77">
        <v>1005173222</v>
      </c>
      <c r="C464" s="78" t="s">
        <v>556</v>
      </c>
      <c r="D464" s="76" t="s">
        <v>553</v>
      </c>
      <c r="E464" s="77">
        <v>2</v>
      </c>
    </row>
    <row r="465" spans="1:5" ht="15" customHeight="1">
      <c r="A465" s="76" t="s">
        <v>608</v>
      </c>
      <c r="B465" s="77">
        <v>1005173223</v>
      </c>
      <c r="C465" s="78" t="s">
        <v>557</v>
      </c>
      <c r="D465" s="76" t="s">
        <v>555</v>
      </c>
      <c r="E465" s="77">
        <v>2</v>
      </c>
    </row>
    <row r="466" spans="1:5" ht="15" customHeight="1">
      <c r="A466" s="76" t="s">
        <v>608</v>
      </c>
      <c r="B466" s="77">
        <v>1099173101</v>
      </c>
      <c r="C466" s="78" t="s">
        <v>558</v>
      </c>
      <c r="D466" s="76" t="s">
        <v>559</v>
      </c>
      <c r="E466" s="76" t="s">
        <v>560</v>
      </c>
    </row>
    <row r="467" spans="1:5" ht="15" customHeight="1">
      <c r="A467" s="76" t="s">
        <v>609</v>
      </c>
      <c r="B467" s="77">
        <v>1004173207</v>
      </c>
      <c r="C467" s="78" t="s">
        <v>564</v>
      </c>
      <c r="D467" s="76" t="s">
        <v>549</v>
      </c>
      <c r="E467" s="77">
        <v>3</v>
      </c>
    </row>
    <row r="468" spans="1:5" ht="15" customHeight="1">
      <c r="A468" s="76" t="s">
        <v>609</v>
      </c>
      <c r="B468" s="77">
        <v>1005173201</v>
      </c>
      <c r="C468" s="78" t="s">
        <v>545</v>
      </c>
      <c r="D468" s="76" t="s">
        <v>546</v>
      </c>
      <c r="E468" s="77">
        <v>3</v>
      </c>
    </row>
    <row r="469" spans="1:5" ht="15" customHeight="1">
      <c r="A469" s="76" t="s">
        <v>609</v>
      </c>
      <c r="B469" s="77">
        <v>1005173202</v>
      </c>
      <c r="C469" s="78" t="s">
        <v>547</v>
      </c>
      <c r="D469" s="76" t="s">
        <v>546</v>
      </c>
      <c r="E469" s="77">
        <v>3</v>
      </c>
    </row>
    <row r="470" spans="1:5" ht="15" customHeight="1">
      <c r="A470" s="76" t="s">
        <v>609</v>
      </c>
      <c r="B470" s="77">
        <v>1005173203</v>
      </c>
      <c r="C470" s="78" t="s">
        <v>548</v>
      </c>
      <c r="D470" s="76" t="s">
        <v>546</v>
      </c>
      <c r="E470" s="77">
        <v>3</v>
      </c>
    </row>
    <row r="471" spans="1:5" ht="15" customHeight="1">
      <c r="A471" s="76" t="s">
        <v>609</v>
      </c>
      <c r="B471" s="77">
        <v>1005173204</v>
      </c>
      <c r="C471" s="78" t="s">
        <v>550</v>
      </c>
      <c r="D471" s="76" t="s">
        <v>549</v>
      </c>
      <c r="E471" s="77">
        <v>3</v>
      </c>
    </row>
    <row r="472" spans="1:5" ht="15" customHeight="1">
      <c r="A472" s="76" t="s">
        <v>609</v>
      </c>
      <c r="B472" s="77">
        <v>1005173291</v>
      </c>
      <c r="C472" s="78" t="s">
        <v>552</v>
      </c>
      <c r="D472" s="76" t="s">
        <v>553</v>
      </c>
      <c r="E472" s="77">
        <v>3</v>
      </c>
    </row>
    <row r="473" spans="1:5" ht="15" customHeight="1">
      <c r="A473" s="76" t="s">
        <v>609</v>
      </c>
      <c r="B473" s="77">
        <v>1005173221</v>
      </c>
      <c r="C473" s="78" t="s">
        <v>554</v>
      </c>
      <c r="D473" s="76" t="s">
        <v>555</v>
      </c>
      <c r="E473" s="77">
        <v>2</v>
      </c>
    </row>
    <row r="474" spans="1:5" ht="15" customHeight="1">
      <c r="A474" s="76" t="s">
        <v>609</v>
      </c>
      <c r="B474" s="77">
        <v>1005173222</v>
      </c>
      <c r="C474" s="78" t="s">
        <v>556</v>
      </c>
      <c r="D474" s="76" t="s">
        <v>553</v>
      </c>
      <c r="E474" s="77">
        <v>2</v>
      </c>
    </row>
    <row r="475" spans="1:5" ht="15" customHeight="1">
      <c r="A475" s="76" t="s">
        <v>609</v>
      </c>
      <c r="B475" s="77">
        <v>1005173223</v>
      </c>
      <c r="C475" s="78" t="s">
        <v>557</v>
      </c>
      <c r="D475" s="76" t="s">
        <v>555</v>
      </c>
      <c r="E475" s="77">
        <v>2</v>
      </c>
    </row>
    <row r="476" spans="1:5" ht="15" customHeight="1">
      <c r="A476" s="76" t="s">
        <v>609</v>
      </c>
      <c r="B476" s="77">
        <v>1099173101</v>
      </c>
      <c r="C476" s="78" t="s">
        <v>558</v>
      </c>
      <c r="D476" s="76" t="s">
        <v>559</v>
      </c>
      <c r="E476" s="76" t="s">
        <v>560</v>
      </c>
    </row>
    <row r="477" spans="1:5" ht="15" customHeight="1">
      <c r="A477" s="76" t="s">
        <v>610</v>
      </c>
      <c r="B477" s="77">
        <v>1003173203</v>
      </c>
      <c r="C477" s="78" t="s">
        <v>562</v>
      </c>
      <c r="D477" s="76" t="s">
        <v>546</v>
      </c>
      <c r="E477" s="77">
        <v>3</v>
      </c>
    </row>
    <row r="478" spans="1:5" ht="15" customHeight="1">
      <c r="A478" s="76" t="s">
        <v>610</v>
      </c>
      <c r="B478" s="77">
        <v>1005173201</v>
      </c>
      <c r="C478" s="78" t="s">
        <v>545</v>
      </c>
      <c r="D478" s="76" t="s">
        <v>568</v>
      </c>
      <c r="E478" s="77">
        <v>3</v>
      </c>
    </row>
    <row r="479" spans="1:5" ht="15" customHeight="1">
      <c r="A479" s="76" t="s">
        <v>610</v>
      </c>
      <c r="B479" s="77">
        <v>1005173202</v>
      </c>
      <c r="C479" s="78" t="s">
        <v>547</v>
      </c>
      <c r="D479" s="76" t="s">
        <v>549</v>
      </c>
      <c r="E479" s="77">
        <v>3</v>
      </c>
    </row>
    <row r="480" spans="1:5" ht="15" customHeight="1">
      <c r="A480" s="76" t="s">
        <v>610</v>
      </c>
      <c r="B480" s="77">
        <v>1005173203</v>
      </c>
      <c r="C480" s="78" t="s">
        <v>548</v>
      </c>
      <c r="D480" s="76" t="s">
        <v>549</v>
      </c>
      <c r="E480" s="77">
        <v>3</v>
      </c>
    </row>
    <row r="481" spans="1:5" ht="15" customHeight="1">
      <c r="A481" s="76" t="s">
        <v>610</v>
      </c>
      <c r="B481" s="77">
        <v>1005173204</v>
      </c>
      <c r="C481" s="78" t="s">
        <v>550</v>
      </c>
      <c r="D481" s="76" t="s">
        <v>549</v>
      </c>
      <c r="E481" s="77">
        <v>3</v>
      </c>
    </row>
    <row r="482" spans="1:5" ht="15" customHeight="1">
      <c r="A482" s="76" t="s">
        <v>610</v>
      </c>
      <c r="B482" s="77">
        <v>1005173291</v>
      </c>
      <c r="C482" s="78" t="s">
        <v>552</v>
      </c>
      <c r="D482" s="76" t="s">
        <v>553</v>
      </c>
      <c r="E482" s="77">
        <v>3</v>
      </c>
    </row>
    <row r="483" spans="1:5" ht="15" customHeight="1">
      <c r="A483" s="76" t="s">
        <v>610</v>
      </c>
      <c r="B483" s="77">
        <v>1005173221</v>
      </c>
      <c r="C483" s="78" t="s">
        <v>554</v>
      </c>
      <c r="D483" s="76" t="s">
        <v>546</v>
      </c>
      <c r="E483" s="77">
        <v>2</v>
      </c>
    </row>
    <row r="484" spans="1:5" ht="15" customHeight="1">
      <c r="A484" s="76" t="s">
        <v>610</v>
      </c>
      <c r="B484" s="77">
        <v>1005173222</v>
      </c>
      <c r="C484" s="78" t="s">
        <v>556</v>
      </c>
      <c r="D484" s="76" t="s">
        <v>553</v>
      </c>
      <c r="E484" s="77">
        <v>2</v>
      </c>
    </row>
    <row r="485" spans="1:5" ht="15" customHeight="1">
      <c r="A485" s="76" t="s">
        <v>610</v>
      </c>
      <c r="B485" s="77">
        <v>1005173223</v>
      </c>
      <c r="C485" s="78" t="s">
        <v>557</v>
      </c>
      <c r="D485" s="76" t="s">
        <v>553</v>
      </c>
      <c r="E485" s="77">
        <v>2</v>
      </c>
    </row>
    <row r="486" spans="1:5" ht="15" customHeight="1">
      <c r="A486" s="76" t="s">
        <v>610</v>
      </c>
      <c r="B486" s="77">
        <v>1099173101</v>
      </c>
      <c r="C486" s="78" t="s">
        <v>558</v>
      </c>
      <c r="D486" s="76" t="s">
        <v>559</v>
      </c>
      <c r="E486" s="76" t="s">
        <v>560</v>
      </c>
    </row>
    <row r="487" spans="1:5" ht="15" customHeight="1">
      <c r="A487" s="76" t="s">
        <v>611</v>
      </c>
      <c r="B487" s="77">
        <v>1004173207</v>
      </c>
      <c r="C487" s="78" t="s">
        <v>564</v>
      </c>
      <c r="D487" s="76" t="s">
        <v>546</v>
      </c>
      <c r="E487" s="77">
        <v>3</v>
      </c>
    </row>
    <row r="488" spans="1:5" ht="15" customHeight="1">
      <c r="A488" s="76" t="s">
        <v>611</v>
      </c>
      <c r="B488" s="77">
        <v>1005173201</v>
      </c>
      <c r="C488" s="78" t="s">
        <v>545</v>
      </c>
      <c r="D488" s="76" t="s">
        <v>546</v>
      </c>
      <c r="E488" s="77">
        <v>3</v>
      </c>
    </row>
    <row r="489" spans="1:5" ht="15.75">
      <c r="A489" s="76" t="s">
        <v>611</v>
      </c>
      <c r="B489" s="77">
        <v>1005173202</v>
      </c>
      <c r="C489" s="78" t="s">
        <v>547</v>
      </c>
      <c r="D489" s="76" t="s">
        <v>546</v>
      </c>
      <c r="E489" s="77">
        <v>3</v>
      </c>
    </row>
    <row r="490" spans="1:5" ht="15.75">
      <c r="A490" s="76" t="s">
        <v>611</v>
      </c>
      <c r="B490" s="77">
        <v>1005173203</v>
      </c>
      <c r="C490" s="78" t="s">
        <v>548</v>
      </c>
      <c r="D490" s="76" t="s">
        <v>546</v>
      </c>
      <c r="E490" s="77">
        <v>3</v>
      </c>
    </row>
    <row r="491" spans="1:5" ht="15.75">
      <c r="A491" s="76" t="s">
        <v>611</v>
      </c>
      <c r="B491" s="77">
        <v>1005173204</v>
      </c>
      <c r="C491" s="78" t="s">
        <v>550</v>
      </c>
      <c r="D491" s="76" t="s">
        <v>549</v>
      </c>
      <c r="E491" s="77">
        <v>3</v>
      </c>
    </row>
    <row r="492" spans="1:5" ht="15.75">
      <c r="A492" s="76" t="s">
        <v>611</v>
      </c>
      <c r="B492" s="77">
        <v>1005173291</v>
      </c>
      <c r="C492" s="78" t="s">
        <v>552</v>
      </c>
      <c r="D492" s="76" t="s">
        <v>555</v>
      </c>
      <c r="E492" s="77">
        <v>3</v>
      </c>
    </row>
    <row r="493" spans="1:5" ht="15.75">
      <c r="A493" s="76" t="s">
        <v>611</v>
      </c>
      <c r="B493" s="77">
        <v>1005173221</v>
      </c>
      <c r="C493" s="78" t="s">
        <v>554</v>
      </c>
      <c r="D493" s="76" t="s">
        <v>553</v>
      </c>
      <c r="E493" s="77">
        <v>2</v>
      </c>
    </row>
    <row r="494" spans="1:5" ht="15.75">
      <c r="A494" s="76" t="s">
        <v>611</v>
      </c>
      <c r="B494" s="77">
        <v>1005173222</v>
      </c>
      <c r="C494" s="78" t="s">
        <v>556</v>
      </c>
      <c r="D494" s="76" t="s">
        <v>553</v>
      </c>
      <c r="E494" s="77">
        <v>2</v>
      </c>
    </row>
    <row r="495" spans="1:5" ht="15.75">
      <c r="A495" s="75" t="s">
        <v>539</v>
      </c>
      <c r="B495" s="75" t="s">
        <v>540</v>
      </c>
      <c r="C495" s="75" t="s">
        <v>541</v>
      </c>
      <c r="D495" s="75" t="s">
        <v>542</v>
      </c>
      <c r="E495" s="75" t="s">
        <v>543</v>
      </c>
    </row>
    <row r="496" spans="1:5" ht="15.75">
      <c r="A496" s="76" t="s">
        <v>611</v>
      </c>
      <c r="B496" s="77">
        <v>1005173223</v>
      </c>
      <c r="C496" s="78" t="s">
        <v>557</v>
      </c>
      <c r="D496" s="76" t="s">
        <v>555</v>
      </c>
      <c r="E496" s="77">
        <v>2</v>
      </c>
    </row>
    <row r="497" spans="1:5" ht="15.75">
      <c r="A497" s="76" t="s">
        <v>611</v>
      </c>
      <c r="B497" s="77">
        <v>1099173101</v>
      </c>
      <c r="C497" s="78" t="s">
        <v>558</v>
      </c>
      <c r="D497" s="76" t="s">
        <v>559</v>
      </c>
      <c r="E497" s="76" t="s">
        <v>560</v>
      </c>
    </row>
    <row r="498" spans="1:5" ht="15.75">
      <c r="A498" s="76" t="s">
        <v>612</v>
      </c>
      <c r="B498" s="77">
        <v>1004173207</v>
      </c>
      <c r="C498" s="78" t="s">
        <v>564</v>
      </c>
      <c r="D498" s="76" t="s">
        <v>549</v>
      </c>
      <c r="E498" s="77">
        <v>3</v>
      </c>
    </row>
    <row r="499" spans="1:5" ht="15.75">
      <c r="A499" s="76" t="s">
        <v>612</v>
      </c>
      <c r="B499" s="77">
        <v>1005173201</v>
      </c>
      <c r="C499" s="78" t="s">
        <v>545</v>
      </c>
      <c r="D499" s="76" t="s">
        <v>549</v>
      </c>
      <c r="E499" s="77">
        <v>3</v>
      </c>
    </row>
    <row r="500" spans="1:5" ht="15.75">
      <c r="A500" s="76" t="s">
        <v>612</v>
      </c>
      <c r="B500" s="77">
        <v>1005173202</v>
      </c>
      <c r="C500" s="78" t="s">
        <v>547</v>
      </c>
      <c r="D500" s="76" t="s">
        <v>546</v>
      </c>
      <c r="E500" s="77">
        <v>3</v>
      </c>
    </row>
    <row r="501" spans="1:5" ht="15.75">
      <c r="A501" s="76" t="s">
        <v>612</v>
      </c>
      <c r="B501" s="77">
        <v>1005173203</v>
      </c>
      <c r="C501" s="78" t="s">
        <v>548</v>
      </c>
      <c r="D501" s="76" t="s">
        <v>549</v>
      </c>
      <c r="E501" s="77">
        <v>3</v>
      </c>
    </row>
    <row r="502" spans="1:5" ht="15.75">
      <c r="A502" s="76" t="s">
        <v>612</v>
      </c>
      <c r="B502" s="77">
        <v>1005173204</v>
      </c>
      <c r="C502" s="78" t="s">
        <v>550</v>
      </c>
      <c r="D502" s="76" t="s">
        <v>549</v>
      </c>
      <c r="E502" s="77">
        <v>3</v>
      </c>
    </row>
    <row r="503" spans="1:5" ht="15.75">
      <c r="A503" s="76" t="s">
        <v>612</v>
      </c>
      <c r="B503" s="77">
        <v>1005173291</v>
      </c>
      <c r="C503" s="78" t="s">
        <v>552</v>
      </c>
      <c r="D503" s="76" t="s">
        <v>553</v>
      </c>
      <c r="E503" s="77">
        <v>3</v>
      </c>
    </row>
    <row r="504" spans="1:5" ht="15.75">
      <c r="A504" s="76" t="s">
        <v>612</v>
      </c>
      <c r="B504" s="77">
        <v>1005173221</v>
      </c>
      <c r="C504" s="78" t="s">
        <v>554</v>
      </c>
      <c r="D504" s="76" t="s">
        <v>553</v>
      </c>
      <c r="E504" s="77">
        <v>2</v>
      </c>
    </row>
    <row r="505" spans="1:5" ht="15.75">
      <c r="A505" s="76" t="s">
        <v>612</v>
      </c>
      <c r="B505" s="77">
        <v>1005173222</v>
      </c>
      <c r="C505" s="78" t="s">
        <v>556</v>
      </c>
      <c r="D505" s="76" t="s">
        <v>546</v>
      </c>
      <c r="E505" s="77">
        <v>2</v>
      </c>
    </row>
    <row r="506" spans="1:5" ht="15.75">
      <c r="A506" s="76" t="s">
        <v>612</v>
      </c>
      <c r="B506" s="77">
        <v>1005173223</v>
      </c>
      <c r="C506" s="78" t="s">
        <v>557</v>
      </c>
      <c r="D506" s="76" t="s">
        <v>555</v>
      </c>
      <c r="E506" s="77">
        <v>2</v>
      </c>
    </row>
    <row r="507" spans="1:5" ht="15.75">
      <c r="A507" s="76" t="s">
        <v>612</v>
      </c>
      <c r="B507" s="77">
        <v>1099173101</v>
      </c>
      <c r="C507" s="78" t="s">
        <v>558</v>
      </c>
      <c r="D507" s="76" t="s">
        <v>559</v>
      </c>
      <c r="E507" s="76" t="s">
        <v>560</v>
      </c>
    </row>
    <row r="508" spans="1:5" ht="15.75">
      <c r="A508" s="76" t="s">
        <v>613</v>
      </c>
      <c r="B508" s="77">
        <v>1004173207</v>
      </c>
      <c r="C508" s="78" t="s">
        <v>564</v>
      </c>
      <c r="D508" s="76" t="s">
        <v>549</v>
      </c>
      <c r="E508" s="77">
        <v>3</v>
      </c>
    </row>
    <row r="509" spans="1:5" ht="15.75">
      <c r="A509" s="76" t="s">
        <v>613</v>
      </c>
      <c r="B509" s="77">
        <v>1005173201</v>
      </c>
      <c r="C509" s="78" t="s">
        <v>545</v>
      </c>
      <c r="D509" s="76" t="s">
        <v>553</v>
      </c>
      <c r="E509" s="77">
        <v>3</v>
      </c>
    </row>
    <row r="510" spans="1:5" ht="15.75">
      <c r="A510" s="76" t="s">
        <v>613</v>
      </c>
      <c r="B510" s="77">
        <v>1005173202</v>
      </c>
      <c r="C510" s="78" t="s">
        <v>547</v>
      </c>
      <c r="D510" s="76" t="s">
        <v>553</v>
      </c>
      <c r="E510" s="77">
        <v>3</v>
      </c>
    </row>
    <row r="511" spans="1:5" ht="15.75">
      <c r="A511" s="76" t="s">
        <v>613</v>
      </c>
      <c r="B511" s="77">
        <v>1005173203</v>
      </c>
      <c r="C511" s="78" t="s">
        <v>548</v>
      </c>
      <c r="D511" s="76" t="s">
        <v>546</v>
      </c>
      <c r="E511" s="77">
        <v>3</v>
      </c>
    </row>
    <row r="512" spans="1:5" ht="15.75">
      <c r="A512" s="76" t="s">
        <v>613</v>
      </c>
      <c r="B512" s="77">
        <v>1005173204</v>
      </c>
      <c r="C512" s="78" t="s">
        <v>550</v>
      </c>
      <c r="D512" s="76" t="s">
        <v>553</v>
      </c>
      <c r="E512" s="77">
        <v>3</v>
      </c>
    </row>
    <row r="513" spans="1:5" ht="15.75">
      <c r="A513" s="76" t="s">
        <v>613</v>
      </c>
      <c r="B513" s="77">
        <v>1005173291</v>
      </c>
      <c r="C513" s="78" t="s">
        <v>552</v>
      </c>
      <c r="D513" s="76" t="s">
        <v>553</v>
      </c>
      <c r="E513" s="77">
        <v>3</v>
      </c>
    </row>
    <row r="514" spans="1:5" ht="15.75">
      <c r="A514" s="76" t="s">
        <v>613</v>
      </c>
      <c r="B514" s="77">
        <v>1005173221</v>
      </c>
      <c r="C514" s="78" t="s">
        <v>554</v>
      </c>
      <c r="D514" s="76" t="s">
        <v>555</v>
      </c>
      <c r="E514" s="77">
        <v>2</v>
      </c>
    </row>
    <row r="515" spans="1:5" ht="15.75">
      <c r="A515" s="76" t="s">
        <v>613</v>
      </c>
      <c r="B515" s="77">
        <v>1005173222</v>
      </c>
      <c r="C515" s="78" t="s">
        <v>556</v>
      </c>
      <c r="D515" s="76" t="s">
        <v>553</v>
      </c>
      <c r="E515" s="77">
        <v>2</v>
      </c>
    </row>
    <row r="516" spans="1:5" ht="15.75">
      <c r="A516" s="76" t="s">
        <v>613</v>
      </c>
      <c r="B516" s="77">
        <v>1005173223</v>
      </c>
      <c r="C516" s="78" t="s">
        <v>557</v>
      </c>
      <c r="D516" s="76" t="s">
        <v>555</v>
      </c>
      <c r="E516" s="77">
        <v>2</v>
      </c>
    </row>
    <row r="517" spans="1:5" ht="15.75">
      <c r="A517" s="76" t="s">
        <v>613</v>
      </c>
      <c r="B517" s="77">
        <v>1099173101</v>
      </c>
      <c r="C517" s="78" t="s">
        <v>558</v>
      </c>
      <c r="D517" s="76" t="s">
        <v>559</v>
      </c>
      <c r="E517" s="76" t="s">
        <v>560</v>
      </c>
    </row>
    <row r="518" spans="1:5" ht="15.75">
      <c r="A518" s="76" t="s">
        <v>614</v>
      </c>
      <c r="B518" s="77">
        <v>1005173201</v>
      </c>
      <c r="C518" s="78" t="s">
        <v>545</v>
      </c>
      <c r="D518" s="76" t="s">
        <v>549</v>
      </c>
      <c r="E518" s="77">
        <v>3</v>
      </c>
    </row>
    <row r="519" spans="1:5" ht="15.75">
      <c r="A519" s="76" t="s">
        <v>614</v>
      </c>
      <c r="B519" s="77">
        <v>1005173202</v>
      </c>
      <c r="C519" s="78" t="s">
        <v>547</v>
      </c>
      <c r="D519" s="76" t="s">
        <v>546</v>
      </c>
      <c r="E519" s="77">
        <v>3</v>
      </c>
    </row>
    <row r="520" spans="1:5" ht="15.75">
      <c r="A520" s="76" t="s">
        <v>614</v>
      </c>
      <c r="B520" s="77">
        <v>1005173203</v>
      </c>
      <c r="C520" s="78" t="s">
        <v>548</v>
      </c>
      <c r="D520" s="76" t="s">
        <v>546</v>
      </c>
      <c r="E520" s="77">
        <v>3</v>
      </c>
    </row>
    <row r="521" spans="1:5" ht="15.75">
      <c r="A521" s="76" t="s">
        <v>614</v>
      </c>
      <c r="B521" s="77">
        <v>1005173204</v>
      </c>
      <c r="C521" s="78" t="s">
        <v>550</v>
      </c>
      <c r="D521" s="76" t="s">
        <v>549</v>
      </c>
      <c r="E521" s="77">
        <v>3</v>
      </c>
    </row>
    <row r="522" spans="1:5" ht="15.75">
      <c r="A522" s="76" t="s">
        <v>614</v>
      </c>
      <c r="B522" s="77">
        <v>1005173205</v>
      </c>
      <c r="C522" s="78" t="s">
        <v>551</v>
      </c>
      <c r="D522" s="76" t="s">
        <v>546</v>
      </c>
      <c r="E522" s="77">
        <v>3</v>
      </c>
    </row>
    <row r="523" spans="1:5" ht="15.75">
      <c r="A523" s="76" t="s">
        <v>614</v>
      </c>
      <c r="B523" s="77">
        <v>1005173291</v>
      </c>
      <c r="C523" s="78" t="s">
        <v>552</v>
      </c>
      <c r="D523" s="76" t="s">
        <v>553</v>
      </c>
      <c r="E523" s="77">
        <v>3</v>
      </c>
    </row>
    <row r="524" spans="1:5" ht="15.75">
      <c r="A524" s="76" t="s">
        <v>614</v>
      </c>
      <c r="B524" s="77">
        <v>1005173221</v>
      </c>
      <c r="C524" s="78" t="s">
        <v>554</v>
      </c>
      <c r="D524" s="76" t="s">
        <v>553</v>
      </c>
      <c r="E524" s="77">
        <v>2</v>
      </c>
    </row>
    <row r="525" spans="1:5" ht="15.75">
      <c r="A525" s="76" t="s">
        <v>614</v>
      </c>
      <c r="B525" s="77">
        <v>1005173222</v>
      </c>
      <c r="C525" s="78" t="s">
        <v>556</v>
      </c>
      <c r="D525" s="76" t="s">
        <v>546</v>
      </c>
      <c r="E525" s="77">
        <v>2</v>
      </c>
    </row>
    <row r="526" spans="1:5" ht="15.75">
      <c r="A526" s="76" t="s">
        <v>614</v>
      </c>
      <c r="B526" s="77">
        <v>1005173223</v>
      </c>
      <c r="C526" s="78" t="s">
        <v>557</v>
      </c>
      <c r="D526" s="76" t="s">
        <v>555</v>
      </c>
      <c r="E526" s="77">
        <v>2</v>
      </c>
    </row>
    <row r="527" spans="1:5" ht="15.75">
      <c r="A527" s="76" t="s">
        <v>614</v>
      </c>
      <c r="B527" s="77">
        <v>1099173101</v>
      </c>
      <c r="C527" s="78" t="s">
        <v>558</v>
      </c>
      <c r="D527" s="76" t="s">
        <v>559</v>
      </c>
      <c r="E527" s="76" t="s">
        <v>560</v>
      </c>
    </row>
    <row r="528" spans="1:5" ht="15.75">
      <c r="A528" s="76" t="s">
        <v>615</v>
      </c>
      <c r="B528" s="77">
        <v>1004173207</v>
      </c>
      <c r="C528" s="78" t="s">
        <v>564</v>
      </c>
      <c r="D528" s="76" t="s">
        <v>568</v>
      </c>
      <c r="E528" s="77">
        <v>3</v>
      </c>
    </row>
    <row r="529" spans="1:5" ht="15.75">
      <c r="A529" s="76" t="s">
        <v>615</v>
      </c>
      <c r="B529" s="77">
        <v>1005173201</v>
      </c>
      <c r="C529" s="78" t="s">
        <v>545</v>
      </c>
      <c r="D529" s="76" t="s">
        <v>546</v>
      </c>
      <c r="E529" s="77">
        <v>3</v>
      </c>
    </row>
    <row r="530" spans="1:5" ht="15.75">
      <c r="A530" s="76" t="s">
        <v>615</v>
      </c>
      <c r="B530" s="77">
        <v>1005173202</v>
      </c>
      <c r="C530" s="78" t="s">
        <v>547</v>
      </c>
      <c r="D530" s="76" t="s">
        <v>546</v>
      </c>
      <c r="E530" s="77">
        <v>3</v>
      </c>
    </row>
    <row r="531" spans="1:5" ht="15.75">
      <c r="A531" s="76" t="s">
        <v>615</v>
      </c>
      <c r="B531" s="77">
        <v>1005173203</v>
      </c>
      <c r="C531" s="78" t="s">
        <v>548</v>
      </c>
      <c r="D531" s="76" t="s">
        <v>568</v>
      </c>
      <c r="E531" s="77">
        <v>3</v>
      </c>
    </row>
    <row r="532" spans="1:5" ht="15.75">
      <c r="A532" s="76" t="s">
        <v>615</v>
      </c>
      <c r="B532" s="77">
        <v>1005173204</v>
      </c>
      <c r="C532" s="78" t="s">
        <v>550</v>
      </c>
      <c r="D532" s="76" t="s">
        <v>549</v>
      </c>
      <c r="E532" s="77">
        <v>3</v>
      </c>
    </row>
    <row r="533" spans="1:5" ht="15.75">
      <c r="A533" s="75" t="s">
        <v>539</v>
      </c>
      <c r="B533" s="75" t="s">
        <v>540</v>
      </c>
      <c r="C533" s="75" t="s">
        <v>541</v>
      </c>
      <c r="D533" s="75" t="s">
        <v>542</v>
      </c>
      <c r="E533" s="75" t="s">
        <v>543</v>
      </c>
    </row>
    <row r="534" spans="1:5" ht="15.75">
      <c r="A534" s="76" t="s">
        <v>615</v>
      </c>
      <c r="B534" s="77">
        <v>1005173291</v>
      </c>
      <c r="C534" s="78" t="s">
        <v>552</v>
      </c>
      <c r="D534" s="76" t="s">
        <v>555</v>
      </c>
      <c r="E534" s="77">
        <v>3</v>
      </c>
    </row>
    <row r="535" spans="1:5" ht="15.75">
      <c r="A535" s="76" t="s">
        <v>615</v>
      </c>
      <c r="B535" s="77">
        <v>1005173221</v>
      </c>
      <c r="C535" s="78" t="s">
        <v>554</v>
      </c>
      <c r="D535" s="76" t="s">
        <v>553</v>
      </c>
      <c r="E535" s="77">
        <v>2</v>
      </c>
    </row>
    <row r="536" spans="1:5" ht="15.75">
      <c r="A536" s="76" t="s">
        <v>615</v>
      </c>
      <c r="B536" s="77">
        <v>1005173222</v>
      </c>
      <c r="C536" s="78" t="s">
        <v>556</v>
      </c>
      <c r="D536" s="76" t="s">
        <v>553</v>
      </c>
      <c r="E536" s="77">
        <v>2</v>
      </c>
    </row>
    <row r="537" spans="1:5" ht="15.75">
      <c r="A537" s="76" t="s">
        <v>615</v>
      </c>
      <c r="B537" s="77">
        <v>1005173223</v>
      </c>
      <c r="C537" s="78" t="s">
        <v>557</v>
      </c>
      <c r="D537" s="76" t="s">
        <v>555</v>
      </c>
      <c r="E537" s="77">
        <v>2</v>
      </c>
    </row>
    <row r="538" spans="1:5" ht="15.75">
      <c r="A538" s="76" t="s">
        <v>615</v>
      </c>
      <c r="B538" s="77">
        <v>1099173101</v>
      </c>
      <c r="C538" s="78" t="s">
        <v>558</v>
      </c>
      <c r="D538" s="76" t="s">
        <v>559</v>
      </c>
      <c r="E538" s="76" t="s">
        <v>560</v>
      </c>
    </row>
    <row r="539" spans="1:5" ht="15.75">
      <c r="A539" s="76" t="s">
        <v>616</v>
      </c>
      <c r="B539" s="77">
        <v>1005173201</v>
      </c>
      <c r="C539" s="78" t="s">
        <v>545</v>
      </c>
      <c r="D539" s="76" t="s">
        <v>546</v>
      </c>
      <c r="E539" s="77">
        <v>3</v>
      </c>
    </row>
    <row r="540" spans="1:5" ht="15.75">
      <c r="A540" s="76" t="s">
        <v>616</v>
      </c>
      <c r="B540" s="77">
        <v>1005173202</v>
      </c>
      <c r="C540" s="78" t="s">
        <v>547</v>
      </c>
      <c r="D540" s="76" t="s">
        <v>549</v>
      </c>
      <c r="E540" s="77">
        <v>3</v>
      </c>
    </row>
    <row r="541" spans="1:5" ht="15.75">
      <c r="A541" s="76" t="s">
        <v>616</v>
      </c>
      <c r="B541" s="77">
        <v>1005173203</v>
      </c>
      <c r="C541" s="78" t="s">
        <v>548</v>
      </c>
      <c r="D541" s="76" t="s">
        <v>568</v>
      </c>
      <c r="E541" s="77">
        <v>3</v>
      </c>
    </row>
    <row r="542" spans="1:5" ht="15.75">
      <c r="A542" s="76" t="s">
        <v>616</v>
      </c>
      <c r="B542" s="77">
        <v>1005173204</v>
      </c>
      <c r="C542" s="78" t="s">
        <v>550</v>
      </c>
      <c r="D542" s="76" t="s">
        <v>549</v>
      </c>
      <c r="E542" s="77">
        <v>3</v>
      </c>
    </row>
    <row r="543" spans="1:5" ht="15.75">
      <c r="A543" s="76" t="s">
        <v>616</v>
      </c>
      <c r="B543" s="77">
        <v>1005173205</v>
      </c>
      <c r="C543" s="78" t="s">
        <v>551</v>
      </c>
      <c r="D543" s="76" t="s">
        <v>549</v>
      </c>
      <c r="E543" s="77">
        <v>3</v>
      </c>
    </row>
    <row r="544" spans="1:5" ht="15.75">
      <c r="A544" s="76" t="s">
        <v>616</v>
      </c>
      <c r="B544" s="77">
        <v>1005173291</v>
      </c>
      <c r="C544" s="78" t="s">
        <v>552</v>
      </c>
      <c r="D544" s="76" t="s">
        <v>546</v>
      </c>
      <c r="E544" s="77">
        <v>3</v>
      </c>
    </row>
    <row r="545" spans="1:5" ht="15.75">
      <c r="A545" s="76" t="s">
        <v>616</v>
      </c>
      <c r="B545" s="77">
        <v>1005173221</v>
      </c>
      <c r="C545" s="78" t="s">
        <v>554</v>
      </c>
      <c r="D545" s="76" t="s">
        <v>555</v>
      </c>
      <c r="E545" s="77">
        <v>2</v>
      </c>
    </row>
    <row r="546" spans="1:5" ht="15.75">
      <c r="A546" s="76" t="s">
        <v>616</v>
      </c>
      <c r="B546" s="77">
        <v>1005173222</v>
      </c>
      <c r="C546" s="78" t="s">
        <v>556</v>
      </c>
      <c r="D546" s="76" t="s">
        <v>546</v>
      </c>
      <c r="E546" s="77">
        <v>2</v>
      </c>
    </row>
    <row r="547" spans="1:5" ht="15.75">
      <c r="A547" s="76" t="s">
        <v>616</v>
      </c>
      <c r="B547" s="77">
        <v>1005173223</v>
      </c>
      <c r="C547" s="78" t="s">
        <v>557</v>
      </c>
      <c r="D547" s="76" t="s">
        <v>553</v>
      </c>
      <c r="E547" s="77">
        <v>2</v>
      </c>
    </row>
    <row r="548" spans="1:5" ht="15.75">
      <c r="A548" s="76" t="s">
        <v>616</v>
      </c>
      <c r="B548" s="77">
        <v>1099173101</v>
      </c>
      <c r="C548" s="78" t="s">
        <v>558</v>
      </c>
      <c r="D548" s="76" t="s">
        <v>559</v>
      </c>
      <c r="E548" s="76" t="s">
        <v>560</v>
      </c>
    </row>
    <row r="549" spans="1:5" ht="15.75">
      <c r="A549" s="76" t="s">
        <v>617</v>
      </c>
      <c r="B549" s="77">
        <v>1004173207</v>
      </c>
      <c r="C549" s="78" t="s">
        <v>564</v>
      </c>
      <c r="D549" s="76" t="s">
        <v>546</v>
      </c>
      <c r="E549" s="77">
        <v>3</v>
      </c>
    </row>
    <row r="550" spans="1:5" ht="15.75">
      <c r="A550" s="76" t="s">
        <v>617</v>
      </c>
      <c r="B550" s="77">
        <v>1005173201</v>
      </c>
      <c r="C550" s="78" t="s">
        <v>545</v>
      </c>
      <c r="D550" s="76" t="s">
        <v>553</v>
      </c>
      <c r="E550" s="77">
        <v>3</v>
      </c>
    </row>
    <row r="551" spans="1:5" ht="15.75">
      <c r="A551" s="76" t="s">
        <v>617</v>
      </c>
      <c r="B551" s="77">
        <v>1005173202</v>
      </c>
      <c r="C551" s="78" t="s">
        <v>547</v>
      </c>
      <c r="D551" s="76" t="s">
        <v>553</v>
      </c>
      <c r="E551" s="77">
        <v>3</v>
      </c>
    </row>
    <row r="552" spans="1:5" ht="15.75">
      <c r="A552" s="76" t="s">
        <v>617</v>
      </c>
      <c r="B552" s="77">
        <v>1005173203</v>
      </c>
      <c r="C552" s="78" t="s">
        <v>548</v>
      </c>
      <c r="D552" s="76" t="s">
        <v>546</v>
      </c>
      <c r="E552" s="77">
        <v>3</v>
      </c>
    </row>
    <row r="553" spans="1:5" ht="15.75">
      <c r="A553" s="76" t="s">
        <v>617</v>
      </c>
      <c r="B553" s="77">
        <v>1005173204</v>
      </c>
      <c r="C553" s="78" t="s">
        <v>550</v>
      </c>
      <c r="D553" s="76" t="s">
        <v>546</v>
      </c>
      <c r="E553" s="77">
        <v>3</v>
      </c>
    </row>
    <row r="554" spans="1:5" ht="15.75">
      <c r="A554" s="76" t="s">
        <v>617</v>
      </c>
      <c r="B554" s="77">
        <v>1005173291</v>
      </c>
      <c r="C554" s="78" t="s">
        <v>552</v>
      </c>
      <c r="D554" s="76" t="s">
        <v>555</v>
      </c>
      <c r="E554" s="77">
        <v>3</v>
      </c>
    </row>
    <row r="555" spans="1:5" ht="15.75">
      <c r="A555" s="76" t="s">
        <v>617</v>
      </c>
      <c r="B555" s="77">
        <v>1005173221</v>
      </c>
      <c r="C555" s="78" t="s">
        <v>554</v>
      </c>
      <c r="D555" s="76" t="s">
        <v>555</v>
      </c>
      <c r="E555" s="77">
        <v>2</v>
      </c>
    </row>
    <row r="556" spans="1:5" ht="15.75">
      <c r="A556" s="76" t="s">
        <v>617</v>
      </c>
      <c r="B556" s="77">
        <v>1005173222</v>
      </c>
      <c r="C556" s="78" t="s">
        <v>556</v>
      </c>
      <c r="D556" s="76" t="s">
        <v>553</v>
      </c>
      <c r="E556" s="77">
        <v>2</v>
      </c>
    </row>
    <row r="557" spans="1:5" ht="15.75">
      <c r="A557" s="76" t="s">
        <v>617</v>
      </c>
      <c r="B557" s="77">
        <v>1005173223</v>
      </c>
      <c r="C557" s="78" t="s">
        <v>557</v>
      </c>
      <c r="D557" s="76" t="s">
        <v>555</v>
      </c>
      <c r="E557" s="77">
        <v>2</v>
      </c>
    </row>
    <row r="558" spans="1:5" ht="15.75">
      <c r="A558" s="76" t="s">
        <v>617</v>
      </c>
      <c r="B558" s="77">
        <v>1099173101</v>
      </c>
      <c r="C558" s="78" t="s">
        <v>558</v>
      </c>
      <c r="D558" s="76" t="s">
        <v>559</v>
      </c>
      <c r="E558" s="76" t="s">
        <v>560</v>
      </c>
    </row>
    <row r="559" spans="1:5" ht="15.75">
      <c r="A559" s="76" t="s">
        <v>618</v>
      </c>
      <c r="B559" s="77">
        <v>1004173207</v>
      </c>
      <c r="C559" s="78" t="s">
        <v>564</v>
      </c>
      <c r="D559" s="76" t="s">
        <v>549</v>
      </c>
      <c r="E559" s="77">
        <v>3</v>
      </c>
    </row>
    <row r="560" spans="1:5" ht="15.75">
      <c r="A560" s="76" t="s">
        <v>618</v>
      </c>
      <c r="B560" s="77">
        <v>1005173201</v>
      </c>
      <c r="C560" s="78" t="s">
        <v>545</v>
      </c>
      <c r="D560" s="76" t="s">
        <v>546</v>
      </c>
      <c r="E560" s="77">
        <v>3</v>
      </c>
    </row>
    <row r="561" spans="1:5" ht="15.75">
      <c r="A561" s="76" t="s">
        <v>618</v>
      </c>
      <c r="B561" s="77">
        <v>1005173202</v>
      </c>
      <c r="C561" s="78" t="s">
        <v>547</v>
      </c>
      <c r="D561" s="76" t="s">
        <v>546</v>
      </c>
      <c r="E561" s="77">
        <v>3</v>
      </c>
    </row>
    <row r="562" spans="1:5" ht="15.75">
      <c r="A562" s="76" t="s">
        <v>618</v>
      </c>
      <c r="B562" s="77">
        <v>1005173203</v>
      </c>
      <c r="C562" s="78" t="s">
        <v>548</v>
      </c>
      <c r="D562" s="76" t="s">
        <v>549</v>
      </c>
      <c r="E562" s="77">
        <v>3</v>
      </c>
    </row>
    <row r="563" spans="1:5" ht="15.75">
      <c r="A563" s="76" t="s">
        <v>618</v>
      </c>
      <c r="B563" s="77">
        <v>1005173204</v>
      </c>
      <c r="C563" s="78" t="s">
        <v>550</v>
      </c>
      <c r="D563" s="76" t="s">
        <v>546</v>
      </c>
      <c r="E563" s="77">
        <v>3</v>
      </c>
    </row>
    <row r="564" spans="1:5" ht="15.75">
      <c r="A564" s="76" t="s">
        <v>618</v>
      </c>
      <c r="B564" s="77">
        <v>1005173291</v>
      </c>
      <c r="C564" s="78" t="s">
        <v>552</v>
      </c>
      <c r="D564" s="76" t="s">
        <v>555</v>
      </c>
      <c r="E564" s="77">
        <v>3</v>
      </c>
    </row>
    <row r="565" spans="1:5" ht="15.75">
      <c r="A565" s="76" t="s">
        <v>618</v>
      </c>
      <c r="B565" s="77">
        <v>1005173221</v>
      </c>
      <c r="C565" s="78" t="s">
        <v>554</v>
      </c>
      <c r="D565" s="76" t="s">
        <v>555</v>
      </c>
      <c r="E565" s="77">
        <v>2</v>
      </c>
    </row>
    <row r="566" spans="1:5" ht="15.75">
      <c r="A566" s="76" t="s">
        <v>618</v>
      </c>
      <c r="B566" s="77">
        <v>1005173222</v>
      </c>
      <c r="C566" s="78" t="s">
        <v>556</v>
      </c>
      <c r="D566" s="76" t="s">
        <v>553</v>
      </c>
      <c r="E566" s="77">
        <v>2</v>
      </c>
    </row>
    <row r="567" spans="1:5" ht="15.75">
      <c r="A567" s="76" t="s">
        <v>618</v>
      </c>
      <c r="B567" s="77">
        <v>1005173223</v>
      </c>
      <c r="C567" s="78" t="s">
        <v>557</v>
      </c>
      <c r="D567" s="76" t="s">
        <v>555</v>
      </c>
      <c r="E567" s="77">
        <v>2</v>
      </c>
    </row>
    <row r="568" spans="1:5" ht="15.75">
      <c r="A568" s="76" t="s">
        <v>618</v>
      </c>
      <c r="B568" s="77">
        <v>1099173101</v>
      </c>
      <c r="C568" s="78" t="s">
        <v>558</v>
      </c>
      <c r="D568" s="76" t="s">
        <v>559</v>
      </c>
      <c r="E568" s="76" t="s">
        <v>560</v>
      </c>
    </row>
    <row r="569" spans="1:5" ht="15.75">
      <c r="A569" s="76" t="s">
        <v>619</v>
      </c>
      <c r="B569" s="77">
        <v>1005173201</v>
      </c>
      <c r="C569" s="78" t="s">
        <v>545</v>
      </c>
      <c r="D569" s="76" t="s">
        <v>546</v>
      </c>
      <c r="E569" s="77">
        <v>3</v>
      </c>
    </row>
    <row r="570" spans="1:5" ht="15.75">
      <c r="A570" s="76" t="s">
        <v>619</v>
      </c>
      <c r="B570" s="77">
        <v>1005173202</v>
      </c>
      <c r="C570" s="78" t="s">
        <v>547</v>
      </c>
      <c r="D570" s="76" t="s">
        <v>546</v>
      </c>
      <c r="E570" s="77">
        <v>3</v>
      </c>
    </row>
    <row r="571" spans="1:5" ht="15.75">
      <c r="A571" s="75" t="s">
        <v>539</v>
      </c>
      <c r="B571" s="75" t="s">
        <v>540</v>
      </c>
      <c r="C571" s="75" t="s">
        <v>541</v>
      </c>
      <c r="D571" s="75" t="s">
        <v>542</v>
      </c>
      <c r="E571" s="75" t="s">
        <v>543</v>
      </c>
    </row>
    <row r="572" spans="1:5" ht="15.75">
      <c r="A572" s="76" t="s">
        <v>619</v>
      </c>
      <c r="B572" s="77">
        <v>1005173203</v>
      </c>
      <c r="C572" s="78" t="s">
        <v>548</v>
      </c>
      <c r="D572" s="76" t="s">
        <v>549</v>
      </c>
      <c r="E572" s="77">
        <v>3</v>
      </c>
    </row>
    <row r="573" spans="1:5" ht="15.75">
      <c r="A573" s="76" t="s">
        <v>619</v>
      </c>
      <c r="B573" s="77">
        <v>1005173204</v>
      </c>
      <c r="C573" s="78" t="s">
        <v>550</v>
      </c>
      <c r="D573" s="76" t="s">
        <v>549</v>
      </c>
      <c r="E573" s="77">
        <v>3</v>
      </c>
    </row>
    <row r="574" spans="1:5" ht="15.75">
      <c r="A574" s="76" t="s">
        <v>619</v>
      </c>
      <c r="B574" s="77">
        <v>1005173205</v>
      </c>
      <c r="C574" s="78" t="s">
        <v>551</v>
      </c>
      <c r="D574" s="76" t="s">
        <v>546</v>
      </c>
      <c r="E574" s="77">
        <v>3</v>
      </c>
    </row>
    <row r="575" spans="1:5" ht="15.75">
      <c r="A575" s="76" t="s">
        <v>619</v>
      </c>
      <c r="B575" s="77">
        <v>1005173291</v>
      </c>
      <c r="C575" s="78" t="s">
        <v>552</v>
      </c>
      <c r="D575" s="76" t="s">
        <v>546</v>
      </c>
      <c r="E575" s="77">
        <v>3</v>
      </c>
    </row>
    <row r="576" spans="1:5" ht="15.75">
      <c r="A576" s="76" t="s">
        <v>619</v>
      </c>
      <c r="B576" s="77">
        <v>1005173221</v>
      </c>
      <c r="C576" s="78" t="s">
        <v>554</v>
      </c>
      <c r="D576" s="76" t="s">
        <v>555</v>
      </c>
      <c r="E576" s="77">
        <v>2</v>
      </c>
    </row>
    <row r="577" spans="1:5" ht="15.75">
      <c r="A577" s="76" t="s">
        <v>619</v>
      </c>
      <c r="B577" s="77">
        <v>1005173222</v>
      </c>
      <c r="C577" s="78" t="s">
        <v>556</v>
      </c>
      <c r="D577" s="76" t="s">
        <v>553</v>
      </c>
      <c r="E577" s="77">
        <v>2</v>
      </c>
    </row>
    <row r="578" spans="1:5" ht="15.75">
      <c r="A578" s="76" t="s">
        <v>619</v>
      </c>
      <c r="B578" s="77">
        <v>1005173223</v>
      </c>
      <c r="C578" s="78" t="s">
        <v>557</v>
      </c>
      <c r="D578" s="76" t="s">
        <v>553</v>
      </c>
      <c r="E578" s="77">
        <v>2</v>
      </c>
    </row>
    <row r="579" spans="1:5" ht="15.75">
      <c r="A579" s="76" t="s">
        <v>619</v>
      </c>
      <c r="B579" s="77">
        <v>1099173101</v>
      </c>
      <c r="C579" s="78" t="s">
        <v>558</v>
      </c>
      <c r="D579" s="76" t="s">
        <v>559</v>
      </c>
      <c r="E579" s="76" t="s">
        <v>560</v>
      </c>
    </row>
    <row r="580" spans="1:5" ht="15.75">
      <c r="A580" s="76" t="s">
        <v>620</v>
      </c>
      <c r="B580" s="77">
        <v>1004173207</v>
      </c>
      <c r="C580" s="78" t="s">
        <v>564</v>
      </c>
      <c r="D580" s="76" t="s">
        <v>568</v>
      </c>
      <c r="E580" s="77">
        <v>3</v>
      </c>
    </row>
    <row r="581" spans="1:5" ht="15.75">
      <c r="A581" s="76" t="s">
        <v>620</v>
      </c>
      <c r="B581" s="77">
        <v>1005173201</v>
      </c>
      <c r="C581" s="78" t="s">
        <v>545</v>
      </c>
      <c r="D581" s="76" t="s">
        <v>546</v>
      </c>
      <c r="E581" s="77">
        <v>3</v>
      </c>
    </row>
    <row r="582" spans="1:5" ht="15.75">
      <c r="A582" s="76" t="s">
        <v>620</v>
      </c>
      <c r="B582" s="77">
        <v>1005173202</v>
      </c>
      <c r="C582" s="78" t="s">
        <v>547</v>
      </c>
      <c r="D582" s="76" t="s">
        <v>546</v>
      </c>
      <c r="E582" s="77">
        <v>3</v>
      </c>
    </row>
    <row r="583" spans="1:5" ht="15.75">
      <c r="A583" s="76" t="s">
        <v>620</v>
      </c>
      <c r="B583" s="77">
        <v>1005173203</v>
      </c>
      <c r="C583" s="78" t="s">
        <v>548</v>
      </c>
      <c r="D583" s="76" t="s">
        <v>549</v>
      </c>
      <c r="E583" s="77">
        <v>3</v>
      </c>
    </row>
    <row r="584" spans="1:5" ht="15.75">
      <c r="A584" s="76" t="s">
        <v>620</v>
      </c>
      <c r="B584" s="77">
        <v>1005173204</v>
      </c>
      <c r="C584" s="78" t="s">
        <v>550</v>
      </c>
      <c r="D584" s="76" t="s">
        <v>546</v>
      </c>
      <c r="E584" s="77">
        <v>3</v>
      </c>
    </row>
    <row r="585" spans="1:5" ht="15.75">
      <c r="A585" s="76" t="s">
        <v>620</v>
      </c>
      <c r="B585" s="77">
        <v>1005173291</v>
      </c>
      <c r="C585" s="78" t="s">
        <v>552</v>
      </c>
      <c r="D585" s="76" t="s">
        <v>555</v>
      </c>
      <c r="E585" s="77">
        <v>3</v>
      </c>
    </row>
    <row r="586" spans="1:5" ht="15.75">
      <c r="A586" s="76" t="s">
        <v>620</v>
      </c>
      <c r="B586" s="77">
        <v>1005173221</v>
      </c>
      <c r="C586" s="78" t="s">
        <v>554</v>
      </c>
      <c r="D586" s="76" t="s">
        <v>553</v>
      </c>
      <c r="E586" s="77">
        <v>2</v>
      </c>
    </row>
    <row r="587" spans="1:5" ht="15.75">
      <c r="A587" s="76" t="s">
        <v>620</v>
      </c>
      <c r="B587" s="77">
        <v>1005173222</v>
      </c>
      <c r="C587" s="78" t="s">
        <v>556</v>
      </c>
      <c r="D587" s="76" t="s">
        <v>546</v>
      </c>
      <c r="E587" s="77">
        <v>2</v>
      </c>
    </row>
    <row r="588" spans="1:5" ht="15.75">
      <c r="A588" s="76" t="s">
        <v>620</v>
      </c>
      <c r="B588" s="77">
        <v>1005173223</v>
      </c>
      <c r="C588" s="78" t="s">
        <v>557</v>
      </c>
      <c r="D588" s="76" t="s">
        <v>555</v>
      </c>
      <c r="E588" s="77">
        <v>2</v>
      </c>
    </row>
    <row r="589" spans="1:5" ht="15.75">
      <c r="A589" s="76" t="s">
        <v>620</v>
      </c>
      <c r="B589" s="77">
        <v>1099173101</v>
      </c>
      <c r="C589" s="78" t="s">
        <v>558</v>
      </c>
      <c r="D589" s="76" t="s">
        <v>559</v>
      </c>
      <c r="E589" s="76" t="s">
        <v>560</v>
      </c>
    </row>
    <row r="590" spans="1:5" ht="15.75">
      <c r="A590" s="76" t="s">
        <v>621</v>
      </c>
      <c r="B590" s="77">
        <v>1004173207</v>
      </c>
      <c r="C590" s="78" t="s">
        <v>564</v>
      </c>
      <c r="D590" s="76" t="s">
        <v>549</v>
      </c>
      <c r="E590" s="77">
        <v>3</v>
      </c>
    </row>
    <row r="591" spans="1:5" ht="15.75">
      <c r="A591" s="76" t="s">
        <v>621</v>
      </c>
      <c r="B591" s="77">
        <v>1005173201</v>
      </c>
      <c r="C591" s="78" t="s">
        <v>545</v>
      </c>
      <c r="D591" s="76" t="s">
        <v>546</v>
      </c>
      <c r="E591" s="77">
        <v>3</v>
      </c>
    </row>
    <row r="592" spans="1:5" ht="15.75">
      <c r="A592" s="76" t="s">
        <v>621</v>
      </c>
      <c r="B592" s="77">
        <v>1005173202</v>
      </c>
      <c r="C592" s="78" t="s">
        <v>547</v>
      </c>
      <c r="D592" s="76" t="s">
        <v>546</v>
      </c>
      <c r="E592" s="77">
        <v>3</v>
      </c>
    </row>
    <row r="593" spans="1:5" ht="15.75">
      <c r="A593" s="76" t="s">
        <v>621</v>
      </c>
      <c r="B593" s="77">
        <v>1005173203</v>
      </c>
      <c r="C593" s="78" t="s">
        <v>548</v>
      </c>
      <c r="D593" s="76" t="s">
        <v>549</v>
      </c>
      <c r="E593" s="77">
        <v>3</v>
      </c>
    </row>
    <row r="594" spans="1:5" ht="15.75">
      <c r="A594" s="76" t="s">
        <v>621</v>
      </c>
      <c r="B594" s="77">
        <v>1005173204</v>
      </c>
      <c r="C594" s="78" t="s">
        <v>550</v>
      </c>
      <c r="D594" s="76" t="s">
        <v>549</v>
      </c>
      <c r="E594" s="77">
        <v>3</v>
      </c>
    </row>
    <row r="595" spans="1:5" ht="15.75">
      <c r="A595" s="76" t="s">
        <v>621</v>
      </c>
      <c r="B595" s="77">
        <v>1005173291</v>
      </c>
      <c r="C595" s="78" t="s">
        <v>552</v>
      </c>
      <c r="D595" s="76" t="s">
        <v>555</v>
      </c>
      <c r="E595" s="77">
        <v>3</v>
      </c>
    </row>
    <row r="596" spans="1:5" ht="15.75">
      <c r="A596" s="76" t="s">
        <v>621</v>
      </c>
      <c r="B596" s="77">
        <v>1005173221</v>
      </c>
      <c r="C596" s="78" t="s">
        <v>554</v>
      </c>
      <c r="D596" s="76" t="s">
        <v>553</v>
      </c>
      <c r="E596" s="77">
        <v>2</v>
      </c>
    </row>
    <row r="597" spans="1:5" ht="15.75">
      <c r="A597" s="76" t="s">
        <v>621</v>
      </c>
      <c r="B597" s="77">
        <v>1005173222</v>
      </c>
      <c r="C597" s="78" t="s">
        <v>556</v>
      </c>
      <c r="D597" s="76" t="s">
        <v>553</v>
      </c>
      <c r="E597" s="77">
        <v>2</v>
      </c>
    </row>
    <row r="598" spans="1:5" ht="15.75">
      <c r="A598" s="76" t="s">
        <v>621</v>
      </c>
      <c r="B598" s="77">
        <v>1005173223</v>
      </c>
      <c r="C598" s="78" t="s">
        <v>557</v>
      </c>
      <c r="D598" s="76" t="s">
        <v>555</v>
      </c>
      <c r="E598" s="77">
        <v>2</v>
      </c>
    </row>
    <row r="599" spans="1:5" ht="15.75">
      <c r="A599" s="76" t="s">
        <v>621</v>
      </c>
      <c r="B599" s="77">
        <v>1099173101</v>
      </c>
      <c r="C599" s="78" t="s">
        <v>558</v>
      </c>
      <c r="D599" s="76" t="s">
        <v>559</v>
      </c>
      <c r="E599" s="76" t="s">
        <v>560</v>
      </c>
    </row>
    <row r="600" spans="1:5" ht="15.75">
      <c r="A600" s="76" t="s">
        <v>622</v>
      </c>
      <c r="B600" s="77">
        <v>1003173203</v>
      </c>
      <c r="C600" s="78" t="s">
        <v>562</v>
      </c>
      <c r="D600" s="76" t="s">
        <v>553</v>
      </c>
      <c r="E600" s="77">
        <v>3</v>
      </c>
    </row>
    <row r="601" spans="1:5" ht="15.75">
      <c r="A601" s="76" t="s">
        <v>622</v>
      </c>
      <c r="B601" s="77">
        <v>1005173201</v>
      </c>
      <c r="C601" s="78" t="s">
        <v>545</v>
      </c>
      <c r="D601" s="76" t="s">
        <v>546</v>
      </c>
      <c r="E601" s="77">
        <v>3</v>
      </c>
    </row>
    <row r="602" spans="1:5" ht="15.75">
      <c r="A602" s="76" t="s">
        <v>622</v>
      </c>
      <c r="B602" s="77">
        <v>1005173202</v>
      </c>
      <c r="C602" s="78" t="s">
        <v>547</v>
      </c>
      <c r="D602" s="76" t="s">
        <v>549</v>
      </c>
      <c r="E602" s="77">
        <v>3</v>
      </c>
    </row>
    <row r="603" spans="1:5" ht="15.75">
      <c r="A603" s="76" t="s">
        <v>622</v>
      </c>
      <c r="B603" s="77">
        <v>1005173203</v>
      </c>
      <c r="C603" s="78" t="s">
        <v>548</v>
      </c>
      <c r="D603" s="76" t="s">
        <v>568</v>
      </c>
      <c r="E603" s="77">
        <v>3</v>
      </c>
    </row>
    <row r="604" spans="1:5" ht="15.75">
      <c r="A604" s="76" t="s">
        <v>622</v>
      </c>
      <c r="B604" s="77">
        <v>1005173204</v>
      </c>
      <c r="C604" s="78" t="s">
        <v>550</v>
      </c>
      <c r="D604" s="76" t="s">
        <v>549</v>
      </c>
      <c r="E604" s="77">
        <v>3</v>
      </c>
    </row>
    <row r="605" spans="1:5" ht="15.75">
      <c r="A605" s="76" t="s">
        <v>622</v>
      </c>
      <c r="B605" s="77">
        <v>1005173291</v>
      </c>
      <c r="C605" s="78" t="s">
        <v>552</v>
      </c>
      <c r="D605" s="79" t="s">
        <v>623</v>
      </c>
      <c r="E605" s="77">
        <v>0</v>
      </c>
    </row>
    <row r="606" spans="1:5" ht="15.75">
      <c r="A606" s="76" t="s">
        <v>622</v>
      </c>
      <c r="B606" s="77">
        <v>1005173221</v>
      </c>
      <c r="C606" s="78" t="s">
        <v>554</v>
      </c>
      <c r="D606" s="76" t="s">
        <v>555</v>
      </c>
      <c r="E606" s="77">
        <v>2</v>
      </c>
    </row>
    <row r="607" spans="1:5" ht="15.75">
      <c r="A607" s="76" t="s">
        <v>622</v>
      </c>
      <c r="B607" s="77">
        <v>1005173222</v>
      </c>
      <c r="C607" s="78" t="s">
        <v>556</v>
      </c>
      <c r="D607" s="76" t="s">
        <v>546</v>
      </c>
      <c r="E607" s="77">
        <v>2</v>
      </c>
    </row>
    <row r="608" spans="1:5" ht="15.75">
      <c r="A608" s="76" t="s">
        <v>622</v>
      </c>
      <c r="B608" s="77">
        <v>1005173223</v>
      </c>
      <c r="C608" s="78" t="s">
        <v>557</v>
      </c>
      <c r="D608" s="76" t="s">
        <v>553</v>
      </c>
      <c r="E608" s="77">
        <v>2</v>
      </c>
    </row>
    <row r="609" spans="1:5" ht="15.75">
      <c r="A609" s="75" t="s">
        <v>539</v>
      </c>
      <c r="B609" s="75" t="s">
        <v>540</v>
      </c>
      <c r="C609" s="75" t="s">
        <v>541</v>
      </c>
      <c r="D609" s="75" t="s">
        <v>542</v>
      </c>
      <c r="E609" s="75" t="s">
        <v>543</v>
      </c>
    </row>
    <row r="610" spans="1:5" ht="15.75">
      <c r="A610" s="76" t="s">
        <v>622</v>
      </c>
      <c r="B610" s="77">
        <v>1099173101</v>
      </c>
      <c r="C610" s="78" t="s">
        <v>558</v>
      </c>
      <c r="D610" s="76" t="s">
        <v>559</v>
      </c>
      <c r="E610" s="76" t="s">
        <v>560</v>
      </c>
    </row>
    <row r="611" spans="1:5" ht="15.75">
      <c r="A611" s="76" t="s">
        <v>624</v>
      </c>
      <c r="B611" s="77">
        <v>1004173207</v>
      </c>
      <c r="C611" s="78" t="s">
        <v>564</v>
      </c>
      <c r="D611" s="76" t="s">
        <v>546</v>
      </c>
      <c r="E611" s="77">
        <v>3</v>
      </c>
    </row>
    <row r="612" spans="1:5" ht="15.75">
      <c r="A612" s="76" t="s">
        <v>624</v>
      </c>
      <c r="B612" s="77">
        <v>1005173201</v>
      </c>
      <c r="C612" s="78" t="s">
        <v>545</v>
      </c>
      <c r="D612" s="76" t="s">
        <v>546</v>
      </c>
      <c r="E612" s="77">
        <v>3</v>
      </c>
    </row>
    <row r="613" spans="1:5" ht="15.75">
      <c r="A613" s="76" t="s">
        <v>624</v>
      </c>
      <c r="B613" s="77">
        <v>1005173202</v>
      </c>
      <c r="C613" s="78" t="s">
        <v>547</v>
      </c>
      <c r="D613" s="76" t="s">
        <v>553</v>
      </c>
      <c r="E613" s="77">
        <v>3</v>
      </c>
    </row>
    <row r="614" spans="1:5" ht="15.75">
      <c r="A614" s="76" t="s">
        <v>624</v>
      </c>
      <c r="B614" s="77">
        <v>1005173203</v>
      </c>
      <c r="C614" s="78" t="s">
        <v>548</v>
      </c>
      <c r="D614" s="76" t="s">
        <v>546</v>
      </c>
      <c r="E614" s="77">
        <v>3</v>
      </c>
    </row>
    <row r="615" spans="1:5" ht="15.75">
      <c r="A615" s="76" t="s">
        <v>624</v>
      </c>
      <c r="B615" s="77">
        <v>1005173204</v>
      </c>
      <c r="C615" s="78" t="s">
        <v>550</v>
      </c>
      <c r="D615" s="76" t="s">
        <v>546</v>
      </c>
      <c r="E615" s="77">
        <v>3</v>
      </c>
    </row>
    <row r="616" spans="1:5" ht="15.75">
      <c r="A616" s="76" t="s">
        <v>624</v>
      </c>
      <c r="B616" s="77">
        <v>1005173291</v>
      </c>
      <c r="C616" s="78" t="s">
        <v>552</v>
      </c>
      <c r="D616" s="76" t="s">
        <v>555</v>
      </c>
      <c r="E616" s="77">
        <v>3</v>
      </c>
    </row>
    <row r="617" spans="1:5" ht="15.75">
      <c r="A617" s="76" t="s">
        <v>624</v>
      </c>
      <c r="B617" s="77">
        <v>1005173221</v>
      </c>
      <c r="C617" s="78" t="s">
        <v>554</v>
      </c>
      <c r="D617" s="76" t="s">
        <v>555</v>
      </c>
      <c r="E617" s="77">
        <v>2</v>
      </c>
    </row>
    <row r="618" spans="1:5" ht="15.75">
      <c r="A618" s="76" t="s">
        <v>624</v>
      </c>
      <c r="B618" s="77">
        <v>1005173222</v>
      </c>
      <c r="C618" s="78" t="s">
        <v>556</v>
      </c>
      <c r="D618" s="76" t="s">
        <v>553</v>
      </c>
      <c r="E618" s="77">
        <v>2</v>
      </c>
    </row>
    <row r="619" spans="1:5" ht="15.75">
      <c r="A619" s="76" t="s">
        <v>624</v>
      </c>
      <c r="B619" s="77">
        <v>1005173223</v>
      </c>
      <c r="C619" s="78" t="s">
        <v>557</v>
      </c>
      <c r="D619" s="76" t="s">
        <v>555</v>
      </c>
      <c r="E619" s="77">
        <v>2</v>
      </c>
    </row>
    <row r="620" spans="1:5" ht="15.75">
      <c r="A620" s="76" t="s">
        <v>624</v>
      </c>
      <c r="B620" s="77">
        <v>1099173101</v>
      </c>
      <c r="C620" s="78" t="s">
        <v>558</v>
      </c>
      <c r="D620" s="76" t="s">
        <v>559</v>
      </c>
      <c r="E620" s="76" t="s">
        <v>560</v>
      </c>
    </row>
    <row r="621" spans="1:5" ht="15.75">
      <c r="A621" s="76" t="s">
        <v>625</v>
      </c>
      <c r="B621" s="77">
        <v>1004173207</v>
      </c>
      <c r="C621" s="78" t="s">
        <v>564</v>
      </c>
      <c r="D621" s="76" t="s">
        <v>568</v>
      </c>
      <c r="E621" s="77">
        <v>3</v>
      </c>
    </row>
    <row r="622" spans="1:5" ht="15.75">
      <c r="A622" s="76" t="s">
        <v>625</v>
      </c>
      <c r="B622" s="77">
        <v>1005173201</v>
      </c>
      <c r="C622" s="78" t="s">
        <v>545</v>
      </c>
      <c r="D622" s="76" t="s">
        <v>568</v>
      </c>
      <c r="E622" s="77">
        <v>3</v>
      </c>
    </row>
    <row r="623" spans="1:5" ht="15.75">
      <c r="A623" s="76" t="s">
        <v>625</v>
      </c>
      <c r="B623" s="77">
        <v>1005173202</v>
      </c>
      <c r="C623" s="78" t="s">
        <v>547</v>
      </c>
      <c r="D623" s="76" t="s">
        <v>568</v>
      </c>
      <c r="E623" s="77">
        <v>3</v>
      </c>
    </row>
    <row r="624" spans="1:5" ht="15.75">
      <c r="A624" s="76" t="s">
        <v>625</v>
      </c>
      <c r="B624" s="77">
        <v>1005173203</v>
      </c>
      <c r="C624" s="78" t="s">
        <v>548</v>
      </c>
      <c r="D624" s="76" t="s">
        <v>568</v>
      </c>
      <c r="E624" s="77">
        <v>3</v>
      </c>
    </row>
    <row r="625" spans="1:5" ht="15.75">
      <c r="A625" s="76" t="s">
        <v>625</v>
      </c>
      <c r="B625" s="77">
        <v>1005173204</v>
      </c>
      <c r="C625" s="78" t="s">
        <v>550</v>
      </c>
      <c r="D625" s="76" t="s">
        <v>568</v>
      </c>
      <c r="E625" s="77">
        <v>3</v>
      </c>
    </row>
    <row r="626" spans="1:5" ht="15.75">
      <c r="A626" s="76" t="s">
        <v>625</v>
      </c>
      <c r="B626" s="77">
        <v>1005173291</v>
      </c>
      <c r="C626" s="78" t="s">
        <v>552</v>
      </c>
      <c r="D626" s="76" t="s">
        <v>546</v>
      </c>
      <c r="E626" s="77">
        <v>3</v>
      </c>
    </row>
    <row r="627" spans="1:5" ht="15.75">
      <c r="A627" s="76" t="s">
        <v>625</v>
      </c>
      <c r="B627" s="77">
        <v>1005173221</v>
      </c>
      <c r="C627" s="78" t="s">
        <v>554</v>
      </c>
      <c r="D627" s="76" t="s">
        <v>546</v>
      </c>
      <c r="E627" s="77">
        <v>2</v>
      </c>
    </row>
    <row r="628" spans="1:5" ht="15.75">
      <c r="A628" s="76" t="s">
        <v>625</v>
      </c>
      <c r="B628" s="77">
        <v>1005173222</v>
      </c>
      <c r="C628" s="78" t="s">
        <v>556</v>
      </c>
      <c r="D628" s="76" t="s">
        <v>546</v>
      </c>
      <c r="E628" s="77">
        <v>2</v>
      </c>
    </row>
    <row r="629" spans="1:5" ht="15.75">
      <c r="A629" s="76" t="s">
        <v>625</v>
      </c>
      <c r="B629" s="77">
        <v>1005173223</v>
      </c>
      <c r="C629" s="78" t="s">
        <v>557</v>
      </c>
      <c r="D629" s="76" t="s">
        <v>555</v>
      </c>
      <c r="E629" s="77">
        <v>2</v>
      </c>
    </row>
    <row r="630" spans="1:5" ht="15.75">
      <c r="A630" s="76" t="s">
        <v>625</v>
      </c>
      <c r="B630" s="77">
        <v>1099173101</v>
      </c>
      <c r="C630" s="78" t="s">
        <v>558</v>
      </c>
      <c r="D630" s="76" t="s">
        <v>559</v>
      </c>
      <c r="E630" s="76" t="s">
        <v>560</v>
      </c>
    </row>
    <row r="631" spans="1:5" ht="15.75">
      <c r="A631" s="76" t="s">
        <v>626</v>
      </c>
      <c r="B631" s="77">
        <v>1003173203</v>
      </c>
      <c r="C631" s="78" t="s">
        <v>562</v>
      </c>
      <c r="D631" s="76" t="s">
        <v>546</v>
      </c>
      <c r="E631" s="77">
        <v>3</v>
      </c>
    </row>
    <row r="632" spans="1:5" ht="15.75">
      <c r="A632" s="76" t="s">
        <v>626</v>
      </c>
      <c r="B632" s="77">
        <v>1005173201</v>
      </c>
      <c r="C632" s="78" t="s">
        <v>545</v>
      </c>
      <c r="D632" s="76" t="s">
        <v>549</v>
      </c>
      <c r="E632" s="77">
        <v>3</v>
      </c>
    </row>
    <row r="633" spans="1:5" ht="15.75">
      <c r="A633" s="76" t="s">
        <v>626</v>
      </c>
      <c r="B633" s="77">
        <v>1005173202</v>
      </c>
      <c r="C633" s="78" t="s">
        <v>547</v>
      </c>
      <c r="D633" s="76" t="s">
        <v>553</v>
      </c>
      <c r="E633" s="77">
        <v>3</v>
      </c>
    </row>
    <row r="634" spans="1:5" ht="15.75">
      <c r="A634" s="76" t="s">
        <v>626</v>
      </c>
      <c r="B634" s="77">
        <v>1005173203</v>
      </c>
      <c r="C634" s="78" t="s">
        <v>548</v>
      </c>
      <c r="D634" s="76" t="s">
        <v>546</v>
      </c>
      <c r="E634" s="77">
        <v>3</v>
      </c>
    </row>
    <row r="635" spans="1:5" ht="15.75">
      <c r="A635" s="76" t="s">
        <v>626</v>
      </c>
      <c r="B635" s="77">
        <v>1005173204</v>
      </c>
      <c r="C635" s="78" t="s">
        <v>550</v>
      </c>
      <c r="D635" s="76" t="s">
        <v>546</v>
      </c>
      <c r="E635" s="77">
        <v>3</v>
      </c>
    </row>
    <row r="636" spans="1:5" ht="15.75">
      <c r="A636" s="76" t="s">
        <v>626</v>
      </c>
      <c r="B636" s="77">
        <v>1005173291</v>
      </c>
      <c r="C636" s="78" t="s">
        <v>552</v>
      </c>
      <c r="D636" s="76" t="s">
        <v>553</v>
      </c>
      <c r="E636" s="77">
        <v>3</v>
      </c>
    </row>
    <row r="637" spans="1:5" ht="15.75">
      <c r="A637" s="76" t="s">
        <v>626</v>
      </c>
      <c r="B637" s="77">
        <v>1005173221</v>
      </c>
      <c r="C637" s="78" t="s">
        <v>554</v>
      </c>
      <c r="D637" s="76" t="s">
        <v>555</v>
      </c>
      <c r="E637" s="77">
        <v>2</v>
      </c>
    </row>
    <row r="638" spans="1:5" ht="15.75">
      <c r="A638" s="76" t="s">
        <v>626</v>
      </c>
      <c r="B638" s="77">
        <v>1005173222</v>
      </c>
      <c r="C638" s="78" t="s">
        <v>556</v>
      </c>
      <c r="D638" s="76" t="s">
        <v>553</v>
      </c>
      <c r="E638" s="77">
        <v>2</v>
      </c>
    </row>
    <row r="639" spans="1:5" ht="15.75">
      <c r="A639" s="76" t="s">
        <v>626</v>
      </c>
      <c r="B639" s="77">
        <v>1005173223</v>
      </c>
      <c r="C639" s="78" t="s">
        <v>557</v>
      </c>
      <c r="D639" s="76" t="s">
        <v>553</v>
      </c>
      <c r="E639" s="77">
        <v>2</v>
      </c>
    </row>
    <row r="640" spans="1:5" ht="15.75">
      <c r="A640" s="76" t="s">
        <v>626</v>
      </c>
      <c r="B640" s="77">
        <v>1099173101</v>
      </c>
      <c r="C640" s="78" t="s">
        <v>558</v>
      </c>
      <c r="D640" s="76" t="s">
        <v>559</v>
      </c>
      <c r="E640" s="76" t="s">
        <v>560</v>
      </c>
    </row>
    <row r="641" spans="1:5" ht="15.75">
      <c r="A641" s="76" t="s">
        <v>627</v>
      </c>
      <c r="B641" s="77">
        <v>1004173207</v>
      </c>
      <c r="C641" s="78" t="s">
        <v>564</v>
      </c>
      <c r="D641" s="76" t="s">
        <v>549</v>
      </c>
      <c r="E641" s="77">
        <v>3</v>
      </c>
    </row>
    <row r="642" spans="1:5" ht="15.75">
      <c r="A642" s="76" t="s">
        <v>627</v>
      </c>
      <c r="B642" s="77">
        <v>1005173201</v>
      </c>
      <c r="C642" s="78" t="s">
        <v>545</v>
      </c>
      <c r="D642" s="76" t="s">
        <v>549</v>
      </c>
      <c r="E642" s="77">
        <v>3</v>
      </c>
    </row>
    <row r="643" spans="1:5" ht="15.75">
      <c r="A643" s="76" t="s">
        <v>627</v>
      </c>
      <c r="B643" s="77">
        <v>1005173202</v>
      </c>
      <c r="C643" s="78" t="s">
        <v>547</v>
      </c>
      <c r="D643" s="76" t="s">
        <v>553</v>
      </c>
      <c r="E643" s="77">
        <v>3</v>
      </c>
    </row>
    <row r="644" spans="1:5" ht="15.75">
      <c r="A644" s="76" t="s">
        <v>627</v>
      </c>
      <c r="B644" s="77">
        <v>1005173203</v>
      </c>
      <c r="C644" s="78" t="s">
        <v>548</v>
      </c>
      <c r="D644" s="76" t="s">
        <v>546</v>
      </c>
      <c r="E644" s="77">
        <v>3</v>
      </c>
    </row>
    <row r="645" spans="1:5" ht="15.75">
      <c r="A645" s="76" t="s">
        <v>627</v>
      </c>
      <c r="B645" s="77">
        <v>1005173204</v>
      </c>
      <c r="C645" s="78" t="s">
        <v>550</v>
      </c>
      <c r="D645" s="76" t="s">
        <v>549</v>
      </c>
      <c r="E645" s="77">
        <v>3</v>
      </c>
    </row>
    <row r="646" spans="1:5" ht="15.75">
      <c r="A646" s="76" t="s">
        <v>627</v>
      </c>
      <c r="B646" s="77">
        <v>1005173291</v>
      </c>
      <c r="C646" s="78" t="s">
        <v>552</v>
      </c>
      <c r="D646" s="76" t="s">
        <v>546</v>
      </c>
      <c r="E646" s="77">
        <v>3</v>
      </c>
    </row>
    <row r="647" spans="1:5" ht="15.75">
      <c r="A647" s="75" t="s">
        <v>539</v>
      </c>
      <c r="B647" s="75" t="s">
        <v>540</v>
      </c>
      <c r="C647" s="75" t="s">
        <v>541</v>
      </c>
      <c r="D647" s="75" t="s">
        <v>542</v>
      </c>
      <c r="E647" s="75" t="s">
        <v>543</v>
      </c>
    </row>
    <row r="648" spans="1:5" ht="15.75">
      <c r="A648" s="76" t="s">
        <v>627</v>
      </c>
      <c r="B648" s="77">
        <v>1005173221</v>
      </c>
      <c r="C648" s="78" t="s">
        <v>554</v>
      </c>
      <c r="D648" s="76" t="s">
        <v>553</v>
      </c>
      <c r="E648" s="77">
        <v>2</v>
      </c>
    </row>
    <row r="649" spans="1:5" ht="15.75">
      <c r="A649" s="76" t="s">
        <v>627</v>
      </c>
      <c r="B649" s="77">
        <v>1005173222</v>
      </c>
      <c r="C649" s="78" t="s">
        <v>556</v>
      </c>
      <c r="D649" s="76" t="s">
        <v>546</v>
      </c>
      <c r="E649" s="77">
        <v>2</v>
      </c>
    </row>
    <row r="650" spans="1:5" ht="15.75">
      <c r="A650" s="76" t="s">
        <v>627</v>
      </c>
      <c r="B650" s="77">
        <v>1005173223</v>
      </c>
      <c r="C650" s="78" t="s">
        <v>557</v>
      </c>
      <c r="D650" s="76" t="s">
        <v>555</v>
      </c>
      <c r="E650" s="77">
        <v>2</v>
      </c>
    </row>
    <row r="651" spans="1:5" ht="15.75">
      <c r="A651" s="76" t="s">
        <v>627</v>
      </c>
      <c r="B651" s="77">
        <v>1099173101</v>
      </c>
      <c r="C651" s="78" t="s">
        <v>558</v>
      </c>
      <c r="D651" s="76" t="s">
        <v>559</v>
      </c>
      <c r="E651" s="76" t="s">
        <v>560</v>
      </c>
    </row>
    <row r="652" spans="1:5" ht="15.75">
      <c r="A652" s="76" t="s">
        <v>628</v>
      </c>
      <c r="B652" s="77">
        <v>1004173207</v>
      </c>
      <c r="C652" s="78" t="s">
        <v>564</v>
      </c>
      <c r="D652" s="76" t="s">
        <v>568</v>
      </c>
      <c r="E652" s="77">
        <v>3</v>
      </c>
    </row>
    <row r="653" spans="1:5" ht="15.75">
      <c r="A653" s="76" t="s">
        <v>628</v>
      </c>
      <c r="B653" s="77">
        <v>1005173201</v>
      </c>
      <c r="C653" s="78" t="s">
        <v>545</v>
      </c>
      <c r="D653" s="76" t="s">
        <v>546</v>
      </c>
      <c r="E653" s="77">
        <v>3</v>
      </c>
    </row>
    <row r="654" spans="1:5" ht="15.75">
      <c r="A654" s="76" t="s">
        <v>628</v>
      </c>
      <c r="B654" s="77">
        <v>1005173202</v>
      </c>
      <c r="C654" s="78" t="s">
        <v>547</v>
      </c>
      <c r="D654" s="76" t="s">
        <v>546</v>
      </c>
      <c r="E654" s="77">
        <v>3</v>
      </c>
    </row>
    <row r="655" spans="1:5" ht="15.75">
      <c r="A655" s="76" t="s">
        <v>628</v>
      </c>
      <c r="B655" s="77">
        <v>1005173203</v>
      </c>
      <c r="C655" s="78" t="s">
        <v>548</v>
      </c>
      <c r="D655" s="76" t="s">
        <v>546</v>
      </c>
      <c r="E655" s="77">
        <v>3</v>
      </c>
    </row>
    <row r="656" spans="1:5" ht="15.75">
      <c r="A656" s="76" t="s">
        <v>628</v>
      </c>
      <c r="B656" s="77">
        <v>1005173204</v>
      </c>
      <c r="C656" s="78" t="s">
        <v>550</v>
      </c>
      <c r="D656" s="76" t="s">
        <v>549</v>
      </c>
      <c r="E656" s="77">
        <v>3</v>
      </c>
    </row>
    <row r="657" spans="1:5" ht="15.75">
      <c r="A657" s="76" t="s">
        <v>628</v>
      </c>
      <c r="B657" s="77">
        <v>1005173291</v>
      </c>
      <c r="C657" s="78" t="s">
        <v>552</v>
      </c>
      <c r="D657" s="76" t="s">
        <v>553</v>
      </c>
      <c r="E657" s="77">
        <v>3</v>
      </c>
    </row>
    <row r="658" spans="1:5" ht="15.75">
      <c r="A658" s="76" t="s">
        <v>628</v>
      </c>
      <c r="B658" s="77">
        <v>1005173221</v>
      </c>
      <c r="C658" s="78" t="s">
        <v>554</v>
      </c>
      <c r="D658" s="76" t="s">
        <v>555</v>
      </c>
      <c r="E658" s="77">
        <v>2</v>
      </c>
    </row>
    <row r="659" spans="1:5" ht="15.75">
      <c r="A659" s="76" t="s">
        <v>628</v>
      </c>
      <c r="B659" s="77">
        <v>1005173222</v>
      </c>
      <c r="C659" s="78" t="s">
        <v>556</v>
      </c>
      <c r="D659" s="76" t="s">
        <v>553</v>
      </c>
      <c r="E659" s="77">
        <v>2</v>
      </c>
    </row>
    <row r="660" spans="1:5" ht="15.75">
      <c r="A660" s="76" t="s">
        <v>628</v>
      </c>
      <c r="B660" s="77">
        <v>1005173223</v>
      </c>
      <c r="C660" s="78" t="s">
        <v>557</v>
      </c>
      <c r="D660" s="76" t="s">
        <v>555</v>
      </c>
      <c r="E660" s="77">
        <v>2</v>
      </c>
    </row>
    <row r="661" spans="1:5" ht="15.75">
      <c r="A661" s="76" t="s">
        <v>628</v>
      </c>
      <c r="B661" s="77">
        <v>1099173101</v>
      </c>
      <c r="C661" s="78" t="s">
        <v>558</v>
      </c>
      <c r="D661" s="76" t="s">
        <v>559</v>
      </c>
      <c r="E661" s="76" t="s">
        <v>560</v>
      </c>
    </row>
    <row r="662" spans="1:5" ht="15.75">
      <c r="A662" s="76" t="s">
        <v>629</v>
      </c>
      <c r="B662" s="77">
        <v>1004173207</v>
      </c>
      <c r="C662" s="78" t="s">
        <v>564</v>
      </c>
      <c r="D662" s="76" t="s">
        <v>546</v>
      </c>
      <c r="E662" s="77">
        <v>3</v>
      </c>
    </row>
    <row r="663" spans="1:5" ht="15.75">
      <c r="A663" s="76" t="s">
        <v>629</v>
      </c>
      <c r="B663" s="77">
        <v>1005173201</v>
      </c>
      <c r="C663" s="78" t="s">
        <v>545</v>
      </c>
      <c r="D663" s="76" t="s">
        <v>549</v>
      </c>
      <c r="E663" s="77">
        <v>3</v>
      </c>
    </row>
    <row r="664" spans="1:5" ht="15.75">
      <c r="A664" s="76" t="s">
        <v>629</v>
      </c>
      <c r="B664" s="77">
        <v>1005173202</v>
      </c>
      <c r="C664" s="78" t="s">
        <v>547</v>
      </c>
      <c r="D664" s="76" t="s">
        <v>553</v>
      </c>
      <c r="E664" s="77">
        <v>3</v>
      </c>
    </row>
    <row r="665" spans="1:5" ht="15.75">
      <c r="A665" s="76" t="s">
        <v>629</v>
      </c>
      <c r="B665" s="77">
        <v>1005173203</v>
      </c>
      <c r="C665" s="78" t="s">
        <v>548</v>
      </c>
      <c r="D665" s="76" t="s">
        <v>553</v>
      </c>
      <c r="E665" s="77">
        <v>3</v>
      </c>
    </row>
    <row r="666" spans="1:5" ht="15.75">
      <c r="A666" s="76" t="s">
        <v>629</v>
      </c>
      <c r="B666" s="77">
        <v>1005173204</v>
      </c>
      <c r="C666" s="78" t="s">
        <v>550</v>
      </c>
      <c r="D666" s="76" t="s">
        <v>546</v>
      </c>
      <c r="E666" s="77">
        <v>3</v>
      </c>
    </row>
    <row r="667" spans="1:5" ht="15.75">
      <c r="A667" s="76" t="s">
        <v>629</v>
      </c>
      <c r="B667" s="77">
        <v>1005173291</v>
      </c>
      <c r="C667" s="78" t="s">
        <v>552</v>
      </c>
      <c r="D667" s="76" t="s">
        <v>555</v>
      </c>
      <c r="E667" s="77">
        <v>3</v>
      </c>
    </row>
    <row r="668" spans="1:5" ht="15.75">
      <c r="A668" s="76" t="s">
        <v>629</v>
      </c>
      <c r="B668" s="77">
        <v>1005173221</v>
      </c>
      <c r="C668" s="78" t="s">
        <v>554</v>
      </c>
      <c r="D668" s="76" t="s">
        <v>553</v>
      </c>
      <c r="E668" s="77">
        <v>2</v>
      </c>
    </row>
    <row r="669" spans="1:5" ht="15.75">
      <c r="A669" s="76" t="s">
        <v>629</v>
      </c>
      <c r="B669" s="77">
        <v>1005173222</v>
      </c>
      <c r="C669" s="78" t="s">
        <v>556</v>
      </c>
      <c r="D669" s="76" t="s">
        <v>553</v>
      </c>
      <c r="E669" s="77">
        <v>2</v>
      </c>
    </row>
    <row r="670" spans="1:5" ht="15.75">
      <c r="A670" s="76" t="s">
        <v>629</v>
      </c>
      <c r="B670" s="77">
        <v>1005173223</v>
      </c>
      <c r="C670" s="78" t="s">
        <v>557</v>
      </c>
      <c r="D670" s="76" t="s">
        <v>553</v>
      </c>
      <c r="E670" s="77">
        <v>2</v>
      </c>
    </row>
    <row r="671" spans="1:5" ht="15.75">
      <c r="A671" s="76" t="s">
        <v>629</v>
      </c>
      <c r="B671" s="77">
        <v>1099173101</v>
      </c>
      <c r="C671" s="78" t="s">
        <v>558</v>
      </c>
      <c r="D671" s="76" t="s">
        <v>559</v>
      </c>
      <c r="E671" s="76" t="s">
        <v>560</v>
      </c>
    </row>
    <row r="672" spans="1:5" ht="15.75">
      <c r="A672" s="76" t="s">
        <v>630</v>
      </c>
      <c r="B672" s="77">
        <v>1003173203</v>
      </c>
      <c r="C672" s="78" t="s">
        <v>562</v>
      </c>
      <c r="D672" s="76" t="s">
        <v>553</v>
      </c>
      <c r="E672" s="77">
        <v>3</v>
      </c>
    </row>
    <row r="673" spans="1:5" ht="15.75">
      <c r="A673" s="76" t="s">
        <v>630</v>
      </c>
      <c r="B673" s="77">
        <v>1005173201</v>
      </c>
      <c r="C673" s="78" t="s">
        <v>545</v>
      </c>
      <c r="D673" s="76" t="s">
        <v>546</v>
      </c>
      <c r="E673" s="77">
        <v>3</v>
      </c>
    </row>
    <row r="674" spans="1:5" ht="15.75">
      <c r="A674" s="76" t="s">
        <v>630</v>
      </c>
      <c r="B674" s="77">
        <v>1005173202</v>
      </c>
      <c r="C674" s="78" t="s">
        <v>547</v>
      </c>
      <c r="D674" s="76" t="s">
        <v>546</v>
      </c>
      <c r="E674" s="77">
        <v>3</v>
      </c>
    </row>
    <row r="675" spans="1:5" ht="15.75">
      <c r="A675" s="76" t="s">
        <v>630</v>
      </c>
      <c r="B675" s="77">
        <v>1005173203</v>
      </c>
      <c r="C675" s="78" t="s">
        <v>548</v>
      </c>
      <c r="D675" s="76" t="s">
        <v>553</v>
      </c>
      <c r="E675" s="77">
        <v>3</v>
      </c>
    </row>
    <row r="676" spans="1:5" ht="15.75">
      <c r="A676" s="76" t="s">
        <v>630</v>
      </c>
      <c r="B676" s="77">
        <v>1005173204</v>
      </c>
      <c r="C676" s="78" t="s">
        <v>550</v>
      </c>
      <c r="D676" s="76" t="s">
        <v>546</v>
      </c>
      <c r="E676" s="77">
        <v>3</v>
      </c>
    </row>
    <row r="677" spans="1:5" ht="15.75">
      <c r="A677" s="76" t="s">
        <v>630</v>
      </c>
      <c r="B677" s="77">
        <v>1005173291</v>
      </c>
      <c r="C677" s="78" t="s">
        <v>552</v>
      </c>
      <c r="D677" s="76" t="s">
        <v>555</v>
      </c>
      <c r="E677" s="77">
        <v>3</v>
      </c>
    </row>
    <row r="678" spans="1:5" ht="15.75">
      <c r="A678" s="76" t="s">
        <v>630</v>
      </c>
      <c r="B678" s="77">
        <v>1005173221</v>
      </c>
      <c r="C678" s="78" t="s">
        <v>554</v>
      </c>
      <c r="D678" s="76" t="s">
        <v>555</v>
      </c>
      <c r="E678" s="77">
        <v>2</v>
      </c>
    </row>
    <row r="679" spans="1:5" ht="15.75">
      <c r="A679" s="76" t="s">
        <v>630</v>
      </c>
      <c r="B679" s="77">
        <v>1005173222</v>
      </c>
      <c r="C679" s="78" t="s">
        <v>556</v>
      </c>
      <c r="D679" s="76" t="s">
        <v>553</v>
      </c>
      <c r="E679" s="77">
        <v>2</v>
      </c>
    </row>
    <row r="680" spans="1:5" ht="15.75">
      <c r="A680" s="76" t="s">
        <v>630</v>
      </c>
      <c r="B680" s="77">
        <v>1005173223</v>
      </c>
      <c r="C680" s="78" t="s">
        <v>557</v>
      </c>
      <c r="D680" s="76" t="s">
        <v>555</v>
      </c>
      <c r="E680" s="77">
        <v>2</v>
      </c>
    </row>
    <row r="681" spans="1:5" ht="15.75">
      <c r="A681" s="76" t="s">
        <v>630</v>
      </c>
      <c r="B681" s="77">
        <v>1099173101</v>
      </c>
      <c r="C681" s="78" t="s">
        <v>558</v>
      </c>
      <c r="D681" s="76" t="s">
        <v>559</v>
      </c>
      <c r="E681" s="76" t="s">
        <v>560</v>
      </c>
    </row>
    <row r="682" spans="1:5" ht="15.75">
      <c r="A682" s="76" t="s">
        <v>631</v>
      </c>
      <c r="B682" s="77">
        <v>1004173207</v>
      </c>
      <c r="C682" s="78" t="s">
        <v>564</v>
      </c>
      <c r="D682" s="76" t="s">
        <v>546</v>
      </c>
      <c r="E682" s="77">
        <v>3</v>
      </c>
    </row>
    <row r="683" spans="1:5" ht="15.75">
      <c r="A683" s="76" t="s">
        <v>631</v>
      </c>
      <c r="B683" s="77">
        <v>1005173201</v>
      </c>
      <c r="C683" s="78" t="s">
        <v>545</v>
      </c>
      <c r="D683" s="76" t="s">
        <v>546</v>
      </c>
      <c r="E683" s="77">
        <v>3</v>
      </c>
    </row>
    <row r="684" spans="1:5" ht="15.75">
      <c r="A684" s="76" t="s">
        <v>631</v>
      </c>
      <c r="B684" s="77">
        <v>1005173202</v>
      </c>
      <c r="C684" s="78" t="s">
        <v>547</v>
      </c>
      <c r="D684" s="76" t="s">
        <v>553</v>
      </c>
      <c r="E684" s="77">
        <v>3</v>
      </c>
    </row>
    <row r="685" spans="1:5" ht="15.75">
      <c r="A685" s="75" t="s">
        <v>539</v>
      </c>
      <c r="B685" s="75" t="s">
        <v>540</v>
      </c>
      <c r="C685" s="75" t="s">
        <v>541</v>
      </c>
      <c r="D685" s="75" t="s">
        <v>542</v>
      </c>
      <c r="E685" s="75" t="s">
        <v>543</v>
      </c>
    </row>
    <row r="686" spans="1:5" ht="15.75">
      <c r="A686" s="76" t="s">
        <v>631</v>
      </c>
      <c r="B686" s="77">
        <v>1005173203</v>
      </c>
      <c r="C686" s="78" t="s">
        <v>548</v>
      </c>
      <c r="D686" s="76" t="s">
        <v>546</v>
      </c>
      <c r="E686" s="77">
        <v>3</v>
      </c>
    </row>
    <row r="687" spans="1:5" ht="15.75">
      <c r="A687" s="76" t="s">
        <v>631</v>
      </c>
      <c r="B687" s="77">
        <v>1005173204</v>
      </c>
      <c r="C687" s="78" t="s">
        <v>550</v>
      </c>
      <c r="D687" s="76" t="s">
        <v>546</v>
      </c>
      <c r="E687" s="77">
        <v>3</v>
      </c>
    </row>
    <row r="688" spans="1:5" ht="15.75">
      <c r="A688" s="76" t="s">
        <v>631</v>
      </c>
      <c r="B688" s="77">
        <v>1005173291</v>
      </c>
      <c r="C688" s="78" t="s">
        <v>552</v>
      </c>
      <c r="D688" s="76" t="s">
        <v>555</v>
      </c>
      <c r="E688" s="77">
        <v>3</v>
      </c>
    </row>
    <row r="689" spans="1:5" ht="15.75">
      <c r="A689" s="76" t="s">
        <v>631</v>
      </c>
      <c r="B689" s="77">
        <v>1005173221</v>
      </c>
      <c r="C689" s="78" t="s">
        <v>554</v>
      </c>
      <c r="D689" s="76" t="s">
        <v>553</v>
      </c>
      <c r="E689" s="77">
        <v>2</v>
      </c>
    </row>
    <row r="690" spans="1:5" ht="15.75">
      <c r="A690" s="76" t="s">
        <v>631</v>
      </c>
      <c r="B690" s="77">
        <v>1005173222</v>
      </c>
      <c r="C690" s="78" t="s">
        <v>556</v>
      </c>
      <c r="D690" s="76" t="s">
        <v>553</v>
      </c>
      <c r="E690" s="77">
        <v>2</v>
      </c>
    </row>
    <row r="691" spans="1:5" ht="15.75">
      <c r="A691" s="76" t="s">
        <v>631</v>
      </c>
      <c r="B691" s="77">
        <v>1005173223</v>
      </c>
      <c r="C691" s="78" t="s">
        <v>557</v>
      </c>
      <c r="D691" s="76" t="s">
        <v>553</v>
      </c>
      <c r="E691" s="77">
        <v>2</v>
      </c>
    </row>
    <row r="692" spans="1:5" ht="15.75">
      <c r="A692" s="76" t="s">
        <v>631</v>
      </c>
      <c r="B692" s="77">
        <v>1099173101</v>
      </c>
      <c r="C692" s="78" t="s">
        <v>558</v>
      </c>
      <c r="D692" s="76" t="s">
        <v>559</v>
      </c>
      <c r="E692" s="76" t="s">
        <v>560</v>
      </c>
    </row>
    <row r="693" spans="1:5" ht="15.75">
      <c r="A693" s="76" t="s">
        <v>632</v>
      </c>
      <c r="B693" s="77">
        <v>1004173207</v>
      </c>
      <c r="C693" s="78" t="s">
        <v>564</v>
      </c>
      <c r="D693" s="76" t="s">
        <v>549</v>
      </c>
      <c r="E693" s="77">
        <v>3</v>
      </c>
    </row>
    <row r="694" spans="1:5" ht="15.75">
      <c r="A694" s="76" t="s">
        <v>632</v>
      </c>
      <c r="B694" s="77">
        <v>1005173201</v>
      </c>
      <c r="C694" s="78" t="s">
        <v>545</v>
      </c>
      <c r="D694" s="76" t="s">
        <v>546</v>
      </c>
      <c r="E694" s="77">
        <v>3</v>
      </c>
    </row>
    <row r="695" spans="1:5" ht="15.75">
      <c r="A695" s="76" t="s">
        <v>632</v>
      </c>
      <c r="B695" s="77">
        <v>1005173202</v>
      </c>
      <c r="C695" s="78" t="s">
        <v>547</v>
      </c>
      <c r="D695" s="76" t="s">
        <v>546</v>
      </c>
      <c r="E695" s="77">
        <v>3</v>
      </c>
    </row>
    <row r="696" spans="1:5" ht="15.75">
      <c r="A696" s="76" t="s">
        <v>632</v>
      </c>
      <c r="B696" s="77">
        <v>1005173203</v>
      </c>
      <c r="C696" s="78" t="s">
        <v>548</v>
      </c>
      <c r="D696" s="76" t="s">
        <v>546</v>
      </c>
      <c r="E696" s="77">
        <v>3</v>
      </c>
    </row>
    <row r="697" spans="1:5" ht="15.75">
      <c r="A697" s="76" t="s">
        <v>632</v>
      </c>
      <c r="B697" s="77">
        <v>1005173204</v>
      </c>
      <c r="C697" s="78" t="s">
        <v>550</v>
      </c>
      <c r="D697" s="76" t="s">
        <v>546</v>
      </c>
      <c r="E697" s="77">
        <v>3</v>
      </c>
    </row>
    <row r="698" spans="1:5" ht="15.75">
      <c r="A698" s="76" t="s">
        <v>632</v>
      </c>
      <c r="B698" s="77">
        <v>1005173291</v>
      </c>
      <c r="C698" s="78" t="s">
        <v>552</v>
      </c>
      <c r="D698" s="76" t="s">
        <v>555</v>
      </c>
      <c r="E698" s="77">
        <v>3</v>
      </c>
    </row>
    <row r="699" spans="1:5" ht="15.75">
      <c r="A699" s="76" t="s">
        <v>632</v>
      </c>
      <c r="B699" s="77">
        <v>1005173221</v>
      </c>
      <c r="C699" s="78" t="s">
        <v>554</v>
      </c>
      <c r="D699" s="76" t="s">
        <v>555</v>
      </c>
      <c r="E699" s="77">
        <v>2</v>
      </c>
    </row>
    <row r="700" spans="1:5" ht="15.75">
      <c r="A700" s="76" t="s">
        <v>632</v>
      </c>
      <c r="B700" s="77">
        <v>1005173222</v>
      </c>
      <c r="C700" s="78" t="s">
        <v>556</v>
      </c>
      <c r="D700" s="76" t="s">
        <v>553</v>
      </c>
      <c r="E700" s="77">
        <v>2</v>
      </c>
    </row>
    <row r="701" spans="1:5" ht="15.75">
      <c r="A701" s="76" t="s">
        <v>632</v>
      </c>
      <c r="B701" s="77">
        <v>1005173223</v>
      </c>
      <c r="C701" s="78" t="s">
        <v>557</v>
      </c>
      <c r="D701" s="76" t="s">
        <v>555</v>
      </c>
      <c r="E701" s="77">
        <v>2</v>
      </c>
    </row>
    <row r="702" spans="1:5" ht="15.75">
      <c r="A702" s="76" t="s">
        <v>632</v>
      </c>
      <c r="B702" s="77">
        <v>1099173101</v>
      </c>
      <c r="C702" s="78" t="s">
        <v>558</v>
      </c>
      <c r="D702" s="76" t="s">
        <v>559</v>
      </c>
      <c r="E702" s="76" t="s">
        <v>560</v>
      </c>
    </row>
    <row r="703" spans="1:5" ht="15.75">
      <c r="A703" s="76" t="s">
        <v>633</v>
      </c>
      <c r="B703" s="77">
        <v>1004173207</v>
      </c>
      <c r="C703" s="78" t="s">
        <v>564</v>
      </c>
      <c r="D703" s="76" t="s">
        <v>549</v>
      </c>
      <c r="E703" s="77">
        <v>3</v>
      </c>
    </row>
    <row r="704" spans="1:5" ht="15.75">
      <c r="A704" s="76" t="s">
        <v>633</v>
      </c>
      <c r="B704" s="77">
        <v>1005173201</v>
      </c>
      <c r="C704" s="78" t="s">
        <v>545</v>
      </c>
      <c r="D704" s="76" t="s">
        <v>546</v>
      </c>
      <c r="E704" s="77">
        <v>3</v>
      </c>
    </row>
    <row r="705" spans="1:5" ht="15.75">
      <c r="A705" s="76" t="s">
        <v>633</v>
      </c>
      <c r="B705" s="77">
        <v>1005173202</v>
      </c>
      <c r="C705" s="78" t="s">
        <v>547</v>
      </c>
      <c r="D705" s="76" t="s">
        <v>549</v>
      </c>
      <c r="E705" s="77">
        <v>3</v>
      </c>
    </row>
    <row r="706" spans="1:5" ht="15.75">
      <c r="A706" s="76" t="s">
        <v>633</v>
      </c>
      <c r="B706" s="77">
        <v>1005173203</v>
      </c>
      <c r="C706" s="78" t="s">
        <v>548</v>
      </c>
      <c r="D706" s="76" t="s">
        <v>546</v>
      </c>
      <c r="E706" s="77">
        <v>3</v>
      </c>
    </row>
    <row r="707" spans="1:5" ht="15.75">
      <c r="A707" s="76" t="s">
        <v>633</v>
      </c>
      <c r="B707" s="77">
        <v>1005173204</v>
      </c>
      <c r="C707" s="78" t="s">
        <v>550</v>
      </c>
      <c r="D707" s="76" t="s">
        <v>549</v>
      </c>
      <c r="E707" s="77">
        <v>3</v>
      </c>
    </row>
    <row r="708" spans="1:5" ht="15.75">
      <c r="A708" s="76" t="s">
        <v>633</v>
      </c>
      <c r="B708" s="77">
        <v>1005173291</v>
      </c>
      <c r="C708" s="78" t="s">
        <v>552</v>
      </c>
      <c r="D708" s="76" t="s">
        <v>555</v>
      </c>
      <c r="E708" s="77">
        <v>3</v>
      </c>
    </row>
    <row r="709" spans="1:5" ht="15.75">
      <c r="A709" s="76" t="s">
        <v>633</v>
      </c>
      <c r="B709" s="77">
        <v>1005173221</v>
      </c>
      <c r="C709" s="78" t="s">
        <v>554</v>
      </c>
      <c r="D709" s="76" t="s">
        <v>555</v>
      </c>
      <c r="E709" s="77">
        <v>2</v>
      </c>
    </row>
    <row r="710" spans="1:5" ht="15.75">
      <c r="A710" s="76" t="s">
        <v>633</v>
      </c>
      <c r="B710" s="77">
        <v>1005173222</v>
      </c>
      <c r="C710" s="78" t="s">
        <v>556</v>
      </c>
      <c r="D710" s="76" t="s">
        <v>553</v>
      </c>
      <c r="E710" s="77">
        <v>2</v>
      </c>
    </row>
    <row r="711" spans="1:5" ht="15.75">
      <c r="A711" s="76" t="s">
        <v>633</v>
      </c>
      <c r="B711" s="77">
        <v>1005173223</v>
      </c>
      <c r="C711" s="78" t="s">
        <v>557</v>
      </c>
      <c r="D711" s="76" t="s">
        <v>553</v>
      </c>
      <c r="E711" s="77">
        <v>2</v>
      </c>
    </row>
    <row r="712" spans="1:5" ht="15.75">
      <c r="A712" s="76" t="s">
        <v>633</v>
      </c>
      <c r="B712" s="77">
        <v>1099173101</v>
      </c>
      <c r="C712" s="78" t="s">
        <v>558</v>
      </c>
      <c r="D712" s="76" t="s">
        <v>559</v>
      </c>
      <c r="E712" s="76" t="s">
        <v>560</v>
      </c>
    </row>
    <row r="713" spans="1:5" ht="15.75">
      <c r="A713" s="76" t="s">
        <v>634</v>
      </c>
      <c r="B713" s="77">
        <v>1003173203</v>
      </c>
      <c r="C713" s="78" t="s">
        <v>562</v>
      </c>
      <c r="D713" s="76" t="s">
        <v>553</v>
      </c>
      <c r="E713" s="77">
        <v>3</v>
      </c>
    </row>
    <row r="714" spans="1:5" ht="15.75">
      <c r="A714" s="76" t="s">
        <v>634</v>
      </c>
      <c r="B714" s="77">
        <v>1005173201</v>
      </c>
      <c r="C714" s="78" t="s">
        <v>545</v>
      </c>
      <c r="D714" s="76" t="s">
        <v>568</v>
      </c>
      <c r="E714" s="77">
        <v>3</v>
      </c>
    </row>
    <row r="715" spans="1:5" ht="15.75">
      <c r="A715" s="76" t="s">
        <v>634</v>
      </c>
      <c r="B715" s="77">
        <v>1005173202</v>
      </c>
      <c r="C715" s="78" t="s">
        <v>547</v>
      </c>
      <c r="D715" s="76" t="s">
        <v>549</v>
      </c>
      <c r="E715" s="77">
        <v>3</v>
      </c>
    </row>
    <row r="716" spans="1:5" ht="15.75">
      <c r="A716" s="76" t="s">
        <v>634</v>
      </c>
      <c r="B716" s="77">
        <v>1005173203</v>
      </c>
      <c r="C716" s="78" t="s">
        <v>548</v>
      </c>
      <c r="D716" s="76" t="s">
        <v>549</v>
      </c>
      <c r="E716" s="77">
        <v>3</v>
      </c>
    </row>
    <row r="717" spans="1:5" ht="15.75">
      <c r="A717" s="76" t="s">
        <v>634</v>
      </c>
      <c r="B717" s="77">
        <v>1005173204</v>
      </c>
      <c r="C717" s="78" t="s">
        <v>550</v>
      </c>
      <c r="D717" s="76" t="s">
        <v>549</v>
      </c>
      <c r="E717" s="77">
        <v>3</v>
      </c>
    </row>
    <row r="718" spans="1:5" ht="15.75">
      <c r="A718" s="76" t="s">
        <v>634</v>
      </c>
      <c r="B718" s="77">
        <v>1005173291</v>
      </c>
      <c r="C718" s="78" t="s">
        <v>552</v>
      </c>
      <c r="D718" s="76" t="s">
        <v>555</v>
      </c>
      <c r="E718" s="77">
        <v>3</v>
      </c>
    </row>
    <row r="719" spans="1:5" ht="15.75">
      <c r="A719" s="76" t="s">
        <v>634</v>
      </c>
      <c r="B719" s="77">
        <v>1005173221</v>
      </c>
      <c r="C719" s="78" t="s">
        <v>554</v>
      </c>
      <c r="D719" s="76" t="s">
        <v>553</v>
      </c>
      <c r="E719" s="77">
        <v>2</v>
      </c>
    </row>
    <row r="720" spans="1:5" ht="15.75">
      <c r="A720" s="76" t="s">
        <v>634</v>
      </c>
      <c r="B720" s="77">
        <v>1005173222</v>
      </c>
      <c r="C720" s="78" t="s">
        <v>556</v>
      </c>
      <c r="D720" s="76" t="s">
        <v>546</v>
      </c>
      <c r="E720" s="77">
        <v>2</v>
      </c>
    </row>
    <row r="721" spans="1:5" ht="15.75">
      <c r="A721" s="76" t="s">
        <v>634</v>
      </c>
      <c r="B721" s="77">
        <v>1005173223</v>
      </c>
      <c r="C721" s="78" t="s">
        <v>557</v>
      </c>
      <c r="D721" s="76" t="s">
        <v>555</v>
      </c>
      <c r="E721" s="77">
        <v>2</v>
      </c>
    </row>
    <row r="722" spans="1:5" ht="15.75">
      <c r="A722" s="76" t="s">
        <v>634</v>
      </c>
      <c r="B722" s="77">
        <v>1099173101</v>
      </c>
      <c r="C722" s="78" t="s">
        <v>558</v>
      </c>
      <c r="D722" s="76" t="s">
        <v>559</v>
      </c>
      <c r="E722" s="76" t="s">
        <v>560</v>
      </c>
    </row>
    <row r="723" spans="1:5" ht="15.75">
      <c r="A723" s="75" t="s">
        <v>539</v>
      </c>
      <c r="B723" s="75" t="s">
        <v>540</v>
      </c>
      <c r="C723" s="75" t="s">
        <v>541</v>
      </c>
      <c r="D723" s="75" t="s">
        <v>542</v>
      </c>
      <c r="E723" s="75" t="s">
        <v>543</v>
      </c>
    </row>
    <row r="724" spans="1:5" ht="15.75">
      <c r="A724" s="76" t="s">
        <v>635</v>
      </c>
      <c r="B724" s="77">
        <v>1004173207</v>
      </c>
      <c r="C724" s="78" t="s">
        <v>564</v>
      </c>
      <c r="D724" s="76" t="s">
        <v>546</v>
      </c>
      <c r="E724" s="77">
        <v>3</v>
      </c>
    </row>
    <row r="725" spans="1:5" ht="15.75">
      <c r="A725" s="76" t="s">
        <v>635</v>
      </c>
      <c r="B725" s="77">
        <v>1005173201</v>
      </c>
      <c r="C725" s="78" t="s">
        <v>545</v>
      </c>
      <c r="D725" s="76" t="s">
        <v>549</v>
      </c>
      <c r="E725" s="77">
        <v>3</v>
      </c>
    </row>
    <row r="726" spans="1:5" ht="15.75">
      <c r="A726" s="76" t="s">
        <v>635</v>
      </c>
      <c r="B726" s="77">
        <v>1005173202</v>
      </c>
      <c r="C726" s="78" t="s">
        <v>547</v>
      </c>
      <c r="D726" s="76" t="s">
        <v>546</v>
      </c>
      <c r="E726" s="77">
        <v>3</v>
      </c>
    </row>
    <row r="727" spans="1:5" ht="15.75">
      <c r="A727" s="76" t="s">
        <v>635</v>
      </c>
      <c r="B727" s="77">
        <v>1005173203</v>
      </c>
      <c r="C727" s="78" t="s">
        <v>548</v>
      </c>
      <c r="D727" s="76" t="s">
        <v>546</v>
      </c>
      <c r="E727" s="77">
        <v>3</v>
      </c>
    </row>
    <row r="728" spans="1:5" ht="15.75">
      <c r="A728" s="76" t="s">
        <v>635</v>
      </c>
      <c r="B728" s="77">
        <v>1005173204</v>
      </c>
      <c r="C728" s="78" t="s">
        <v>550</v>
      </c>
      <c r="D728" s="76" t="s">
        <v>546</v>
      </c>
      <c r="E728" s="77">
        <v>3</v>
      </c>
    </row>
    <row r="729" spans="1:5" ht="15.75">
      <c r="A729" s="76" t="s">
        <v>635</v>
      </c>
      <c r="B729" s="77">
        <v>1005173291</v>
      </c>
      <c r="C729" s="78" t="s">
        <v>552</v>
      </c>
      <c r="D729" s="76" t="s">
        <v>555</v>
      </c>
      <c r="E729" s="77">
        <v>3</v>
      </c>
    </row>
    <row r="730" spans="1:5" ht="15.75">
      <c r="A730" s="76" t="s">
        <v>635</v>
      </c>
      <c r="B730" s="77">
        <v>1005173221</v>
      </c>
      <c r="C730" s="78" t="s">
        <v>554</v>
      </c>
      <c r="D730" s="76" t="s">
        <v>555</v>
      </c>
      <c r="E730" s="77">
        <v>2</v>
      </c>
    </row>
    <row r="731" spans="1:5" ht="15.75">
      <c r="A731" s="76" t="s">
        <v>635</v>
      </c>
      <c r="B731" s="77">
        <v>1005173222</v>
      </c>
      <c r="C731" s="78" t="s">
        <v>556</v>
      </c>
      <c r="D731" s="76" t="s">
        <v>553</v>
      </c>
      <c r="E731" s="77">
        <v>2</v>
      </c>
    </row>
    <row r="732" spans="1:5" ht="15.75">
      <c r="A732" s="76" t="s">
        <v>635</v>
      </c>
      <c r="B732" s="77">
        <v>1005173223</v>
      </c>
      <c r="C732" s="78" t="s">
        <v>557</v>
      </c>
      <c r="D732" s="76" t="s">
        <v>553</v>
      </c>
      <c r="E732" s="77">
        <v>2</v>
      </c>
    </row>
    <row r="733" spans="1:5" ht="15.75">
      <c r="A733" s="76" t="s">
        <v>635</v>
      </c>
      <c r="B733" s="77">
        <v>1099173101</v>
      </c>
      <c r="C733" s="78" t="s">
        <v>558</v>
      </c>
      <c r="D733" s="76" t="s">
        <v>559</v>
      </c>
      <c r="E733" s="76" t="s">
        <v>560</v>
      </c>
    </row>
    <row r="734" spans="1:5" ht="15" customHeight="1">
      <c r="A734" s="76" t="s">
        <v>636</v>
      </c>
      <c r="B734" s="77">
        <v>1003173203</v>
      </c>
      <c r="C734" s="78" t="s">
        <v>562</v>
      </c>
      <c r="D734" s="76" t="s">
        <v>549</v>
      </c>
      <c r="E734" s="77">
        <v>3</v>
      </c>
    </row>
    <row r="735" spans="1:5" ht="15" customHeight="1">
      <c r="A735" s="76" t="s">
        <v>636</v>
      </c>
      <c r="B735" s="77">
        <v>1005173201</v>
      </c>
      <c r="C735" s="78" t="s">
        <v>545</v>
      </c>
      <c r="D735" s="76" t="s">
        <v>568</v>
      </c>
      <c r="E735" s="77">
        <v>3</v>
      </c>
    </row>
    <row r="736" spans="1:5" ht="15" customHeight="1">
      <c r="A736" s="76" t="s">
        <v>636</v>
      </c>
      <c r="B736" s="77">
        <v>1005173202</v>
      </c>
      <c r="C736" s="78" t="s">
        <v>547</v>
      </c>
      <c r="D736" s="76" t="s">
        <v>568</v>
      </c>
      <c r="E736" s="77">
        <v>3</v>
      </c>
    </row>
    <row r="737" spans="1:5" ht="15" customHeight="1">
      <c r="A737" s="76" t="s">
        <v>636</v>
      </c>
      <c r="B737" s="77">
        <v>1005173203</v>
      </c>
      <c r="C737" s="78" t="s">
        <v>548</v>
      </c>
      <c r="D737" s="76" t="s">
        <v>565</v>
      </c>
      <c r="E737" s="77">
        <v>0</v>
      </c>
    </row>
    <row r="738" spans="1:5" ht="15" customHeight="1">
      <c r="A738" s="76" t="s">
        <v>636</v>
      </c>
      <c r="B738" s="77">
        <v>1005173204</v>
      </c>
      <c r="C738" s="78" t="s">
        <v>550</v>
      </c>
      <c r="D738" s="76" t="s">
        <v>549</v>
      </c>
      <c r="E738" s="77">
        <v>3</v>
      </c>
    </row>
    <row r="739" spans="1:5" ht="15" customHeight="1">
      <c r="A739" s="76" t="s">
        <v>636</v>
      </c>
      <c r="B739" s="77">
        <v>1005173291</v>
      </c>
      <c r="C739" s="78" t="s">
        <v>552</v>
      </c>
      <c r="D739" s="76" t="s">
        <v>555</v>
      </c>
      <c r="E739" s="77">
        <v>3</v>
      </c>
    </row>
    <row r="740" spans="1:5" ht="15" customHeight="1">
      <c r="A740" s="76" t="s">
        <v>636</v>
      </c>
      <c r="B740" s="77">
        <v>1005173221</v>
      </c>
      <c r="C740" s="78" t="s">
        <v>554</v>
      </c>
      <c r="D740" s="76" t="s">
        <v>553</v>
      </c>
      <c r="E740" s="77">
        <v>2</v>
      </c>
    </row>
    <row r="741" spans="1:5" ht="15" customHeight="1">
      <c r="A741" s="76" t="s">
        <v>636</v>
      </c>
      <c r="B741" s="77">
        <v>1005173222</v>
      </c>
      <c r="C741" s="78" t="s">
        <v>556</v>
      </c>
      <c r="D741" s="76" t="s">
        <v>553</v>
      </c>
      <c r="E741" s="77">
        <v>2</v>
      </c>
    </row>
    <row r="742" spans="1:5" ht="15" customHeight="1">
      <c r="A742" s="76" t="s">
        <v>636</v>
      </c>
      <c r="B742" s="77">
        <v>1005173223</v>
      </c>
      <c r="C742" s="78" t="s">
        <v>557</v>
      </c>
      <c r="D742" s="76" t="s">
        <v>553</v>
      </c>
      <c r="E742" s="77">
        <v>2</v>
      </c>
    </row>
    <row r="743" spans="1:5" ht="15" customHeight="1">
      <c r="A743" s="76" t="s">
        <v>636</v>
      </c>
      <c r="B743" s="77">
        <v>1099173101</v>
      </c>
      <c r="C743" s="78" t="s">
        <v>558</v>
      </c>
      <c r="D743" s="76" t="s">
        <v>637</v>
      </c>
      <c r="E743" s="76" t="s">
        <v>560</v>
      </c>
    </row>
    <row r="744" spans="1:5" ht="15" customHeight="1">
      <c r="A744" s="76" t="s">
        <v>638</v>
      </c>
      <c r="B744" s="77">
        <v>1005173201</v>
      </c>
      <c r="C744" s="78" t="s">
        <v>545</v>
      </c>
      <c r="D744" s="76" t="s">
        <v>549</v>
      </c>
      <c r="E744" s="77">
        <v>3</v>
      </c>
    </row>
    <row r="745" spans="1:5" ht="15" customHeight="1">
      <c r="A745" s="76" t="s">
        <v>638</v>
      </c>
      <c r="B745" s="77">
        <v>1005173202</v>
      </c>
      <c r="C745" s="78" t="s">
        <v>547</v>
      </c>
      <c r="D745" s="76" t="s">
        <v>546</v>
      </c>
      <c r="E745" s="77">
        <v>3</v>
      </c>
    </row>
    <row r="746" spans="1:5" ht="15" customHeight="1">
      <c r="A746" s="76" t="s">
        <v>638</v>
      </c>
      <c r="B746" s="77">
        <v>1005173203</v>
      </c>
      <c r="C746" s="78" t="s">
        <v>548</v>
      </c>
      <c r="D746" s="76" t="s">
        <v>546</v>
      </c>
      <c r="E746" s="77">
        <v>3</v>
      </c>
    </row>
    <row r="747" spans="1:5" ht="15" customHeight="1">
      <c r="A747" s="76" t="s">
        <v>638</v>
      </c>
      <c r="B747" s="77">
        <v>1005173204</v>
      </c>
      <c r="C747" s="78" t="s">
        <v>550</v>
      </c>
      <c r="D747" s="76" t="s">
        <v>549</v>
      </c>
      <c r="E747" s="77">
        <v>3</v>
      </c>
    </row>
    <row r="748" spans="1:5" ht="15" customHeight="1">
      <c r="A748" s="76" t="s">
        <v>638</v>
      </c>
      <c r="B748" s="77">
        <v>1005173205</v>
      </c>
      <c r="C748" s="78" t="s">
        <v>551</v>
      </c>
      <c r="D748" s="76" t="s">
        <v>546</v>
      </c>
      <c r="E748" s="77">
        <v>3</v>
      </c>
    </row>
    <row r="749" spans="1:5" ht="15" customHeight="1">
      <c r="A749" s="76" t="s">
        <v>638</v>
      </c>
      <c r="B749" s="77">
        <v>1005173291</v>
      </c>
      <c r="C749" s="78" t="s">
        <v>552</v>
      </c>
      <c r="D749" s="76" t="s">
        <v>555</v>
      </c>
      <c r="E749" s="77">
        <v>3</v>
      </c>
    </row>
    <row r="750" spans="1:5" ht="15" customHeight="1">
      <c r="A750" s="76" t="s">
        <v>638</v>
      </c>
      <c r="B750" s="77">
        <v>1005173221</v>
      </c>
      <c r="C750" s="78" t="s">
        <v>554</v>
      </c>
      <c r="D750" s="76" t="s">
        <v>555</v>
      </c>
      <c r="E750" s="77">
        <v>2</v>
      </c>
    </row>
    <row r="751" spans="1:5" ht="15" customHeight="1">
      <c r="A751" s="76" t="s">
        <v>638</v>
      </c>
      <c r="B751" s="77">
        <v>1005173222</v>
      </c>
      <c r="C751" s="78" t="s">
        <v>556</v>
      </c>
      <c r="D751" s="76" t="s">
        <v>546</v>
      </c>
      <c r="E751" s="77">
        <v>2</v>
      </c>
    </row>
    <row r="752" spans="1:5" ht="15" customHeight="1">
      <c r="A752" s="76" t="s">
        <v>638</v>
      </c>
      <c r="B752" s="77">
        <v>1005173223</v>
      </c>
      <c r="C752" s="78" t="s">
        <v>557</v>
      </c>
      <c r="D752" s="76" t="s">
        <v>553</v>
      </c>
      <c r="E752" s="77">
        <v>2</v>
      </c>
    </row>
    <row r="753" spans="1:5" ht="15" customHeight="1">
      <c r="A753" s="76" t="s">
        <v>638</v>
      </c>
      <c r="B753" s="77">
        <v>1099173101</v>
      </c>
      <c r="C753" s="78" t="s">
        <v>558</v>
      </c>
      <c r="D753" s="76" t="s">
        <v>559</v>
      </c>
      <c r="E753" s="76" t="s">
        <v>560</v>
      </c>
    </row>
    <row r="754" spans="1:5" ht="15" customHeight="1">
      <c r="A754" s="76" t="s">
        <v>639</v>
      </c>
      <c r="B754" s="77">
        <v>1003173203</v>
      </c>
      <c r="C754" s="78" t="s">
        <v>562</v>
      </c>
      <c r="D754" s="76" t="s">
        <v>553</v>
      </c>
      <c r="E754" s="77">
        <v>3</v>
      </c>
    </row>
    <row r="755" spans="1:5" ht="15" customHeight="1">
      <c r="A755" s="76" t="s">
        <v>639</v>
      </c>
      <c r="B755" s="77">
        <v>1005173201</v>
      </c>
      <c r="C755" s="78" t="s">
        <v>545</v>
      </c>
      <c r="D755" s="76" t="s">
        <v>549</v>
      </c>
      <c r="E755" s="77">
        <v>3</v>
      </c>
    </row>
    <row r="756" spans="1:5" ht="15" customHeight="1">
      <c r="A756" s="76" t="s">
        <v>639</v>
      </c>
      <c r="B756" s="77">
        <v>1005173202</v>
      </c>
      <c r="C756" s="78" t="s">
        <v>547</v>
      </c>
      <c r="D756" s="76" t="s">
        <v>549</v>
      </c>
      <c r="E756" s="77">
        <v>3</v>
      </c>
    </row>
    <row r="757" spans="1:5" ht="15" customHeight="1">
      <c r="A757" s="76" t="s">
        <v>639</v>
      </c>
      <c r="B757" s="77">
        <v>1005173203</v>
      </c>
      <c r="C757" s="78" t="s">
        <v>548</v>
      </c>
      <c r="D757" s="76" t="s">
        <v>568</v>
      </c>
      <c r="E757" s="77">
        <v>3</v>
      </c>
    </row>
    <row r="758" spans="1:5" ht="15" customHeight="1">
      <c r="A758" s="76" t="s">
        <v>639</v>
      </c>
      <c r="B758" s="77">
        <v>1005173204</v>
      </c>
      <c r="C758" s="78" t="s">
        <v>550</v>
      </c>
      <c r="D758" s="76" t="s">
        <v>549</v>
      </c>
      <c r="E758" s="77">
        <v>3</v>
      </c>
    </row>
    <row r="759" spans="1:5" ht="15" customHeight="1">
      <c r="A759" s="76" t="s">
        <v>639</v>
      </c>
      <c r="B759" s="77">
        <v>1005173291</v>
      </c>
      <c r="C759" s="78" t="s">
        <v>552</v>
      </c>
      <c r="D759" s="76" t="s">
        <v>555</v>
      </c>
      <c r="E759" s="77">
        <v>3</v>
      </c>
    </row>
    <row r="760" spans="1:5" ht="15" customHeight="1">
      <c r="A760" s="76" t="s">
        <v>639</v>
      </c>
      <c r="B760" s="77">
        <v>1005173221</v>
      </c>
      <c r="C760" s="78" t="s">
        <v>554</v>
      </c>
      <c r="D760" s="76" t="s">
        <v>555</v>
      </c>
      <c r="E760" s="77">
        <v>2</v>
      </c>
    </row>
    <row r="761" spans="1:5" ht="15" customHeight="1">
      <c r="A761" s="75" t="s">
        <v>539</v>
      </c>
      <c r="B761" s="75" t="s">
        <v>540</v>
      </c>
      <c r="C761" s="75" t="s">
        <v>541</v>
      </c>
      <c r="D761" s="75" t="s">
        <v>542</v>
      </c>
      <c r="E761" s="75" t="s">
        <v>543</v>
      </c>
    </row>
    <row r="762" spans="1:5" ht="15" customHeight="1">
      <c r="A762" s="76" t="s">
        <v>639</v>
      </c>
      <c r="B762" s="77">
        <v>1005173222</v>
      </c>
      <c r="C762" s="78" t="s">
        <v>556</v>
      </c>
      <c r="D762" s="76" t="s">
        <v>553</v>
      </c>
      <c r="E762" s="77">
        <v>2</v>
      </c>
    </row>
    <row r="763" spans="1:5" ht="15" customHeight="1">
      <c r="A763" s="76" t="s">
        <v>639</v>
      </c>
      <c r="B763" s="77">
        <v>1005173223</v>
      </c>
      <c r="C763" s="78" t="s">
        <v>557</v>
      </c>
      <c r="D763" s="76" t="s">
        <v>553</v>
      </c>
      <c r="E763" s="77">
        <v>2</v>
      </c>
    </row>
    <row r="764" spans="1:5" ht="15" customHeight="1">
      <c r="A764" s="76" t="s">
        <v>639</v>
      </c>
      <c r="B764" s="77">
        <v>1099173101</v>
      </c>
      <c r="C764" s="78" t="s">
        <v>558</v>
      </c>
      <c r="D764" s="76" t="s">
        <v>559</v>
      </c>
      <c r="E764" s="76" t="s">
        <v>560</v>
      </c>
    </row>
    <row r="765" spans="1:5" ht="15" customHeight="1">
      <c r="A765" s="76" t="s">
        <v>640</v>
      </c>
      <c r="B765" s="77">
        <v>1003173203</v>
      </c>
      <c r="C765" s="78" t="s">
        <v>562</v>
      </c>
      <c r="D765" s="76" t="s">
        <v>546</v>
      </c>
      <c r="E765" s="77">
        <v>3</v>
      </c>
    </row>
    <row r="766" spans="1:5" ht="15" customHeight="1">
      <c r="A766" s="76" t="s">
        <v>640</v>
      </c>
      <c r="B766" s="77">
        <v>1005173201</v>
      </c>
      <c r="C766" s="78" t="s">
        <v>545</v>
      </c>
      <c r="D766" s="76" t="s">
        <v>568</v>
      </c>
      <c r="E766" s="77">
        <v>3</v>
      </c>
    </row>
    <row r="767" spans="1:5" ht="15" customHeight="1">
      <c r="A767" s="76" t="s">
        <v>640</v>
      </c>
      <c r="B767" s="77">
        <v>1005173202</v>
      </c>
      <c r="C767" s="78" t="s">
        <v>547</v>
      </c>
      <c r="D767" s="76" t="s">
        <v>549</v>
      </c>
      <c r="E767" s="77">
        <v>3</v>
      </c>
    </row>
    <row r="768" spans="1:5" ht="15" customHeight="1">
      <c r="A768" s="76" t="s">
        <v>640</v>
      </c>
      <c r="B768" s="77">
        <v>1005173203</v>
      </c>
      <c r="C768" s="78" t="s">
        <v>548</v>
      </c>
      <c r="D768" s="76" t="s">
        <v>549</v>
      </c>
      <c r="E768" s="77">
        <v>3</v>
      </c>
    </row>
    <row r="769" spans="1:5" ht="15" customHeight="1">
      <c r="A769" s="76" t="s">
        <v>640</v>
      </c>
      <c r="B769" s="77">
        <v>1005173204</v>
      </c>
      <c r="C769" s="78" t="s">
        <v>550</v>
      </c>
      <c r="D769" s="76" t="s">
        <v>549</v>
      </c>
      <c r="E769" s="77">
        <v>3</v>
      </c>
    </row>
    <row r="770" spans="1:5" ht="15" customHeight="1">
      <c r="A770" s="76" t="s">
        <v>640</v>
      </c>
      <c r="B770" s="77">
        <v>1005173291</v>
      </c>
      <c r="C770" s="78" t="s">
        <v>552</v>
      </c>
      <c r="D770" s="76" t="s">
        <v>555</v>
      </c>
      <c r="E770" s="77">
        <v>3</v>
      </c>
    </row>
    <row r="771" spans="1:5" ht="15" customHeight="1">
      <c r="A771" s="76" t="s">
        <v>640</v>
      </c>
      <c r="B771" s="77">
        <v>1005173221</v>
      </c>
      <c r="C771" s="78" t="s">
        <v>554</v>
      </c>
      <c r="D771" s="76" t="s">
        <v>553</v>
      </c>
      <c r="E771" s="77">
        <v>2</v>
      </c>
    </row>
    <row r="772" spans="1:5" ht="15" customHeight="1">
      <c r="A772" s="76" t="s">
        <v>640</v>
      </c>
      <c r="B772" s="77">
        <v>1005173222</v>
      </c>
      <c r="C772" s="78" t="s">
        <v>556</v>
      </c>
      <c r="D772" s="76" t="s">
        <v>553</v>
      </c>
      <c r="E772" s="77">
        <v>2</v>
      </c>
    </row>
    <row r="773" spans="1:5" ht="15" customHeight="1">
      <c r="A773" s="76" t="s">
        <v>640</v>
      </c>
      <c r="B773" s="77">
        <v>1005173223</v>
      </c>
      <c r="C773" s="78" t="s">
        <v>557</v>
      </c>
      <c r="D773" s="76" t="s">
        <v>553</v>
      </c>
      <c r="E773" s="77">
        <v>2</v>
      </c>
    </row>
    <row r="774" spans="1:5" ht="15" customHeight="1">
      <c r="A774" s="76" t="s">
        <v>640</v>
      </c>
      <c r="B774" s="77">
        <v>1099173101</v>
      </c>
      <c r="C774" s="78" t="s">
        <v>558</v>
      </c>
      <c r="D774" s="76" t="s">
        <v>559</v>
      </c>
      <c r="E774" s="76" t="s">
        <v>560</v>
      </c>
    </row>
    <row r="775" spans="1:5" ht="15" customHeight="1">
      <c r="A775" s="76" t="s">
        <v>641</v>
      </c>
      <c r="B775" s="77">
        <v>1003173203</v>
      </c>
      <c r="C775" s="78" t="s">
        <v>562</v>
      </c>
      <c r="D775" s="76" t="s">
        <v>549</v>
      </c>
      <c r="E775" s="77">
        <v>3</v>
      </c>
    </row>
    <row r="776" spans="1:5" ht="15" customHeight="1">
      <c r="A776" s="76" t="s">
        <v>641</v>
      </c>
      <c r="B776" s="77">
        <v>1005173201</v>
      </c>
      <c r="C776" s="78" t="s">
        <v>545</v>
      </c>
      <c r="D776" s="76" t="s">
        <v>565</v>
      </c>
      <c r="E776" s="77">
        <v>0</v>
      </c>
    </row>
    <row r="777" spans="1:5" ht="15" customHeight="1">
      <c r="A777" s="76" t="s">
        <v>641</v>
      </c>
      <c r="B777" s="77">
        <v>1005173202</v>
      </c>
      <c r="C777" s="78" t="s">
        <v>547</v>
      </c>
      <c r="D777" s="76" t="s">
        <v>565</v>
      </c>
      <c r="E777" s="77">
        <v>0</v>
      </c>
    </row>
    <row r="778" spans="1:5" ht="15" customHeight="1">
      <c r="A778" s="76" t="s">
        <v>641</v>
      </c>
      <c r="B778" s="77">
        <v>1005173203</v>
      </c>
      <c r="C778" s="78" t="s">
        <v>548</v>
      </c>
      <c r="D778" s="76" t="s">
        <v>568</v>
      </c>
      <c r="E778" s="77">
        <v>3</v>
      </c>
    </row>
    <row r="779" spans="1:5" ht="15" customHeight="1">
      <c r="A779" s="76" t="s">
        <v>641</v>
      </c>
      <c r="B779" s="77">
        <v>1005173204</v>
      </c>
      <c r="C779" s="78" t="s">
        <v>550</v>
      </c>
      <c r="D779" s="76" t="s">
        <v>565</v>
      </c>
      <c r="E779" s="77">
        <v>0</v>
      </c>
    </row>
    <row r="780" spans="1:5" ht="15" customHeight="1">
      <c r="A780" s="76" t="s">
        <v>641</v>
      </c>
      <c r="B780" s="77">
        <v>1005173291</v>
      </c>
      <c r="C780" s="78" t="s">
        <v>552</v>
      </c>
      <c r="D780" s="76" t="s">
        <v>555</v>
      </c>
      <c r="E780" s="77">
        <v>3</v>
      </c>
    </row>
    <row r="781" spans="1:5" ht="15" customHeight="1">
      <c r="A781" s="76" t="s">
        <v>641</v>
      </c>
      <c r="B781" s="77">
        <v>1005173221</v>
      </c>
      <c r="C781" s="78" t="s">
        <v>554</v>
      </c>
      <c r="D781" s="76" t="s">
        <v>553</v>
      </c>
      <c r="E781" s="77">
        <v>2</v>
      </c>
    </row>
    <row r="782" spans="1:5" ht="15" customHeight="1">
      <c r="A782" s="76" t="s">
        <v>641</v>
      </c>
      <c r="B782" s="77">
        <v>1005173222</v>
      </c>
      <c r="C782" s="78" t="s">
        <v>556</v>
      </c>
      <c r="D782" s="76" t="s">
        <v>546</v>
      </c>
      <c r="E782" s="77">
        <v>2</v>
      </c>
    </row>
    <row r="783" spans="1:5" ht="15" customHeight="1">
      <c r="A783" s="76" t="s">
        <v>641</v>
      </c>
      <c r="B783" s="77">
        <v>1005173223</v>
      </c>
      <c r="C783" s="78" t="s">
        <v>557</v>
      </c>
      <c r="D783" s="76" t="s">
        <v>546</v>
      </c>
      <c r="E783" s="77">
        <v>2</v>
      </c>
    </row>
    <row r="784" spans="1:5" ht="15" customHeight="1">
      <c r="A784" s="76" t="s">
        <v>641</v>
      </c>
      <c r="B784" s="77">
        <v>1099173101</v>
      </c>
      <c r="C784" s="78" t="s">
        <v>558</v>
      </c>
      <c r="D784" s="76" t="s">
        <v>559</v>
      </c>
      <c r="E784" s="76" t="s">
        <v>560</v>
      </c>
    </row>
    <row r="785" spans="1:5" ht="15" customHeight="1">
      <c r="A785" s="76" t="s">
        <v>642</v>
      </c>
      <c r="B785" s="77">
        <v>1003173203</v>
      </c>
      <c r="C785" s="78" t="s">
        <v>562</v>
      </c>
      <c r="D785" s="76" t="s">
        <v>549</v>
      </c>
      <c r="E785" s="77">
        <v>3</v>
      </c>
    </row>
    <row r="786" spans="1:5" ht="15" customHeight="1">
      <c r="A786" s="76" t="s">
        <v>642</v>
      </c>
      <c r="B786" s="77">
        <v>1005173201</v>
      </c>
      <c r="C786" s="78" t="s">
        <v>545</v>
      </c>
      <c r="D786" s="76" t="s">
        <v>568</v>
      </c>
      <c r="E786" s="77">
        <v>3</v>
      </c>
    </row>
    <row r="787" spans="1:5" ht="15" customHeight="1">
      <c r="A787" s="76" t="s">
        <v>642</v>
      </c>
      <c r="B787" s="77">
        <v>1005173202</v>
      </c>
      <c r="C787" s="78" t="s">
        <v>547</v>
      </c>
      <c r="D787" s="76" t="s">
        <v>568</v>
      </c>
      <c r="E787" s="77">
        <v>3</v>
      </c>
    </row>
    <row r="788" spans="1:5" ht="15" customHeight="1">
      <c r="A788" s="76" t="s">
        <v>642</v>
      </c>
      <c r="B788" s="77">
        <v>1005173203</v>
      </c>
      <c r="C788" s="78" t="s">
        <v>548</v>
      </c>
      <c r="D788" s="76" t="s">
        <v>568</v>
      </c>
      <c r="E788" s="77">
        <v>3</v>
      </c>
    </row>
    <row r="789" spans="1:5" ht="15" customHeight="1">
      <c r="A789" s="76" t="s">
        <v>642</v>
      </c>
      <c r="B789" s="77">
        <v>1005173204</v>
      </c>
      <c r="C789" s="78" t="s">
        <v>550</v>
      </c>
      <c r="D789" s="76" t="s">
        <v>549</v>
      </c>
      <c r="E789" s="77">
        <v>3</v>
      </c>
    </row>
    <row r="790" spans="1:5" ht="15" customHeight="1">
      <c r="A790" s="76" t="s">
        <v>642</v>
      </c>
      <c r="B790" s="77">
        <v>1005173291</v>
      </c>
      <c r="C790" s="78" t="s">
        <v>552</v>
      </c>
      <c r="D790" s="76" t="s">
        <v>549</v>
      </c>
      <c r="E790" s="77">
        <v>3</v>
      </c>
    </row>
    <row r="791" spans="1:5" ht="15" customHeight="1">
      <c r="A791" s="76" t="s">
        <v>642</v>
      </c>
      <c r="B791" s="77">
        <v>1005173221</v>
      </c>
      <c r="C791" s="78" t="s">
        <v>554</v>
      </c>
      <c r="D791" s="76" t="s">
        <v>553</v>
      </c>
      <c r="E791" s="77">
        <v>2</v>
      </c>
    </row>
    <row r="792" spans="1:5" ht="15" customHeight="1">
      <c r="A792" s="76" t="s">
        <v>642</v>
      </c>
      <c r="B792" s="77">
        <v>1005173222</v>
      </c>
      <c r="C792" s="78" t="s">
        <v>556</v>
      </c>
      <c r="D792" s="76" t="s">
        <v>553</v>
      </c>
      <c r="E792" s="77">
        <v>2</v>
      </c>
    </row>
    <row r="793" spans="1:5" ht="15" customHeight="1">
      <c r="A793" s="76" t="s">
        <v>642</v>
      </c>
      <c r="B793" s="77">
        <v>1005173223</v>
      </c>
      <c r="C793" s="78" t="s">
        <v>557</v>
      </c>
      <c r="D793" s="76" t="s">
        <v>555</v>
      </c>
      <c r="E793" s="77">
        <v>2</v>
      </c>
    </row>
    <row r="794" spans="1:5" ht="15" customHeight="1">
      <c r="A794" s="76" t="s">
        <v>642</v>
      </c>
      <c r="B794" s="77">
        <v>1099173101</v>
      </c>
      <c r="C794" s="78" t="s">
        <v>558</v>
      </c>
      <c r="D794" s="76" t="s">
        <v>559</v>
      </c>
      <c r="E794" s="76" t="s">
        <v>560</v>
      </c>
    </row>
    <row r="795" spans="1:5" ht="15" customHeight="1">
      <c r="A795" s="76" t="s">
        <v>643</v>
      </c>
      <c r="B795" s="77">
        <v>1005173201</v>
      </c>
      <c r="C795" s="78" t="s">
        <v>545</v>
      </c>
      <c r="D795" s="76" t="s">
        <v>549</v>
      </c>
      <c r="E795" s="77">
        <v>3</v>
      </c>
    </row>
    <row r="796" spans="1:5" ht="15" customHeight="1">
      <c r="A796" s="76" t="s">
        <v>643</v>
      </c>
      <c r="B796" s="77">
        <v>1005173202</v>
      </c>
      <c r="C796" s="78" t="s">
        <v>547</v>
      </c>
      <c r="D796" s="76" t="s">
        <v>546</v>
      </c>
      <c r="E796" s="77">
        <v>3</v>
      </c>
    </row>
    <row r="797" spans="1:5" ht="15" customHeight="1">
      <c r="A797" s="76" t="s">
        <v>643</v>
      </c>
      <c r="B797" s="77">
        <v>1005173203</v>
      </c>
      <c r="C797" s="78" t="s">
        <v>548</v>
      </c>
      <c r="D797" s="76" t="s">
        <v>546</v>
      </c>
      <c r="E797" s="77">
        <v>3</v>
      </c>
    </row>
    <row r="798" spans="1:5" ht="15" customHeight="1">
      <c r="A798" s="76" t="s">
        <v>643</v>
      </c>
      <c r="B798" s="77">
        <v>1005173204</v>
      </c>
      <c r="C798" s="78" t="s">
        <v>550</v>
      </c>
      <c r="D798" s="76" t="s">
        <v>568</v>
      </c>
      <c r="E798" s="77">
        <v>3</v>
      </c>
    </row>
    <row r="799" spans="1:5" ht="15" customHeight="1">
      <c r="A799" s="75" t="s">
        <v>539</v>
      </c>
      <c r="B799" s="75" t="s">
        <v>540</v>
      </c>
      <c r="C799" s="75" t="s">
        <v>541</v>
      </c>
      <c r="D799" s="75" t="s">
        <v>542</v>
      </c>
      <c r="E799" s="75" t="s">
        <v>543</v>
      </c>
    </row>
    <row r="800" spans="1:5" ht="15" customHeight="1">
      <c r="A800" s="76" t="s">
        <v>643</v>
      </c>
      <c r="B800" s="77">
        <v>1005173205</v>
      </c>
      <c r="C800" s="78" t="s">
        <v>551</v>
      </c>
      <c r="D800" s="76" t="s">
        <v>549</v>
      </c>
      <c r="E800" s="77">
        <v>3</v>
      </c>
    </row>
    <row r="801" spans="1:5" ht="15" customHeight="1">
      <c r="A801" s="76" t="s">
        <v>643</v>
      </c>
      <c r="B801" s="77">
        <v>1005173291</v>
      </c>
      <c r="C801" s="78" t="s">
        <v>552</v>
      </c>
      <c r="D801" s="76" t="s">
        <v>555</v>
      </c>
      <c r="E801" s="77">
        <v>3</v>
      </c>
    </row>
    <row r="802" spans="1:5" ht="15" customHeight="1">
      <c r="A802" s="76" t="s">
        <v>643</v>
      </c>
      <c r="B802" s="77">
        <v>1005173221</v>
      </c>
      <c r="C802" s="78" t="s">
        <v>554</v>
      </c>
      <c r="D802" s="76" t="s">
        <v>555</v>
      </c>
      <c r="E802" s="77">
        <v>2</v>
      </c>
    </row>
    <row r="803" spans="1:5" ht="15" customHeight="1">
      <c r="A803" s="76" t="s">
        <v>643</v>
      </c>
      <c r="B803" s="77">
        <v>1005173222</v>
      </c>
      <c r="C803" s="78" t="s">
        <v>556</v>
      </c>
      <c r="D803" s="76" t="s">
        <v>553</v>
      </c>
      <c r="E803" s="77">
        <v>2</v>
      </c>
    </row>
    <row r="804" spans="1:5" ht="15" customHeight="1">
      <c r="A804" s="76" t="s">
        <v>643</v>
      </c>
      <c r="B804" s="77">
        <v>1005173223</v>
      </c>
      <c r="C804" s="78" t="s">
        <v>557</v>
      </c>
      <c r="D804" s="76" t="s">
        <v>553</v>
      </c>
      <c r="E804" s="77">
        <v>2</v>
      </c>
    </row>
    <row r="805" spans="1:5" ht="15" customHeight="1">
      <c r="A805" s="76" t="s">
        <v>643</v>
      </c>
      <c r="B805" s="77">
        <v>1099173101</v>
      </c>
      <c r="C805" s="78" t="s">
        <v>558</v>
      </c>
      <c r="D805" s="76" t="s">
        <v>559</v>
      </c>
      <c r="E805" s="76" t="s">
        <v>560</v>
      </c>
    </row>
    <row r="806" spans="1:5" ht="15" customHeight="1">
      <c r="A806" s="76" t="s">
        <v>644</v>
      </c>
      <c r="B806" s="77">
        <v>1003173203</v>
      </c>
      <c r="C806" s="78" t="s">
        <v>562</v>
      </c>
      <c r="D806" s="76" t="s">
        <v>546</v>
      </c>
      <c r="E806" s="77">
        <v>3</v>
      </c>
    </row>
    <row r="807" spans="1:5" ht="15" customHeight="1">
      <c r="A807" s="76" t="s">
        <v>644</v>
      </c>
      <c r="B807" s="77">
        <v>1005173201</v>
      </c>
      <c r="C807" s="78" t="s">
        <v>545</v>
      </c>
      <c r="D807" s="76" t="s">
        <v>565</v>
      </c>
      <c r="E807" s="77">
        <v>0</v>
      </c>
    </row>
    <row r="808" spans="1:5" ht="15" customHeight="1">
      <c r="A808" s="76" t="s">
        <v>644</v>
      </c>
      <c r="B808" s="77">
        <v>1005173202</v>
      </c>
      <c r="C808" s="78" t="s">
        <v>547</v>
      </c>
      <c r="D808" s="76" t="s">
        <v>568</v>
      </c>
      <c r="E808" s="77">
        <v>3</v>
      </c>
    </row>
    <row r="809" spans="1:5" ht="15" customHeight="1">
      <c r="A809" s="76" t="s">
        <v>644</v>
      </c>
      <c r="B809" s="77">
        <v>1005173203</v>
      </c>
      <c r="C809" s="78" t="s">
        <v>548</v>
      </c>
      <c r="D809" s="76" t="s">
        <v>565</v>
      </c>
      <c r="E809" s="77">
        <v>0</v>
      </c>
    </row>
    <row r="810" spans="1:5" ht="15" customHeight="1">
      <c r="A810" s="76" t="s">
        <v>644</v>
      </c>
      <c r="B810" s="77">
        <v>1005173204</v>
      </c>
      <c r="C810" s="78" t="s">
        <v>550</v>
      </c>
      <c r="D810" s="76" t="s">
        <v>568</v>
      </c>
      <c r="E810" s="77">
        <v>3</v>
      </c>
    </row>
    <row r="811" spans="1:5" ht="15" customHeight="1">
      <c r="A811" s="76" t="s">
        <v>644</v>
      </c>
      <c r="B811" s="77">
        <v>1005173291</v>
      </c>
      <c r="C811" s="78" t="s">
        <v>552</v>
      </c>
      <c r="D811" s="76" t="s">
        <v>553</v>
      </c>
      <c r="E811" s="77">
        <v>3</v>
      </c>
    </row>
    <row r="812" spans="1:5" ht="15" customHeight="1">
      <c r="A812" s="76" t="s">
        <v>644</v>
      </c>
      <c r="B812" s="77">
        <v>1005173221</v>
      </c>
      <c r="C812" s="78" t="s">
        <v>554</v>
      </c>
      <c r="D812" s="76" t="s">
        <v>553</v>
      </c>
      <c r="E812" s="77">
        <v>2</v>
      </c>
    </row>
    <row r="813" spans="1:5" ht="15" customHeight="1">
      <c r="A813" s="76" t="s">
        <v>644</v>
      </c>
      <c r="B813" s="77">
        <v>1005173222</v>
      </c>
      <c r="C813" s="78" t="s">
        <v>556</v>
      </c>
      <c r="D813" s="76" t="s">
        <v>553</v>
      </c>
      <c r="E813" s="77">
        <v>2</v>
      </c>
    </row>
    <row r="814" spans="1:5" ht="15" customHeight="1">
      <c r="A814" s="76" t="s">
        <v>644</v>
      </c>
      <c r="B814" s="77">
        <v>1005173223</v>
      </c>
      <c r="C814" s="78" t="s">
        <v>557</v>
      </c>
      <c r="D814" s="76" t="s">
        <v>546</v>
      </c>
      <c r="E814" s="77">
        <v>2</v>
      </c>
    </row>
    <row r="815" spans="1:5" ht="15" customHeight="1">
      <c r="A815" s="76" t="s">
        <v>644</v>
      </c>
      <c r="B815" s="77">
        <v>1099173101</v>
      </c>
      <c r="C815" s="78" t="s">
        <v>558</v>
      </c>
      <c r="D815" s="76" t="s">
        <v>559</v>
      </c>
      <c r="E815" s="76" t="s">
        <v>560</v>
      </c>
    </row>
    <row r="816" spans="1:5" ht="15" customHeight="1">
      <c r="A816" s="76" t="s">
        <v>645</v>
      </c>
      <c r="B816" s="77">
        <v>1005173201</v>
      </c>
      <c r="C816" s="78" t="s">
        <v>545</v>
      </c>
      <c r="D816" s="76" t="s">
        <v>546</v>
      </c>
      <c r="E816" s="77">
        <v>3</v>
      </c>
    </row>
    <row r="817" spans="1:5" ht="15" customHeight="1">
      <c r="A817" s="76" t="s">
        <v>645</v>
      </c>
      <c r="B817" s="77">
        <v>1005173202</v>
      </c>
      <c r="C817" s="78" t="s">
        <v>547</v>
      </c>
      <c r="D817" s="76" t="s">
        <v>549</v>
      </c>
      <c r="E817" s="77">
        <v>3</v>
      </c>
    </row>
    <row r="818" spans="1:5" ht="15" customHeight="1">
      <c r="A818" s="76" t="s">
        <v>645</v>
      </c>
      <c r="B818" s="77">
        <v>1005173203</v>
      </c>
      <c r="C818" s="78" t="s">
        <v>548</v>
      </c>
      <c r="D818" s="76" t="s">
        <v>549</v>
      </c>
      <c r="E818" s="77">
        <v>3</v>
      </c>
    </row>
    <row r="819" spans="1:5" ht="15" customHeight="1">
      <c r="A819" s="76" t="s">
        <v>645</v>
      </c>
      <c r="B819" s="77">
        <v>1005173204</v>
      </c>
      <c r="C819" s="78" t="s">
        <v>550</v>
      </c>
      <c r="D819" s="76" t="s">
        <v>546</v>
      </c>
      <c r="E819" s="77">
        <v>3</v>
      </c>
    </row>
    <row r="820" spans="1:5" ht="15" customHeight="1">
      <c r="A820" s="76" t="s">
        <v>645</v>
      </c>
      <c r="B820" s="77">
        <v>1005173205</v>
      </c>
      <c r="C820" s="78" t="s">
        <v>551</v>
      </c>
      <c r="D820" s="76" t="s">
        <v>549</v>
      </c>
      <c r="E820" s="77">
        <v>3</v>
      </c>
    </row>
    <row r="821" spans="1:5" ht="15" customHeight="1">
      <c r="A821" s="76" t="s">
        <v>645</v>
      </c>
      <c r="B821" s="77">
        <v>1005173291</v>
      </c>
      <c r="C821" s="78" t="s">
        <v>552</v>
      </c>
      <c r="D821" s="76" t="s">
        <v>553</v>
      </c>
      <c r="E821" s="77">
        <v>3</v>
      </c>
    </row>
    <row r="822" spans="1:5" ht="15" customHeight="1">
      <c r="A822" s="76" t="s">
        <v>645</v>
      </c>
      <c r="B822" s="77">
        <v>1005173221</v>
      </c>
      <c r="C822" s="78" t="s">
        <v>554</v>
      </c>
      <c r="D822" s="76" t="s">
        <v>555</v>
      </c>
      <c r="E822" s="77">
        <v>2</v>
      </c>
    </row>
    <row r="823" spans="1:5" ht="15" customHeight="1">
      <c r="A823" s="76" t="s">
        <v>645</v>
      </c>
      <c r="B823" s="77">
        <v>1005173222</v>
      </c>
      <c r="C823" s="78" t="s">
        <v>556</v>
      </c>
      <c r="D823" s="76" t="s">
        <v>553</v>
      </c>
      <c r="E823" s="77">
        <v>2</v>
      </c>
    </row>
    <row r="824" spans="1:5" ht="15" customHeight="1">
      <c r="A824" s="76" t="s">
        <v>645</v>
      </c>
      <c r="B824" s="77">
        <v>1005173223</v>
      </c>
      <c r="C824" s="78" t="s">
        <v>557</v>
      </c>
      <c r="D824" s="76" t="s">
        <v>555</v>
      </c>
      <c r="E824" s="77">
        <v>2</v>
      </c>
    </row>
    <row r="825" spans="1:5" ht="15" customHeight="1">
      <c r="A825" s="76" t="s">
        <v>645</v>
      </c>
      <c r="B825" s="77">
        <v>1099173101</v>
      </c>
      <c r="C825" s="78" t="s">
        <v>558</v>
      </c>
      <c r="D825" s="76" t="s">
        <v>559</v>
      </c>
      <c r="E825" s="76" t="s">
        <v>560</v>
      </c>
    </row>
    <row r="826" spans="1:5" ht="15" customHeight="1">
      <c r="A826" s="76" t="s">
        <v>646</v>
      </c>
      <c r="B826" s="77">
        <v>1005173201</v>
      </c>
      <c r="C826" s="78" t="s">
        <v>545</v>
      </c>
      <c r="D826" s="76" t="s">
        <v>568</v>
      </c>
      <c r="E826" s="77">
        <v>3</v>
      </c>
    </row>
    <row r="827" spans="1:5" ht="15" customHeight="1">
      <c r="A827" s="76" t="s">
        <v>646</v>
      </c>
      <c r="B827" s="77">
        <v>1005173202</v>
      </c>
      <c r="C827" s="78" t="s">
        <v>547</v>
      </c>
      <c r="D827" s="76" t="s">
        <v>549</v>
      </c>
      <c r="E827" s="77">
        <v>3</v>
      </c>
    </row>
    <row r="828" spans="1:5" ht="15" customHeight="1">
      <c r="A828" s="76" t="s">
        <v>646</v>
      </c>
      <c r="B828" s="77">
        <v>1005173203</v>
      </c>
      <c r="C828" s="78" t="s">
        <v>548</v>
      </c>
      <c r="D828" s="76" t="s">
        <v>568</v>
      </c>
      <c r="E828" s="77">
        <v>3</v>
      </c>
    </row>
    <row r="829" spans="1:5" ht="15" customHeight="1">
      <c r="A829" s="76" t="s">
        <v>646</v>
      </c>
      <c r="B829" s="77">
        <v>1005173204</v>
      </c>
      <c r="C829" s="78" t="s">
        <v>550</v>
      </c>
      <c r="D829" s="76" t="s">
        <v>568</v>
      </c>
      <c r="E829" s="77">
        <v>3</v>
      </c>
    </row>
    <row r="830" spans="1:5" ht="15" customHeight="1">
      <c r="A830" s="76" t="s">
        <v>646</v>
      </c>
      <c r="B830" s="77">
        <v>1005173205</v>
      </c>
      <c r="C830" s="78" t="s">
        <v>551</v>
      </c>
      <c r="D830" s="76" t="s">
        <v>549</v>
      </c>
      <c r="E830" s="77">
        <v>3</v>
      </c>
    </row>
    <row r="831" spans="1:5" ht="15" customHeight="1">
      <c r="A831" s="76" t="s">
        <v>646</v>
      </c>
      <c r="B831" s="77">
        <v>1005173291</v>
      </c>
      <c r="C831" s="78" t="s">
        <v>552</v>
      </c>
      <c r="D831" s="76" t="s">
        <v>555</v>
      </c>
      <c r="E831" s="77">
        <v>3</v>
      </c>
    </row>
    <row r="832" spans="1:5" ht="15" customHeight="1">
      <c r="A832" s="76" t="s">
        <v>646</v>
      </c>
      <c r="B832" s="77">
        <v>1005173221</v>
      </c>
      <c r="C832" s="78" t="s">
        <v>554</v>
      </c>
      <c r="D832" s="76" t="s">
        <v>553</v>
      </c>
      <c r="E832" s="77">
        <v>2</v>
      </c>
    </row>
    <row r="833" spans="1:5" ht="15" customHeight="1">
      <c r="A833" s="76" t="s">
        <v>646</v>
      </c>
      <c r="B833" s="77">
        <v>1005173222</v>
      </c>
      <c r="C833" s="78" t="s">
        <v>556</v>
      </c>
      <c r="D833" s="76" t="s">
        <v>546</v>
      </c>
      <c r="E833" s="77">
        <v>2</v>
      </c>
    </row>
    <row r="834" spans="1:5" ht="15" customHeight="1">
      <c r="A834" s="76" t="s">
        <v>646</v>
      </c>
      <c r="B834" s="77">
        <v>1005173223</v>
      </c>
      <c r="C834" s="78" t="s">
        <v>557</v>
      </c>
      <c r="D834" s="76" t="s">
        <v>553</v>
      </c>
      <c r="E834" s="77">
        <v>2</v>
      </c>
    </row>
    <row r="835" spans="1:5" ht="15" customHeight="1">
      <c r="A835" s="76" t="s">
        <v>646</v>
      </c>
      <c r="B835" s="77">
        <v>1099173101</v>
      </c>
      <c r="C835" s="78" t="s">
        <v>558</v>
      </c>
      <c r="D835" s="76" t="s">
        <v>559</v>
      </c>
      <c r="E835" s="76" t="s">
        <v>560</v>
      </c>
    </row>
    <row r="836" spans="1:5" ht="15" customHeight="1">
      <c r="A836" s="76" t="s">
        <v>647</v>
      </c>
      <c r="B836" s="77">
        <v>1004173207</v>
      </c>
      <c r="C836" s="78" t="s">
        <v>564</v>
      </c>
      <c r="D836" s="76" t="s">
        <v>568</v>
      </c>
      <c r="E836" s="77">
        <v>3</v>
      </c>
    </row>
    <row r="837" spans="1:5" ht="15" customHeight="1">
      <c r="A837" s="75" t="s">
        <v>539</v>
      </c>
      <c r="B837" s="75" t="s">
        <v>540</v>
      </c>
      <c r="C837" s="75" t="s">
        <v>541</v>
      </c>
      <c r="D837" s="75" t="s">
        <v>542</v>
      </c>
      <c r="E837" s="75" t="s">
        <v>543</v>
      </c>
    </row>
    <row r="838" spans="1:5" ht="15" customHeight="1">
      <c r="A838" s="76" t="s">
        <v>647</v>
      </c>
      <c r="B838" s="77">
        <v>1005173201</v>
      </c>
      <c r="C838" s="78" t="s">
        <v>545</v>
      </c>
      <c r="D838" s="76" t="s">
        <v>568</v>
      </c>
      <c r="E838" s="77">
        <v>3</v>
      </c>
    </row>
    <row r="839" spans="1:5" ht="15" customHeight="1">
      <c r="A839" s="76" t="s">
        <v>647</v>
      </c>
      <c r="B839" s="77">
        <v>1005173202</v>
      </c>
      <c r="C839" s="78" t="s">
        <v>547</v>
      </c>
      <c r="D839" s="76" t="s">
        <v>549</v>
      </c>
      <c r="E839" s="77">
        <v>3</v>
      </c>
    </row>
    <row r="840" spans="1:5" ht="15" customHeight="1">
      <c r="A840" s="76" t="s">
        <v>647</v>
      </c>
      <c r="B840" s="77">
        <v>1005173203</v>
      </c>
      <c r="C840" s="78" t="s">
        <v>548</v>
      </c>
      <c r="D840" s="76" t="s">
        <v>568</v>
      </c>
      <c r="E840" s="77">
        <v>3</v>
      </c>
    </row>
    <row r="841" spans="1:5" ht="15" customHeight="1">
      <c r="A841" s="76" t="s">
        <v>647</v>
      </c>
      <c r="B841" s="77">
        <v>1005173204</v>
      </c>
      <c r="C841" s="78" t="s">
        <v>550</v>
      </c>
      <c r="D841" s="76" t="s">
        <v>549</v>
      </c>
      <c r="E841" s="77">
        <v>3</v>
      </c>
    </row>
    <row r="842" spans="1:5" ht="15" customHeight="1">
      <c r="A842" s="76" t="s">
        <v>647</v>
      </c>
      <c r="B842" s="77">
        <v>1005173291</v>
      </c>
      <c r="C842" s="78" t="s">
        <v>552</v>
      </c>
      <c r="D842" s="76" t="s">
        <v>555</v>
      </c>
      <c r="E842" s="77">
        <v>3</v>
      </c>
    </row>
    <row r="843" spans="1:5" ht="15" customHeight="1">
      <c r="A843" s="76" t="s">
        <v>647</v>
      </c>
      <c r="B843" s="77">
        <v>1005173221</v>
      </c>
      <c r="C843" s="78" t="s">
        <v>554</v>
      </c>
      <c r="D843" s="76" t="s">
        <v>553</v>
      </c>
      <c r="E843" s="77">
        <v>2</v>
      </c>
    </row>
    <row r="844" spans="1:5" ht="15" customHeight="1">
      <c r="A844" s="76" t="s">
        <v>647</v>
      </c>
      <c r="B844" s="77">
        <v>1005173222</v>
      </c>
      <c r="C844" s="78" t="s">
        <v>556</v>
      </c>
      <c r="D844" s="76" t="s">
        <v>553</v>
      </c>
      <c r="E844" s="77">
        <v>2</v>
      </c>
    </row>
    <row r="845" spans="1:5" ht="15" customHeight="1">
      <c r="A845" s="76" t="s">
        <v>647</v>
      </c>
      <c r="B845" s="77">
        <v>1005173223</v>
      </c>
      <c r="C845" s="78" t="s">
        <v>557</v>
      </c>
      <c r="D845" s="76" t="s">
        <v>553</v>
      </c>
      <c r="E845" s="77">
        <v>2</v>
      </c>
    </row>
    <row r="846" spans="1:5" ht="15" customHeight="1">
      <c r="A846" s="76" t="s">
        <v>647</v>
      </c>
      <c r="B846" s="77">
        <v>1099173101</v>
      </c>
      <c r="C846" s="78" t="s">
        <v>558</v>
      </c>
      <c r="D846" s="76" t="s">
        <v>559</v>
      </c>
      <c r="E846" s="76" t="s">
        <v>560</v>
      </c>
    </row>
    <row r="847" spans="1:5" ht="15" customHeight="1">
      <c r="A847" s="76" t="s">
        <v>648</v>
      </c>
      <c r="B847" s="77">
        <v>1003173203</v>
      </c>
      <c r="C847" s="78" t="s">
        <v>562</v>
      </c>
      <c r="D847" s="76" t="s">
        <v>553</v>
      </c>
      <c r="E847" s="77">
        <v>3</v>
      </c>
    </row>
    <row r="848" spans="1:5" ht="15" customHeight="1">
      <c r="A848" s="76" t="s">
        <v>648</v>
      </c>
      <c r="B848" s="77">
        <v>1005173201</v>
      </c>
      <c r="C848" s="78" t="s">
        <v>545</v>
      </c>
      <c r="D848" s="76" t="s">
        <v>546</v>
      </c>
      <c r="E848" s="77">
        <v>3</v>
      </c>
    </row>
    <row r="849" spans="1:5" ht="15" customHeight="1">
      <c r="A849" s="76" t="s">
        <v>648</v>
      </c>
      <c r="B849" s="77">
        <v>1005173202</v>
      </c>
      <c r="C849" s="78" t="s">
        <v>547</v>
      </c>
      <c r="D849" s="76" t="s">
        <v>546</v>
      </c>
      <c r="E849" s="77">
        <v>3</v>
      </c>
    </row>
    <row r="850" spans="1:5" ht="15" customHeight="1">
      <c r="A850" s="76" t="s">
        <v>648</v>
      </c>
      <c r="B850" s="77">
        <v>1005173203</v>
      </c>
      <c r="C850" s="78" t="s">
        <v>548</v>
      </c>
      <c r="D850" s="76" t="s">
        <v>568</v>
      </c>
      <c r="E850" s="77">
        <v>3</v>
      </c>
    </row>
    <row r="851" spans="1:5" ht="15" customHeight="1">
      <c r="A851" s="76" t="s">
        <v>648</v>
      </c>
      <c r="B851" s="77">
        <v>1005173204</v>
      </c>
      <c r="C851" s="78" t="s">
        <v>550</v>
      </c>
      <c r="D851" s="76" t="s">
        <v>549</v>
      </c>
      <c r="E851" s="77">
        <v>3</v>
      </c>
    </row>
    <row r="852" spans="1:5" ht="15" customHeight="1">
      <c r="A852" s="76" t="s">
        <v>648</v>
      </c>
      <c r="B852" s="77">
        <v>1005173291</v>
      </c>
      <c r="C852" s="78" t="s">
        <v>552</v>
      </c>
      <c r="D852" s="76" t="s">
        <v>553</v>
      </c>
      <c r="E852" s="77">
        <v>3</v>
      </c>
    </row>
    <row r="853" spans="1:5" ht="15" customHeight="1">
      <c r="A853" s="76" t="s">
        <v>648</v>
      </c>
      <c r="B853" s="77">
        <v>1005173221</v>
      </c>
      <c r="C853" s="78" t="s">
        <v>554</v>
      </c>
      <c r="D853" s="76" t="s">
        <v>555</v>
      </c>
      <c r="E853" s="77">
        <v>2</v>
      </c>
    </row>
    <row r="854" spans="1:5" ht="15" customHeight="1">
      <c r="A854" s="76" t="s">
        <v>648</v>
      </c>
      <c r="B854" s="77">
        <v>1005173222</v>
      </c>
      <c r="C854" s="78" t="s">
        <v>556</v>
      </c>
      <c r="D854" s="76" t="s">
        <v>553</v>
      </c>
      <c r="E854" s="77">
        <v>2</v>
      </c>
    </row>
    <row r="855" spans="1:5" ht="15" customHeight="1">
      <c r="A855" s="76" t="s">
        <v>648</v>
      </c>
      <c r="B855" s="77">
        <v>1005173223</v>
      </c>
      <c r="C855" s="78" t="s">
        <v>557</v>
      </c>
      <c r="D855" s="76" t="s">
        <v>555</v>
      </c>
      <c r="E855" s="77">
        <v>2</v>
      </c>
    </row>
    <row r="856" spans="1:5" ht="15" customHeight="1">
      <c r="A856" s="76" t="s">
        <v>648</v>
      </c>
      <c r="B856" s="77">
        <v>1099173101</v>
      </c>
      <c r="C856" s="78" t="s">
        <v>558</v>
      </c>
      <c r="D856" s="76" t="s">
        <v>559</v>
      </c>
      <c r="E856" s="76" t="s">
        <v>560</v>
      </c>
    </row>
    <row r="857" spans="1:5" ht="15" customHeight="1">
      <c r="A857" s="76" t="s">
        <v>649</v>
      </c>
      <c r="B857" s="77">
        <v>1004173207</v>
      </c>
      <c r="C857" s="78" t="s">
        <v>564</v>
      </c>
      <c r="D857" s="76" t="s">
        <v>549</v>
      </c>
      <c r="E857" s="77">
        <v>3</v>
      </c>
    </row>
    <row r="858" spans="1:5" ht="15" customHeight="1">
      <c r="A858" s="76" t="s">
        <v>649</v>
      </c>
      <c r="B858" s="77">
        <v>1005173201</v>
      </c>
      <c r="C858" s="78" t="s">
        <v>545</v>
      </c>
      <c r="D858" s="76" t="s">
        <v>549</v>
      </c>
      <c r="E858" s="77">
        <v>3</v>
      </c>
    </row>
    <row r="859" spans="1:5" ht="15" customHeight="1">
      <c r="A859" s="76" t="s">
        <v>649</v>
      </c>
      <c r="B859" s="77">
        <v>1005173202</v>
      </c>
      <c r="C859" s="78" t="s">
        <v>547</v>
      </c>
      <c r="D859" s="76" t="s">
        <v>553</v>
      </c>
      <c r="E859" s="77">
        <v>3</v>
      </c>
    </row>
    <row r="860" spans="1:5" ht="15" customHeight="1">
      <c r="A860" s="76" t="s">
        <v>649</v>
      </c>
      <c r="B860" s="77">
        <v>1005173203</v>
      </c>
      <c r="C860" s="78" t="s">
        <v>548</v>
      </c>
      <c r="D860" s="76" t="s">
        <v>549</v>
      </c>
      <c r="E860" s="77">
        <v>3</v>
      </c>
    </row>
    <row r="861" spans="1:5" ht="15" customHeight="1">
      <c r="A861" s="76" t="s">
        <v>649</v>
      </c>
      <c r="B861" s="77">
        <v>1005173204</v>
      </c>
      <c r="C861" s="78" t="s">
        <v>550</v>
      </c>
      <c r="D861" s="76" t="s">
        <v>549</v>
      </c>
      <c r="E861" s="77">
        <v>3</v>
      </c>
    </row>
    <row r="862" spans="1:5" ht="15" customHeight="1">
      <c r="A862" s="76" t="s">
        <v>649</v>
      </c>
      <c r="B862" s="77">
        <v>1005173291</v>
      </c>
      <c r="C862" s="78" t="s">
        <v>552</v>
      </c>
      <c r="D862" s="76" t="s">
        <v>546</v>
      </c>
      <c r="E862" s="77">
        <v>3</v>
      </c>
    </row>
    <row r="863" spans="1:5" ht="15" customHeight="1">
      <c r="A863" s="76" t="s">
        <v>649</v>
      </c>
      <c r="B863" s="77">
        <v>1005173221</v>
      </c>
      <c r="C863" s="78" t="s">
        <v>554</v>
      </c>
      <c r="D863" s="76" t="s">
        <v>555</v>
      </c>
      <c r="E863" s="77">
        <v>2</v>
      </c>
    </row>
    <row r="864" spans="1:5" ht="15" customHeight="1">
      <c r="A864" s="76" t="s">
        <v>649</v>
      </c>
      <c r="B864" s="77">
        <v>1005173222</v>
      </c>
      <c r="C864" s="78" t="s">
        <v>556</v>
      </c>
      <c r="D864" s="76" t="s">
        <v>553</v>
      </c>
      <c r="E864" s="77">
        <v>2</v>
      </c>
    </row>
    <row r="865" spans="1:5" ht="15" customHeight="1">
      <c r="A865" s="76" t="s">
        <v>649</v>
      </c>
      <c r="B865" s="77">
        <v>1005173223</v>
      </c>
      <c r="C865" s="78" t="s">
        <v>557</v>
      </c>
      <c r="D865" s="76" t="s">
        <v>555</v>
      </c>
      <c r="E865" s="77">
        <v>2</v>
      </c>
    </row>
    <row r="866" spans="1:5" ht="15" customHeight="1">
      <c r="A866" s="76" t="s">
        <v>649</v>
      </c>
      <c r="B866" s="77">
        <v>1099173101</v>
      </c>
      <c r="C866" s="78" t="s">
        <v>558</v>
      </c>
      <c r="D866" s="76" t="s">
        <v>559</v>
      </c>
      <c r="E866" s="76" t="s">
        <v>560</v>
      </c>
    </row>
    <row r="867" spans="1:5" ht="15" customHeight="1">
      <c r="A867" s="76" t="s">
        <v>650</v>
      </c>
      <c r="B867" s="77">
        <v>1003173203</v>
      </c>
      <c r="C867" s="78" t="s">
        <v>562</v>
      </c>
      <c r="D867" s="76" t="s">
        <v>546</v>
      </c>
      <c r="E867" s="77">
        <v>3</v>
      </c>
    </row>
    <row r="868" spans="1:5" ht="15" customHeight="1">
      <c r="A868" s="76" t="s">
        <v>650</v>
      </c>
      <c r="B868" s="77">
        <v>1005173201</v>
      </c>
      <c r="C868" s="78" t="s">
        <v>545</v>
      </c>
      <c r="D868" s="76" t="s">
        <v>568</v>
      </c>
      <c r="E868" s="77">
        <v>3</v>
      </c>
    </row>
    <row r="869" spans="1:5" ht="15" customHeight="1">
      <c r="A869" s="76" t="s">
        <v>650</v>
      </c>
      <c r="B869" s="77">
        <v>1005173202</v>
      </c>
      <c r="C869" s="78" t="s">
        <v>547</v>
      </c>
      <c r="D869" s="76" t="s">
        <v>546</v>
      </c>
      <c r="E869" s="77">
        <v>3</v>
      </c>
    </row>
    <row r="870" spans="1:5" ht="15" customHeight="1">
      <c r="A870" s="76" t="s">
        <v>650</v>
      </c>
      <c r="B870" s="77">
        <v>1005173203</v>
      </c>
      <c r="C870" s="78" t="s">
        <v>548</v>
      </c>
      <c r="D870" s="76" t="s">
        <v>568</v>
      </c>
      <c r="E870" s="77">
        <v>3</v>
      </c>
    </row>
    <row r="871" spans="1:5" ht="15" customHeight="1">
      <c r="A871" s="76" t="s">
        <v>650</v>
      </c>
      <c r="B871" s="77">
        <v>1005173204</v>
      </c>
      <c r="C871" s="78" t="s">
        <v>550</v>
      </c>
      <c r="D871" s="76" t="s">
        <v>568</v>
      </c>
      <c r="E871" s="77">
        <v>3</v>
      </c>
    </row>
    <row r="872" spans="1:5" ht="15" customHeight="1">
      <c r="A872" s="76" t="s">
        <v>650</v>
      </c>
      <c r="B872" s="77">
        <v>1005173291</v>
      </c>
      <c r="C872" s="78" t="s">
        <v>552</v>
      </c>
      <c r="D872" s="76" t="s">
        <v>555</v>
      </c>
      <c r="E872" s="77">
        <v>3</v>
      </c>
    </row>
    <row r="873" spans="1:5" ht="15" customHeight="1">
      <c r="A873" s="76" t="s">
        <v>650</v>
      </c>
      <c r="B873" s="77">
        <v>1005173221</v>
      </c>
      <c r="C873" s="78" t="s">
        <v>554</v>
      </c>
      <c r="D873" s="76" t="s">
        <v>555</v>
      </c>
      <c r="E873" s="77">
        <v>2</v>
      </c>
    </row>
    <row r="874" spans="1:5" ht="15" customHeight="1">
      <c r="A874" s="76" t="s">
        <v>650</v>
      </c>
      <c r="B874" s="77">
        <v>1005173222</v>
      </c>
      <c r="C874" s="78" t="s">
        <v>556</v>
      </c>
      <c r="D874" s="76" t="s">
        <v>553</v>
      </c>
      <c r="E874" s="77">
        <v>2</v>
      </c>
    </row>
    <row r="875" spans="1:5" ht="15" customHeight="1">
      <c r="A875" s="75" t="s">
        <v>539</v>
      </c>
      <c r="B875" s="75" t="s">
        <v>540</v>
      </c>
      <c r="C875" s="75" t="s">
        <v>541</v>
      </c>
      <c r="D875" s="75" t="s">
        <v>542</v>
      </c>
      <c r="E875" s="75" t="s">
        <v>543</v>
      </c>
    </row>
    <row r="876" spans="1:5" ht="15" customHeight="1">
      <c r="A876" s="76" t="s">
        <v>650</v>
      </c>
      <c r="B876" s="77">
        <v>1005173223</v>
      </c>
      <c r="C876" s="78" t="s">
        <v>557</v>
      </c>
      <c r="D876" s="76" t="s">
        <v>553</v>
      </c>
      <c r="E876" s="77">
        <v>2</v>
      </c>
    </row>
    <row r="877" spans="1:5" ht="15" customHeight="1">
      <c r="A877" s="76" t="s">
        <v>650</v>
      </c>
      <c r="B877" s="77">
        <v>1099173101</v>
      </c>
      <c r="C877" s="78" t="s">
        <v>558</v>
      </c>
      <c r="D877" s="76" t="s">
        <v>559</v>
      </c>
      <c r="E877" s="76" t="s">
        <v>560</v>
      </c>
    </row>
    <row r="878" spans="1:5" ht="15" customHeight="1">
      <c r="A878" s="76" t="s">
        <v>651</v>
      </c>
      <c r="B878" s="77">
        <v>1004173207</v>
      </c>
      <c r="C878" s="78" t="s">
        <v>564</v>
      </c>
      <c r="D878" s="76" t="s">
        <v>549</v>
      </c>
      <c r="E878" s="77">
        <v>3</v>
      </c>
    </row>
    <row r="879" spans="1:5" ht="15" customHeight="1">
      <c r="A879" s="76" t="s">
        <v>651</v>
      </c>
      <c r="B879" s="77">
        <v>1005173201</v>
      </c>
      <c r="C879" s="78" t="s">
        <v>545</v>
      </c>
      <c r="D879" s="76" t="s">
        <v>549</v>
      </c>
      <c r="E879" s="77">
        <v>3</v>
      </c>
    </row>
    <row r="880" spans="1:5" ht="15" customHeight="1">
      <c r="A880" s="76" t="s">
        <v>651</v>
      </c>
      <c r="B880" s="77">
        <v>1005173202</v>
      </c>
      <c r="C880" s="78" t="s">
        <v>547</v>
      </c>
      <c r="D880" s="76" t="s">
        <v>546</v>
      </c>
      <c r="E880" s="77">
        <v>3</v>
      </c>
    </row>
    <row r="881" spans="1:5" ht="15" customHeight="1">
      <c r="A881" s="76" t="s">
        <v>651</v>
      </c>
      <c r="B881" s="77">
        <v>1005173203</v>
      </c>
      <c r="C881" s="78" t="s">
        <v>548</v>
      </c>
      <c r="D881" s="76" t="s">
        <v>549</v>
      </c>
      <c r="E881" s="77">
        <v>3</v>
      </c>
    </row>
    <row r="882" spans="1:5" ht="15" customHeight="1">
      <c r="A882" s="76" t="s">
        <v>651</v>
      </c>
      <c r="B882" s="77">
        <v>1005173204</v>
      </c>
      <c r="C882" s="78" t="s">
        <v>550</v>
      </c>
      <c r="D882" s="76" t="s">
        <v>568</v>
      </c>
      <c r="E882" s="77">
        <v>3</v>
      </c>
    </row>
    <row r="883" spans="1:5" ht="15" customHeight="1">
      <c r="A883" s="76" t="s">
        <v>651</v>
      </c>
      <c r="B883" s="77">
        <v>1005173291</v>
      </c>
      <c r="C883" s="78" t="s">
        <v>552</v>
      </c>
      <c r="D883" s="76" t="s">
        <v>555</v>
      </c>
      <c r="E883" s="77">
        <v>3</v>
      </c>
    </row>
    <row r="884" spans="1:5" ht="15" customHeight="1">
      <c r="A884" s="76" t="s">
        <v>651</v>
      </c>
      <c r="B884" s="77">
        <v>1005173221</v>
      </c>
      <c r="C884" s="78" t="s">
        <v>554</v>
      </c>
      <c r="D884" s="76" t="s">
        <v>553</v>
      </c>
      <c r="E884" s="77">
        <v>2</v>
      </c>
    </row>
    <row r="885" spans="1:5" ht="15" customHeight="1">
      <c r="A885" s="76" t="s">
        <v>651</v>
      </c>
      <c r="B885" s="77">
        <v>1005173222</v>
      </c>
      <c r="C885" s="78" t="s">
        <v>556</v>
      </c>
      <c r="D885" s="76" t="s">
        <v>553</v>
      </c>
      <c r="E885" s="77">
        <v>2</v>
      </c>
    </row>
    <row r="886" spans="1:5" ht="15" customHeight="1">
      <c r="A886" s="76" t="s">
        <v>651</v>
      </c>
      <c r="B886" s="77">
        <v>1005173223</v>
      </c>
      <c r="C886" s="78" t="s">
        <v>557</v>
      </c>
      <c r="D886" s="76" t="s">
        <v>555</v>
      </c>
      <c r="E886" s="77">
        <v>2</v>
      </c>
    </row>
    <row r="887" spans="1:5" ht="15" customHeight="1">
      <c r="A887" s="76" t="s">
        <v>651</v>
      </c>
      <c r="B887" s="77">
        <v>1099173101</v>
      </c>
      <c r="C887" s="78" t="s">
        <v>558</v>
      </c>
      <c r="D887" s="76" t="s">
        <v>559</v>
      </c>
      <c r="E887" s="76" t="s">
        <v>560</v>
      </c>
    </row>
    <row r="888" spans="1:5" ht="15" customHeight="1">
      <c r="A888" s="76" t="s">
        <v>652</v>
      </c>
      <c r="B888" s="77">
        <v>1004173207</v>
      </c>
      <c r="C888" s="78" t="s">
        <v>564</v>
      </c>
      <c r="D888" s="76" t="s">
        <v>546</v>
      </c>
      <c r="E888" s="77">
        <v>3</v>
      </c>
    </row>
    <row r="889" spans="1:5" ht="15" customHeight="1">
      <c r="A889" s="76" t="s">
        <v>652</v>
      </c>
      <c r="B889" s="77">
        <v>1005173201</v>
      </c>
      <c r="C889" s="78" t="s">
        <v>545</v>
      </c>
      <c r="D889" s="76" t="s">
        <v>546</v>
      </c>
      <c r="E889" s="77">
        <v>3</v>
      </c>
    </row>
    <row r="890" spans="1:5" ht="15" customHeight="1">
      <c r="A890" s="76" t="s">
        <v>652</v>
      </c>
      <c r="B890" s="77">
        <v>1005173202</v>
      </c>
      <c r="C890" s="78" t="s">
        <v>547</v>
      </c>
      <c r="D890" s="76" t="s">
        <v>553</v>
      </c>
      <c r="E890" s="77">
        <v>3</v>
      </c>
    </row>
    <row r="891" spans="1:5" ht="15" customHeight="1">
      <c r="A891" s="76" t="s">
        <v>652</v>
      </c>
      <c r="B891" s="77">
        <v>1005173203</v>
      </c>
      <c r="C891" s="78" t="s">
        <v>548</v>
      </c>
      <c r="D891" s="76" t="s">
        <v>546</v>
      </c>
      <c r="E891" s="77">
        <v>3</v>
      </c>
    </row>
    <row r="892" spans="1:5" ht="15" customHeight="1">
      <c r="A892" s="76" t="s">
        <v>652</v>
      </c>
      <c r="B892" s="77">
        <v>1005173204</v>
      </c>
      <c r="C892" s="78" t="s">
        <v>550</v>
      </c>
      <c r="D892" s="76" t="s">
        <v>549</v>
      </c>
      <c r="E892" s="77">
        <v>3</v>
      </c>
    </row>
    <row r="893" spans="1:5" ht="15" customHeight="1">
      <c r="A893" s="76" t="s">
        <v>652</v>
      </c>
      <c r="B893" s="77">
        <v>1005173291</v>
      </c>
      <c r="C893" s="78" t="s">
        <v>552</v>
      </c>
      <c r="D893" s="76" t="s">
        <v>555</v>
      </c>
      <c r="E893" s="77">
        <v>3</v>
      </c>
    </row>
    <row r="894" spans="1:5" ht="15" customHeight="1">
      <c r="A894" s="76" t="s">
        <v>652</v>
      </c>
      <c r="B894" s="77">
        <v>1005173221</v>
      </c>
      <c r="C894" s="78" t="s">
        <v>554</v>
      </c>
      <c r="D894" s="76" t="s">
        <v>555</v>
      </c>
      <c r="E894" s="77">
        <v>2</v>
      </c>
    </row>
    <row r="895" spans="1:5" ht="15" customHeight="1">
      <c r="A895" s="76" t="s">
        <v>652</v>
      </c>
      <c r="B895" s="77">
        <v>1005173222</v>
      </c>
      <c r="C895" s="78" t="s">
        <v>556</v>
      </c>
      <c r="D895" s="76" t="s">
        <v>553</v>
      </c>
      <c r="E895" s="77">
        <v>2</v>
      </c>
    </row>
    <row r="896" spans="1:5" ht="15" customHeight="1">
      <c r="A896" s="76" t="s">
        <v>652</v>
      </c>
      <c r="B896" s="77">
        <v>1005173223</v>
      </c>
      <c r="C896" s="78" t="s">
        <v>557</v>
      </c>
      <c r="D896" s="76" t="s">
        <v>553</v>
      </c>
      <c r="E896" s="77">
        <v>2</v>
      </c>
    </row>
    <row r="897" spans="1:5" ht="15" customHeight="1">
      <c r="A897" s="76" t="s">
        <v>652</v>
      </c>
      <c r="B897" s="77">
        <v>1099173101</v>
      </c>
      <c r="C897" s="78" t="s">
        <v>558</v>
      </c>
      <c r="D897" s="76" t="s">
        <v>559</v>
      </c>
      <c r="E897" s="76" t="s">
        <v>560</v>
      </c>
    </row>
    <row r="898" spans="1:5" ht="15" customHeight="1">
      <c r="A898" s="76" t="s">
        <v>653</v>
      </c>
      <c r="B898" s="77">
        <v>1004173207</v>
      </c>
      <c r="C898" s="78" t="s">
        <v>564</v>
      </c>
      <c r="D898" s="76" t="s">
        <v>568</v>
      </c>
      <c r="E898" s="77">
        <v>3</v>
      </c>
    </row>
    <row r="899" spans="1:5" ht="15" customHeight="1">
      <c r="A899" s="76" t="s">
        <v>653</v>
      </c>
      <c r="B899" s="77">
        <v>1005173201</v>
      </c>
      <c r="C899" s="78" t="s">
        <v>545</v>
      </c>
      <c r="D899" s="76" t="s">
        <v>549</v>
      </c>
      <c r="E899" s="77">
        <v>3</v>
      </c>
    </row>
    <row r="900" spans="1:5" ht="15" customHeight="1">
      <c r="A900" s="76" t="s">
        <v>653</v>
      </c>
      <c r="B900" s="77">
        <v>1005173202</v>
      </c>
      <c r="C900" s="78" t="s">
        <v>547</v>
      </c>
      <c r="D900" s="76" t="s">
        <v>546</v>
      </c>
      <c r="E900" s="77">
        <v>3</v>
      </c>
    </row>
    <row r="901" spans="1:5" ht="15" customHeight="1">
      <c r="A901" s="76" t="s">
        <v>653</v>
      </c>
      <c r="B901" s="77">
        <v>1005173203</v>
      </c>
      <c r="C901" s="78" t="s">
        <v>548</v>
      </c>
      <c r="D901" s="76" t="s">
        <v>549</v>
      </c>
      <c r="E901" s="77">
        <v>3</v>
      </c>
    </row>
    <row r="902" spans="1:5" ht="15" customHeight="1">
      <c r="A902" s="76" t="s">
        <v>653</v>
      </c>
      <c r="B902" s="77">
        <v>1005173204</v>
      </c>
      <c r="C902" s="78" t="s">
        <v>550</v>
      </c>
      <c r="D902" s="76" t="s">
        <v>549</v>
      </c>
      <c r="E902" s="77">
        <v>3</v>
      </c>
    </row>
    <row r="903" spans="1:5" ht="15" customHeight="1">
      <c r="A903" s="76" t="s">
        <v>653</v>
      </c>
      <c r="B903" s="77">
        <v>1005173291</v>
      </c>
      <c r="C903" s="78" t="s">
        <v>552</v>
      </c>
      <c r="D903" s="76" t="s">
        <v>555</v>
      </c>
      <c r="E903" s="77">
        <v>3</v>
      </c>
    </row>
    <row r="904" spans="1:5" ht="15" customHeight="1">
      <c r="A904" s="76" t="s">
        <v>653</v>
      </c>
      <c r="B904" s="77">
        <v>1005173221</v>
      </c>
      <c r="C904" s="78" t="s">
        <v>554</v>
      </c>
      <c r="D904" s="76" t="s">
        <v>555</v>
      </c>
      <c r="E904" s="77">
        <v>2</v>
      </c>
    </row>
    <row r="905" spans="1:5" ht="15" customHeight="1">
      <c r="A905" s="76" t="s">
        <v>653</v>
      </c>
      <c r="B905" s="77">
        <v>1005173222</v>
      </c>
      <c r="C905" s="78" t="s">
        <v>556</v>
      </c>
      <c r="D905" s="76" t="s">
        <v>546</v>
      </c>
      <c r="E905" s="77">
        <v>2</v>
      </c>
    </row>
    <row r="906" spans="1:5" ht="15" customHeight="1">
      <c r="A906" s="76" t="s">
        <v>653</v>
      </c>
      <c r="B906" s="77">
        <v>1005173223</v>
      </c>
      <c r="C906" s="78" t="s">
        <v>557</v>
      </c>
      <c r="D906" s="76" t="s">
        <v>555</v>
      </c>
      <c r="E906" s="77">
        <v>2</v>
      </c>
    </row>
    <row r="907" spans="1:5" ht="15" customHeight="1">
      <c r="A907" s="76" t="s">
        <v>653</v>
      </c>
      <c r="B907" s="77">
        <v>1099173101</v>
      </c>
      <c r="C907" s="78" t="s">
        <v>558</v>
      </c>
      <c r="D907" s="76" t="s">
        <v>559</v>
      </c>
      <c r="E907" s="76" t="s">
        <v>560</v>
      </c>
    </row>
    <row r="908" spans="1:5" ht="15" customHeight="1">
      <c r="A908" s="76" t="s">
        <v>654</v>
      </c>
      <c r="B908" s="77">
        <v>1003173203</v>
      </c>
      <c r="C908" s="78" t="s">
        <v>562</v>
      </c>
      <c r="D908" s="76" t="s">
        <v>549</v>
      </c>
      <c r="E908" s="77">
        <v>3</v>
      </c>
    </row>
    <row r="909" spans="1:5" ht="15" customHeight="1">
      <c r="A909" s="76" t="s">
        <v>654</v>
      </c>
      <c r="B909" s="77">
        <v>1005173201</v>
      </c>
      <c r="C909" s="78" t="s">
        <v>545</v>
      </c>
      <c r="D909" s="76" t="s">
        <v>568</v>
      </c>
      <c r="E909" s="77">
        <v>3</v>
      </c>
    </row>
    <row r="910" spans="1:5" ht="15" customHeight="1">
      <c r="A910" s="76" t="s">
        <v>654</v>
      </c>
      <c r="B910" s="77">
        <v>1005173202</v>
      </c>
      <c r="C910" s="78" t="s">
        <v>547</v>
      </c>
      <c r="D910" s="76" t="s">
        <v>568</v>
      </c>
      <c r="E910" s="77">
        <v>3</v>
      </c>
    </row>
    <row r="911" spans="1:5" ht="15" customHeight="1">
      <c r="A911" s="76" t="s">
        <v>654</v>
      </c>
      <c r="B911" s="77">
        <v>1005173203</v>
      </c>
      <c r="C911" s="78" t="s">
        <v>548</v>
      </c>
      <c r="D911" s="76" t="s">
        <v>568</v>
      </c>
      <c r="E911" s="77">
        <v>3</v>
      </c>
    </row>
    <row r="912" spans="1:5" ht="15" customHeight="1">
      <c r="A912" s="76" t="s">
        <v>654</v>
      </c>
      <c r="B912" s="77">
        <v>1005173204</v>
      </c>
      <c r="C912" s="78" t="s">
        <v>550</v>
      </c>
      <c r="D912" s="76" t="s">
        <v>568</v>
      </c>
      <c r="E912" s="77">
        <v>3</v>
      </c>
    </row>
    <row r="913" spans="1:5" ht="15" customHeight="1">
      <c r="A913" s="75" t="s">
        <v>539</v>
      </c>
      <c r="B913" s="75" t="s">
        <v>540</v>
      </c>
      <c r="C913" s="75" t="s">
        <v>541</v>
      </c>
      <c r="D913" s="75" t="s">
        <v>542</v>
      </c>
      <c r="E913" s="75" t="s">
        <v>543</v>
      </c>
    </row>
    <row r="914" spans="1:5" ht="15" customHeight="1">
      <c r="A914" s="76" t="s">
        <v>654</v>
      </c>
      <c r="B914" s="77">
        <v>1005173291</v>
      </c>
      <c r="C914" s="78" t="s">
        <v>552</v>
      </c>
      <c r="D914" s="76" t="s">
        <v>553</v>
      </c>
      <c r="E914" s="77">
        <v>3</v>
      </c>
    </row>
    <row r="915" spans="1:5" ht="15" customHeight="1">
      <c r="A915" s="76" t="s">
        <v>654</v>
      </c>
      <c r="B915" s="77">
        <v>1005173221</v>
      </c>
      <c r="C915" s="78" t="s">
        <v>554</v>
      </c>
      <c r="D915" s="76" t="s">
        <v>555</v>
      </c>
      <c r="E915" s="77">
        <v>2</v>
      </c>
    </row>
    <row r="916" spans="1:5" ht="15" customHeight="1">
      <c r="A916" s="76" t="s">
        <v>654</v>
      </c>
      <c r="B916" s="77">
        <v>1005173222</v>
      </c>
      <c r="C916" s="78" t="s">
        <v>556</v>
      </c>
      <c r="D916" s="76" t="s">
        <v>546</v>
      </c>
      <c r="E916" s="77">
        <v>2</v>
      </c>
    </row>
    <row r="917" spans="1:5" ht="15" customHeight="1">
      <c r="A917" s="76" t="s">
        <v>654</v>
      </c>
      <c r="B917" s="77">
        <v>1005173223</v>
      </c>
      <c r="C917" s="78" t="s">
        <v>557</v>
      </c>
      <c r="D917" s="76" t="s">
        <v>546</v>
      </c>
      <c r="E917" s="77">
        <v>2</v>
      </c>
    </row>
    <row r="918" spans="1:5" ht="15" customHeight="1">
      <c r="A918" s="76" t="s">
        <v>654</v>
      </c>
      <c r="B918" s="77">
        <v>1099173101</v>
      </c>
      <c r="C918" s="78" t="s">
        <v>558</v>
      </c>
      <c r="D918" s="76" t="s">
        <v>559</v>
      </c>
      <c r="E918" s="76" t="s">
        <v>560</v>
      </c>
    </row>
    <row r="919" spans="1:5" ht="15" customHeight="1">
      <c r="A919" s="76" t="s">
        <v>655</v>
      </c>
      <c r="B919" s="77">
        <v>1003173203</v>
      </c>
      <c r="C919" s="78" t="s">
        <v>562</v>
      </c>
      <c r="D919" s="76" t="s">
        <v>549</v>
      </c>
      <c r="E919" s="77">
        <v>3</v>
      </c>
    </row>
    <row r="920" spans="1:5" ht="15" customHeight="1">
      <c r="A920" s="76" t="s">
        <v>655</v>
      </c>
      <c r="B920" s="77">
        <v>1005173201</v>
      </c>
      <c r="C920" s="78" t="s">
        <v>545</v>
      </c>
      <c r="D920" s="76" t="s">
        <v>568</v>
      </c>
      <c r="E920" s="77">
        <v>3</v>
      </c>
    </row>
    <row r="921" spans="1:5" ht="15" customHeight="1">
      <c r="A921" s="76" t="s">
        <v>655</v>
      </c>
      <c r="B921" s="77">
        <v>1005173202</v>
      </c>
      <c r="C921" s="78" t="s">
        <v>547</v>
      </c>
      <c r="D921" s="76" t="s">
        <v>568</v>
      </c>
      <c r="E921" s="77">
        <v>3</v>
      </c>
    </row>
    <row r="922" spans="1:5" ht="15" customHeight="1">
      <c r="A922" s="76" t="s">
        <v>655</v>
      </c>
      <c r="B922" s="77">
        <v>1005173203</v>
      </c>
      <c r="C922" s="78" t="s">
        <v>548</v>
      </c>
      <c r="D922" s="76" t="s">
        <v>568</v>
      </c>
      <c r="E922" s="77">
        <v>3</v>
      </c>
    </row>
    <row r="923" spans="1:5" ht="15" customHeight="1">
      <c r="A923" s="76" t="s">
        <v>655</v>
      </c>
      <c r="B923" s="77">
        <v>1005173204</v>
      </c>
      <c r="C923" s="78" t="s">
        <v>550</v>
      </c>
      <c r="D923" s="76" t="s">
        <v>568</v>
      </c>
      <c r="E923" s="77">
        <v>3</v>
      </c>
    </row>
    <row r="924" spans="1:5" ht="15" customHeight="1">
      <c r="A924" s="76" t="s">
        <v>655</v>
      </c>
      <c r="B924" s="77">
        <v>1005173291</v>
      </c>
      <c r="C924" s="78" t="s">
        <v>552</v>
      </c>
      <c r="D924" s="76" t="s">
        <v>555</v>
      </c>
      <c r="E924" s="77">
        <v>3</v>
      </c>
    </row>
    <row r="925" spans="1:5" ht="15" customHeight="1">
      <c r="A925" s="76" t="s">
        <v>655</v>
      </c>
      <c r="B925" s="77">
        <v>1005173221</v>
      </c>
      <c r="C925" s="78" t="s">
        <v>554</v>
      </c>
      <c r="D925" s="76" t="s">
        <v>546</v>
      </c>
      <c r="E925" s="77">
        <v>2</v>
      </c>
    </row>
    <row r="926" spans="1:5" ht="15" customHeight="1">
      <c r="A926" s="76" t="s">
        <v>655</v>
      </c>
      <c r="B926" s="77">
        <v>1005173222</v>
      </c>
      <c r="C926" s="78" t="s">
        <v>556</v>
      </c>
      <c r="D926" s="76" t="s">
        <v>546</v>
      </c>
      <c r="E926" s="77">
        <v>2</v>
      </c>
    </row>
    <row r="927" spans="1:5" ht="15" customHeight="1">
      <c r="A927" s="76" t="s">
        <v>655</v>
      </c>
      <c r="B927" s="77">
        <v>1005173223</v>
      </c>
      <c r="C927" s="78" t="s">
        <v>557</v>
      </c>
      <c r="D927" s="76" t="s">
        <v>546</v>
      </c>
      <c r="E927" s="77">
        <v>2</v>
      </c>
    </row>
    <row r="928" spans="1:5" ht="15" customHeight="1">
      <c r="A928" s="76" t="s">
        <v>655</v>
      </c>
      <c r="B928" s="77">
        <v>1099173101</v>
      </c>
      <c r="C928" s="78" t="s">
        <v>558</v>
      </c>
      <c r="D928" s="76" t="s">
        <v>559</v>
      </c>
      <c r="E928" s="76" t="s">
        <v>560</v>
      </c>
    </row>
    <row r="929" spans="1:5" ht="15" customHeight="1">
      <c r="A929" s="76" t="s">
        <v>656</v>
      </c>
      <c r="B929" s="77">
        <v>1004173207</v>
      </c>
      <c r="C929" s="78" t="s">
        <v>564</v>
      </c>
      <c r="D929" s="76" t="s">
        <v>568</v>
      </c>
      <c r="E929" s="77">
        <v>3</v>
      </c>
    </row>
    <row r="930" spans="1:5" ht="15" customHeight="1">
      <c r="A930" s="76" t="s">
        <v>656</v>
      </c>
      <c r="B930" s="77">
        <v>1005173201</v>
      </c>
      <c r="C930" s="78" t="s">
        <v>545</v>
      </c>
      <c r="D930" s="76" t="s">
        <v>546</v>
      </c>
      <c r="E930" s="77">
        <v>3</v>
      </c>
    </row>
    <row r="931" spans="1:5" ht="15" customHeight="1">
      <c r="A931" s="76" t="s">
        <v>656</v>
      </c>
      <c r="B931" s="77">
        <v>1005173202</v>
      </c>
      <c r="C931" s="78" t="s">
        <v>547</v>
      </c>
      <c r="D931" s="76" t="s">
        <v>549</v>
      </c>
      <c r="E931" s="77">
        <v>3</v>
      </c>
    </row>
    <row r="932" spans="1:5" ht="15" customHeight="1">
      <c r="A932" s="76" t="s">
        <v>656</v>
      </c>
      <c r="B932" s="77">
        <v>1005173203</v>
      </c>
      <c r="C932" s="78" t="s">
        <v>548</v>
      </c>
      <c r="D932" s="76" t="s">
        <v>546</v>
      </c>
      <c r="E932" s="77">
        <v>3</v>
      </c>
    </row>
    <row r="933" spans="1:5" ht="15" customHeight="1">
      <c r="A933" s="76" t="s">
        <v>656</v>
      </c>
      <c r="B933" s="77">
        <v>1005173204</v>
      </c>
      <c r="C933" s="78" t="s">
        <v>550</v>
      </c>
      <c r="D933" s="76" t="s">
        <v>546</v>
      </c>
      <c r="E933" s="77">
        <v>3</v>
      </c>
    </row>
    <row r="934" spans="1:5" ht="15" customHeight="1">
      <c r="A934" s="76" t="s">
        <v>656</v>
      </c>
      <c r="B934" s="77">
        <v>1005173291</v>
      </c>
      <c r="C934" s="78" t="s">
        <v>552</v>
      </c>
      <c r="D934" s="76" t="s">
        <v>555</v>
      </c>
      <c r="E934" s="77">
        <v>3</v>
      </c>
    </row>
    <row r="935" spans="1:5" ht="15" customHeight="1">
      <c r="A935" s="76" t="s">
        <v>656</v>
      </c>
      <c r="B935" s="77">
        <v>1005173221</v>
      </c>
      <c r="C935" s="78" t="s">
        <v>554</v>
      </c>
      <c r="D935" s="76" t="s">
        <v>555</v>
      </c>
      <c r="E935" s="77">
        <v>2</v>
      </c>
    </row>
    <row r="936" spans="1:5" ht="15" customHeight="1">
      <c r="A936" s="76" t="s">
        <v>656</v>
      </c>
      <c r="B936" s="77">
        <v>1005173222</v>
      </c>
      <c r="C936" s="78" t="s">
        <v>556</v>
      </c>
      <c r="D936" s="76" t="s">
        <v>553</v>
      </c>
      <c r="E936" s="77">
        <v>2</v>
      </c>
    </row>
    <row r="937" spans="1:5" ht="15" customHeight="1">
      <c r="A937" s="76" t="s">
        <v>656</v>
      </c>
      <c r="B937" s="77">
        <v>1005173223</v>
      </c>
      <c r="C937" s="78" t="s">
        <v>557</v>
      </c>
      <c r="D937" s="76" t="s">
        <v>555</v>
      </c>
      <c r="E937" s="77">
        <v>2</v>
      </c>
    </row>
    <row r="938" spans="1:5" ht="15" customHeight="1">
      <c r="A938" s="76" t="s">
        <v>656</v>
      </c>
      <c r="B938" s="77">
        <v>1099173101</v>
      </c>
      <c r="C938" s="78" t="s">
        <v>558</v>
      </c>
      <c r="D938" s="76" t="s">
        <v>559</v>
      </c>
      <c r="E938" s="76" t="s">
        <v>560</v>
      </c>
    </row>
    <row r="939" spans="1:5" ht="15" customHeight="1">
      <c r="A939" s="76" t="s">
        <v>657</v>
      </c>
      <c r="B939" s="77">
        <v>1003173203</v>
      </c>
      <c r="C939" s="78" t="s">
        <v>562</v>
      </c>
      <c r="D939" s="76" t="s">
        <v>546</v>
      </c>
      <c r="E939" s="77">
        <v>3</v>
      </c>
    </row>
    <row r="940" spans="1:5" ht="15" customHeight="1">
      <c r="A940" s="76" t="s">
        <v>657</v>
      </c>
      <c r="B940" s="77">
        <v>1005173201</v>
      </c>
      <c r="C940" s="78" t="s">
        <v>545</v>
      </c>
      <c r="D940" s="76" t="s">
        <v>546</v>
      </c>
      <c r="E940" s="77">
        <v>3</v>
      </c>
    </row>
    <row r="941" spans="1:5" ht="15" customHeight="1">
      <c r="A941" s="76" t="s">
        <v>657</v>
      </c>
      <c r="B941" s="77">
        <v>1005173202</v>
      </c>
      <c r="C941" s="78" t="s">
        <v>547</v>
      </c>
      <c r="D941" s="76" t="s">
        <v>549</v>
      </c>
      <c r="E941" s="77">
        <v>3</v>
      </c>
    </row>
    <row r="942" spans="1:5" ht="15" customHeight="1">
      <c r="A942" s="76" t="s">
        <v>657</v>
      </c>
      <c r="B942" s="77">
        <v>1005173203</v>
      </c>
      <c r="C942" s="78" t="s">
        <v>548</v>
      </c>
      <c r="D942" s="76" t="s">
        <v>549</v>
      </c>
      <c r="E942" s="77">
        <v>3</v>
      </c>
    </row>
    <row r="943" spans="1:5" ht="15" customHeight="1">
      <c r="A943" s="76" t="s">
        <v>657</v>
      </c>
      <c r="B943" s="77">
        <v>1005173204</v>
      </c>
      <c r="C943" s="78" t="s">
        <v>550</v>
      </c>
      <c r="D943" s="76" t="s">
        <v>549</v>
      </c>
      <c r="E943" s="77">
        <v>3</v>
      </c>
    </row>
    <row r="944" spans="1:5" ht="15" customHeight="1">
      <c r="A944" s="76" t="s">
        <v>657</v>
      </c>
      <c r="B944" s="77">
        <v>1005173291</v>
      </c>
      <c r="C944" s="78" t="s">
        <v>552</v>
      </c>
      <c r="D944" s="76" t="s">
        <v>546</v>
      </c>
      <c r="E944" s="77">
        <v>3</v>
      </c>
    </row>
    <row r="945" spans="1:5" ht="15" customHeight="1">
      <c r="A945" s="76" t="s">
        <v>657</v>
      </c>
      <c r="B945" s="77">
        <v>1005173221</v>
      </c>
      <c r="C945" s="78" t="s">
        <v>554</v>
      </c>
      <c r="D945" s="76" t="s">
        <v>555</v>
      </c>
      <c r="E945" s="77">
        <v>2</v>
      </c>
    </row>
    <row r="946" spans="1:5" ht="15" customHeight="1">
      <c r="A946" s="76" t="s">
        <v>657</v>
      </c>
      <c r="B946" s="77">
        <v>1005173222</v>
      </c>
      <c r="C946" s="78" t="s">
        <v>556</v>
      </c>
      <c r="D946" s="76" t="s">
        <v>553</v>
      </c>
      <c r="E946" s="77">
        <v>2</v>
      </c>
    </row>
    <row r="947" spans="1:5" ht="15" customHeight="1">
      <c r="A947" s="76" t="s">
        <v>657</v>
      </c>
      <c r="B947" s="77">
        <v>1005173223</v>
      </c>
      <c r="C947" s="78" t="s">
        <v>557</v>
      </c>
      <c r="D947" s="76" t="s">
        <v>553</v>
      </c>
      <c r="E947" s="77">
        <v>2</v>
      </c>
    </row>
    <row r="948" spans="1:5" ht="15" customHeight="1">
      <c r="A948" s="76" t="s">
        <v>657</v>
      </c>
      <c r="B948" s="77">
        <v>1099173101</v>
      </c>
      <c r="C948" s="78" t="s">
        <v>558</v>
      </c>
      <c r="D948" s="76" t="s">
        <v>559</v>
      </c>
      <c r="E948" s="76" t="s">
        <v>560</v>
      </c>
    </row>
    <row r="949" spans="1:5" ht="15" customHeight="1">
      <c r="A949" s="76" t="s">
        <v>658</v>
      </c>
      <c r="B949" s="77">
        <v>1004173207</v>
      </c>
      <c r="C949" s="78" t="s">
        <v>564</v>
      </c>
      <c r="D949" s="76" t="s">
        <v>546</v>
      </c>
      <c r="E949" s="77">
        <v>3</v>
      </c>
    </row>
    <row r="950" spans="1:5" ht="15" customHeight="1">
      <c r="A950" s="76" t="s">
        <v>658</v>
      </c>
      <c r="B950" s="77">
        <v>1005173201</v>
      </c>
      <c r="C950" s="78" t="s">
        <v>545</v>
      </c>
      <c r="D950" s="76" t="s">
        <v>546</v>
      </c>
      <c r="E950" s="77">
        <v>3</v>
      </c>
    </row>
    <row r="951" spans="1:5" ht="15" customHeight="1">
      <c r="A951" s="75" t="s">
        <v>539</v>
      </c>
      <c r="B951" s="75" t="s">
        <v>540</v>
      </c>
      <c r="C951" s="75" t="s">
        <v>541</v>
      </c>
      <c r="D951" s="75" t="s">
        <v>542</v>
      </c>
      <c r="E951" s="75" t="s">
        <v>543</v>
      </c>
    </row>
    <row r="952" spans="1:5" ht="15" customHeight="1">
      <c r="A952" s="76" t="s">
        <v>658</v>
      </c>
      <c r="B952" s="77">
        <v>1005173202</v>
      </c>
      <c r="C952" s="78" t="s">
        <v>547</v>
      </c>
      <c r="D952" s="76" t="s">
        <v>553</v>
      </c>
      <c r="E952" s="77">
        <v>3</v>
      </c>
    </row>
    <row r="953" spans="1:5" ht="15" customHeight="1">
      <c r="A953" s="76" t="s">
        <v>658</v>
      </c>
      <c r="B953" s="77">
        <v>1005173203</v>
      </c>
      <c r="C953" s="78" t="s">
        <v>548</v>
      </c>
      <c r="D953" s="76" t="s">
        <v>546</v>
      </c>
      <c r="E953" s="77">
        <v>3</v>
      </c>
    </row>
    <row r="954" spans="1:5" ht="15" customHeight="1">
      <c r="A954" s="76" t="s">
        <v>658</v>
      </c>
      <c r="B954" s="77">
        <v>1005173204</v>
      </c>
      <c r="C954" s="78" t="s">
        <v>550</v>
      </c>
      <c r="D954" s="76" t="s">
        <v>546</v>
      </c>
      <c r="E954" s="77">
        <v>3</v>
      </c>
    </row>
    <row r="955" spans="1:5" ht="15" customHeight="1">
      <c r="A955" s="76" t="s">
        <v>658</v>
      </c>
      <c r="B955" s="77">
        <v>1005173291</v>
      </c>
      <c r="C955" s="78" t="s">
        <v>552</v>
      </c>
      <c r="D955" s="76" t="s">
        <v>555</v>
      </c>
      <c r="E955" s="77">
        <v>3</v>
      </c>
    </row>
    <row r="956" spans="1:5" ht="15" customHeight="1">
      <c r="A956" s="76" t="s">
        <v>658</v>
      </c>
      <c r="B956" s="77">
        <v>1005173221</v>
      </c>
      <c r="C956" s="78" t="s">
        <v>554</v>
      </c>
      <c r="D956" s="76" t="s">
        <v>555</v>
      </c>
      <c r="E956" s="77">
        <v>2</v>
      </c>
    </row>
    <row r="957" spans="1:5" ht="15" customHeight="1">
      <c r="A957" s="76" t="s">
        <v>658</v>
      </c>
      <c r="B957" s="77">
        <v>1005173222</v>
      </c>
      <c r="C957" s="78" t="s">
        <v>556</v>
      </c>
      <c r="D957" s="76" t="s">
        <v>553</v>
      </c>
      <c r="E957" s="77">
        <v>2</v>
      </c>
    </row>
    <row r="958" spans="1:5" ht="15" customHeight="1">
      <c r="A958" s="76" t="s">
        <v>658</v>
      </c>
      <c r="B958" s="77">
        <v>1005173223</v>
      </c>
      <c r="C958" s="78" t="s">
        <v>557</v>
      </c>
      <c r="D958" s="76" t="s">
        <v>555</v>
      </c>
      <c r="E958" s="77">
        <v>2</v>
      </c>
    </row>
    <row r="959" spans="1:5" ht="15" customHeight="1">
      <c r="A959" s="76" t="s">
        <v>658</v>
      </c>
      <c r="B959" s="77">
        <v>1099173101</v>
      </c>
      <c r="C959" s="78" t="s">
        <v>558</v>
      </c>
      <c r="D959" s="76" t="s">
        <v>559</v>
      </c>
      <c r="E959" s="76" t="s">
        <v>560</v>
      </c>
    </row>
    <row r="960" spans="1:5" ht="15" customHeight="1">
      <c r="A960" s="76" t="s">
        <v>659</v>
      </c>
      <c r="B960" s="77">
        <v>1005173201</v>
      </c>
      <c r="C960" s="78" t="s">
        <v>545</v>
      </c>
      <c r="D960" s="76" t="s">
        <v>549</v>
      </c>
      <c r="E960" s="77">
        <v>3</v>
      </c>
    </row>
    <row r="961" spans="1:5" ht="15" customHeight="1">
      <c r="A961" s="76" t="s">
        <v>659</v>
      </c>
      <c r="B961" s="77">
        <v>1005173202</v>
      </c>
      <c r="C961" s="78" t="s">
        <v>547</v>
      </c>
      <c r="D961" s="76" t="s">
        <v>546</v>
      </c>
      <c r="E961" s="77">
        <v>3</v>
      </c>
    </row>
    <row r="962" spans="1:5" ht="15" customHeight="1">
      <c r="A962" s="76" t="s">
        <v>659</v>
      </c>
      <c r="B962" s="77">
        <v>1005173203</v>
      </c>
      <c r="C962" s="78" t="s">
        <v>548</v>
      </c>
      <c r="D962" s="76" t="s">
        <v>549</v>
      </c>
      <c r="E962" s="77">
        <v>3</v>
      </c>
    </row>
    <row r="963" spans="1:5" ht="15" customHeight="1">
      <c r="A963" s="76" t="s">
        <v>659</v>
      </c>
      <c r="B963" s="77">
        <v>1005173204</v>
      </c>
      <c r="C963" s="78" t="s">
        <v>550</v>
      </c>
      <c r="D963" s="76" t="s">
        <v>546</v>
      </c>
      <c r="E963" s="77">
        <v>3</v>
      </c>
    </row>
    <row r="964" spans="1:5" ht="15" customHeight="1">
      <c r="A964" s="76" t="s">
        <v>659</v>
      </c>
      <c r="B964" s="77">
        <v>1005173205</v>
      </c>
      <c r="C964" s="78" t="s">
        <v>551</v>
      </c>
      <c r="D964" s="76" t="s">
        <v>549</v>
      </c>
      <c r="E964" s="77">
        <v>3</v>
      </c>
    </row>
    <row r="965" spans="1:5" ht="15" customHeight="1">
      <c r="A965" s="76" t="s">
        <v>659</v>
      </c>
      <c r="B965" s="77">
        <v>1005173291</v>
      </c>
      <c r="C965" s="78" t="s">
        <v>552</v>
      </c>
      <c r="D965" s="76" t="s">
        <v>555</v>
      </c>
      <c r="E965" s="77">
        <v>3</v>
      </c>
    </row>
    <row r="966" spans="1:5" ht="15" customHeight="1">
      <c r="A966" s="76" t="s">
        <v>659</v>
      </c>
      <c r="B966" s="77">
        <v>1005173221</v>
      </c>
      <c r="C966" s="78" t="s">
        <v>554</v>
      </c>
      <c r="D966" s="76" t="s">
        <v>555</v>
      </c>
      <c r="E966" s="77">
        <v>2</v>
      </c>
    </row>
    <row r="967" spans="1:5" ht="15" customHeight="1">
      <c r="A967" s="76" t="s">
        <v>659</v>
      </c>
      <c r="B967" s="77">
        <v>1005173222</v>
      </c>
      <c r="C967" s="78" t="s">
        <v>556</v>
      </c>
      <c r="D967" s="76" t="s">
        <v>546</v>
      </c>
      <c r="E967" s="77">
        <v>2</v>
      </c>
    </row>
    <row r="968" spans="1:5" ht="15" customHeight="1">
      <c r="A968" s="76" t="s">
        <v>659</v>
      </c>
      <c r="B968" s="77">
        <v>1005173223</v>
      </c>
      <c r="C968" s="78" t="s">
        <v>557</v>
      </c>
      <c r="D968" s="76" t="s">
        <v>553</v>
      </c>
      <c r="E968" s="77">
        <v>2</v>
      </c>
    </row>
    <row r="969" spans="1:5" ht="15" customHeight="1">
      <c r="A969" s="76" t="s">
        <v>659</v>
      </c>
      <c r="B969" s="77">
        <v>1099173101</v>
      </c>
      <c r="C969" s="78" t="s">
        <v>558</v>
      </c>
      <c r="D969" s="76" t="s">
        <v>559</v>
      </c>
      <c r="E969" s="76" t="s">
        <v>560</v>
      </c>
    </row>
    <row r="970" spans="1:5" ht="15" customHeight="1">
      <c r="A970" s="76" t="s">
        <v>660</v>
      </c>
      <c r="B970" s="77">
        <v>1004173207</v>
      </c>
      <c r="C970" s="78" t="s">
        <v>564</v>
      </c>
      <c r="D970" s="76" t="s">
        <v>568</v>
      </c>
      <c r="E970" s="77">
        <v>3</v>
      </c>
    </row>
    <row r="971" spans="1:5" ht="15" customHeight="1">
      <c r="A971" s="76" t="s">
        <v>660</v>
      </c>
      <c r="B971" s="77">
        <v>1005173201</v>
      </c>
      <c r="C971" s="78" t="s">
        <v>545</v>
      </c>
      <c r="D971" s="76" t="s">
        <v>546</v>
      </c>
      <c r="E971" s="77">
        <v>3</v>
      </c>
    </row>
    <row r="972" spans="1:5" ht="15" customHeight="1">
      <c r="A972" s="76" t="s">
        <v>660</v>
      </c>
      <c r="B972" s="77">
        <v>1005173202</v>
      </c>
      <c r="C972" s="78" t="s">
        <v>547</v>
      </c>
      <c r="D972" s="76" t="s">
        <v>549</v>
      </c>
      <c r="E972" s="77">
        <v>3</v>
      </c>
    </row>
    <row r="973" spans="1:5" ht="15" customHeight="1">
      <c r="A973" s="76" t="s">
        <v>660</v>
      </c>
      <c r="B973" s="77">
        <v>1005173203</v>
      </c>
      <c r="C973" s="78" t="s">
        <v>548</v>
      </c>
      <c r="D973" s="76" t="s">
        <v>568</v>
      </c>
      <c r="E973" s="77">
        <v>3</v>
      </c>
    </row>
    <row r="974" spans="1:5" ht="15" customHeight="1">
      <c r="A974" s="76" t="s">
        <v>660</v>
      </c>
      <c r="B974" s="77">
        <v>1005173204</v>
      </c>
      <c r="C974" s="78" t="s">
        <v>550</v>
      </c>
      <c r="D974" s="76" t="s">
        <v>549</v>
      </c>
      <c r="E974" s="77">
        <v>3</v>
      </c>
    </row>
    <row r="975" spans="1:5" ht="15.75">
      <c r="A975" s="76" t="s">
        <v>660</v>
      </c>
      <c r="B975" s="77">
        <v>1005173291</v>
      </c>
      <c r="C975" s="78" t="s">
        <v>552</v>
      </c>
      <c r="D975" s="76" t="s">
        <v>553</v>
      </c>
      <c r="E975" s="77">
        <v>3</v>
      </c>
    </row>
    <row r="976" spans="1:5" ht="15.75">
      <c r="A976" s="76" t="s">
        <v>660</v>
      </c>
      <c r="B976" s="77">
        <v>1005173221</v>
      </c>
      <c r="C976" s="78" t="s">
        <v>554</v>
      </c>
      <c r="D976" s="76" t="s">
        <v>555</v>
      </c>
      <c r="E976" s="77">
        <v>2</v>
      </c>
    </row>
    <row r="977" spans="1:5" ht="15" customHeight="1">
      <c r="A977" s="76" t="s">
        <v>660</v>
      </c>
      <c r="B977" s="77">
        <v>1005173222</v>
      </c>
      <c r="C977" s="78" t="s">
        <v>556</v>
      </c>
      <c r="D977" s="76" t="s">
        <v>553</v>
      </c>
      <c r="E977" s="77">
        <v>2</v>
      </c>
    </row>
    <row r="978" spans="1:5" ht="15" customHeight="1">
      <c r="A978" s="76" t="s">
        <v>660</v>
      </c>
      <c r="B978" s="77">
        <v>1005173223</v>
      </c>
      <c r="C978" s="78" t="s">
        <v>557</v>
      </c>
      <c r="D978" s="76" t="s">
        <v>555</v>
      </c>
      <c r="E978" s="77">
        <v>2</v>
      </c>
    </row>
    <row r="979" spans="1:5" ht="15" customHeight="1">
      <c r="A979" s="76" t="s">
        <v>660</v>
      </c>
      <c r="B979" s="77">
        <v>1099173101</v>
      </c>
      <c r="C979" s="78" t="s">
        <v>558</v>
      </c>
      <c r="D979" s="76" t="s">
        <v>559</v>
      </c>
      <c r="E979" s="76" t="s">
        <v>560</v>
      </c>
    </row>
    <row r="980" spans="1:5" ht="15" customHeight="1">
      <c r="A980" s="76" t="s">
        <v>661</v>
      </c>
      <c r="B980" s="77">
        <v>1003173203</v>
      </c>
      <c r="C980" s="78" t="s">
        <v>562</v>
      </c>
      <c r="D980" s="76" t="s">
        <v>549</v>
      </c>
      <c r="E980" s="77">
        <v>3</v>
      </c>
    </row>
    <row r="981" spans="1:5" ht="15" customHeight="1">
      <c r="A981" s="76" t="s">
        <v>661</v>
      </c>
      <c r="B981" s="77">
        <v>1005173201</v>
      </c>
      <c r="C981" s="78" t="s">
        <v>545</v>
      </c>
      <c r="D981" s="76" t="s">
        <v>565</v>
      </c>
      <c r="E981" s="77">
        <v>0</v>
      </c>
    </row>
    <row r="982" spans="1:5" ht="15" customHeight="1">
      <c r="A982" s="76" t="s">
        <v>661</v>
      </c>
      <c r="B982" s="77">
        <v>1005173202</v>
      </c>
      <c r="C982" s="78" t="s">
        <v>547</v>
      </c>
      <c r="D982" s="76" t="s">
        <v>568</v>
      </c>
      <c r="E982" s="77">
        <v>3</v>
      </c>
    </row>
    <row r="983" spans="1:5" ht="15" customHeight="1">
      <c r="A983" s="76" t="s">
        <v>661</v>
      </c>
      <c r="B983" s="77">
        <v>1005173203</v>
      </c>
      <c r="C983" s="78" t="s">
        <v>548</v>
      </c>
      <c r="D983" s="76" t="s">
        <v>568</v>
      </c>
      <c r="E983" s="77">
        <v>3</v>
      </c>
    </row>
    <row r="984" spans="1:5" ht="15" customHeight="1">
      <c r="A984" s="76" t="s">
        <v>661</v>
      </c>
      <c r="B984" s="77">
        <v>1005173204</v>
      </c>
      <c r="C984" s="78" t="s">
        <v>550</v>
      </c>
      <c r="D984" s="76" t="s">
        <v>568</v>
      </c>
      <c r="E984" s="77">
        <v>3</v>
      </c>
    </row>
    <row r="985" spans="1:5" ht="15" customHeight="1">
      <c r="A985" s="76" t="s">
        <v>661</v>
      </c>
      <c r="B985" s="77">
        <v>1005173291</v>
      </c>
      <c r="C985" s="78" t="s">
        <v>552</v>
      </c>
      <c r="D985" s="76" t="s">
        <v>555</v>
      </c>
      <c r="E985" s="77">
        <v>3</v>
      </c>
    </row>
    <row r="986" spans="1:5" ht="15" customHeight="1">
      <c r="A986" s="76" t="s">
        <v>661</v>
      </c>
      <c r="B986" s="77">
        <v>1005173221</v>
      </c>
      <c r="C986" s="78" t="s">
        <v>554</v>
      </c>
      <c r="D986" s="76" t="s">
        <v>553</v>
      </c>
      <c r="E986" s="77">
        <v>2</v>
      </c>
    </row>
    <row r="987" spans="1:5" ht="15" customHeight="1">
      <c r="A987" s="76" t="s">
        <v>661</v>
      </c>
      <c r="B987" s="77">
        <v>1005173222</v>
      </c>
      <c r="C987" s="78" t="s">
        <v>556</v>
      </c>
      <c r="D987" s="76" t="s">
        <v>546</v>
      </c>
      <c r="E987" s="77">
        <v>2</v>
      </c>
    </row>
    <row r="988" spans="1:5" ht="15" customHeight="1">
      <c r="A988" s="76" t="s">
        <v>661</v>
      </c>
      <c r="B988" s="77">
        <v>1005173223</v>
      </c>
      <c r="C988" s="78" t="s">
        <v>557</v>
      </c>
      <c r="D988" s="76" t="s">
        <v>553</v>
      </c>
      <c r="E988" s="77">
        <v>2</v>
      </c>
    </row>
    <row r="989" spans="1:5" ht="15" customHeight="1">
      <c r="A989" s="75" t="s">
        <v>539</v>
      </c>
      <c r="B989" s="75" t="s">
        <v>540</v>
      </c>
      <c r="C989" s="75" t="s">
        <v>541</v>
      </c>
      <c r="D989" s="75" t="s">
        <v>542</v>
      </c>
      <c r="E989" s="75" t="s">
        <v>543</v>
      </c>
    </row>
    <row r="990" spans="1:5" ht="15" customHeight="1">
      <c r="A990" s="76" t="s">
        <v>661</v>
      </c>
      <c r="B990" s="77">
        <v>1099173101</v>
      </c>
      <c r="C990" s="78" t="s">
        <v>558</v>
      </c>
      <c r="D990" s="76" t="s">
        <v>559</v>
      </c>
      <c r="E990" s="76" t="s">
        <v>560</v>
      </c>
    </row>
    <row r="991" spans="1:5" ht="15" customHeight="1">
      <c r="A991" s="76" t="s">
        <v>662</v>
      </c>
      <c r="B991" s="77">
        <v>1003173203</v>
      </c>
      <c r="C991" s="78" t="s">
        <v>562</v>
      </c>
      <c r="D991" s="76" t="s">
        <v>549</v>
      </c>
      <c r="E991" s="77">
        <v>3</v>
      </c>
    </row>
    <row r="992" spans="1:5" ht="15" customHeight="1">
      <c r="A992" s="76" t="s">
        <v>662</v>
      </c>
      <c r="B992" s="77">
        <v>1005173201</v>
      </c>
      <c r="C992" s="78" t="s">
        <v>545</v>
      </c>
      <c r="D992" s="76" t="s">
        <v>568</v>
      </c>
      <c r="E992" s="77">
        <v>3</v>
      </c>
    </row>
    <row r="993" spans="1:5" ht="15" customHeight="1">
      <c r="A993" s="76" t="s">
        <v>662</v>
      </c>
      <c r="B993" s="77">
        <v>1005173202</v>
      </c>
      <c r="C993" s="78" t="s">
        <v>547</v>
      </c>
      <c r="D993" s="76" t="s">
        <v>568</v>
      </c>
      <c r="E993" s="77">
        <v>3</v>
      </c>
    </row>
    <row r="994" spans="1:5" ht="15" customHeight="1">
      <c r="A994" s="76" t="s">
        <v>662</v>
      </c>
      <c r="B994" s="77">
        <v>1005173203</v>
      </c>
      <c r="C994" s="78" t="s">
        <v>548</v>
      </c>
      <c r="D994" s="76" t="s">
        <v>568</v>
      </c>
      <c r="E994" s="77">
        <v>3</v>
      </c>
    </row>
    <row r="995" spans="1:5" ht="15" customHeight="1">
      <c r="A995" s="76" t="s">
        <v>662</v>
      </c>
      <c r="B995" s="77">
        <v>1005173204</v>
      </c>
      <c r="C995" s="78" t="s">
        <v>550</v>
      </c>
      <c r="D995" s="76" t="s">
        <v>568</v>
      </c>
      <c r="E995" s="77">
        <v>3</v>
      </c>
    </row>
    <row r="996" spans="1:5" ht="15" customHeight="1">
      <c r="A996" s="76" t="s">
        <v>662</v>
      </c>
      <c r="B996" s="77">
        <v>1005173291</v>
      </c>
      <c r="C996" s="78" t="s">
        <v>552</v>
      </c>
      <c r="D996" s="76" t="s">
        <v>546</v>
      </c>
      <c r="E996" s="77">
        <v>3</v>
      </c>
    </row>
    <row r="997" spans="1:5" ht="15" customHeight="1">
      <c r="A997" s="76" t="s">
        <v>662</v>
      </c>
      <c r="B997" s="77">
        <v>1005173221</v>
      </c>
      <c r="C997" s="78" t="s">
        <v>554</v>
      </c>
      <c r="D997" s="76" t="s">
        <v>555</v>
      </c>
      <c r="E997" s="77">
        <v>2</v>
      </c>
    </row>
    <row r="998" spans="1:5" ht="15" customHeight="1">
      <c r="A998" s="76" t="s">
        <v>662</v>
      </c>
      <c r="B998" s="77">
        <v>1005173222</v>
      </c>
      <c r="C998" s="78" t="s">
        <v>556</v>
      </c>
      <c r="D998" s="76" t="s">
        <v>553</v>
      </c>
      <c r="E998" s="77">
        <v>2</v>
      </c>
    </row>
    <row r="999" spans="1:5" ht="15" customHeight="1">
      <c r="A999" s="76" t="s">
        <v>662</v>
      </c>
      <c r="B999" s="77">
        <v>1005173223</v>
      </c>
      <c r="C999" s="78" t="s">
        <v>557</v>
      </c>
      <c r="D999" s="76" t="s">
        <v>546</v>
      </c>
      <c r="E999" s="77">
        <v>2</v>
      </c>
    </row>
    <row r="1000" spans="1:5" ht="15" customHeight="1">
      <c r="A1000" s="76" t="s">
        <v>662</v>
      </c>
      <c r="B1000" s="77">
        <v>1099173101</v>
      </c>
      <c r="C1000" s="78" t="s">
        <v>558</v>
      </c>
      <c r="D1000" s="76" t="s">
        <v>559</v>
      </c>
      <c r="E1000" s="76" t="s">
        <v>560</v>
      </c>
    </row>
    <row r="1001" spans="1:5" ht="15" customHeight="1">
      <c r="A1001" s="76" t="s">
        <v>663</v>
      </c>
      <c r="B1001" s="77">
        <v>1005173201</v>
      </c>
      <c r="C1001" s="78" t="s">
        <v>545</v>
      </c>
      <c r="D1001" s="76" t="s">
        <v>568</v>
      </c>
      <c r="E1001" s="77">
        <v>3</v>
      </c>
    </row>
    <row r="1002" spans="1:5" ht="15" customHeight="1">
      <c r="A1002" s="76" t="s">
        <v>663</v>
      </c>
      <c r="B1002" s="77">
        <v>1005173202</v>
      </c>
      <c r="C1002" s="78" t="s">
        <v>547</v>
      </c>
      <c r="D1002" s="76" t="s">
        <v>565</v>
      </c>
      <c r="E1002" s="77">
        <v>0</v>
      </c>
    </row>
    <row r="1003" spans="1:5" ht="15" customHeight="1">
      <c r="A1003" s="76" t="s">
        <v>663</v>
      </c>
      <c r="B1003" s="77">
        <v>1005173203</v>
      </c>
      <c r="C1003" s="78" t="s">
        <v>548</v>
      </c>
      <c r="D1003" s="76" t="s">
        <v>568</v>
      </c>
      <c r="E1003" s="77">
        <v>3</v>
      </c>
    </row>
    <row r="1004" spans="1:5" ht="15" customHeight="1">
      <c r="A1004" s="76" t="s">
        <v>663</v>
      </c>
      <c r="B1004" s="77">
        <v>1005173204</v>
      </c>
      <c r="C1004" s="78" t="s">
        <v>550</v>
      </c>
      <c r="D1004" s="76" t="s">
        <v>565</v>
      </c>
      <c r="E1004" s="77">
        <v>0</v>
      </c>
    </row>
    <row r="1005" spans="1:5" ht="15" customHeight="1">
      <c r="A1005" s="76" t="s">
        <v>663</v>
      </c>
      <c r="B1005" s="77">
        <v>1005173205</v>
      </c>
      <c r="C1005" s="78" t="s">
        <v>551</v>
      </c>
      <c r="D1005" s="76" t="s">
        <v>549</v>
      </c>
      <c r="E1005" s="77">
        <v>3</v>
      </c>
    </row>
    <row r="1006" spans="1:5" ht="15" customHeight="1">
      <c r="A1006" s="76" t="s">
        <v>663</v>
      </c>
      <c r="B1006" s="77">
        <v>1005173291</v>
      </c>
      <c r="C1006" s="78" t="s">
        <v>552</v>
      </c>
      <c r="D1006" s="79" t="s">
        <v>623</v>
      </c>
      <c r="E1006" s="77">
        <v>0</v>
      </c>
    </row>
    <row r="1007" spans="1:5" ht="15" customHeight="1">
      <c r="A1007" s="76" t="s">
        <v>663</v>
      </c>
      <c r="B1007" s="77">
        <v>1005173221</v>
      </c>
      <c r="C1007" s="78" t="s">
        <v>554</v>
      </c>
      <c r="D1007" s="76" t="s">
        <v>546</v>
      </c>
      <c r="E1007" s="77">
        <v>2</v>
      </c>
    </row>
    <row r="1008" spans="1:5" ht="15" customHeight="1">
      <c r="A1008" s="76" t="s">
        <v>663</v>
      </c>
      <c r="B1008" s="77">
        <v>1005173222</v>
      </c>
      <c r="C1008" s="78" t="s">
        <v>556</v>
      </c>
      <c r="D1008" s="76" t="s">
        <v>553</v>
      </c>
      <c r="E1008" s="77">
        <v>2</v>
      </c>
    </row>
    <row r="1009" spans="1:5" ht="15" customHeight="1">
      <c r="A1009" s="76" t="s">
        <v>663</v>
      </c>
      <c r="B1009" s="77">
        <v>1005173223</v>
      </c>
      <c r="C1009" s="78" t="s">
        <v>557</v>
      </c>
      <c r="D1009" s="76" t="s">
        <v>553</v>
      </c>
      <c r="E1009" s="77">
        <v>2</v>
      </c>
    </row>
    <row r="1010" spans="1:5" ht="15" customHeight="1">
      <c r="A1010" s="76" t="s">
        <v>663</v>
      </c>
      <c r="B1010" s="77">
        <v>1099173101</v>
      </c>
      <c r="C1010" s="78" t="s">
        <v>558</v>
      </c>
      <c r="D1010" s="76" t="s">
        <v>559</v>
      </c>
      <c r="E1010" s="76" t="s">
        <v>560</v>
      </c>
    </row>
    <row r="1011" spans="1:5" ht="15" customHeight="1">
      <c r="A1011" s="76" t="s">
        <v>664</v>
      </c>
      <c r="B1011" s="77">
        <v>1004173207</v>
      </c>
      <c r="C1011" s="78" t="s">
        <v>564</v>
      </c>
      <c r="D1011" s="76" t="s">
        <v>549</v>
      </c>
      <c r="E1011" s="77">
        <v>3</v>
      </c>
    </row>
    <row r="1012" spans="1:5" ht="15" customHeight="1">
      <c r="A1012" s="76" t="s">
        <v>664</v>
      </c>
      <c r="B1012" s="77">
        <v>1005173201</v>
      </c>
      <c r="C1012" s="78" t="s">
        <v>545</v>
      </c>
      <c r="D1012" s="76" t="s">
        <v>549</v>
      </c>
      <c r="E1012" s="77">
        <v>3</v>
      </c>
    </row>
    <row r="1013" spans="1:5" ht="15" customHeight="1">
      <c r="A1013" s="76" t="s">
        <v>664</v>
      </c>
      <c r="B1013" s="77">
        <v>1005173202</v>
      </c>
      <c r="C1013" s="78" t="s">
        <v>547</v>
      </c>
      <c r="D1013" s="76" t="s">
        <v>568</v>
      </c>
      <c r="E1013" s="77">
        <v>3</v>
      </c>
    </row>
    <row r="1014" spans="1:5" ht="15" customHeight="1">
      <c r="A1014" s="76" t="s">
        <v>664</v>
      </c>
      <c r="B1014" s="77">
        <v>1005173203</v>
      </c>
      <c r="C1014" s="78" t="s">
        <v>548</v>
      </c>
      <c r="D1014" s="76" t="s">
        <v>568</v>
      </c>
      <c r="E1014" s="77">
        <v>3</v>
      </c>
    </row>
    <row r="1015" spans="1:5" ht="15" customHeight="1">
      <c r="A1015" s="76" t="s">
        <v>664</v>
      </c>
      <c r="B1015" s="77">
        <v>1005173204</v>
      </c>
      <c r="C1015" s="78" t="s">
        <v>550</v>
      </c>
      <c r="D1015" s="76" t="s">
        <v>546</v>
      </c>
      <c r="E1015" s="77">
        <v>3</v>
      </c>
    </row>
    <row r="1016" spans="1:5" ht="15" customHeight="1">
      <c r="A1016" s="76" t="s">
        <v>664</v>
      </c>
      <c r="B1016" s="77">
        <v>1005173291</v>
      </c>
      <c r="C1016" s="78" t="s">
        <v>552</v>
      </c>
      <c r="D1016" s="76" t="s">
        <v>555</v>
      </c>
      <c r="E1016" s="77">
        <v>3</v>
      </c>
    </row>
    <row r="1017" spans="1:5" ht="15" customHeight="1">
      <c r="A1017" s="76" t="s">
        <v>664</v>
      </c>
      <c r="B1017" s="77">
        <v>1005173221</v>
      </c>
      <c r="C1017" s="78" t="s">
        <v>554</v>
      </c>
      <c r="D1017" s="76" t="s">
        <v>555</v>
      </c>
      <c r="E1017" s="77">
        <v>2</v>
      </c>
    </row>
    <row r="1018" spans="1:5" ht="15" customHeight="1">
      <c r="A1018" s="76" t="s">
        <v>664</v>
      </c>
      <c r="B1018" s="77">
        <v>1005173222</v>
      </c>
      <c r="C1018" s="78" t="s">
        <v>556</v>
      </c>
      <c r="D1018" s="76" t="s">
        <v>546</v>
      </c>
      <c r="E1018" s="77">
        <v>2</v>
      </c>
    </row>
    <row r="1019" spans="1:5" ht="15" customHeight="1">
      <c r="A1019" s="76" t="s">
        <v>664</v>
      </c>
      <c r="B1019" s="77">
        <v>1005173223</v>
      </c>
      <c r="C1019" s="78" t="s">
        <v>557</v>
      </c>
      <c r="D1019" s="76" t="s">
        <v>553</v>
      </c>
      <c r="E1019" s="77">
        <v>2</v>
      </c>
    </row>
    <row r="1020" spans="1:5" ht="15" customHeight="1">
      <c r="A1020" s="76" t="s">
        <v>664</v>
      </c>
      <c r="B1020" s="77">
        <v>1099173101</v>
      </c>
      <c r="C1020" s="78" t="s">
        <v>558</v>
      </c>
      <c r="D1020" s="76" t="s">
        <v>559</v>
      </c>
      <c r="E1020" s="76" t="s">
        <v>560</v>
      </c>
    </row>
    <row r="1021" spans="1:5" ht="15" customHeight="1">
      <c r="A1021" s="76" t="s">
        <v>665</v>
      </c>
      <c r="B1021" s="77">
        <v>1003173203</v>
      </c>
      <c r="C1021" s="78" t="s">
        <v>562</v>
      </c>
      <c r="D1021" s="76" t="s">
        <v>546</v>
      </c>
      <c r="E1021" s="77">
        <v>3</v>
      </c>
    </row>
    <row r="1022" spans="1:5" ht="15" customHeight="1">
      <c r="A1022" s="76" t="s">
        <v>665</v>
      </c>
      <c r="B1022" s="77">
        <v>1005173201</v>
      </c>
      <c r="C1022" s="78" t="s">
        <v>545</v>
      </c>
      <c r="D1022" s="76" t="s">
        <v>546</v>
      </c>
      <c r="E1022" s="77">
        <v>3</v>
      </c>
    </row>
    <row r="1023" spans="1:5" ht="15" customHeight="1">
      <c r="A1023" s="76" t="s">
        <v>665</v>
      </c>
      <c r="B1023" s="77">
        <v>1005173202</v>
      </c>
      <c r="C1023" s="78" t="s">
        <v>547</v>
      </c>
      <c r="D1023" s="76" t="s">
        <v>549</v>
      </c>
      <c r="E1023" s="77">
        <v>3</v>
      </c>
    </row>
    <row r="1024" spans="1:5" ht="15" customHeight="1">
      <c r="A1024" s="76" t="s">
        <v>665</v>
      </c>
      <c r="B1024" s="77">
        <v>1005173203</v>
      </c>
      <c r="C1024" s="78" t="s">
        <v>548</v>
      </c>
      <c r="D1024" s="76" t="s">
        <v>549</v>
      </c>
      <c r="E1024" s="77">
        <v>3</v>
      </c>
    </row>
    <row r="1025" spans="1:5" ht="15" customHeight="1">
      <c r="A1025" s="76" t="s">
        <v>665</v>
      </c>
      <c r="B1025" s="77">
        <v>1005173204</v>
      </c>
      <c r="C1025" s="78" t="s">
        <v>550</v>
      </c>
      <c r="D1025" s="76" t="s">
        <v>549</v>
      </c>
      <c r="E1025" s="77">
        <v>3</v>
      </c>
    </row>
    <row r="1026" spans="1:5" ht="15" customHeight="1">
      <c r="A1026" s="76" t="s">
        <v>665</v>
      </c>
      <c r="B1026" s="77">
        <v>1005173291</v>
      </c>
      <c r="C1026" s="78" t="s">
        <v>552</v>
      </c>
      <c r="D1026" s="76" t="s">
        <v>555</v>
      </c>
      <c r="E1026" s="77">
        <v>3</v>
      </c>
    </row>
    <row r="1027" spans="1:5" ht="15" customHeight="1">
      <c r="A1027" s="75" t="s">
        <v>539</v>
      </c>
      <c r="B1027" s="75" t="s">
        <v>540</v>
      </c>
      <c r="C1027" s="75" t="s">
        <v>541</v>
      </c>
      <c r="D1027" s="75" t="s">
        <v>542</v>
      </c>
      <c r="E1027" s="75" t="s">
        <v>543</v>
      </c>
    </row>
    <row r="1028" spans="1:5" ht="15" customHeight="1">
      <c r="A1028" s="76" t="s">
        <v>665</v>
      </c>
      <c r="B1028" s="77">
        <v>1005173221</v>
      </c>
      <c r="C1028" s="78" t="s">
        <v>554</v>
      </c>
      <c r="D1028" s="76" t="s">
        <v>555</v>
      </c>
      <c r="E1028" s="77">
        <v>2</v>
      </c>
    </row>
    <row r="1029" spans="1:5" ht="15" customHeight="1">
      <c r="A1029" s="76" t="s">
        <v>665</v>
      </c>
      <c r="B1029" s="77">
        <v>1005173222</v>
      </c>
      <c r="C1029" s="78" t="s">
        <v>556</v>
      </c>
      <c r="D1029" s="76" t="s">
        <v>553</v>
      </c>
      <c r="E1029" s="77">
        <v>2</v>
      </c>
    </row>
    <row r="1030" spans="1:5" ht="15" customHeight="1">
      <c r="A1030" s="76" t="s">
        <v>665</v>
      </c>
      <c r="B1030" s="77">
        <v>1005173223</v>
      </c>
      <c r="C1030" s="78" t="s">
        <v>557</v>
      </c>
      <c r="D1030" s="76" t="s">
        <v>553</v>
      </c>
      <c r="E1030" s="77">
        <v>2</v>
      </c>
    </row>
    <row r="1031" spans="1:5" ht="15" customHeight="1">
      <c r="A1031" s="76" t="s">
        <v>665</v>
      </c>
      <c r="B1031" s="77">
        <v>1099173101</v>
      </c>
      <c r="C1031" s="78" t="s">
        <v>558</v>
      </c>
      <c r="D1031" s="76" t="s">
        <v>559</v>
      </c>
      <c r="E1031" s="76" t="s">
        <v>560</v>
      </c>
    </row>
    <row r="1032" spans="1:5" ht="15" customHeight="1">
      <c r="A1032" s="76" t="s">
        <v>666</v>
      </c>
      <c r="B1032" s="77">
        <v>1005173201</v>
      </c>
      <c r="C1032" s="78" t="s">
        <v>545</v>
      </c>
      <c r="D1032" s="76" t="s">
        <v>568</v>
      </c>
      <c r="E1032" s="77">
        <v>3</v>
      </c>
    </row>
    <row r="1033" spans="1:5" ht="15" customHeight="1">
      <c r="A1033" s="76" t="s">
        <v>666</v>
      </c>
      <c r="B1033" s="77">
        <v>1005173202</v>
      </c>
      <c r="C1033" s="78" t="s">
        <v>547</v>
      </c>
      <c r="D1033" s="76" t="s">
        <v>565</v>
      </c>
      <c r="E1033" s="77">
        <v>0</v>
      </c>
    </row>
    <row r="1034" spans="1:5" ht="15" customHeight="1">
      <c r="A1034" s="76" t="s">
        <v>666</v>
      </c>
      <c r="B1034" s="77">
        <v>1005173203</v>
      </c>
      <c r="C1034" s="78" t="s">
        <v>548</v>
      </c>
      <c r="D1034" s="76" t="s">
        <v>568</v>
      </c>
      <c r="E1034" s="77">
        <v>3</v>
      </c>
    </row>
    <row r="1035" spans="1:5" ht="15" customHeight="1">
      <c r="A1035" s="76" t="s">
        <v>666</v>
      </c>
      <c r="B1035" s="77">
        <v>1005173204</v>
      </c>
      <c r="C1035" s="78" t="s">
        <v>550</v>
      </c>
      <c r="D1035" s="76" t="s">
        <v>568</v>
      </c>
      <c r="E1035" s="77">
        <v>3</v>
      </c>
    </row>
    <row r="1036" spans="1:5" ht="15" customHeight="1">
      <c r="A1036" s="76" t="s">
        <v>666</v>
      </c>
      <c r="B1036" s="77">
        <v>1005173205</v>
      </c>
      <c r="C1036" s="78" t="s">
        <v>551</v>
      </c>
      <c r="D1036" s="76" t="s">
        <v>549</v>
      </c>
      <c r="E1036" s="77">
        <v>3</v>
      </c>
    </row>
    <row r="1037" spans="1:5" ht="15" customHeight="1">
      <c r="A1037" s="76" t="s">
        <v>666</v>
      </c>
      <c r="B1037" s="77">
        <v>1005173291</v>
      </c>
      <c r="C1037" s="78" t="s">
        <v>552</v>
      </c>
      <c r="D1037" s="76" t="s">
        <v>555</v>
      </c>
      <c r="E1037" s="77">
        <v>3</v>
      </c>
    </row>
    <row r="1038" spans="1:5" ht="15" customHeight="1">
      <c r="A1038" s="76" t="s">
        <v>666</v>
      </c>
      <c r="B1038" s="77">
        <v>1005173221</v>
      </c>
      <c r="C1038" s="78" t="s">
        <v>554</v>
      </c>
      <c r="D1038" s="76" t="s">
        <v>546</v>
      </c>
      <c r="E1038" s="77">
        <v>2</v>
      </c>
    </row>
    <row r="1039" spans="1:5" ht="15" customHeight="1">
      <c r="A1039" s="76" t="s">
        <v>666</v>
      </c>
      <c r="B1039" s="77">
        <v>1005173222</v>
      </c>
      <c r="C1039" s="78" t="s">
        <v>556</v>
      </c>
      <c r="D1039" s="76" t="s">
        <v>546</v>
      </c>
      <c r="E1039" s="77">
        <v>2</v>
      </c>
    </row>
    <row r="1040" spans="1:5" ht="15" customHeight="1">
      <c r="A1040" s="76" t="s">
        <v>666</v>
      </c>
      <c r="B1040" s="77">
        <v>1005173223</v>
      </c>
      <c r="C1040" s="78" t="s">
        <v>557</v>
      </c>
      <c r="D1040" s="76" t="s">
        <v>553</v>
      </c>
      <c r="E1040" s="77">
        <v>2</v>
      </c>
    </row>
    <row r="1041" spans="1:5" ht="15" customHeight="1">
      <c r="A1041" s="76" t="s">
        <v>666</v>
      </c>
      <c r="B1041" s="77">
        <v>1099173101</v>
      </c>
      <c r="C1041" s="78" t="s">
        <v>558</v>
      </c>
      <c r="D1041" s="76" t="s">
        <v>559</v>
      </c>
      <c r="E1041" s="76" t="s">
        <v>560</v>
      </c>
    </row>
    <row r="1042" spans="1:5" ht="15" customHeight="1">
      <c r="A1042" s="76" t="s">
        <v>667</v>
      </c>
      <c r="B1042" s="77">
        <v>1004173207</v>
      </c>
      <c r="C1042" s="78" t="s">
        <v>564</v>
      </c>
      <c r="D1042" s="76" t="s">
        <v>546</v>
      </c>
      <c r="E1042" s="77">
        <v>3</v>
      </c>
    </row>
    <row r="1043" spans="1:5" ht="15" customHeight="1">
      <c r="A1043" s="76" t="s">
        <v>667</v>
      </c>
      <c r="B1043" s="77">
        <v>1005173201</v>
      </c>
      <c r="C1043" s="78" t="s">
        <v>545</v>
      </c>
      <c r="D1043" s="76" t="s">
        <v>549</v>
      </c>
      <c r="E1043" s="77">
        <v>3</v>
      </c>
    </row>
    <row r="1044" spans="1:5" ht="15" customHeight="1">
      <c r="A1044" s="76" t="s">
        <v>667</v>
      </c>
      <c r="B1044" s="77">
        <v>1005173202</v>
      </c>
      <c r="C1044" s="78" t="s">
        <v>547</v>
      </c>
      <c r="D1044" s="76" t="s">
        <v>546</v>
      </c>
      <c r="E1044" s="77">
        <v>3</v>
      </c>
    </row>
    <row r="1045" spans="1:5" ht="15" customHeight="1">
      <c r="A1045" s="76" t="s">
        <v>667</v>
      </c>
      <c r="B1045" s="77">
        <v>1005173203</v>
      </c>
      <c r="C1045" s="78" t="s">
        <v>548</v>
      </c>
      <c r="D1045" s="76" t="s">
        <v>549</v>
      </c>
      <c r="E1045" s="77">
        <v>3</v>
      </c>
    </row>
    <row r="1046" spans="1:5" ht="15" customHeight="1">
      <c r="A1046" s="76" t="s">
        <v>667</v>
      </c>
      <c r="B1046" s="77">
        <v>1005173204</v>
      </c>
      <c r="C1046" s="78" t="s">
        <v>550</v>
      </c>
      <c r="D1046" s="76" t="s">
        <v>546</v>
      </c>
      <c r="E1046" s="77">
        <v>3</v>
      </c>
    </row>
    <row r="1047" spans="1:5" ht="15" customHeight="1">
      <c r="A1047" s="76" t="s">
        <v>667</v>
      </c>
      <c r="B1047" s="77">
        <v>1005173291</v>
      </c>
      <c r="C1047" s="78" t="s">
        <v>552</v>
      </c>
      <c r="D1047" s="76" t="s">
        <v>555</v>
      </c>
      <c r="E1047" s="77">
        <v>3</v>
      </c>
    </row>
    <row r="1048" spans="1:5" ht="15" customHeight="1">
      <c r="A1048" s="76" t="s">
        <v>667</v>
      </c>
      <c r="B1048" s="77">
        <v>1005173221</v>
      </c>
      <c r="C1048" s="78" t="s">
        <v>554</v>
      </c>
      <c r="D1048" s="76" t="s">
        <v>555</v>
      </c>
      <c r="E1048" s="77">
        <v>2</v>
      </c>
    </row>
    <row r="1049" spans="1:5" ht="15" customHeight="1">
      <c r="A1049" s="76" t="s">
        <v>667</v>
      </c>
      <c r="B1049" s="77">
        <v>1005173222</v>
      </c>
      <c r="C1049" s="78" t="s">
        <v>556</v>
      </c>
      <c r="D1049" s="76" t="s">
        <v>553</v>
      </c>
      <c r="E1049" s="77">
        <v>2</v>
      </c>
    </row>
    <row r="1050" spans="1:5" ht="15" customHeight="1">
      <c r="A1050" s="76" t="s">
        <v>667</v>
      </c>
      <c r="B1050" s="77">
        <v>1005173223</v>
      </c>
      <c r="C1050" s="78" t="s">
        <v>557</v>
      </c>
      <c r="D1050" s="76" t="s">
        <v>555</v>
      </c>
      <c r="E1050" s="77">
        <v>2</v>
      </c>
    </row>
    <row r="1051" spans="1:5" ht="15" customHeight="1">
      <c r="A1051" s="76" t="s">
        <v>667</v>
      </c>
      <c r="B1051" s="77">
        <v>1099173101</v>
      </c>
      <c r="C1051" s="78" t="s">
        <v>558</v>
      </c>
      <c r="D1051" s="76" t="s">
        <v>559</v>
      </c>
      <c r="E1051" s="76" t="s">
        <v>560</v>
      </c>
    </row>
    <row r="1052" spans="1:5" ht="15" customHeight="1">
      <c r="A1052" s="76" t="s">
        <v>668</v>
      </c>
      <c r="B1052" s="77">
        <v>1005173201</v>
      </c>
      <c r="C1052" s="78" t="s">
        <v>545</v>
      </c>
      <c r="D1052" s="76" t="s">
        <v>565</v>
      </c>
      <c r="E1052" s="77">
        <v>0</v>
      </c>
    </row>
    <row r="1053" spans="1:5" ht="15" customHeight="1">
      <c r="A1053" s="76" t="s">
        <v>668</v>
      </c>
      <c r="B1053" s="77">
        <v>1005173202</v>
      </c>
      <c r="C1053" s="78" t="s">
        <v>547</v>
      </c>
      <c r="D1053" s="76" t="s">
        <v>565</v>
      </c>
      <c r="E1053" s="77">
        <v>0</v>
      </c>
    </row>
    <row r="1054" spans="1:5" ht="15" customHeight="1">
      <c r="A1054" s="76" t="s">
        <v>668</v>
      </c>
      <c r="B1054" s="77">
        <v>1005173203</v>
      </c>
      <c r="C1054" s="78" t="s">
        <v>548</v>
      </c>
      <c r="D1054" s="76" t="s">
        <v>568</v>
      </c>
      <c r="E1054" s="77">
        <v>3</v>
      </c>
    </row>
    <row r="1055" spans="1:5" ht="15" customHeight="1">
      <c r="A1055" s="76" t="s">
        <v>668</v>
      </c>
      <c r="B1055" s="77">
        <v>1005173204</v>
      </c>
      <c r="C1055" s="78" t="s">
        <v>550</v>
      </c>
      <c r="D1055" s="76" t="s">
        <v>568</v>
      </c>
      <c r="E1055" s="77">
        <v>3</v>
      </c>
    </row>
    <row r="1056" spans="1:5" ht="15" customHeight="1">
      <c r="A1056" s="76" t="s">
        <v>668</v>
      </c>
      <c r="B1056" s="77">
        <v>1005173205</v>
      </c>
      <c r="C1056" s="78" t="s">
        <v>551</v>
      </c>
      <c r="D1056" s="76" t="s">
        <v>549</v>
      </c>
      <c r="E1056" s="77">
        <v>3</v>
      </c>
    </row>
    <row r="1057" spans="1:5" ht="15" customHeight="1">
      <c r="A1057" s="76" t="s">
        <v>668</v>
      </c>
      <c r="B1057" s="77">
        <v>1005173291</v>
      </c>
      <c r="C1057" s="78" t="s">
        <v>552</v>
      </c>
      <c r="D1057" s="76" t="s">
        <v>555</v>
      </c>
      <c r="E1057" s="77">
        <v>3</v>
      </c>
    </row>
    <row r="1058" spans="1:5" ht="15" customHeight="1">
      <c r="A1058" s="76" t="s">
        <v>668</v>
      </c>
      <c r="B1058" s="77">
        <v>1005173221</v>
      </c>
      <c r="C1058" s="78" t="s">
        <v>554</v>
      </c>
      <c r="D1058" s="76" t="s">
        <v>553</v>
      </c>
      <c r="E1058" s="77">
        <v>2</v>
      </c>
    </row>
    <row r="1059" spans="1:5" ht="15" customHeight="1">
      <c r="A1059" s="76" t="s">
        <v>668</v>
      </c>
      <c r="B1059" s="77">
        <v>1005173222</v>
      </c>
      <c r="C1059" s="78" t="s">
        <v>556</v>
      </c>
      <c r="D1059" s="76" t="s">
        <v>546</v>
      </c>
      <c r="E1059" s="77">
        <v>2</v>
      </c>
    </row>
    <row r="1060" spans="1:5" ht="15" customHeight="1">
      <c r="A1060" s="76" t="s">
        <v>668</v>
      </c>
      <c r="B1060" s="77">
        <v>1005173223</v>
      </c>
      <c r="C1060" s="78" t="s">
        <v>557</v>
      </c>
      <c r="D1060" s="76" t="s">
        <v>553</v>
      </c>
      <c r="E1060" s="77">
        <v>2</v>
      </c>
    </row>
    <row r="1061" spans="1:5" ht="15" customHeight="1">
      <c r="A1061" s="76" t="s">
        <v>668</v>
      </c>
      <c r="B1061" s="77">
        <v>1099173101</v>
      </c>
      <c r="C1061" s="78" t="s">
        <v>558</v>
      </c>
      <c r="D1061" s="76" t="s">
        <v>559</v>
      </c>
      <c r="E1061" s="76" t="s">
        <v>560</v>
      </c>
    </row>
    <row r="1062" spans="1:5" ht="15" customHeight="1">
      <c r="A1062" s="76" t="s">
        <v>669</v>
      </c>
      <c r="B1062" s="77">
        <v>1003173203</v>
      </c>
      <c r="C1062" s="78" t="s">
        <v>562</v>
      </c>
      <c r="D1062" s="76" t="s">
        <v>549</v>
      </c>
      <c r="E1062" s="77">
        <v>3</v>
      </c>
    </row>
    <row r="1063" spans="1:5" ht="15" customHeight="1">
      <c r="A1063" s="76" t="s">
        <v>669</v>
      </c>
      <c r="B1063" s="77">
        <v>1005173201</v>
      </c>
      <c r="C1063" s="78" t="s">
        <v>545</v>
      </c>
      <c r="D1063" s="76" t="s">
        <v>565</v>
      </c>
      <c r="E1063" s="77">
        <v>0</v>
      </c>
    </row>
    <row r="1064" spans="1:5" ht="15" customHeight="1">
      <c r="A1064" s="76" t="s">
        <v>669</v>
      </c>
      <c r="B1064" s="77">
        <v>1005173202</v>
      </c>
      <c r="C1064" s="78" t="s">
        <v>547</v>
      </c>
      <c r="D1064" s="76" t="s">
        <v>565</v>
      </c>
      <c r="E1064" s="77">
        <v>0</v>
      </c>
    </row>
    <row r="1065" spans="1:5" ht="15" customHeight="1">
      <c r="A1065" s="75" t="s">
        <v>539</v>
      </c>
      <c r="B1065" s="75" t="s">
        <v>540</v>
      </c>
      <c r="C1065" s="75" t="s">
        <v>541</v>
      </c>
      <c r="D1065" s="75" t="s">
        <v>542</v>
      </c>
      <c r="E1065" s="75" t="s">
        <v>543</v>
      </c>
    </row>
    <row r="1066" spans="1:5" ht="15" customHeight="1">
      <c r="A1066" s="76" t="s">
        <v>669</v>
      </c>
      <c r="B1066" s="77">
        <v>1005173203</v>
      </c>
      <c r="C1066" s="78" t="s">
        <v>548</v>
      </c>
      <c r="D1066" s="76" t="s">
        <v>565</v>
      </c>
      <c r="E1066" s="77">
        <v>0</v>
      </c>
    </row>
    <row r="1067" spans="1:5" ht="15" customHeight="1">
      <c r="A1067" s="76" t="s">
        <v>669</v>
      </c>
      <c r="B1067" s="77">
        <v>1005173204</v>
      </c>
      <c r="C1067" s="78" t="s">
        <v>550</v>
      </c>
      <c r="D1067" s="76" t="s">
        <v>568</v>
      </c>
      <c r="E1067" s="77">
        <v>3</v>
      </c>
    </row>
    <row r="1068" spans="1:5" ht="15" customHeight="1">
      <c r="A1068" s="76" t="s">
        <v>669</v>
      </c>
      <c r="B1068" s="77">
        <v>1005173291</v>
      </c>
      <c r="C1068" s="78" t="s">
        <v>552</v>
      </c>
      <c r="D1068" s="76" t="s">
        <v>555</v>
      </c>
      <c r="E1068" s="77">
        <v>3</v>
      </c>
    </row>
    <row r="1069" spans="1:5" ht="15" customHeight="1">
      <c r="A1069" s="76" t="s">
        <v>669</v>
      </c>
      <c r="B1069" s="77">
        <v>1005173221</v>
      </c>
      <c r="C1069" s="78" t="s">
        <v>554</v>
      </c>
      <c r="D1069" s="76" t="s">
        <v>553</v>
      </c>
      <c r="E1069" s="77">
        <v>2</v>
      </c>
    </row>
    <row r="1070" spans="1:5" ht="15" customHeight="1">
      <c r="A1070" s="76" t="s">
        <v>669</v>
      </c>
      <c r="B1070" s="77">
        <v>1005173222</v>
      </c>
      <c r="C1070" s="78" t="s">
        <v>556</v>
      </c>
      <c r="D1070" s="76" t="s">
        <v>546</v>
      </c>
      <c r="E1070" s="77">
        <v>2</v>
      </c>
    </row>
    <row r="1071" spans="1:5" ht="15" customHeight="1">
      <c r="A1071" s="76" t="s">
        <v>669</v>
      </c>
      <c r="B1071" s="77">
        <v>1005173223</v>
      </c>
      <c r="C1071" s="78" t="s">
        <v>557</v>
      </c>
      <c r="D1071" s="76" t="s">
        <v>553</v>
      </c>
      <c r="E1071" s="77">
        <v>2</v>
      </c>
    </row>
    <row r="1072" spans="1:5" ht="15" customHeight="1">
      <c r="A1072" s="76" t="s">
        <v>669</v>
      </c>
      <c r="B1072" s="77">
        <v>1099173101</v>
      </c>
      <c r="C1072" s="78" t="s">
        <v>558</v>
      </c>
      <c r="D1072" s="76" t="s">
        <v>559</v>
      </c>
      <c r="E1072" s="76" t="s">
        <v>560</v>
      </c>
    </row>
    <row r="1073" spans="1:5" ht="15" customHeight="1">
      <c r="A1073" s="76" t="s">
        <v>670</v>
      </c>
      <c r="B1073" s="77">
        <v>1004173207</v>
      </c>
      <c r="C1073" s="78" t="s">
        <v>564</v>
      </c>
      <c r="D1073" s="76" t="s">
        <v>549</v>
      </c>
      <c r="E1073" s="77">
        <v>3</v>
      </c>
    </row>
    <row r="1074" spans="1:5" ht="15" customHeight="1">
      <c r="A1074" s="76" t="s">
        <v>670</v>
      </c>
      <c r="B1074" s="77">
        <v>1005173201</v>
      </c>
      <c r="C1074" s="78" t="s">
        <v>545</v>
      </c>
      <c r="D1074" s="76" t="s">
        <v>546</v>
      </c>
      <c r="E1074" s="77">
        <v>3</v>
      </c>
    </row>
    <row r="1075" spans="1:5" ht="15" customHeight="1">
      <c r="A1075" s="76" t="s">
        <v>670</v>
      </c>
      <c r="B1075" s="77">
        <v>1005173202</v>
      </c>
      <c r="C1075" s="78" t="s">
        <v>547</v>
      </c>
      <c r="D1075" s="76" t="s">
        <v>549</v>
      </c>
      <c r="E1075" s="77">
        <v>3</v>
      </c>
    </row>
    <row r="1076" spans="1:5" ht="15" customHeight="1">
      <c r="A1076" s="76" t="s">
        <v>670</v>
      </c>
      <c r="B1076" s="77">
        <v>1005173203</v>
      </c>
      <c r="C1076" s="78" t="s">
        <v>548</v>
      </c>
      <c r="D1076" s="76" t="s">
        <v>549</v>
      </c>
      <c r="E1076" s="77">
        <v>3</v>
      </c>
    </row>
    <row r="1077" spans="1:5" ht="15" customHeight="1">
      <c r="A1077" s="76" t="s">
        <v>670</v>
      </c>
      <c r="B1077" s="77">
        <v>1005173204</v>
      </c>
      <c r="C1077" s="78" t="s">
        <v>550</v>
      </c>
      <c r="D1077" s="76" t="s">
        <v>546</v>
      </c>
      <c r="E1077" s="77">
        <v>3</v>
      </c>
    </row>
    <row r="1078" spans="1:5" ht="15" customHeight="1">
      <c r="A1078" s="76" t="s">
        <v>670</v>
      </c>
      <c r="B1078" s="77">
        <v>1005173291</v>
      </c>
      <c r="C1078" s="78" t="s">
        <v>552</v>
      </c>
      <c r="D1078" s="76" t="s">
        <v>555</v>
      </c>
      <c r="E1078" s="77">
        <v>3</v>
      </c>
    </row>
    <row r="1079" spans="1:5" ht="15" customHeight="1">
      <c r="A1079" s="76" t="s">
        <v>670</v>
      </c>
      <c r="B1079" s="77">
        <v>1005173221</v>
      </c>
      <c r="C1079" s="78" t="s">
        <v>554</v>
      </c>
      <c r="D1079" s="76" t="s">
        <v>555</v>
      </c>
      <c r="E1079" s="77">
        <v>2</v>
      </c>
    </row>
    <row r="1080" spans="1:5" ht="15" customHeight="1">
      <c r="A1080" s="76" t="s">
        <v>670</v>
      </c>
      <c r="B1080" s="77">
        <v>1005173222</v>
      </c>
      <c r="C1080" s="78" t="s">
        <v>556</v>
      </c>
      <c r="D1080" s="76" t="s">
        <v>546</v>
      </c>
      <c r="E1080" s="77">
        <v>2</v>
      </c>
    </row>
    <row r="1081" spans="1:5" ht="15" customHeight="1">
      <c r="A1081" s="76" t="s">
        <v>670</v>
      </c>
      <c r="B1081" s="77">
        <v>1005173223</v>
      </c>
      <c r="C1081" s="78" t="s">
        <v>557</v>
      </c>
      <c r="D1081" s="76" t="s">
        <v>555</v>
      </c>
      <c r="E1081" s="77">
        <v>2</v>
      </c>
    </row>
    <row r="1082" spans="1:5" ht="15" customHeight="1">
      <c r="A1082" s="76" t="s">
        <v>670</v>
      </c>
      <c r="B1082" s="77">
        <v>1099173101</v>
      </c>
      <c r="C1082" s="78" t="s">
        <v>558</v>
      </c>
      <c r="D1082" s="76" t="s">
        <v>559</v>
      </c>
      <c r="E1082" s="76" t="s">
        <v>560</v>
      </c>
    </row>
    <row r="1083" spans="1:5" ht="15" customHeight="1">
      <c r="A1083" s="76" t="s">
        <v>671</v>
      </c>
      <c r="B1083" s="77">
        <v>1004173207</v>
      </c>
      <c r="C1083" s="78" t="s">
        <v>564</v>
      </c>
      <c r="D1083" s="76" t="s">
        <v>568</v>
      </c>
      <c r="E1083" s="77">
        <v>3</v>
      </c>
    </row>
    <row r="1084" spans="1:5" ht="15" customHeight="1">
      <c r="A1084" s="76" t="s">
        <v>671</v>
      </c>
      <c r="B1084" s="77">
        <v>1005173201</v>
      </c>
      <c r="C1084" s="78" t="s">
        <v>545</v>
      </c>
      <c r="D1084" s="76" t="s">
        <v>546</v>
      </c>
      <c r="E1084" s="77">
        <v>3</v>
      </c>
    </row>
    <row r="1085" spans="1:5" ht="15" customHeight="1">
      <c r="A1085" s="76" t="s">
        <v>671</v>
      </c>
      <c r="B1085" s="77">
        <v>1005173202</v>
      </c>
      <c r="C1085" s="78" t="s">
        <v>547</v>
      </c>
      <c r="D1085" s="76" t="s">
        <v>549</v>
      </c>
      <c r="E1085" s="77">
        <v>3</v>
      </c>
    </row>
    <row r="1086" spans="1:5" ht="15" customHeight="1">
      <c r="A1086" s="76" t="s">
        <v>671</v>
      </c>
      <c r="B1086" s="77">
        <v>1005173203</v>
      </c>
      <c r="C1086" s="78" t="s">
        <v>548</v>
      </c>
      <c r="D1086" s="76" t="s">
        <v>568</v>
      </c>
      <c r="E1086" s="77">
        <v>3</v>
      </c>
    </row>
    <row r="1087" spans="1:5" ht="15" customHeight="1">
      <c r="A1087" s="76" t="s">
        <v>671</v>
      </c>
      <c r="B1087" s="77">
        <v>1005173204</v>
      </c>
      <c r="C1087" s="78" t="s">
        <v>550</v>
      </c>
      <c r="D1087" s="76" t="s">
        <v>568</v>
      </c>
      <c r="E1087" s="77">
        <v>3</v>
      </c>
    </row>
    <row r="1088" spans="1:5" ht="15" customHeight="1">
      <c r="A1088" s="76" t="s">
        <v>671</v>
      </c>
      <c r="B1088" s="77">
        <v>1005173291</v>
      </c>
      <c r="C1088" s="78" t="s">
        <v>552</v>
      </c>
      <c r="D1088" s="76" t="s">
        <v>555</v>
      </c>
      <c r="E1088" s="77">
        <v>3</v>
      </c>
    </row>
    <row r="1089" spans="1:5" ht="15" customHeight="1">
      <c r="A1089" s="76" t="s">
        <v>671</v>
      </c>
      <c r="B1089" s="77">
        <v>1005173221</v>
      </c>
      <c r="C1089" s="78" t="s">
        <v>554</v>
      </c>
      <c r="D1089" s="76" t="s">
        <v>555</v>
      </c>
      <c r="E1089" s="77">
        <v>2</v>
      </c>
    </row>
    <row r="1090" spans="1:5" ht="15" customHeight="1">
      <c r="A1090" s="76" t="s">
        <v>671</v>
      </c>
      <c r="B1090" s="77">
        <v>1005173222</v>
      </c>
      <c r="C1090" s="78" t="s">
        <v>556</v>
      </c>
      <c r="D1090" s="76" t="s">
        <v>553</v>
      </c>
      <c r="E1090" s="77">
        <v>2</v>
      </c>
    </row>
    <row r="1091" spans="1:5" ht="15" customHeight="1">
      <c r="A1091" s="76" t="s">
        <v>671</v>
      </c>
      <c r="B1091" s="77">
        <v>1005173223</v>
      </c>
      <c r="C1091" s="78" t="s">
        <v>557</v>
      </c>
      <c r="D1091" s="76" t="s">
        <v>555</v>
      </c>
      <c r="E1091" s="77">
        <v>2</v>
      </c>
    </row>
    <row r="1092" spans="1:5" ht="15" customHeight="1">
      <c r="A1092" s="76" t="s">
        <v>671</v>
      </c>
      <c r="B1092" s="77">
        <v>1099173101</v>
      </c>
      <c r="C1092" s="78" t="s">
        <v>558</v>
      </c>
      <c r="D1092" s="76" t="s">
        <v>559</v>
      </c>
      <c r="E1092" s="76" t="s">
        <v>560</v>
      </c>
    </row>
    <row r="1093" spans="1:5" ht="15" customHeight="1">
      <c r="A1093" s="76" t="s">
        <v>672</v>
      </c>
      <c r="B1093" s="77">
        <v>1004173207</v>
      </c>
      <c r="C1093" s="78" t="s">
        <v>564</v>
      </c>
      <c r="D1093" s="76" t="s">
        <v>568</v>
      </c>
      <c r="E1093" s="77">
        <v>3</v>
      </c>
    </row>
    <row r="1094" spans="1:5" ht="15" customHeight="1">
      <c r="A1094" s="76" t="s">
        <v>672</v>
      </c>
      <c r="B1094" s="77">
        <v>1005173201</v>
      </c>
      <c r="C1094" s="78" t="s">
        <v>545</v>
      </c>
      <c r="D1094" s="76" t="s">
        <v>549</v>
      </c>
      <c r="E1094" s="77">
        <v>3</v>
      </c>
    </row>
    <row r="1095" spans="1:5" ht="15" customHeight="1">
      <c r="A1095" s="76" t="s">
        <v>672</v>
      </c>
      <c r="B1095" s="77">
        <v>1005173202</v>
      </c>
      <c r="C1095" s="78" t="s">
        <v>547</v>
      </c>
      <c r="D1095" s="76" t="s">
        <v>568</v>
      </c>
      <c r="E1095" s="77">
        <v>3</v>
      </c>
    </row>
    <row r="1096" spans="1:5" ht="15" customHeight="1">
      <c r="A1096" s="76" t="s">
        <v>672</v>
      </c>
      <c r="B1096" s="77">
        <v>1005173203</v>
      </c>
      <c r="C1096" s="78" t="s">
        <v>548</v>
      </c>
      <c r="D1096" s="76" t="s">
        <v>568</v>
      </c>
      <c r="E1096" s="77">
        <v>3</v>
      </c>
    </row>
    <row r="1097" spans="1:5" ht="15" customHeight="1">
      <c r="A1097" s="76" t="s">
        <v>672</v>
      </c>
      <c r="B1097" s="77">
        <v>1005173204</v>
      </c>
      <c r="C1097" s="78" t="s">
        <v>550</v>
      </c>
      <c r="D1097" s="76" t="s">
        <v>549</v>
      </c>
      <c r="E1097" s="77">
        <v>3</v>
      </c>
    </row>
    <row r="1098" spans="1:5" ht="15" customHeight="1">
      <c r="A1098" s="76" t="s">
        <v>672</v>
      </c>
      <c r="B1098" s="77">
        <v>1005173291</v>
      </c>
      <c r="C1098" s="78" t="s">
        <v>552</v>
      </c>
      <c r="D1098" s="76" t="s">
        <v>555</v>
      </c>
      <c r="E1098" s="77">
        <v>3</v>
      </c>
    </row>
    <row r="1099" spans="1:5" ht="15" customHeight="1">
      <c r="A1099" s="76" t="s">
        <v>672</v>
      </c>
      <c r="B1099" s="77">
        <v>1005173221</v>
      </c>
      <c r="C1099" s="78" t="s">
        <v>554</v>
      </c>
      <c r="D1099" s="76" t="s">
        <v>555</v>
      </c>
      <c r="E1099" s="77">
        <v>2</v>
      </c>
    </row>
    <row r="1100" spans="1:5" ht="15" customHeight="1">
      <c r="A1100" s="76" t="s">
        <v>672</v>
      </c>
      <c r="B1100" s="77">
        <v>1005173222</v>
      </c>
      <c r="C1100" s="78" t="s">
        <v>556</v>
      </c>
      <c r="D1100" s="76" t="s">
        <v>546</v>
      </c>
      <c r="E1100" s="77">
        <v>2</v>
      </c>
    </row>
    <row r="1101" spans="1:5" ht="15" customHeight="1">
      <c r="A1101" s="76" t="s">
        <v>672</v>
      </c>
      <c r="B1101" s="77">
        <v>1005173223</v>
      </c>
      <c r="C1101" s="78" t="s">
        <v>557</v>
      </c>
      <c r="D1101" s="76" t="s">
        <v>553</v>
      </c>
      <c r="E1101" s="77">
        <v>2</v>
      </c>
    </row>
    <row r="1102" spans="1:5" ht="15" customHeight="1">
      <c r="A1102" s="76" t="s">
        <v>672</v>
      </c>
      <c r="B1102" s="77">
        <v>1099173101</v>
      </c>
      <c r="C1102" s="78" t="s">
        <v>558</v>
      </c>
      <c r="D1102" s="76" t="s">
        <v>559</v>
      </c>
      <c r="E1102" s="76" t="s">
        <v>560</v>
      </c>
    </row>
    <row r="1103" spans="1:5" ht="15" customHeight="1">
      <c r="A1103" s="75" t="s">
        <v>539</v>
      </c>
      <c r="B1103" s="75" t="s">
        <v>540</v>
      </c>
      <c r="C1103" s="75" t="s">
        <v>541</v>
      </c>
      <c r="D1103" s="75" t="s">
        <v>542</v>
      </c>
      <c r="E1103" s="75" t="s">
        <v>543</v>
      </c>
    </row>
    <row r="1104" spans="1:5" ht="15" customHeight="1">
      <c r="A1104" s="76" t="s">
        <v>673</v>
      </c>
      <c r="B1104" s="77">
        <v>1004173207</v>
      </c>
      <c r="C1104" s="78" t="s">
        <v>564</v>
      </c>
      <c r="D1104" s="76" t="s">
        <v>568</v>
      </c>
      <c r="E1104" s="77">
        <v>3</v>
      </c>
    </row>
    <row r="1105" spans="1:5" ht="15" customHeight="1">
      <c r="A1105" s="76" t="s">
        <v>673</v>
      </c>
      <c r="B1105" s="77">
        <v>1005173201</v>
      </c>
      <c r="C1105" s="78" t="s">
        <v>545</v>
      </c>
      <c r="D1105" s="76" t="s">
        <v>568</v>
      </c>
      <c r="E1105" s="77">
        <v>3</v>
      </c>
    </row>
    <row r="1106" spans="1:5" ht="15" customHeight="1">
      <c r="A1106" s="76" t="s">
        <v>673</v>
      </c>
      <c r="B1106" s="77">
        <v>1005173202</v>
      </c>
      <c r="C1106" s="78" t="s">
        <v>547</v>
      </c>
      <c r="D1106" s="76" t="s">
        <v>568</v>
      </c>
      <c r="E1106" s="77">
        <v>3</v>
      </c>
    </row>
    <row r="1107" spans="1:5" ht="15" customHeight="1">
      <c r="A1107" s="76" t="s">
        <v>673</v>
      </c>
      <c r="B1107" s="77">
        <v>1005173203</v>
      </c>
      <c r="C1107" s="78" t="s">
        <v>548</v>
      </c>
      <c r="D1107" s="76" t="s">
        <v>565</v>
      </c>
      <c r="E1107" s="77">
        <v>0</v>
      </c>
    </row>
    <row r="1108" spans="1:5" ht="15" customHeight="1">
      <c r="A1108" s="76" t="s">
        <v>673</v>
      </c>
      <c r="B1108" s="77">
        <v>1005173204</v>
      </c>
      <c r="C1108" s="78" t="s">
        <v>550</v>
      </c>
      <c r="D1108" s="76" t="s">
        <v>568</v>
      </c>
      <c r="E1108" s="77">
        <v>3</v>
      </c>
    </row>
    <row r="1109" spans="1:5" ht="15" customHeight="1">
      <c r="A1109" s="76" t="s">
        <v>673</v>
      </c>
      <c r="B1109" s="77">
        <v>1005173291</v>
      </c>
      <c r="C1109" s="78" t="s">
        <v>552</v>
      </c>
      <c r="D1109" s="76" t="s">
        <v>555</v>
      </c>
      <c r="E1109" s="77">
        <v>3</v>
      </c>
    </row>
    <row r="1110" spans="1:5" ht="15" customHeight="1">
      <c r="A1110" s="76" t="s">
        <v>673</v>
      </c>
      <c r="B1110" s="77">
        <v>1005173221</v>
      </c>
      <c r="C1110" s="78" t="s">
        <v>554</v>
      </c>
      <c r="D1110" s="76" t="s">
        <v>553</v>
      </c>
      <c r="E1110" s="77">
        <v>2</v>
      </c>
    </row>
    <row r="1111" spans="1:5" ht="15" customHeight="1">
      <c r="A1111" s="76" t="s">
        <v>673</v>
      </c>
      <c r="B1111" s="77">
        <v>1005173222</v>
      </c>
      <c r="C1111" s="78" t="s">
        <v>556</v>
      </c>
      <c r="D1111" s="76" t="s">
        <v>553</v>
      </c>
      <c r="E1111" s="77">
        <v>2</v>
      </c>
    </row>
    <row r="1112" spans="1:5" ht="15" customHeight="1">
      <c r="A1112" s="76" t="s">
        <v>673</v>
      </c>
      <c r="B1112" s="77">
        <v>1005173223</v>
      </c>
      <c r="C1112" s="78" t="s">
        <v>557</v>
      </c>
      <c r="D1112" s="76" t="s">
        <v>553</v>
      </c>
      <c r="E1112" s="77">
        <v>2</v>
      </c>
    </row>
    <row r="1113" spans="1:5" ht="15" customHeight="1">
      <c r="A1113" s="76" t="s">
        <v>673</v>
      </c>
      <c r="B1113" s="77">
        <v>1099173101</v>
      </c>
      <c r="C1113" s="78" t="s">
        <v>558</v>
      </c>
      <c r="D1113" s="76" t="s">
        <v>559</v>
      </c>
      <c r="E1113" s="76" t="s">
        <v>560</v>
      </c>
    </row>
    <row r="1114" spans="1:5" ht="15" customHeight="1">
      <c r="A1114" s="76" t="s">
        <v>674</v>
      </c>
      <c r="B1114" s="77">
        <v>1004173207</v>
      </c>
      <c r="C1114" s="78" t="s">
        <v>564</v>
      </c>
      <c r="D1114" s="76" t="s">
        <v>568</v>
      </c>
      <c r="E1114" s="77">
        <v>3</v>
      </c>
    </row>
    <row r="1115" spans="1:5" ht="15" customHeight="1">
      <c r="A1115" s="76" t="s">
        <v>674</v>
      </c>
      <c r="B1115" s="77">
        <v>1005173201</v>
      </c>
      <c r="C1115" s="78" t="s">
        <v>545</v>
      </c>
      <c r="D1115" s="76" t="s">
        <v>546</v>
      </c>
      <c r="E1115" s="77">
        <v>3</v>
      </c>
    </row>
    <row r="1116" spans="1:5" ht="15" customHeight="1">
      <c r="A1116" s="76" t="s">
        <v>674</v>
      </c>
      <c r="B1116" s="77">
        <v>1005173202</v>
      </c>
      <c r="C1116" s="78" t="s">
        <v>547</v>
      </c>
      <c r="D1116" s="76" t="s">
        <v>568</v>
      </c>
      <c r="E1116" s="77">
        <v>3</v>
      </c>
    </row>
    <row r="1117" spans="1:5" ht="15" customHeight="1">
      <c r="A1117" s="76" t="s">
        <v>674</v>
      </c>
      <c r="B1117" s="77">
        <v>1005173203</v>
      </c>
      <c r="C1117" s="78" t="s">
        <v>548</v>
      </c>
      <c r="D1117" s="76" t="s">
        <v>568</v>
      </c>
      <c r="E1117" s="77">
        <v>3</v>
      </c>
    </row>
    <row r="1118" spans="1:5" ht="15" customHeight="1">
      <c r="A1118" s="76" t="s">
        <v>674</v>
      </c>
      <c r="B1118" s="77">
        <v>1005173204</v>
      </c>
      <c r="C1118" s="78" t="s">
        <v>550</v>
      </c>
      <c r="D1118" s="76" t="s">
        <v>568</v>
      </c>
      <c r="E1118" s="77">
        <v>3</v>
      </c>
    </row>
    <row r="1119" spans="1:5" ht="15" customHeight="1">
      <c r="A1119" s="76" t="s">
        <v>674</v>
      </c>
      <c r="B1119" s="77">
        <v>1005173291</v>
      </c>
      <c r="C1119" s="78" t="s">
        <v>552</v>
      </c>
      <c r="D1119" s="76" t="s">
        <v>555</v>
      </c>
      <c r="E1119" s="77">
        <v>3</v>
      </c>
    </row>
    <row r="1120" spans="1:5" ht="15" customHeight="1">
      <c r="A1120" s="76" t="s">
        <v>674</v>
      </c>
      <c r="B1120" s="77">
        <v>1005173221</v>
      </c>
      <c r="C1120" s="78" t="s">
        <v>554</v>
      </c>
      <c r="D1120" s="76" t="s">
        <v>553</v>
      </c>
      <c r="E1120" s="77">
        <v>2</v>
      </c>
    </row>
    <row r="1121" spans="1:5" ht="15" customHeight="1">
      <c r="A1121" s="76" t="s">
        <v>674</v>
      </c>
      <c r="B1121" s="77">
        <v>1005173222</v>
      </c>
      <c r="C1121" s="78" t="s">
        <v>556</v>
      </c>
      <c r="D1121" s="76" t="s">
        <v>553</v>
      </c>
      <c r="E1121" s="77">
        <v>2</v>
      </c>
    </row>
    <row r="1122" spans="1:5" ht="15" customHeight="1">
      <c r="A1122" s="76" t="s">
        <v>674</v>
      </c>
      <c r="B1122" s="77">
        <v>1005173223</v>
      </c>
      <c r="C1122" s="78" t="s">
        <v>557</v>
      </c>
      <c r="D1122" s="76" t="s">
        <v>553</v>
      </c>
      <c r="E1122" s="77">
        <v>2</v>
      </c>
    </row>
    <row r="1123" spans="1:5" ht="15" customHeight="1">
      <c r="A1123" s="76" t="s">
        <v>674</v>
      </c>
      <c r="B1123" s="77">
        <v>1099173101</v>
      </c>
      <c r="C1123" s="78" t="s">
        <v>558</v>
      </c>
      <c r="D1123" s="76" t="s">
        <v>559</v>
      </c>
      <c r="E1123" s="76" t="s">
        <v>560</v>
      </c>
    </row>
    <row r="1124" spans="1:5" ht="15" customHeight="1">
      <c r="A1124" s="76" t="s">
        <v>675</v>
      </c>
      <c r="B1124" s="77">
        <v>1003173203</v>
      </c>
      <c r="C1124" s="78" t="s">
        <v>562</v>
      </c>
      <c r="D1124" s="76" t="s">
        <v>546</v>
      </c>
      <c r="E1124" s="77">
        <v>3</v>
      </c>
    </row>
    <row r="1125" spans="1:5" ht="15" customHeight="1">
      <c r="A1125" s="76" t="s">
        <v>675</v>
      </c>
      <c r="B1125" s="77">
        <v>1005173201</v>
      </c>
      <c r="C1125" s="78" t="s">
        <v>545</v>
      </c>
      <c r="D1125" s="76" t="s">
        <v>549</v>
      </c>
      <c r="E1125" s="77">
        <v>3</v>
      </c>
    </row>
    <row r="1126" spans="1:5" ht="15" customHeight="1">
      <c r="A1126" s="76" t="s">
        <v>675</v>
      </c>
      <c r="B1126" s="77">
        <v>1005173202</v>
      </c>
      <c r="C1126" s="78" t="s">
        <v>547</v>
      </c>
      <c r="D1126" s="76" t="s">
        <v>549</v>
      </c>
      <c r="E1126" s="77">
        <v>3</v>
      </c>
    </row>
    <row r="1127" spans="1:5" ht="15" customHeight="1">
      <c r="A1127" s="76" t="s">
        <v>675</v>
      </c>
      <c r="B1127" s="77">
        <v>1005173203</v>
      </c>
      <c r="C1127" s="78" t="s">
        <v>548</v>
      </c>
      <c r="D1127" s="76" t="s">
        <v>568</v>
      </c>
      <c r="E1127" s="77">
        <v>3</v>
      </c>
    </row>
    <row r="1128" spans="1:5" ht="15" customHeight="1">
      <c r="A1128" s="76" t="s">
        <v>675</v>
      </c>
      <c r="B1128" s="77">
        <v>1005173204</v>
      </c>
      <c r="C1128" s="78" t="s">
        <v>550</v>
      </c>
      <c r="D1128" s="76" t="s">
        <v>568</v>
      </c>
      <c r="E1128" s="77">
        <v>3</v>
      </c>
    </row>
    <row r="1129" spans="1:5" ht="15" customHeight="1">
      <c r="A1129" s="76" t="s">
        <v>675</v>
      </c>
      <c r="B1129" s="77">
        <v>1005173291</v>
      </c>
      <c r="C1129" s="78" t="s">
        <v>552</v>
      </c>
      <c r="D1129" s="76" t="s">
        <v>555</v>
      </c>
      <c r="E1129" s="77">
        <v>3</v>
      </c>
    </row>
    <row r="1130" spans="1:5" ht="15" customHeight="1">
      <c r="A1130" s="76" t="s">
        <v>675</v>
      </c>
      <c r="B1130" s="77">
        <v>1005173221</v>
      </c>
      <c r="C1130" s="78" t="s">
        <v>554</v>
      </c>
      <c r="D1130" s="76" t="s">
        <v>555</v>
      </c>
      <c r="E1130" s="77">
        <v>2</v>
      </c>
    </row>
    <row r="1131" spans="1:5" ht="15" customHeight="1">
      <c r="A1131" s="76" t="s">
        <v>675</v>
      </c>
      <c r="B1131" s="77">
        <v>1005173222</v>
      </c>
      <c r="C1131" s="78" t="s">
        <v>556</v>
      </c>
      <c r="D1131" s="76" t="s">
        <v>553</v>
      </c>
      <c r="E1131" s="77">
        <v>2</v>
      </c>
    </row>
    <row r="1132" spans="1:5" ht="15" customHeight="1">
      <c r="A1132" s="76" t="s">
        <v>675</v>
      </c>
      <c r="B1132" s="77">
        <v>1005173223</v>
      </c>
      <c r="C1132" s="78" t="s">
        <v>557</v>
      </c>
      <c r="D1132" s="76" t="s">
        <v>553</v>
      </c>
      <c r="E1132" s="77">
        <v>2</v>
      </c>
    </row>
    <row r="1133" spans="1:5" ht="15" customHeight="1">
      <c r="A1133" s="76" t="s">
        <v>675</v>
      </c>
      <c r="B1133" s="77">
        <v>1099173101</v>
      </c>
      <c r="C1133" s="78" t="s">
        <v>558</v>
      </c>
      <c r="D1133" s="76" t="s">
        <v>559</v>
      </c>
      <c r="E1133" s="76" t="s">
        <v>560</v>
      </c>
    </row>
    <row r="1134" spans="1:5" ht="15" customHeight="1">
      <c r="A1134" s="76" t="s">
        <v>676</v>
      </c>
      <c r="B1134" s="77">
        <v>1004173207</v>
      </c>
      <c r="C1134" s="78" t="s">
        <v>564</v>
      </c>
      <c r="D1134" s="76" t="s">
        <v>568</v>
      </c>
      <c r="E1134" s="77">
        <v>3</v>
      </c>
    </row>
    <row r="1135" spans="1:5" ht="15" customHeight="1">
      <c r="A1135" s="76" t="s">
        <v>676</v>
      </c>
      <c r="B1135" s="77">
        <v>1005173201</v>
      </c>
      <c r="C1135" s="78" t="s">
        <v>545</v>
      </c>
      <c r="D1135" s="76" t="s">
        <v>549</v>
      </c>
      <c r="E1135" s="77">
        <v>3</v>
      </c>
    </row>
    <row r="1136" spans="1:5" ht="15" customHeight="1">
      <c r="A1136" s="76" t="s">
        <v>676</v>
      </c>
      <c r="B1136" s="77">
        <v>1005173202</v>
      </c>
      <c r="C1136" s="78" t="s">
        <v>547</v>
      </c>
      <c r="D1136" s="76" t="s">
        <v>568</v>
      </c>
      <c r="E1136" s="77">
        <v>3</v>
      </c>
    </row>
    <row r="1137" spans="1:5" ht="15" customHeight="1">
      <c r="A1137" s="76" t="s">
        <v>676</v>
      </c>
      <c r="B1137" s="77">
        <v>1005173203</v>
      </c>
      <c r="C1137" s="78" t="s">
        <v>548</v>
      </c>
      <c r="D1137" s="76" t="s">
        <v>568</v>
      </c>
      <c r="E1137" s="77">
        <v>3</v>
      </c>
    </row>
    <row r="1138" spans="1:5" ht="15" customHeight="1">
      <c r="A1138" s="76" t="s">
        <v>676</v>
      </c>
      <c r="B1138" s="77">
        <v>1005173204</v>
      </c>
      <c r="C1138" s="78" t="s">
        <v>550</v>
      </c>
      <c r="D1138" s="76" t="s">
        <v>549</v>
      </c>
      <c r="E1138" s="77">
        <v>3</v>
      </c>
    </row>
    <row r="1139" spans="1:5" ht="15" customHeight="1">
      <c r="A1139" s="76" t="s">
        <v>676</v>
      </c>
      <c r="B1139" s="77">
        <v>1005173291</v>
      </c>
      <c r="C1139" s="78" t="s">
        <v>552</v>
      </c>
      <c r="D1139" s="76" t="s">
        <v>555</v>
      </c>
      <c r="E1139" s="77">
        <v>3</v>
      </c>
    </row>
    <row r="1140" spans="1:5" ht="15" customHeight="1">
      <c r="A1140" s="76" t="s">
        <v>676</v>
      </c>
      <c r="B1140" s="77">
        <v>1005173221</v>
      </c>
      <c r="C1140" s="78" t="s">
        <v>554</v>
      </c>
      <c r="D1140" s="76" t="s">
        <v>555</v>
      </c>
      <c r="E1140" s="77">
        <v>2</v>
      </c>
    </row>
    <row r="1141" spans="1:5" ht="15" customHeight="1">
      <c r="A1141" s="75" t="s">
        <v>539</v>
      </c>
      <c r="B1141" s="75" t="s">
        <v>540</v>
      </c>
      <c r="C1141" s="75" t="s">
        <v>541</v>
      </c>
      <c r="D1141" s="75" t="s">
        <v>542</v>
      </c>
      <c r="E1141" s="75" t="s">
        <v>543</v>
      </c>
    </row>
    <row r="1142" spans="1:5" ht="15" customHeight="1">
      <c r="A1142" s="76" t="s">
        <v>676</v>
      </c>
      <c r="B1142" s="77">
        <v>1005173222</v>
      </c>
      <c r="C1142" s="78" t="s">
        <v>556</v>
      </c>
      <c r="D1142" s="76" t="s">
        <v>553</v>
      </c>
      <c r="E1142" s="77">
        <v>2</v>
      </c>
    </row>
    <row r="1143" spans="1:5" ht="15" customHeight="1">
      <c r="A1143" s="76" t="s">
        <v>676</v>
      </c>
      <c r="B1143" s="77">
        <v>1005173223</v>
      </c>
      <c r="C1143" s="78" t="s">
        <v>557</v>
      </c>
      <c r="D1143" s="76" t="s">
        <v>555</v>
      </c>
      <c r="E1143" s="77">
        <v>2</v>
      </c>
    </row>
    <row r="1144" spans="1:5" ht="15" customHeight="1">
      <c r="A1144" s="76" t="s">
        <v>676</v>
      </c>
      <c r="B1144" s="77">
        <v>1099173101</v>
      </c>
      <c r="C1144" s="78" t="s">
        <v>558</v>
      </c>
      <c r="D1144" s="76" t="s">
        <v>559</v>
      </c>
      <c r="E1144" s="76" t="s">
        <v>560</v>
      </c>
    </row>
    <row r="1145" spans="1:5" ht="15" customHeight="1">
      <c r="A1145" s="76" t="s">
        <v>677</v>
      </c>
      <c r="B1145" s="77">
        <v>1004173207</v>
      </c>
      <c r="C1145" s="78" t="s">
        <v>564</v>
      </c>
      <c r="D1145" s="76" t="s">
        <v>546</v>
      </c>
      <c r="E1145" s="77">
        <v>3</v>
      </c>
    </row>
    <row r="1146" spans="1:5" ht="15" customHeight="1">
      <c r="A1146" s="76" t="s">
        <v>677</v>
      </c>
      <c r="B1146" s="77">
        <v>1005173201</v>
      </c>
      <c r="C1146" s="78" t="s">
        <v>545</v>
      </c>
      <c r="D1146" s="76" t="s">
        <v>546</v>
      </c>
      <c r="E1146" s="77">
        <v>3</v>
      </c>
    </row>
    <row r="1147" spans="1:5" ht="15" customHeight="1">
      <c r="A1147" s="76" t="s">
        <v>677</v>
      </c>
      <c r="B1147" s="77">
        <v>1005173202</v>
      </c>
      <c r="C1147" s="78" t="s">
        <v>547</v>
      </c>
      <c r="D1147" s="76" t="s">
        <v>546</v>
      </c>
      <c r="E1147" s="77">
        <v>3</v>
      </c>
    </row>
    <row r="1148" spans="1:5" ht="15" customHeight="1">
      <c r="A1148" s="76" t="s">
        <v>677</v>
      </c>
      <c r="B1148" s="77">
        <v>1005173203</v>
      </c>
      <c r="C1148" s="78" t="s">
        <v>548</v>
      </c>
      <c r="D1148" s="76" t="s">
        <v>549</v>
      </c>
      <c r="E1148" s="77">
        <v>3</v>
      </c>
    </row>
    <row r="1149" spans="1:5" ht="15" customHeight="1">
      <c r="A1149" s="76" t="s">
        <v>677</v>
      </c>
      <c r="B1149" s="77">
        <v>1005173204</v>
      </c>
      <c r="C1149" s="78" t="s">
        <v>550</v>
      </c>
      <c r="D1149" s="76" t="s">
        <v>546</v>
      </c>
      <c r="E1149" s="77">
        <v>3</v>
      </c>
    </row>
    <row r="1150" spans="1:5" ht="15" customHeight="1">
      <c r="A1150" s="76" t="s">
        <v>677</v>
      </c>
      <c r="B1150" s="77">
        <v>1005173291</v>
      </c>
      <c r="C1150" s="78" t="s">
        <v>552</v>
      </c>
      <c r="D1150" s="76" t="s">
        <v>555</v>
      </c>
      <c r="E1150" s="77">
        <v>3</v>
      </c>
    </row>
    <row r="1151" spans="1:5" ht="15" customHeight="1">
      <c r="A1151" s="76" t="s">
        <v>677</v>
      </c>
      <c r="B1151" s="77">
        <v>1005173221</v>
      </c>
      <c r="C1151" s="78" t="s">
        <v>554</v>
      </c>
      <c r="D1151" s="76" t="s">
        <v>555</v>
      </c>
      <c r="E1151" s="77">
        <v>2</v>
      </c>
    </row>
    <row r="1152" spans="1:5" ht="15" customHeight="1">
      <c r="A1152" s="76" t="s">
        <v>677</v>
      </c>
      <c r="B1152" s="77">
        <v>1005173222</v>
      </c>
      <c r="C1152" s="78" t="s">
        <v>556</v>
      </c>
      <c r="D1152" s="76" t="s">
        <v>553</v>
      </c>
      <c r="E1152" s="77">
        <v>2</v>
      </c>
    </row>
    <row r="1153" spans="1:5" ht="15" customHeight="1">
      <c r="A1153" s="76" t="s">
        <v>677</v>
      </c>
      <c r="B1153" s="77">
        <v>1005173223</v>
      </c>
      <c r="C1153" s="78" t="s">
        <v>557</v>
      </c>
      <c r="D1153" s="76" t="s">
        <v>555</v>
      </c>
      <c r="E1153" s="77">
        <v>2</v>
      </c>
    </row>
    <row r="1154" spans="1:5" ht="15" customHeight="1">
      <c r="A1154" s="76" t="s">
        <v>677</v>
      </c>
      <c r="B1154" s="77">
        <v>1099173101</v>
      </c>
      <c r="C1154" s="78" t="s">
        <v>558</v>
      </c>
      <c r="D1154" s="76" t="s">
        <v>559</v>
      </c>
      <c r="E1154" s="76" t="s">
        <v>560</v>
      </c>
    </row>
    <row r="1155" spans="1:5" ht="15" customHeight="1">
      <c r="A1155" s="76" t="s">
        <v>678</v>
      </c>
      <c r="B1155" s="77">
        <v>1004173207</v>
      </c>
      <c r="C1155" s="78" t="s">
        <v>564</v>
      </c>
      <c r="D1155" s="76" t="s">
        <v>549</v>
      </c>
      <c r="E1155" s="77">
        <v>3</v>
      </c>
    </row>
    <row r="1156" spans="1:5" ht="15" customHeight="1">
      <c r="A1156" s="76" t="s">
        <v>678</v>
      </c>
      <c r="B1156" s="77">
        <v>1005173201</v>
      </c>
      <c r="C1156" s="78" t="s">
        <v>545</v>
      </c>
      <c r="D1156" s="76" t="s">
        <v>546</v>
      </c>
      <c r="E1156" s="77">
        <v>3</v>
      </c>
    </row>
    <row r="1157" spans="1:5" ht="15" customHeight="1">
      <c r="A1157" s="76" t="s">
        <v>678</v>
      </c>
      <c r="B1157" s="77">
        <v>1005173202</v>
      </c>
      <c r="C1157" s="78" t="s">
        <v>547</v>
      </c>
      <c r="D1157" s="76" t="s">
        <v>546</v>
      </c>
      <c r="E1157" s="77">
        <v>3</v>
      </c>
    </row>
    <row r="1158" spans="1:5" ht="15" customHeight="1">
      <c r="A1158" s="76" t="s">
        <v>678</v>
      </c>
      <c r="B1158" s="77">
        <v>1005173203</v>
      </c>
      <c r="C1158" s="78" t="s">
        <v>548</v>
      </c>
      <c r="D1158" s="76" t="s">
        <v>549</v>
      </c>
      <c r="E1158" s="77">
        <v>3</v>
      </c>
    </row>
    <row r="1159" spans="1:5" ht="15" customHeight="1">
      <c r="A1159" s="76" t="s">
        <v>678</v>
      </c>
      <c r="B1159" s="77">
        <v>1005173204</v>
      </c>
      <c r="C1159" s="78" t="s">
        <v>550</v>
      </c>
      <c r="D1159" s="76" t="s">
        <v>553</v>
      </c>
      <c r="E1159" s="77">
        <v>3</v>
      </c>
    </row>
    <row r="1160" spans="1:5" ht="15" customHeight="1">
      <c r="A1160" s="76" t="s">
        <v>678</v>
      </c>
      <c r="B1160" s="77">
        <v>1005173291</v>
      </c>
      <c r="C1160" s="78" t="s">
        <v>552</v>
      </c>
      <c r="D1160" s="76" t="s">
        <v>553</v>
      </c>
      <c r="E1160" s="77">
        <v>3</v>
      </c>
    </row>
    <row r="1161" spans="1:5" ht="15" customHeight="1">
      <c r="A1161" s="76" t="s">
        <v>678</v>
      </c>
      <c r="B1161" s="77">
        <v>1005173221</v>
      </c>
      <c r="C1161" s="78" t="s">
        <v>554</v>
      </c>
      <c r="D1161" s="76" t="s">
        <v>555</v>
      </c>
      <c r="E1161" s="77">
        <v>2</v>
      </c>
    </row>
    <row r="1162" spans="1:5" ht="15" customHeight="1">
      <c r="A1162" s="76" t="s">
        <v>678</v>
      </c>
      <c r="B1162" s="77">
        <v>1005173222</v>
      </c>
      <c r="C1162" s="78" t="s">
        <v>556</v>
      </c>
      <c r="D1162" s="76" t="s">
        <v>553</v>
      </c>
      <c r="E1162" s="77">
        <v>2</v>
      </c>
    </row>
    <row r="1163" spans="1:5" ht="15" customHeight="1">
      <c r="A1163" s="76" t="s">
        <v>678</v>
      </c>
      <c r="B1163" s="77">
        <v>1005173223</v>
      </c>
      <c r="C1163" s="78" t="s">
        <v>557</v>
      </c>
      <c r="D1163" s="76" t="s">
        <v>553</v>
      </c>
      <c r="E1163" s="77">
        <v>2</v>
      </c>
    </row>
    <row r="1164" spans="1:5" ht="15" customHeight="1">
      <c r="A1164" s="76" t="s">
        <v>678</v>
      </c>
      <c r="B1164" s="77">
        <v>1099173101</v>
      </c>
      <c r="C1164" s="78" t="s">
        <v>558</v>
      </c>
      <c r="D1164" s="76" t="s">
        <v>559</v>
      </c>
      <c r="E1164" s="76" t="s">
        <v>560</v>
      </c>
    </row>
    <row r="1165" spans="1:5" ht="15" customHeight="1">
      <c r="A1165" s="76" t="s">
        <v>679</v>
      </c>
      <c r="B1165" s="77">
        <v>1005173201</v>
      </c>
      <c r="C1165" s="78" t="s">
        <v>545</v>
      </c>
      <c r="D1165" s="76" t="s">
        <v>549</v>
      </c>
      <c r="E1165" s="77">
        <v>3</v>
      </c>
    </row>
    <row r="1166" spans="1:5" ht="15" customHeight="1">
      <c r="A1166" s="76" t="s">
        <v>679</v>
      </c>
      <c r="B1166" s="77">
        <v>1005173202</v>
      </c>
      <c r="C1166" s="78" t="s">
        <v>547</v>
      </c>
      <c r="D1166" s="76" t="s">
        <v>549</v>
      </c>
      <c r="E1166" s="77">
        <v>3</v>
      </c>
    </row>
    <row r="1167" spans="1:5" ht="15" customHeight="1">
      <c r="A1167" s="76" t="s">
        <v>679</v>
      </c>
      <c r="B1167" s="77">
        <v>1005173203</v>
      </c>
      <c r="C1167" s="78" t="s">
        <v>548</v>
      </c>
      <c r="D1167" s="76" t="s">
        <v>568</v>
      </c>
      <c r="E1167" s="77">
        <v>3</v>
      </c>
    </row>
    <row r="1168" spans="1:5" ht="15" customHeight="1">
      <c r="A1168" s="76" t="s">
        <v>679</v>
      </c>
      <c r="B1168" s="77">
        <v>1005173204</v>
      </c>
      <c r="C1168" s="78" t="s">
        <v>550</v>
      </c>
      <c r="D1168" s="76" t="s">
        <v>549</v>
      </c>
      <c r="E1168" s="77">
        <v>3</v>
      </c>
    </row>
    <row r="1169" spans="1:5" ht="15" customHeight="1">
      <c r="A1169" s="76" t="s">
        <v>679</v>
      </c>
      <c r="B1169" s="77">
        <v>1005173205</v>
      </c>
      <c r="C1169" s="78" t="s">
        <v>551</v>
      </c>
      <c r="D1169" s="76" t="s">
        <v>546</v>
      </c>
      <c r="E1169" s="77">
        <v>3</v>
      </c>
    </row>
    <row r="1170" spans="1:5" ht="15" customHeight="1">
      <c r="A1170" s="76" t="s">
        <v>679</v>
      </c>
      <c r="B1170" s="77">
        <v>1005173291</v>
      </c>
      <c r="C1170" s="78" t="s">
        <v>552</v>
      </c>
      <c r="D1170" s="76" t="s">
        <v>553</v>
      </c>
      <c r="E1170" s="77">
        <v>3</v>
      </c>
    </row>
    <row r="1171" spans="1:5" ht="15" customHeight="1">
      <c r="A1171" s="76" t="s">
        <v>679</v>
      </c>
      <c r="B1171" s="77">
        <v>1005173221</v>
      </c>
      <c r="C1171" s="78" t="s">
        <v>554</v>
      </c>
      <c r="D1171" s="76" t="s">
        <v>555</v>
      </c>
      <c r="E1171" s="77">
        <v>2</v>
      </c>
    </row>
    <row r="1172" spans="1:5" ht="15" customHeight="1">
      <c r="A1172" s="76" t="s">
        <v>679</v>
      </c>
      <c r="B1172" s="77">
        <v>1005173222</v>
      </c>
      <c r="C1172" s="78" t="s">
        <v>556</v>
      </c>
      <c r="D1172" s="76" t="s">
        <v>553</v>
      </c>
      <c r="E1172" s="77">
        <v>2</v>
      </c>
    </row>
    <row r="1173" spans="1:5" ht="15" customHeight="1">
      <c r="A1173" s="76" t="s">
        <v>679</v>
      </c>
      <c r="B1173" s="77">
        <v>1005173223</v>
      </c>
      <c r="C1173" s="78" t="s">
        <v>557</v>
      </c>
      <c r="D1173" s="76" t="s">
        <v>553</v>
      </c>
      <c r="E1173" s="77">
        <v>2</v>
      </c>
    </row>
    <row r="1174" spans="1:5" ht="15" customHeight="1">
      <c r="A1174" s="76" t="s">
        <v>679</v>
      </c>
      <c r="B1174" s="77">
        <v>1099173101</v>
      </c>
      <c r="C1174" s="78" t="s">
        <v>558</v>
      </c>
      <c r="D1174" s="76" t="s">
        <v>559</v>
      </c>
      <c r="E1174" s="76" t="s">
        <v>560</v>
      </c>
    </row>
    <row r="1175" spans="1:5" ht="15" customHeight="1">
      <c r="A1175" s="76" t="s">
        <v>680</v>
      </c>
      <c r="B1175" s="77">
        <v>1005173201</v>
      </c>
      <c r="C1175" s="78" t="s">
        <v>545</v>
      </c>
      <c r="D1175" s="76" t="s">
        <v>546</v>
      </c>
      <c r="E1175" s="77">
        <v>3</v>
      </c>
    </row>
    <row r="1176" spans="1:5" ht="15" customHeight="1">
      <c r="A1176" s="76" t="s">
        <v>680</v>
      </c>
      <c r="B1176" s="77">
        <v>1005173202</v>
      </c>
      <c r="C1176" s="78" t="s">
        <v>547</v>
      </c>
      <c r="D1176" s="76" t="s">
        <v>549</v>
      </c>
      <c r="E1176" s="77">
        <v>3</v>
      </c>
    </row>
    <row r="1177" spans="1:5" ht="15" customHeight="1">
      <c r="A1177" s="76" t="s">
        <v>680</v>
      </c>
      <c r="B1177" s="77">
        <v>1005173203</v>
      </c>
      <c r="C1177" s="78" t="s">
        <v>548</v>
      </c>
      <c r="D1177" s="76" t="s">
        <v>549</v>
      </c>
      <c r="E1177" s="77">
        <v>3</v>
      </c>
    </row>
    <row r="1178" spans="1:5" ht="15" customHeight="1">
      <c r="A1178" s="76" t="s">
        <v>680</v>
      </c>
      <c r="B1178" s="77">
        <v>1005173204</v>
      </c>
      <c r="C1178" s="78" t="s">
        <v>550</v>
      </c>
      <c r="D1178" s="76" t="s">
        <v>553</v>
      </c>
      <c r="E1178" s="77">
        <v>3</v>
      </c>
    </row>
    <row r="1179" spans="1:5" ht="15" customHeight="1">
      <c r="A1179" s="75" t="s">
        <v>539</v>
      </c>
      <c r="B1179" s="75" t="s">
        <v>540</v>
      </c>
      <c r="C1179" s="75" t="s">
        <v>541</v>
      </c>
      <c r="D1179" s="75" t="s">
        <v>542</v>
      </c>
      <c r="E1179" s="75" t="s">
        <v>543</v>
      </c>
    </row>
    <row r="1180" spans="1:5" ht="15" customHeight="1">
      <c r="A1180" s="76" t="s">
        <v>680</v>
      </c>
      <c r="B1180" s="77">
        <v>1005173205</v>
      </c>
      <c r="C1180" s="78" t="s">
        <v>551</v>
      </c>
      <c r="D1180" s="76" t="s">
        <v>553</v>
      </c>
      <c r="E1180" s="77">
        <v>3</v>
      </c>
    </row>
    <row r="1181" spans="1:5" ht="15" customHeight="1">
      <c r="A1181" s="76" t="s">
        <v>680</v>
      </c>
      <c r="B1181" s="77">
        <v>1005173291</v>
      </c>
      <c r="C1181" s="78" t="s">
        <v>552</v>
      </c>
      <c r="D1181" s="76" t="s">
        <v>555</v>
      </c>
      <c r="E1181" s="77">
        <v>3</v>
      </c>
    </row>
    <row r="1182" spans="1:5" ht="15" customHeight="1">
      <c r="A1182" s="76" t="s">
        <v>680</v>
      </c>
      <c r="B1182" s="77">
        <v>1005173221</v>
      </c>
      <c r="C1182" s="78" t="s">
        <v>554</v>
      </c>
      <c r="D1182" s="76" t="s">
        <v>555</v>
      </c>
      <c r="E1182" s="77">
        <v>2</v>
      </c>
    </row>
    <row r="1183" spans="1:5" ht="15" customHeight="1">
      <c r="A1183" s="76" t="s">
        <v>680</v>
      </c>
      <c r="B1183" s="77">
        <v>1005173222</v>
      </c>
      <c r="C1183" s="78" t="s">
        <v>556</v>
      </c>
      <c r="D1183" s="76" t="s">
        <v>553</v>
      </c>
      <c r="E1183" s="77">
        <v>2</v>
      </c>
    </row>
    <row r="1184" spans="1:5" ht="15" customHeight="1">
      <c r="A1184" s="76" t="s">
        <v>680</v>
      </c>
      <c r="B1184" s="77">
        <v>1005173223</v>
      </c>
      <c r="C1184" s="78" t="s">
        <v>557</v>
      </c>
      <c r="D1184" s="76" t="s">
        <v>546</v>
      </c>
      <c r="E1184" s="77">
        <v>2</v>
      </c>
    </row>
    <row r="1185" spans="1:5" ht="15" customHeight="1">
      <c r="A1185" s="76" t="s">
        <v>680</v>
      </c>
      <c r="B1185" s="77">
        <v>1099173101</v>
      </c>
      <c r="C1185" s="78" t="s">
        <v>558</v>
      </c>
      <c r="D1185" s="76" t="s">
        <v>559</v>
      </c>
      <c r="E1185" s="76" t="s">
        <v>560</v>
      </c>
    </row>
    <row r="1186" spans="1:5" ht="15" customHeight="1">
      <c r="A1186" s="76" t="s">
        <v>681</v>
      </c>
      <c r="B1186" s="77">
        <v>1004173207</v>
      </c>
      <c r="C1186" s="78" t="s">
        <v>564</v>
      </c>
      <c r="D1186" s="76" t="s">
        <v>568</v>
      </c>
      <c r="E1186" s="77">
        <v>3</v>
      </c>
    </row>
    <row r="1187" spans="1:5" ht="15" customHeight="1">
      <c r="A1187" s="76" t="s">
        <v>681</v>
      </c>
      <c r="B1187" s="77">
        <v>1005173201</v>
      </c>
      <c r="C1187" s="78" t="s">
        <v>545</v>
      </c>
      <c r="D1187" s="76" t="s">
        <v>546</v>
      </c>
      <c r="E1187" s="77">
        <v>3</v>
      </c>
    </row>
    <row r="1188" spans="1:5" ht="15" customHeight="1">
      <c r="A1188" s="76" t="s">
        <v>681</v>
      </c>
      <c r="B1188" s="77">
        <v>1005173202</v>
      </c>
      <c r="C1188" s="78" t="s">
        <v>547</v>
      </c>
      <c r="D1188" s="76" t="s">
        <v>546</v>
      </c>
      <c r="E1188" s="77">
        <v>3</v>
      </c>
    </row>
    <row r="1189" spans="1:5" ht="15" customHeight="1">
      <c r="A1189" s="76" t="s">
        <v>681</v>
      </c>
      <c r="B1189" s="77">
        <v>1005173203</v>
      </c>
      <c r="C1189" s="78" t="s">
        <v>548</v>
      </c>
      <c r="D1189" s="76" t="s">
        <v>568</v>
      </c>
      <c r="E1189" s="77">
        <v>3</v>
      </c>
    </row>
    <row r="1190" spans="1:5" ht="15" customHeight="1">
      <c r="A1190" s="76" t="s">
        <v>681</v>
      </c>
      <c r="B1190" s="77">
        <v>1005173204</v>
      </c>
      <c r="C1190" s="78" t="s">
        <v>550</v>
      </c>
      <c r="D1190" s="76" t="s">
        <v>553</v>
      </c>
      <c r="E1190" s="77">
        <v>3</v>
      </c>
    </row>
    <row r="1191" spans="1:5" ht="15" customHeight="1">
      <c r="A1191" s="76" t="s">
        <v>681</v>
      </c>
      <c r="B1191" s="77">
        <v>1005173291</v>
      </c>
      <c r="C1191" s="78" t="s">
        <v>552</v>
      </c>
      <c r="D1191" s="76" t="s">
        <v>555</v>
      </c>
      <c r="E1191" s="77">
        <v>3</v>
      </c>
    </row>
    <row r="1192" spans="1:5" ht="15" customHeight="1">
      <c r="A1192" s="76" t="s">
        <v>681</v>
      </c>
      <c r="B1192" s="77">
        <v>1005173221</v>
      </c>
      <c r="C1192" s="78" t="s">
        <v>554</v>
      </c>
      <c r="D1192" s="76" t="s">
        <v>555</v>
      </c>
      <c r="E1192" s="77">
        <v>2</v>
      </c>
    </row>
    <row r="1193" spans="1:5" ht="15" customHeight="1">
      <c r="A1193" s="76" t="s">
        <v>681</v>
      </c>
      <c r="B1193" s="77">
        <v>1005173222</v>
      </c>
      <c r="C1193" s="78" t="s">
        <v>556</v>
      </c>
      <c r="D1193" s="76" t="s">
        <v>553</v>
      </c>
      <c r="E1193" s="77">
        <v>2</v>
      </c>
    </row>
    <row r="1194" spans="1:5" ht="15" customHeight="1">
      <c r="A1194" s="76" t="s">
        <v>681</v>
      </c>
      <c r="B1194" s="77">
        <v>1005173223</v>
      </c>
      <c r="C1194" s="78" t="s">
        <v>557</v>
      </c>
      <c r="D1194" s="76" t="s">
        <v>553</v>
      </c>
      <c r="E1194" s="77">
        <v>2</v>
      </c>
    </row>
    <row r="1195" spans="1:5" ht="15" customHeight="1">
      <c r="A1195" s="76" t="s">
        <v>681</v>
      </c>
      <c r="B1195" s="77">
        <v>1099173101</v>
      </c>
      <c r="C1195" s="78" t="s">
        <v>558</v>
      </c>
      <c r="D1195" s="76" t="s">
        <v>559</v>
      </c>
      <c r="E1195" s="76" t="s">
        <v>560</v>
      </c>
    </row>
    <row r="1196" spans="1:5" ht="15" customHeight="1">
      <c r="A1196" s="76" t="s">
        <v>682</v>
      </c>
      <c r="B1196" s="77">
        <v>1005173201</v>
      </c>
      <c r="C1196" s="78" t="s">
        <v>545</v>
      </c>
      <c r="D1196" s="76" t="s">
        <v>546</v>
      </c>
      <c r="E1196" s="77">
        <v>3</v>
      </c>
    </row>
    <row r="1197" spans="1:5" ht="15" customHeight="1">
      <c r="A1197" s="76" t="s">
        <v>682</v>
      </c>
      <c r="B1197" s="77">
        <v>1005173202</v>
      </c>
      <c r="C1197" s="78" t="s">
        <v>547</v>
      </c>
      <c r="D1197" s="76" t="s">
        <v>546</v>
      </c>
      <c r="E1197" s="77">
        <v>3</v>
      </c>
    </row>
    <row r="1198" spans="1:5" ht="15" customHeight="1">
      <c r="A1198" s="76" t="s">
        <v>682</v>
      </c>
      <c r="B1198" s="77">
        <v>1005173203</v>
      </c>
      <c r="C1198" s="78" t="s">
        <v>548</v>
      </c>
      <c r="D1198" s="76" t="s">
        <v>549</v>
      </c>
      <c r="E1198" s="77">
        <v>3</v>
      </c>
    </row>
    <row r="1199" spans="1:5" ht="15" customHeight="1">
      <c r="A1199" s="76" t="s">
        <v>682</v>
      </c>
      <c r="B1199" s="77">
        <v>1005173204</v>
      </c>
      <c r="C1199" s="78" t="s">
        <v>550</v>
      </c>
      <c r="D1199" s="76" t="s">
        <v>553</v>
      </c>
      <c r="E1199" s="77">
        <v>3</v>
      </c>
    </row>
    <row r="1200" spans="1:5" ht="15" customHeight="1">
      <c r="A1200" s="76" t="s">
        <v>682</v>
      </c>
      <c r="B1200" s="77">
        <v>1005173205</v>
      </c>
      <c r="C1200" s="78" t="s">
        <v>551</v>
      </c>
      <c r="D1200" s="76" t="s">
        <v>546</v>
      </c>
      <c r="E1200" s="77">
        <v>3</v>
      </c>
    </row>
    <row r="1201" spans="1:5" ht="15" customHeight="1">
      <c r="A1201" s="76" t="s">
        <v>682</v>
      </c>
      <c r="B1201" s="77">
        <v>1005173291</v>
      </c>
      <c r="C1201" s="78" t="s">
        <v>552</v>
      </c>
      <c r="D1201" s="76" t="s">
        <v>555</v>
      </c>
      <c r="E1201" s="77">
        <v>3</v>
      </c>
    </row>
    <row r="1202" spans="1:5" ht="15" customHeight="1">
      <c r="A1202" s="76" t="s">
        <v>682</v>
      </c>
      <c r="B1202" s="77">
        <v>1005173221</v>
      </c>
      <c r="C1202" s="78" t="s">
        <v>554</v>
      </c>
      <c r="D1202" s="76" t="s">
        <v>555</v>
      </c>
      <c r="E1202" s="77">
        <v>2</v>
      </c>
    </row>
    <row r="1203" spans="1:5" ht="15" customHeight="1">
      <c r="A1203" s="76" t="s">
        <v>682</v>
      </c>
      <c r="B1203" s="77">
        <v>1005173222</v>
      </c>
      <c r="C1203" s="78" t="s">
        <v>556</v>
      </c>
      <c r="D1203" s="76" t="s">
        <v>553</v>
      </c>
      <c r="E1203" s="77">
        <v>2</v>
      </c>
    </row>
    <row r="1204" spans="1:5" ht="15" customHeight="1">
      <c r="A1204" s="76" t="s">
        <v>682</v>
      </c>
      <c r="B1204" s="77">
        <v>1005173223</v>
      </c>
      <c r="C1204" s="78" t="s">
        <v>557</v>
      </c>
      <c r="D1204" s="76" t="s">
        <v>553</v>
      </c>
      <c r="E1204" s="77">
        <v>2</v>
      </c>
    </row>
    <row r="1205" spans="1:5" ht="15" customHeight="1">
      <c r="A1205" s="76" t="s">
        <v>682</v>
      </c>
      <c r="B1205" s="77">
        <v>1099173101</v>
      </c>
      <c r="C1205" s="78" t="s">
        <v>558</v>
      </c>
      <c r="D1205" s="76" t="s">
        <v>559</v>
      </c>
      <c r="E1205" s="76" t="s">
        <v>560</v>
      </c>
    </row>
    <row r="1206" spans="1:5" ht="15" customHeight="1">
      <c r="A1206" s="76" t="s">
        <v>683</v>
      </c>
      <c r="B1206" s="77">
        <v>1005173201</v>
      </c>
      <c r="C1206" s="78" t="s">
        <v>545</v>
      </c>
      <c r="D1206" s="76" t="s">
        <v>546</v>
      </c>
      <c r="E1206" s="77">
        <v>3</v>
      </c>
    </row>
    <row r="1207" spans="1:5" ht="15" customHeight="1">
      <c r="A1207" s="76" t="s">
        <v>683</v>
      </c>
      <c r="B1207" s="77">
        <v>1005173202</v>
      </c>
      <c r="C1207" s="78" t="s">
        <v>547</v>
      </c>
      <c r="D1207" s="76" t="s">
        <v>549</v>
      </c>
      <c r="E1207" s="77">
        <v>3</v>
      </c>
    </row>
    <row r="1208" spans="1:5" ht="15" customHeight="1">
      <c r="A1208" s="76" t="s">
        <v>683</v>
      </c>
      <c r="B1208" s="77">
        <v>1005173203</v>
      </c>
      <c r="C1208" s="78" t="s">
        <v>548</v>
      </c>
      <c r="D1208" s="76" t="s">
        <v>549</v>
      </c>
      <c r="E1208" s="77">
        <v>3</v>
      </c>
    </row>
    <row r="1209" spans="1:5" ht="15" customHeight="1">
      <c r="A1209" s="76" t="s">
        <v>683</v>
      </c>
      <c r="B1209" s="77">
        <v>1005173204</v>
      </c>
      <c r="C1209" s="78" t="s">
        <v>550</v>
      </c>
      <c r="D1209" s="76" t="s">
        <v>546</v>
      </c>
      <c r="E1209" s="77">
        <v>3</v>
      </c>
    </row>
    <row r="1210" spans="1:5" ht="15" customHeight="1">
      <c r="A1210" s="76" t="s">
        <v>683</v>
      </c>
      <c r="B1210" s="77">
        <v>1005173205</v>
      </c>
      <c r="C1210" s="78" t="s">
        <v>551</v>
      </c>
      <c r="D1210" s="76" t="s">
        <v>546</v>
      </c>
      <c r="E1210" s="77">
        <v>3</v>
      </c>
    </row>
    <row r="1211" spans="1:5" ht="15" customHeight="1">
      <c r="A1211" s="76" t="s">
        <v>683</v>
      </c>
      <c r="B1211" s="77">
        <v>1005173291</v>
      </c>
      <c r="C1211" s="78" t="s">
        <v>552</v>
      </c>
      <c r="D1211" s="76" t="s">
        <v>555</v>
      </c>
      <c r="E1211" s="77">
        <v>3</v>
      </c>
    </row>
    <row r="1212" spans="1:5" ht="15" customHeight="1">
      <c r="A1212" s="76" t="s">
        <v>683</v>
      </c>
      <c r="B1212" s="77">
        <v>1005173221</v>
      </c>
      <c r="C1212" s="78" t="s">
        <v>554</v>
      </c>
      <c r="D1212" s="76" t="s">
        <v>555</v>
      </c>
      <c r="E1212" s="77">
        <v>2</v>
      </c>
    </row>
    <row r="1213" spans="1:5" ht="15" customHeight="1">
      <c r="A1213" s="76" t="s">
        <v>683</v>
      </c>
      <c r="B1213" s="77">
        <v>1005173222</v>
      </c>
      <c r="C1213" s="78" t="s">
        <v>556</v>
      </c>
      <c r="D1213" s="76" t="s">
        <v>553</v>
      </c>
      <c r="E1213" s="77">
        <v>2</v>
      </c>
    </row>
    <row r="1214" spans="1:5" ht="15" customHeight="1">
      <c r="A1214" s="76" t="s">
        <v>683</v>
      </c>
      <c r="B1214" s="77">
        <v>1005173223</v>
      </c>
      <c r="C1214" s="78" t="s">
        <v>557</v>
      </c>
      <c r="D1214" s="76" t="s">
        <v>553</v>
      </c>
      <c r="E1214" s="77">
        <v>2</v>
      </c>
    </row>
    <row r="1215" spans="1:5" ht="15" customHeight="1">
      <c r="A1215" s="76" t="s">
        <v>683</v>
      </c>
      <c r="B1215" s="77">
        <v>1099173101</v>
      </c>
      <c r="C1215" s="78" t="s">
        <v>558</v>
      </c>
      <c r="D1215" s="76" t="s">
        <v>559</v>
      </c>
      <c r="E1215" s="76" t="s">
        <v>560</v>
      </c>
    </row>
    <row r="1216" spans="1:5" ht="15" customHeight="1">
      <c r="A1216" s="76" t="s">
        <v>684</v>
      </c>
      <c r="B1216" s="77">
        <v>1005173201</v>
      </c>
      <c r="C1216" s="78" t="s">
        <v>545</v>
      </c>
      <c r="D1216" s="76" t="s">
        <v>549</v>
      </c>
      <c r="E1216" s="77">
        <v>3</v>
      </c>
    </row>
    <row r="1217" spans="1:5" ht="15" customHeight="1">
      <c r="A1217" s="75" t="s">
        <v>539</v>
      </c>
      <c r="B1217" s="75" t="s">
        <v>540</v>
      </c>
      <c r="C1217" s="75" t="s">
        <v>541</v>
      </c>
      <c r="D1217" s="75" t="s">
        <v>542</v>
      </c>
      <c r="E1217" s="75" t="s">
        <v>543</v>
      </c>
    </row>
    <row r="1218" spans="1:5" ht="15" customHeight="1">
      <c r="A1218" s="76" t="s">
        <v>684</v>
      </c>
      <c r="B1218" s="77">
        <v>1005173202</v>
      </c>
      <c r="C1218" s="78" t="s">
        <v>547</v>
      </c>
      <c r="D1218" s="76" t="s">
        <v>549</v>
      </c>
      <c r="E1218" s="77">
        <v>3</v>
      </c>
    </row>
    <row r="1219" spans="1:5" ht="15.75">
      <c r="A1219" s="76" t="s">
        <v>684</v>
      </c>
      <c r="B1219" s="77">
        <v>1005173203</v>
      </c>
      <c r="C1219" s="78" t="s">
        <v>548</v>
      </c>
      <c r="D1219" s="76" t="s">
        <v>568</v>
      </c>
      <c r="E1219" s="77">
        <v>3</v>
      </c>
    </row>
    <row r="1220" spans="1:5" ht="15" customHeight="1">
      <c r="A1220" s="76" t="s">
        <v>684</v>
      </c>
      <c r="B1220" s="77">
        <v>1005173204</v>
      </c>
      <c r="C1220" s="78" t="s">
        <v>550</v>
      </c>
      <c r="D1220" s="76" t="s">
        <v>549</v>
      </c>
      <c r="E1220" s="77">
        <v>3</v>
      </c>
    </row>
    <row r="1221" spans="1:5" ht="15" customHeight="1">
      <c r="A1221" s="76" t="s">
        <v>684</v>
      </c>
      <c r="B1221" s="77">
        <v>1005173205</v>
      </c>
      <c r="C1221" s="78" t="s">
        <v>551</v>
      </c>
      <c r="D1221" s="76" t="s">
        <v>546</v>
      </c>
      <c r="E1221" s="77">
        <v>3</v>
      </c>
    </row>
    <row r="1222" spans="1:5" ht="15" customHeight="1">
      <c r="A1222" s="76" t="s">
        <v>684</v>
      </c>
      <c r="B1222" s="77">
        <v>1005173291</v>
      </c>
      <c r="C1222" s="78" t="s">
        <v>552</v>
      </c>
      <c r="D1222" s="76" t="s">
        <v>555</v>
      </c>
      <c r="E1222" s="77">
        <v>3</v>
      </c>
    </row>
    <row r="1223" spans="1:5" ht="15" customHeight="1">
      <c r="A1223" s="76" t="s">
        <v>684</v>
      </c>
      <c r="B1223" s="77">
        <v>1005173221</v>
      </c>
      <c r="C1223" s="78" t="s">
        <v>554</v>
      </c>
      <c r="D1223" s="76" t="s">
        <v>553</v>
      </c>
      <c r="E1223" s="77">
        <v>2</v>
      </c>
    </row>
    <row r="1224" spans="1:5" ht="15" customHeight="1">
      <c r="A1224" s="76" t="s">
        <v>684</v>
      </c>
      <c r="B1224" s="77">
        <v>1005173222</v>
      </c>
      <c r="C1224" s="78" t="s">
        <v>556</v>
      </c>
      <c r="D1224" s="76" t="s">
        <v>553</v>
      </c>
      <c r="E1224" s="77">
        <v>2</v>
      </c>
    </row>
    <row r="1225" spans="1:5" ht="15" customHeight="1">
      <c r="A1225" s="76" t="s">
        <v>684</v>
      </c>
      <c r="B1225" s="77">
        <v>1005173223</v>
      </c>
      <c r="C1225" s="78" t="s">
        <v>557</v>
      </c>
      <c r="D1225" s="76" t="s">
        <v>553</v>
      </c>
      <c r="E1225" s="77">
        <v>2</v>
      </c>
    </row>
    <row r="1226" spans="1:5" ht="15" customHeight="1">
      <c r="A1226" s="76" t="s">
        <v>684</v>
      </c>
      <c r="B1226" s="77">
        <v>1099173101</v>
      </c>
      <c r="C1226" s="78" t="s">
        <v>558</v>
      </c>
      <c r="D1226" s="76" t="s">
        <v>559</v>
      </c>
      <c r="E1226" s="76" t="s">
        <v>560</v>
      </c>
    </row>
    <row r="1227" spans="1:5" ht="15" customHeight="1">
      <c r="A1227" s="76" t="s">
        <v>685</v>
      </c>
      <c r="B1227" s="77">
        <v>1003173203</v>
      </c>
      <c r="C1227" s="78" t="s">
        <v>562</v>
      </c>
      <c r="D1227" s="76" t="s">
        <v>546</v>
      </c>
      <c r="E1227" s="77">
        <v>3</v>
      </c>
    </row>
    <row r="1228" spans="1:5" ht="15" customHeight="1">
      <c r="A1228" s="76" t="s">
        <v>685</v>
      </c>
      <c r="B1228" s="77">
        <v>1005173201</v>
      </c>
      <c r="C1228" s="78" t="s">
        <v>545</v>
      </c>
      <c r="D1228" s="76" t="s">
        <v>568</v>
      </c>
      <c r="E1228" s="77">
        <v>3</v>
      </c>
    </row>
    <row r="1229" spans="1:5" ht="15" customHeight="1">
      <c r="A1229" s="76" t="s">
        <v>685</v>
      </c>
      <c r="B1229" s="77">
        <v>1005173202</v>
      </c>
      <c r="C1229" s="78" t="s">
        <v>547</v>
      </c>
      <c r="D1229" s="76" t="s">
        <v>549</v>
      </c>
      <c r="E1229" s="77">
        <v>3</v>
      </c>
    </row>
    <row r="1230" spans="1:5" ht="15" customHeight="1">
      <c r="A1230" s="76" t="s">
        <v>685</v>
      </c>
      <c r="B1230" s="77">
        <v>1005173203</v>
      </c>
      <c r="C1230" s="78" t="s">
        <v>548</v>
      </c>
      <c r="D1230" s="76" t="s">
        <v>565</v>
      </c>
      <c r="E1230" s="77">
        <v>0</v>
      </c>
    </row>
    <row r="1231" spans="1:5" ht="15" customHeight="1">
      <c r="A1231" s="76" t="s">
        <v>685</v>
      </c>
      <c r="B1231" s="77">
        <v>1005173204</v>
      </c>
      <c r="C1231" s="78" t="s">
        <v>550</v>
      </c>
      <c r="D1231" s="76" t="s">
        <v>549</v>
      </c>
      <c r="E1231" s="77">
        <v>3</v>
      </c>
    </row>
    <row r="1232" spans="1:5" ht="15" customHeight="1">
      <c r="A1232" s="76" t="s">
        <v>685</v>
      </c>
      <c r="B1232" s="77">
        <v>1005173291</v>
      </c>
      <c r="C1232" s="78" t="s">
        <v>552</v>
      </c>
      <c r="D1232" s="76" t="s">
        <v>555</v>
      </c>
      <c r="E1232" s="77">
        <v>3</v>
      </c>
    </row>
    <row r="1233" spans="1:5" ht="15" customHeight="1">
      <c r="A1233" s="76" t="s">
        <v>685</v>
      </c>
      <c r="B1233" s="77">
        <v>1005173221</v>
      </c>
      <c r="C1233" s="78" t="s">
        <v>554</v>
      </c>
      <c r="D1233" s="76" t="s">
        <v>555</v>
      </c>
      <c r="E1233" s="77">
        <v>2</v>
      </c>
    </row>
    <row r="1234" spans="1:5" ht="15" customHeight="1">
      <c r="A1234" s="76" t="s">
        <v>685</v>
      </c>
      <c r="B1234" s="77">
        <v>1005173222</v>
      </c>
      <c r="C1234" s="78" t="s">
        <v>556</v>
      </c>
      <c r="D1234" s="76" t="s">
        <v>553</v>
      </c>
      <c r="E1234" s="77">
        <v>2</v>
      </c>
    </row>
    <row r="1235" spans="1:5" ht="15" customHeight="1">
      <c r="A1235" s="76" t="s">
        <v>685</v>
      </c>
      <c r="B1235" s="77">
        <v>1005173223</v>
      </c>
      <c r="C1235" s="78" t="s">
        <v>557</v>
      </c>
      <c r="D1235" s="76" t="s">
        <v>553</v>
      </c>
      <c r="E1235" s="77">
        <v>2</v>
      </c>
    </row>
    <row r="1236" spans="1:5" ht="15" customHeight="1">
      <c r="A1236" s="76" t="s">
        <v>685</v>
      </c>
      <c r="B1236" s="77">
        <v>1099173101</v>
      </c>
      <c r="C1236" s="78" t="s">
        <v>558</v>
      </c>
      <c r="D1236" s="76" t="s">
        <v>559</v>
      </c>
      <c r="E1236" s="76" t="s">
        <v>560</v>
      </c>
    </row>
    <row r="1237" spans="1:5" ht="15" customHeight="1">
      <c r="A1237" s="76" t="s">
        <v>686</v>
      </c>
      <c r="B1237" s="77">
        <v>1004173207</v>
      </c>
      <c r="C1237" s="78" t="s">
        <v>564</v>
      </c>
      <c r="D1237" s="76" t="s">
        <v>568</v>
      </c>
      <c r="E1237" s="77">
        <v>3</v>
      </c>
    </row>
    <row r="1238" spans="1:5" ht="15" customHeight="1">
      <c r="A1238" s="76" t="s">
        <v>686</v>
      </c>
      <c r="B1238" s="77">
        <v>1005173201</v>
      </c>
      <c r="C1238" s="78" t="s">
        <v>545</v>
      </c>
      <c r="D1238" s="76" t="s">
        <v>568</v>
      </c>
      <c r="E1238" s="77">
        <v>3</v>
      </c>
    </row>
    <row r="1239" spans="1:5" ht="15" customHeight="1">
      <c r="A1239" s="76" t="s">
        <v>686</v>
      </c>
      <c r="B1239" s="77">
        <v>1005173202</v>
      </c>
      <c r="C1239" s="78" t="s">
        <v>547</v>
      </c>
      <c r="D1239" s="76" t="s">
        <v>568</v>
      </c>
      <c r="E1239" s="77">
        <v>3</v>
      </c>
    </row>
    <row r="1240" spans="1:5" ht="15" customHeight="1">
      <c r="A1240" s="76" t="s">
        <v>686</v>
      </c>
      <c r="B1240" s="77">
        <v>1005173203</v>
      </c>
      <c r="C1240" s="78" t="s">
        <v>548</v>
      </c>
      <c r="D1240" s="76" t="s">
        <v>568</v>
      </c>
      <c r="E1240" s="77">
        <v>3</v>
      </c>
    </row>
    <row r="1241" spans="1:5" ht="15" customHeight="1">
      <c r="A1241" s="76" t="s">
        <v>686</v>
      </c>
      <c r="B1241" s="77">
        <v>1005173204</v>
      </c>
      <c r="C1241" s="78" t="s">
        <v>550</v>
      </c>
      <c r="D1241" s="76" t="s">
        <v>568</v>
      </c>
      <c r="E1241" s="77">
        <v>3</v>
      </c>
    </row>
    <row r="1242" spans="1:5" ht="15" customHeight="1">
      <c r="A1242" s="76" t="s">
        <v>686</v>
      </c>
      <c r="B1242" s="77">
        <v>1005173291</v>
      </c>
      <c r="C1242" s="78" t="s">
        <v>552</v>
      </c>
      <c r="D1242" s="76" t="s">
        <v>555</v>
      </c>
      <c r="E1242" s="77">
        <v>3</v>
      </c>
    </row>
    <row r="1243" spans="1:5" ht="15" customHeight="1">
      <c r="A1243" s="76" t="s">
        <v>686</v>
      </c>
      <c r="B1243" s="77">
        <v>1005173221</v>
      </c>
      <c r="C1243" s="78" t="s">
        <v>554</v>
      </c>
      <c r="D1243" s="76" t="s">
        <v>553</v>
      </c>
      <c r="E1243" s="77">
        <v>2</v>
      </c>
    </row>
    <row r="1244" spans="1:5" ht="15" customHeight="1">
      <c r="A1244" s="76" t="s">
        <v>686</v>
      </c>
      <c r="B1244" s="77">
        <v>1005173222</v>
      </c>
      <c r="C1244" s="78" t="s">
        <v>556</v>
      </c>
      <c r="D1244" s="76" t="s">
        <v>553</v>
      </c>
      <c r="E1244" s="77">
        <v>2</v>
      </c>
    </row>
    <row r="1245" spans="1:5" ht="15" customHeight="1">
      <c r="A1245" s="76" t="s">
        <v>686</v>
      </c>
      <c r="B1245" s="77">
        <v>1005173223</v>
      </c>
      <c r="C1245" s="78" t="s">
        <v>557</v>
      </c>
      <c r="D1245" s="76" t="s">
        <v>553</v>
      </c>
      <c r="E1245" s="77">
        <v>2</v>
      </c>
    </row>
    <row r="1246" spans="1:5" ht="15" customHeight="1">
      <c r="A1246" s="76" t="s">
        <v>686</v>
      </c>
      <c r="B1246" s="77">
        <v>1099173101</v>
      </c>
      <c r="C1246" s="78" t="s">
        <v>558</v>
      </c>
      <c r="D1246" s="76" t="s">
        <v>559</v>
      </c>
      <c r="E1246" s="76" t="s">
        <v>560</v>
      </c>
    </row>
    <row r="1247" spans="1:5" ht="15" customHeight="1">
      <c r="A1247" s="76" t="s">
        <v>687</v>
      </c>
      <c r="B1247" s="77">
        <v>1004173207</v>
      </c>
      <c r="C1247" s="78" t="s">
        <v>564</v>
      </c>
      <c r="D1247" s="76" t="s">
        <v>568</v>
      </c>
      <c r="E1247" s="77">
        <v>3</v>
      </c>
    </row>
    <row r="1248" spans="1:5" ht="15" customHeight="1">
      <c r="A1248" s="76" t="s">
        <v>687</v>
      </c>
      <c r="B1248" s="77">
        <v>1005173201</v>
      </c>
      <c r="C1248" s="78" t="s">
        <v>545</v>
      </c>
      <c r="D1248" s="76" t="s">
        <v>568</v>
      </c>
      <c r="E1248" s="77">
        <v>3</v>
      </c>
    </row>
    <row r="1249" spans="1:5" ht="15" customHeight="1">
      <c r="A1249" s="76" t="s">
        <v>687</v>
      </c>
      <c r="B1249" s="77">
        <v>1005173202</v>
      </c>
      <c r="C1249" s="78" t="s">
        <v>547</v>
      </c>
      <c r="D1249" s="76" t="s">
        <v>549</v>
      </c>
      <c r="E1249" s="77">
        <v>3</v>
      </c>
    </row>
    <row r="1250" spans="1:5" ht="15" customHeight="1">
      <c r="A1250" s="76" t="s">
        <v>687</v>
      </c>
      <c r="B1250" s="77">
        <v>1005173203</v>
      </c>
      <c r="C1250" s="78" t="s">
        <v>548</v>
      </c>
      <c r="D1250" s="76" t="s">
        <v>568</v>
      </c>
      <c r="E1250" s="77">
        <v>3</v>
      </c>
    </row>
    <row r="1251" spans="1:5" ht="15" customHeight="1">
      <c r="A1251" s="76" t="s">
        <v>687</v>
      </c>
      <c r="B1251" s="77">
        <v>1005173204</v>
      </c>
      <c r="C1251" s="78" t="s">
        <v>550</v>
      </c>
      <c r="D1251" s="76" t="s">
        <v>568</v>
      </c>
      <c r="E1251" s="77">
        <v>3</v>
      </c>
    </row>
    <row r="1252" spans="1:5" ht="15" customHeight="1">
      <c r="A1252" s="76" t="s">
        <v>687</v>
      </c>
      <c r="B1252" s="77">
        <v>1005173291</v>
      </c>
      <c r="C1252" s="78" t="s">
        <v>552</v>
      </c>
      <c r="D1252" s="76" t="s">
        <v>555</v>
      </c>
      <c r="E1252" s="77">
        <v>3</v>
      </c>
    </row>
    <row r="1253" spans="1:5" ht="15" customHeight="1">
      <c r="A1253" s="76" t="s">
        <v>687</v>
      </c>
      <c r="B1253" s="77">
        <v>1005173221</v>
      </c>
      <c r="C1253" s="78" t="s">
        <v>554</v>
      </c>
      <c r="D1253" s="76" t="s">
        <v>555</v>
      </c>
      <c r="E1253" s="77">
        <v>2</v>
      </c>
    </row>
    <row r="1254" spans="1:5" ht="15" customHeight="1">
      <c r="A1254" s="76" t="s">
        <v>687</v>
      </c>
      <c r="B1254" s="77">
        <v>1005173222</v>
      </c>
      <c r="C1254" s="78" t="s">
        <v>556</v>
      </c>
      <c r="D1254" s="76" t="s">
        <v>546</v>
      </c>
      <c r="E1254" s="77">
        <v>2</v>
      </c>
    </row>
    <row r="1255" spans="1:5" ht="15" customHeight="1">
      <c r="A1255" s="75" t="s">
        <v>539</v>
      </c>
      <c r="B1255" s="75" t="s">
        <v>540</v>
      </c>
      <c r="C1255" s="75" t="s">
        <v>541</v>
      </c>
      <c r="D1255" s="75" t="s">
        <v>542</v>
      </c>
      <c r="E1255" s="75" t="s">
        <v>543</v>
      </c>
    </row>
    <row r="1256" spans="1:5" ht="15" customHeight="1">
      <c r="A1256" s="76" t="s">
        <v>687</v>
      </c>
      <c r="B1256" s="77">
        <v>1005173223</v>
      </c>
      <c r="C1256" s="78" t="s">
        <v>557</v>
      </c>
      <c r="D1256" s="76" t="s">
        <v>553</v>
      </c>
      <c r="E1256" s="77">
        <v>2</v>
      </c>
    </row>
    <row r="1257" spans="1:5" ht="15" customHeight="1">
      <c r="A1257" s="76" t="s">
        <v>687</v>
      </c>
      <c r="B1257" s="77">
        <v>1099173101</v>
      </c>
      <c r="C1257" s="78" t="s">
        <v>558</v>
      </c>
      <c r="D1257" s="76" t="s">
        <v>559</v>
      </c>
      <c r="E1257" s="76" t="s">
        <v>560</v>
      </c>
    </row>
    <row r="1258" spans="1:5" ht="15" customHeight="1">
      <c r="A1258" s="76" t="s">
        <v>688</v>
      </c>
      <c r="B1258" s="77">
        <v>1005173201</v>
      </c>
      <c r="C1258" s="78" t="s">
        <v>545</v>
      </c>
      <c r="D1258" s="76" t="s">
        <v>549</v>
      </c>
      <c r="E1258" s="77">
        <v>3</v>
      </c>
    </row>
    <row r="1259" spans="1:5" ht="15" customHeight="1">
      <c r="A1259" s="76" t="s">
        <v>688</v>
      </c>
      <c r="B1259" s="77">
        <v>1005173202</v>
      </c>
      <c r="C1259" s="78" t="s">
        <v>547</v>
      </c>
      <c r="D1259" s="76" t="s">
        <v>546</v>
      </c>
      <c r="E1259" s="77">
        <v>3</v>
      </c>
    </row>
    <row r="1260" spans="1:5" ht="15" customHeight="1">
      <c r="A1260" s="76" t="s">
        <v>688</v>
      </c>
      <c r="B1260" s="77">
        <v>1005173203</v>
      </c>
      <c r="C1260" s="78" t="s">
        <v>548</v>
      </c>
      <c r="D1260" s="76" t="s">
        <v>568</v>
      </c>
      <c r="E1260" s="77">
        <v>3</v>
      </c>
    </row>
    <row r="1261" spans="1:5" ht="15" customHeight="1">
      <c r="A1261" s="76" t="s">
        <v>688</v>
      </c>
      <c r="B1261" s="77">
        <v>1005173204</v>
      </c>
      <c r="C1261" s="78" t="s">
        <v>550</v>
      </c>
      <c r="D1261" s="76" t="s">
        <v>546</v>
      </c>
      <c r="E1261" s="77">
        <v>3</v>
      </c>
    </row>
    <row r="1262" spans="1:5" ht="15" customHeight="1">
      <c r="A1262" s="76" t="s">
        <v>688</v>
      </c>
      <c r="B1262" s="77">
        <v>1005173205</v>
      </c>
      <c r="C1262" s="78" t="s">
        <v>551</v>
      </c>
      <c r="D1262" s="76" t="s">
        <v>546</v>
      </c>
      <c r="E1262" s="77">
        <v>3</v>
      </c>
    </row>
    <row r="1263" spans="1:5" ht="15" customHeight="1">
      <c r="A1263" s="76" t="s">
        <v>688</v>
      </c>
      <c r="B1263" s="77">
        <v>1005173291</v>
      </c>
      <c r="C1263" s="78" t="s">
        <v>552</v>
      </c>
      <c r="D1263" s="76" t="s">
        <v>555</v>
      </c>
      <c r="E1263" s="77">
        <v>3</v>
      </c>
    </row>
    <row r="1264" spans="1:5" ht="15" customHeight="1">
      <c r="A1264" s="76" t="s">
        <v>688</v>
      </c>
      <c r="B1264" s="77">
        <v>1005173221</v>
      </c>
      <c r="C1264" s="78" t="s">
        <v>554</v>
      </c>
      <c r="D1264" s="76" t="s">
        <v>553</v>
      </c>
      <c r="E1264" s="77">
        <v>2</v>
      </c>
    </row>
    <row r="1265" spans="1:5" ht="15" customHeight="1">
      <c r="A1265" s="76" t="s">
        <v>688</v>
      </c>
      <c r="B1265" s="77">
        <v>1005173222</v>
      </c>
      <c r="C1265" s="78" t="s">
        <v>556</v>
      </c>
      <c r="D1265" s="76" t="s">
        <v>553</v>
      </c>
      <c r="E1265" s="77">
        <v>2</v>
      </c>
    </row>
    <row r="1266" spans="1:5" ht="15" customHeight="1">
      <c r="A1266" s="76" t="s">
        <v>688</v>
      </c>
      <c r="B1266" s="77">
        <v>1005173223</v>
      </c>
      <c r="C1266" s="78" t="s">
        <v>557</v>
      </c>
      <c r="D1266" s="76" t="s">
        <v>553</v>
      </c>
      <c r="E1266" s="77">
        <v>2</v>
      </c>
    </row>
    <row r="1267" spans="1:5" ht="15" customHeight="1">
      <c r="A1267" s="76" t="s">
        <v>688</v>
      </c>
      <c r="B1267" s="77">
        <v>1099173101</v>
      </c>
      <c r="C1267" s="78" t="s">
        <v>558</v>
      </c>
      <c r="D1267" s="76" t="s">
        <v>559</v>
      </c>
      <c r="E1267" s="76" t="s">
        <v>560</v>
      </c>
    </row>
    <row r="1268" spans="1:5" ht="15" customHeight="1">
      <c r="A1268" s="76" t="s">
        <v>689</v>
      </c>
      <c r="B1268" s="77">
        <v>1005173201</v>
      </c>
      <c r="C1268" s="78" t="s">
        <v>545</v>
      </c>
      <c r="D1268" s="76" t="s">
        <v>568</v>
      </c>
      <c r="E1268" s="77">
        <v>3</v>
      </c>
    </row>
    <row r="1269" spans="1:5" ht="15" customHeight="1">
      <c r="A1269" s="76" t="s">
        <v>689</v>
      </c>
      <c r="B1269" s="77">
        <v>1005173202</v>
      </c>
      <c r="C1269" s="78" t="s">
        <v>547</v>
      </c>
      <c r="D1269" s="76" t="s">
        <v>546</v>
      </c>
      <c r="E1269" s="77">
        <v>3</v>
      </c>
    </row>
    <row r="1270" spans="1:5" ht="15" customHeight="1">
      <c r="A1270" s="76" t="s">
        <v>689</v>
      </c>
      <c r="B1270" s="77">
        <v>1005173203</v>
      </c>
      <c r="C1270" s="78" t="s">
        <v>548</v>
      </c>
      <c r="D1270" s="76" t="s">
        <v>568</v>
      </c>
      <c r="E1270" s="77">
        <v>3</v>
      </c>
    </row>
    <row r="1271" spans="1:5" ht="15" customHeight="1">
      <c r="A1271" s="76" t="s">
        <v>689</v>
      </c>
      <c r="B1271" s="77">
        <v>1005173204</v>
      </c>
      <c r="C1271" s="78" t="s">
        <v>550</v>
      </c>
      <c r="D1271" s="76" t="s">
        <v>549</v>
      </c>
      <c r="E1271" s="77">
        <v>3</v>
      </c>
    </row>
    <row r="1272" spans="1:5" ht="15" customHeight="1">
      <c r="A1272" s="76" t="s">
        <v>689</v>
      </c>
      <c r="B1272" s="77">
        <v>1005173205</v>
      </c>
      <c r="C1272" s="78" t="s">
        <v>551</v>
      </c>
      <c r="D1272" s="76" t="s">
        <v>549</v>
      </c>
      <c r="E1272" s="77">
        <v>3</v>
      </c>
    </row>
    <row r="1273" spans="1:5" ht="15" customHeight="1">
      <c r="A1273" s="76" t="s">
        <v>689</v>
      </c>
      <c r="B1273" s="77">
        <v>1005173291</v>
      </c>
      <c r="C1273" s="78" t="s">
        <v>552</v>
      </c>
      <c r="D1273" s="76" t="s">
        <v>549</v>
      </c>
      <c r="E1273" s="77">
        <v>3</v>
      </c>
    </row>
    <row r="1274" spans="1:5" ht="15" customHeight="1">
      <c r="A1274" s="76" t="s">
        <v>689</v>
      </c>
      <c r="B1274" s="77">
        <v>1005173221</v>
      </c>
      <c r="C1274" s="78" t="s">
        <v>554</v>
      </c>
      <c r="D1274" s="76" t="s">
        <v>553</v>
      </c>
      <c r="E1274" s="77">
        <v>2</v>
      </c>
    </row>
    <row r="1275" spans="1:5" ht="15" customHeight="1">
      <c r="A1275" s="76" t="s">
        <v>689</v>
      </c>
      <c r="B1275" s="77">
        <v>1005173222</v>
      </c>
      <c r="C1275" s="78" t="s">
        <v>556</v>
      </c>
      <c r="D1275" s="76" t="s">
        <v>553</v>
      </c>
      <c r="E1275" s="77">
        <v>2</v>
      </c>
    </row>
    <row r="1276" spans="1:5" ht="15" customHeight="1">
      <c r="A1276" s="76" t="s">
        <v>689</v>
      </c>
      <c r="B1276" s="77">
        <v>1005173223</v>
      </c>
      <c r="C1276" s="78" t="s">
        <v>557</v>
      </c>
      <c r="D1276" s="76" t="s">
        <v>553</v>
      </c>
      <c r="E1276" s="77">
        <v>2</v>
      </c>
    </row>
    <row r="1277" spans="1:5" ht="15" customHeight="1">
      <c r="A1277" s="76" t="s">
        <v>689</v>
      </c>
      <c r="B1277" s="77">
        <v>1099173101</v>
      </c>
      <c r="C1277" s="78" t="s">
        <v>558</v>
      </c>
      <c r="D1277" s="76" t="s">
        <v>559</v>
      </c>
      <c r="E1277" s="76" t="s">
        <v>560</v>
      </c>
    </row>
    <row r="1278" spans="1:5" ht="15" customHeight="1">
      <c r="A1278" s="76" t="s">
        <v>690</v>
      </c>
      <c r="B1278" s="77">
        <v>1005173201</v>
      </c>
      <c r="C1278" s="78" t="s">
        <v>545</v>
      </c>
      <c r="D1278" s="76" t="s">
        <v>546</v>
      </c>
      <c r="E1278" s="77">
        <v>3</v>
      </c>
    </row>
    <row r="1279" spans="1:5" ht="15" customHeight="1">
      <c r="A1279" s="76" t="s">
        <v>690</v>
      </c>
      <c r="B1279" s="77">
        <v>1005173202</v>
      </c>
      <c r="C1279" s="78" t="s">
        <v>547</v>
      </c>
      <c r="D1279" s="76" t="s">
        <v>546</v>
      </c>
      <c r="E1279" s="77">
        <v>3</v>
      </c>
    </row>
    <row r="1280" spans="1:5" ht="15" customHeight="1">
      <c r="A1280" s="76" t="s">
        <v>690</v>
      </c>
      <c r="B1280" s="77">
        <v>1005173203</v>
      </c>
      <c r="C1280" s="78" t="s">
        <v>548</v>
      </c>
      <c r="D1280" s="76" t="s">
        <v>549</v>
      </c>
      <c r="E1280" s="77">
        <v>3</v>
      </c>
    </row>
    <row r="1281" spans="1:5" ht="15" customHeight="1">
      <c r="A1281" s="76" t="s">
        <v>690</v>
      </c>
      <c r="B1281" s="77">
        <v>1005173204</v>
      </c>
      <c r="C1281" s="78" t="s">
        <v>550</v>
      </c>
      <c r="D1281" s="76" t="s">
        <v>546</v>
      </c>
      <c r="E1281" s="77">
        <v>3</v>
      </c>
    </row>
    <row r="1282" spans="1:5" ht="15" customHeight="1">
      <c r="A1282" s="76" t="s">
        <v>690</v>
      </c>
      <c r="B1282" s="77">
        <v>1005173205</v>
      </c>
      <c r="C1282" s="78" t="s">
        <v>551</v>
      </c>
      <c r="D1282" s="76" t="s">
        <v>546</v>
      </c>
      <c r="E1282" s="77">
        <v>3</v>
      </c>
    </row>
    <row r="1283" spans="1:5" ht="15" customHeight="1">
      <c r="A1283" s="76" t="s">
        <v>690</v>
      </c>
      <c r="B1283" s="77">
        <v>1005173291</v>
      </c>
      <c r="C1283" s="78" t="s">
        <v>552</v>
      </c>
      <c r="D1283" s="76" t="s">
        <v>553</v>
      </c>
      <c r="E1283" s="77">
        <v>3</v>
      </c>
    </row>
    <row r="1284" spans="1:5" ht="15" customHeight="1">
      <c r="A1284" s="76" t="s">
        <v>690</v>
      </c>
      <c r="B1284" s="77">
        <v>1005173221</v>
      </c>
      <c r="C1284" s="78" t="s">
        <v>554</v>
      </c>
      <c r="D1284" s="76" t="s">
        <v>555</v>
      </c>
      <c r="E1284" s="77">
        <v>2</v>
      </c>
    </row>
    <row r="1285" spans="1:5" ht="15" customHeight="1">
      <c r="A1285" s="76" t="s">
        <v>690</v>
      </c>
      <c r="B1285" s="77">
        <v>1005173222</v>
      </c>
      <c r="C1285" s="78" t="s">
        <v>556</v>
      </c>
      <c r="D1285" s="76" t="s">
        <v>555</v>
      </c>
      <c r="E1285" s="77">
        <v>2</v>
      </c>
    </row>
    <row r="1286" spans="1:5" ht="15" customHeight="1">
      <c r="A1286" s="76" t="s">
        <v>690</v>
      </c>
      <c r="B1286" s="77">
        <v>1005173223</v>
      </c>
      <c r="C1286" s="78" t="s">
        <v>557</v>
      </c>
      <c r="D1286" s="76" t="s">
        <v>555</v>
      </c>
      <c r="E1286" s="77">
        <v>2</v>
      </c>
    </row>
    <row r="1287" spans="1:5" ht="15" customHeight="1">
      <c r="A1287" s="76" t="s">
        <v>690</v>
      </c>
      <c r="B1287" s="77">
        <v>1099173101</v>
      </c>
      <c r="C1287" s="78" t="s">
        <v>558</v>
      </c>
      <c r="D1287" s="76" t="s">
        <v>559</v>
      </c>
      <c r="E1287" s="76" t="s">
        <v>560</v>
      </c>
    </row>
    <row r="1288" spans="1:5" ht="15" customHeight="1">
      <c r="A1288" s="76" t="s">
        <v>691</v>
      </c>
      <c r="B1288" s="77">
        <v>1003173203</v>
      </c>
      <c r="C1288" s="78" t="s">
        <v>562</v>
      </c>
      <c r="D1288" s="76" t="s">
        <v>568</v>
      </c>
      <c r="E1288" s="77">
        <v>3</v>
      </c>
    </row>
    <row r="1289" spans="1:5" ht="15" customHeight="1">
      <c r="A1289" s="76" t="s">
        <v>691</v>
      </c>
      <c r="B1289" s="77">
        <v>1005173201</v>
      </c>
      <c r="C1289" s="78" t="s">
        <v>545</v>
      </c>
      <c r="D1289" s="76" t="s">
        <v>565</v>
      </c>
      <c r="E1289" s="77">
        <v>0</v>
      </c>
    </row>
    <row r="1290" spans="1:5" ht="15" customHeight="1">
      <c r="A1290" s="76" t="s">
        <v>691</v>
      </c>
      <c r="B1290" s="77">
        <v>1005173202</v>
      </c>
      <c r="C1290" s="78" t="s">
        <v>547</v>
      </c>
      <c r="D1290" s="76" t="s">
        <v>568</v>
      </c>
      <c r="E1290" s="77">
        <v>3</v>
      </c>
    </row>
    <row r="1291" spans="1:5" ht="15" customHeight="1">
      <c r="A1291" s="76" t="s">
        <v>691</v>
      </c>
      <c r="B1291" s="77">
        <v>1005173203</v>
      </c>
      <c r="C1291" s="78" t="s">
        <v>548</v>
      </c>
      <c r="D1291" s="76" t="s">
        <v>565</v>
      </c>
      <c r="E1291" s="77">
        <v>0</v>
      </c>
    </row>
    <row r="1292" spans="1:5" ht="15" customHeight="1">
      <c r="A1292" s="76" t="s">
        <v>691</v>
      </c>
      <c r="B1292" s="77">
        <v>1005173204</v>
      </c>
      <c r="C1292" s="78" t="s">
        <v>550</v>
      </c>
      <c r="D1292" s="76" t="s">
        <v>565</v>
      </c>
      <c r="E1292" s="77">
        <v>0</v>
      </c>
    </row>
    <row r="1293" spans="1:5" ht="15" customHeight="1">
      <c r="A1293" s="75" t="s">
        <v>539</v>
      </c>
      <c r="B1293" s="75" t="s">
        <v>540</v>
      </c>
      <c r="C1293" s="75" t="s">
        <v>541</v>
      </c>
      <c r="D1293" s="75" t="s">
        <v>542</v>
      </c>
      <c r="E1293" s="75" t="s">
        <v>543</v>
      </c>
    </row>
    <row r="1294" spans="1:5" ht="15" customHeight="1">
      <c r="A1294" s="76" t="s">
        <v>691</v>
      </c>
      <c r="B1294" s="77">
        <v>1005173291</v>
      </c>
      <c r="C1294" s="78" t="s">
        <v>552</v>
      </c>
      <c r="D1294" s="76" t="s">
        <v>555</v>
      </c>
      <c r="E1294" s="77">
        <v>3</v>
      </c>
    </row>
    <row r="1295" spans="1:5" ht="15" customHeight="1">
      <c r="A1295" s="76" t="s">
        <v>691</v>
      </c>
      <c r="B1295" s="77">
        <v>1005173221</v>
      </c>
      <c r="C1295" s="78" t="s">
        <v>554</v>
      </c>
      <c r="D1295" s="76" t="s">
        <v>555</v>
      </c>
      <c r="E1295" s="77">
        <v>2</v>
      </c>
    </row>
    <row r="1296" spans="1:5" ht="15" customHeight="1">
      <c r="A1296" s="76" t="s">
        <v>691</v>
      </c>
      <c r="B1296" s="77">
        <v>1005173222</v>
      </c>
      <c r="C1296" s="78" t="s">
        <v>556</v>
      </c>
      <c r="D1296" s="76" t="s">
        <v>546</v>
      </c>
      <c r="E1296" s="77">
        <v>2</v>
      </c>
    </row>
    <row r="1297" spans="1:5" ht="15" customHeight="1">
      <c r="A1297" s="76" t="s">
        <v>691</v>
      </c>
      <c r="B1297" s="77">
        <v>1005173223</v>
      </c>
      <c r="C1297" s="78" t="s">
        <v>557</v>
      </c>
      <c r="D1297" s="76" t="s">
        <v>553</v>
      </c>
      <c r="E1297" s="77">
        <v>2</v>
      </c>
    </row>
    <row r="1298" spans="1:5" ht="15" customHeight="1">
      <c r="A1298" s="76" t="s">
        <v>691</v>
      </c>
      <c r="B1298" s="77">
        <v>1099173101</v>
      </c>
      <c r="C1298" s="78" t="s">
        <v>558</v>
      </c>
      <c r="D1298" s="76" t="s">
        <v>559</v>
      </c>
      <c r="E1298" s="76" t="s">
        <v>560</v>
      </c>
    </row>
    <row r="1299" spans="1:5" ht="15" customHeight="1">
      <c r="A1299" s="76" t="s">
        <v>692</v>
      </c>
      <c r="B1299" s="77">
        <v>1005173201</v>
      </c>
      <c r="C1299" s="78" t="s">
        <v>545</v>
      </c>
      <c r="D1299" s="76" t="s">
        <v>553</v>
      </c>
      <c r="E1299" s="77">
        <v>3</v>
      </c>
    </row>
    <row r="1300" spans="1:5" ht="15" customHeight="1">
      <c r="A1300" s="76" t="s">
        <v>692</v>
      </c>
      <c r="B1300" s="77">
        <v>1005173202</v>
      </c>
      <c r="C1300" s="78" t="s">
        <v>547</v>
      </c>
      <c r="D1300" s="76" t="s">
        <v>553</v>
      </c>
      <c r="E1300" s="77">
        <v>3</v>
      </c>
    </row>
    <row r="1301" spans="1:5" ht="15" customHeight="1">
      <c r="A1301" s="76" t="s">
        <v>692</v>
      </c>
      <c r="B1301" s="77">
        <v>1005173203</v>
      </c>
      <c r="C1301" s="78" t="s">
        <v>548</v>
      </c>
      <c r="D1301" s="76" t="s">
        <v>549</v>
      </c>
      <c r="E1301" s="77">
        <v>3</v>
      </c>
    </row>
    <row r="1302" spans="1:5" ht="15" customHeight="1">
      <c r="A1302" s="76" t="s">
        <v>692</v>
      </c>
      <c r="B1302" s="77">
        <v>1005173204</v>
      </c>
      <c r="C1302" s="78" t="s">
        <v>550</v>
      </c>
      <c r="D1302" s="76" t="s">
        <v>546</v>
      </c>
      <c r="E1302" s="77">
        <v>3</v>
      </c>
    </row>
    <row r="1303" spans="1:5" ht="15" customHeight="1">
      <c r="A1303" s="76" t="s">
        <v>692</v>
      </c>
      <c r="B1303" s="77">
        <v>1005173205</v>
      </c>
      <c r="C1303" s="78" t="s">
        <v>551</v>
      </c>
      <c r="D1303" s="76" t="s">
        <v>546</v>
      </c>
      <c r="E1303" s="77">
        <v>3</v>
      </c>
    </row>
    <row r="1304" spans="1:5" ht="15" customHeight="1">
      <c r="A1304" s="76" t="s">
        <v>692</v>
      </c>
      <c r="B1304" s="77">
        <v>1005173291</v>
      </c>
      <c r="C1304" s="78" t="s">
        <v>552</v>
      </c>
      <c r="D1304" s="76" t="s">
        <v>555</v>
      </c>
      <c r="E1304" s="77">
        <v>3</v>
      </c>
    </row>
    <row r="1305" spans="1:5" ht="15" customHeight="1">
      <c r="A1305" s="76" t="s">
        <v>692</v>
      </c>
      <c r="B1305" s="77">
        <v>1005173221</v>
      </c>
      <c r="C1305" s="78" t="s">
        <v>554</v>
      </c>
      <c r="D1305" s="76" t="s">
        <v>555</v>
      </c>
      <c r="E1305" s="77">
        <v>2</v>
      </c>
    </row>
    <row r="1306" spans="1:5" ht="15" customHeight="1">
      <c r="A1306" s="76" t="s">
        <v>692</v>
      </c>
      <c r="B1306" s="77">
        <v>1005173222</v>
      </c>
      <c r="C1306" s="78" t="s">
        <v>556</v>
      </c>
      <c r="D1306" s="76" t="s">
        <v>555</v>
      </c>
      <c r="E1306" s="77">
        <v>2</v>
      </c>
    </row>
    <row r="1307" spans="1:5" ht="15" customHeight="1">
      <c r="A1307" s="76" t="s">
        <v>692</v>
      </c>
      <c r="B1307" s="77">
        <v>1005173223</v>
      </c>
      <c r="C1307" s="78" t="s">
        <v>557</v>
      </c>
      <c r="D1307" s="76" t="s">
        <v>555</v>
      </c>
      <c r="E1307" s="77">
        <v>2</v>
      </c>
    </row>
    <row r="1308" spans="1:5" ht="15" customHeight="1">
      <c r="A1308" s="76" t="s">
        <v>692</v>
      </c>
      <c r="B1308" s="77">
        <v>1099173101</v>
      </c>
      <c r="C1308" s="78" t="s">
        <v>558</v>
      </c>
      <c r="D1308" s="76" t="s">
        <v>559</v>
      </c>
      <c r="E1308" s="76" t="s">
        <v>560</v>
      </c>
    </row>
    <row r="1309" spans="1:5" ht="15" customHeight="1">
      <c r="A1309" s="76" t="s">
        <v>693</v>
      </c>
      <c r="B1309" s="77">
        <v>1003173203</v>
      </c>
      <c r="C1309" s="78" t="s">
        <v>562</v>
      </c>
      <c r="D1309" s="76" t="s">
        <v>546</v>
      </c>
      <c r="E1309" s="77">
        <v>3</v>
      </c>
    </row>
    <row r="1310" spans="1:5" ht="15" customHeight="1">
      <c r="A1310" s="76" t="s">
        <v>693</v>
      </c>
      <c r="B1310" s="77">
        <v>1005173201</v>
      </c>
      <c r="C1310" s="78" t="s">
        <v>545</v>
      </c>
      <c r="D1310" s="76" t="s">
        <v>568</v>
      </c>
      <c r="E1310" s="77">
        <v>3</v>
      </c>
    </row>
    <row r="1311" spans="1:5" ht="15" customHeight="1">
      <c r="A1311" s="76" t="s">
        <v>693</v>
      </c>
      <c r="B1311" s="77">
        <v>1005173202</v>
      </c>
      <c r="C1311" s="78" t="s">
        <v>547</v>
      </c>
      <c r="D1311" s="76" t="s">
        <v>546</v>
      </c>
      <c r="E1311" s="77">
        <v>3</v>
      </c>
    </row>
    <row r="1312" spans="1:5" ht="15" customHeight="1">
      <c r="A1312" s="76" t="s">
        <v>693</v>
      </c>
      <c r="B1312" s="77">
        <v>1005173203</v>
      </c>
      <c r="C1312" s="78" t="s">
        <v>548</v>
      </c>
      <c r="D1312" s="76" t="s">
        <v>549</v>
      </c>
      <c r="E1312" s="77">
        <v>3</v>
      </c>
    </row>
    <row r="1313" spans="1:5" ht="15" customHeight="1">
      <c r="A1313" s="76" t="s">
        <v>693</v>
      </c>
      <c r="B1313" s="77">
        <v>1005173204</v>
      </c>
      <c r="C1313" s="78" t="s">
        <v>550</v>
      </c>
      <c r="D1313" s="76" t="s">
        <v>568</v>
      </c>
      <c r="E1313" s="77">
        <v>3</v>
      </c>
    </row>
    <row r="1314" spans="1:5" ht="15" customHeight="1">
      <c r="A1314" s="76" t="s">
        <v>693</v>
      </c>
      <c r="B1314" s="77">
        <v>1005173291</v>
      </c>
      <c r="C1314" s="78" t="s">
        <v>552</v>
      </c>
      <c r="D1314" s="76" t="s">
        <v>555</v>
      </c>
      <c r="E1314" s="77">
        <v>3</v>
      </c>
    </row>
    <row r="1315" spans="1:5" ht="15" customHeight="1">
      <c r="A1315" s="76" t="s">
        <v>693</v>
      </c>
      <c r="B1315" s="77">
        <v>1005173221</v>
      </c>
      <c r="C1315" s="78" t="s">
        <v>554</v>
      </c>
      <c r="D1315" s="76" t="s">
        <v>555</v>
      </c>
      <c r="E1315" s="77">
        <v>2</v>
      </c>
    </row>
    <row r="1316" spans="1:5" ht="15" customHeight="1">
      <c r="A1316" s="76" t="s">
        <v>693</v>
      </c>
      <c r="B1316" s="77">
        <v>1005173222</v>
      </c>
      <c r="C1316" s="78" t="s">
        <v>556</v>
      </c>
      <c r="D1316" s="76" t="s">
        <v>546</v>
      </c>
      <c r="E1316" s="77">
        <v>2</v>
      </c>
    </row>
    <row r="1317" spans="1:5" ht="15" customHeight="1">
      <c r="A1317" s="76" t="s">
        <v>693</v>
      </c>
      <c r="B1317" s="77">
        <v>1005173223</v>
      </c>
      <c r="C1317" s="78" t="s">
        <v>557</v>
      </c>
      <c r="D1317" s="76" t="s">
        <v>553</v>
      </c>
      <c r="E1317" s="77">
        <v>2</v>
      </c>
    </row>
    <row r="1318" spans="1:5" ht="15" customHeight="1">
      <c r="A1318" s="76" t="s">
        <v>693</v>
      </c>
      <c r="B1318" s="77">
        <v>1099173101</v>
      </c>
      <c r="C1318" s="78" t="s">
        <v>558</v>
      </c>
      <c r="D1318" s="76" t="s">
        <v>559</v>
      </c>
      <c r="E1318" s="76" t="s">
        <v>560</v>
      </c>
    </row>
    <row r="1319" spans="1:5" ht="15" customHeight="1">
      <c r="A1319" s="76" t="s">
        <v>694</v>
      </c>
      <c r="B1319" s="77">
        <v>1005173201</v>
      </c>
      <c r="C1319" s="78" t="s">
        <v>545</v>
      </c>
      <c r="D1319" s="76" t="s">
        <v>546</v>
      </c>
      <c r="E1319" s="77">
        <v>3</v>
      </c>
    </row>
    <row r="1320" spans="1:5" ht="15" customHeight="1">
      <c r="A1320" s="76" t="s">
        <v>694</v>
      </c>
      <c r="B1320" s="77">
        <v>1005173202</v>
      </c>
      <c r="C1320" s="78" t="s">
        <v>547</v>
      </c>
      <c r="D1320" s="76" t="s">
        <v>553</v>
      </c>
      <c r="E1320" s="77">
        <v>3</v>
      </c>
    </row>
    <row r="1321" spans="1:5" ht="15" customHeight="1">
      <c r="A1321" s="76" t="s">
        <v>694</v>
      </c>
      <c r="B1321" s="77">
        <v>1005173203</v>
      </c>
      <c r="C1321" s="78" t="s">
        <v>548</v>
      </c>
      <c r="D1321" s="76" t="s">
        <v>549</v>
      </c>
      <c r="E1321" s="77">
        <v>3</v>
      </c>
    </row>
    <row r="1322" spans="1:5" ht="15" customHeight="1">
      <c r="A1322" s="76" t="s">
        <v>694</v>
      </c>
      <c r="B1322" s="77">
        <v>1005173204</v>
      </c>
      <c r="C1322" s="78" t="s">
        <v>550</v>
      </c>
      <c r="D1322" s="76" t="s">
        <v>546</v>
      </c>
      <c r="E1322" s="77">
        <v>3</v>
      </c>
    </row>
    <row r="1323" spans="1:5" ht="15" customHeight="1">
      <c r="A1323" s="76" t="s">
        <v>694</v>
      </c>
      <c r="B1323" s="77">
        <v>1005173205</v>
      </c>
      <c r="C1323" s="78" t="s">
        <v>551</v>
      </c>
      <c r="D1323" s="76" t="s">
        <v>553</v>
      </c>
      <c r="E1323" s="77">
        <v>3</v>
      </c>
    </row>
    <row r="1324" spans="1:5" ht="15" customHeight="1">
      <c r="A1324" s="76" t="s">
        <v>694</v>
      </c>
      <c r="B1324" s="77">
        <v>1005173291</v>
      </c>
      <c r="C1324" s="78" t="s">
        <v>552</v>
      </c>
      <c r="D1324" s="76" t="s">
        <v>555</v>
      </c>
      <c r="E1324" s="77">
        <v>3</v>
      </c>
    </row>
    <row r="1325" spans="1:5" ht="15" customHeight="1">
      <c r="A1325" s="76" t="s">
        <v>694</v>
      </c>
      <c r="B1325" s="77">
        <v>1005173221</v>
      </c>
      <c r="C1325" s="78" t="s">
        <v>554</v>
      </c>
      <c r="D1325" s="76" t="s">
        <v>555</v>
      </c>
      <c r="E1325" s="77">
        <v>2</v>
      </c>
    </row>
    <row r="1326" spans="1:5" ht="15" customHeight="1">
      <c r="A1326" s="76" t="s">
        <v>694</v>
      </c>
      <c r="B1326" s="77">
        <v>1005173222</v>
      </c>
      <c r="C1326" s="78" t="s">
        <v>556</v>
      </c>
      <c r="D1326" s="76" t="s">
        <v>555</v>
      </c>
      <c r="E1326" s="77">
        <v>2</v>
      </c>
    </row>
    <row r="1327" spans="1:5" ht="15" customHeight="1">
      <c r="A1327" s="76" t="s">
        <v>694</v>
      </c>
      <c r="B1327" s="77">
        <v>1005173223</v>
      </c>
      <c r="C1327" s="78" t="s">
        <v>557</v>
      </c>
      <c r="D1327" s="76" t="s">
        <v>553</v>
      </c>
      <c r="E1327" s="77">
        <v>2</v>
      </c>
    </row>
    <row r="1328" spans="1:5" ht="15" customHeight="1">
      <c r="A1328" s="76" t="s">
        <v>694</v>
      </c>
      <c r="B1328" s="77">
        <v>1099173101</v>
      </c>
      <c r="C1328" s="78" t="s">
        <v>558</v>
      </c>
      <c r="D1328" s="76" t="s">
        <v>559</v>
      </c>
      <c r="E1328" s="76" t="s">
        <v>560</v>
      </c>
    </row>
    <row r="1329" spans="1:5" ht="15" customHeight="1">
      <c r="A1329" s="76" t="s">
        <v>695</v>
      </c>
      <c r="B1329" s="77">
        <v>1004173207</v>
      </c>
      <c r="C1329" s="78" t="s">
        <v>564</v>
      </c>
      <c r="D1329" s="76" t="s">
        <v>565</v>
      </c>
      <c r="E1329" s="77">
        <v>0</v>
      </c>
    </row>
    <row r="1330" spans="1:5" ht="15" customHeight="1">
      <c r="A1330" s="76" t="s">
        <v>695</v>
      </c>
      <c r="B1330" s="77">
        <v>1005173201</v>
      </c>
      <c r="C1330" s="78" t="s">
        <v>545</v>
      </c>
      <c r="D1330" s="76" t="s">
        <v>568</v>
      </c>
      <c r="E1330" s="77">
        <v>3</v>
      </c>
    </row>
    <row r="1331" spans="1:5" ht="15" customHeight="1">
      <c r="A1331" s="75" t="s">
        <v>539</v>
      </c>
      <c r="B1331" s="75" t="s">
        <v>540</v>
      </c>
      <c r="C1331" s="75" t="s">
        <v>541</v>
      </c>
      <c r="D1331" s="75" t="s">
        <v>542</v>
      </c>
      <c r="E1331" s="75" t="s">
        <v>543</v>
      </c>
    </row>
    <row r="1332" spans="1:5" ht="15" customHeight="1">
      <c r="A1332" s="76" t="s">
        <v>695</v>
      </c>
      <c r="B1332" s="77">
        <v>1005173202</v>
      </c>
      <c r="C1332" s="78" t="s">
        <v>547</v>
      </c>
      <c r="D1332" s="76" t="s">
        <v>549</v>
      </c>
      <c r="E1332" s="77">
        <v>3</v>
      </c>
    </row>
    <row r="1333" spans="1:5" ht="15" customHeight="1">
      <c r="A1333" s="76" t="s">
        <v>695</v>
      </c>
      <c r="B1333" s="77">
        <v>1005173203</v>
      </c>
      <c r="C1333" s="78" t="s">
        <v>548</v>
      </c>
      <c r="D1333" s="76" t="s">
        <v>568</v>
      </c>
      <c r="E1333" s="77">
        <v>3</v>
      </c>
    </row>
    <row r="1334" spans="1:5" ht="15" customHeight="1">
      <c r="A1334" s="76" t="s">
        <v>695</v>
      </c>
      <c r="B1334" s="77">
        <v>1005173204</v>
      </c>
      <c r="C1334" s="78" t="s">
        <v>550</v>
      </c>
      <c r="D1334" s="76" t="s">
        <v>568</v>
      </c>
      <c r="E1334" s="77">
        <v>3</v>
      </c>
    </row>
    <row r="1335" spans="1:5" ht="15" customHeight="1">
      <c r="A1335" s="76" t="s">
        <v>695</v>
      </c>
      <c r="B1335" s="77">
        <v>1005173291</v>
      </c>
      <c r="C1335" s="78" t="s">
        <v>552</v>
      </c>
      <c r="D1335" s="76" t="s">
        <v>555</v>
      </c>
      <c r="E1335" s="77">
        <v>3</v>
      </c>
    </row>
    <row r="1336" spans="1:5" ht="15" customHeight="1">
      <c r="A1336" s="76" t="s">
        <v>695</v>
      </c>
      <c r="B1336" s="77">
        <v>1005173221</v>
      </c>
      <c r="C1336" s="78" t="s">
        <v>554</v>
      </c>
      <c r="D1336" s="76" t="s">
        <v>555</v>
      </c>
      <c r="E1336" s="77">
        <v>2</v>
      </c>
    </row>
    <row r="1337" spans="1:5" ht="15" customHeight="1">
      <c r="A1337" s="76" t="s">
        <v>695</v>
      </c>
      <c r="B1337" s="77">
        <v>1005173222</v>
      </c>
      <c r="C1337" s="78" t="s">
        <v>556</v>
      </c>
      <c r="D1337" s="76" t="s">
        <v>553</v>
      </c>
      <c r="E1337" s="77">
        <v>2</v>
      </c>
    </row>
    <row r="1338" spans="1:5" ht="15" customHeight="1">
      <c r="A1338" s="76" t="s">
        <v>695</v>
      </c>
      <c r="B1338" s="77">
        <v>1005173223</v>
      </c>
      <c r="C1338" s="78" t="s">
        <v>557</v>
      </c>
      <c r="D1338" s="76" t="s">
        <v>553</v>
      </c>
      <c r="E1338" s="77">
        <v>2</v>
      </c>
    </row>
    <row r="1339" spans="1:5" ht="15" customHeight="1">
      <c r="A1339" s="76" t="s">
        <v>695</v>
      </c>
      <c r="B1339" s="77">
        <v>1099173101</v>
      </c>
      <c r="C1339" s="78" t="s">
        <v>558</v>
      </c>
      <c r="D1339" s="76" t="s">
        <v>559</v>
      </c>
      <c r="E1339" s="76" t="s">
        <v>560</v>
      </c>
    </row>
    <row r="1340" spans="1:5" ht="15" customHeight="1">
      <c r="A1340" s="76" t="s">
        <v>696</v>
      </c>
      <c r="B1340" s="77">
        <v>1004173207</v>
      </c>
      <c r="C1340" s="78" t="s">
        <v>564</v>
      </c>
      <c r="D1340" s="76" t="s">
        <v>568</v>
      </c>
      <c r="E1340" s="77">
        <v>3</v>
      </c>
    </row>
    <row r="1341" spans="1:5" ht="15" customHeight="1">
      <c r="A1341" s="76" t="s">
        <v>696</v>
      </c>
      <c r="B1341" s="77">
        <v>1005173201</v>
      </c>
      <c r="C1341" s="78" t="s">
        <v>545</v>
      </c>
      <c r="D1341" s="76" t="s">
        <v>568</v>
      </c>
      <c r="E1341" s="77">
        <v>3</v>
      </c>
    </row>
    <row r="1342" spans="1:5" ht="15" customHeight="1">
      <c r="A1342" s="76" t="s">
        <v>696</v>
      </c>
      <c r="B1342" s="77">
        <v>1005173202</v>
      </c>
      <c r="C1342" s="78" t="s">
        <v>547</v>
      </c>
      <c r="D1342" s="76" t="s">
        <v>546</v>
      </c>
      <c r="E1342" s="77">
        <v>3</v>
      </c>
    </row>
    <row r="1343" spans="1:5" ht="15" customHeight="1">
      <c r="A1343" s="76" t="s">
        <v>696</v>
      </c>
      <c r="B1343" s="77">
        <v>1005173203</v>
      </c>
      <c r="C1343" s="78" t="s">
        <v>548</v>
      </c>
      <c r="D1343" s="76" t="s">
        <v>568</v>
      </c>
      <c r="E1343" s="77">
        <v>3</v>
      </c>
    </row>
    <row r="1344" spans="1:5" ht="15" customHeight="1">
      <c r="A1344" s="76" t="s">
        <v>696</v>
      </c>
      <c r="B1344" s="77">
        <v>1005173204</v>
      </c>
      <c r="C1344" s="78" t="s">
        <v>550</v>
      </c>
      <c r="D1344" s="76" t="s">
        <v>549</v>
      </c>
      <c r="E1344" s="77">
        <v>3</v>
      </c>
    </row>
    <row r="1345" spans="1:5" ht="15" customHeight="1">
      <c r="A1345" s="76" t="s">
        <v>696</v>
      </c>
      <c r="B1345" s="77">
        <v>1005173291</v>
      </c>
      <c r="C1345" s="78" t="s">
        <v>552</v>
      </c>
      <c r="D1345" s="76" t="s">
        <v>555</v>
      </c>
      <c r="E1345" s="77">
        <v>3</v>
      </c>
    </row>
    <row r="1346" spans="1:5" ht="15" customHeight="1">
      <c r="A1346" s="76" t="s">
        <v>696</v>
      </c>
      <c r="B1346" s="77">
        <v>1005173221</v>
      </c>
      <c r="C1346" s="78" t="s">
        <v>554</v>
      </c>
      <c r="D1346" s="76" t="s">
        <v>555</v>
      </c>
      <c r="E1346" s="77">
        <v>2</v>
      </c>
    </row>
    <row r="1347" spans="1:5" ht="15" customHeight="1">
      <c r="A1347" s="76" t="s">
        <v>696</v>
      </c>
      <c r="B1347" s="77">
        <v>1005173222</v>
      </c>
      <c r="C1347" s="78" t="s">
        <v>556</v>
      </c>
      <c r="D1347" s="76" t="s">
        <v>555</v>
      </c>
      <c r="E1347" s="77">
        <v>2</v>
      </c>
    </row>
    <row r="1348" spans="1:5" ht="15" customHeight="1">
      <c r="A1348" s="76" t="s">
        <v>696</v>
      </c>
      <c r="B1348" s="77">
        <v>1005173223</v>
      </c>
      <c r="C1348" s="78" t="s">
        <v>557</v>
      </c>
      <c r="D1348" s="76" t="s">
        <v>553</v>
      </c>
      <c r="E1348" s="77">
        <v>2</v>
      </c>
    </row>
    <row r="1349" spans="1:5" ht="15" customHeight="1">
      <c r="A1349" s="76" t="s">
        <v>696</v>
      </c>
      <c r="B1349" s="77">
        <v>1099173101</v>
      </c>
      <c r="C1349" s="78" t="s">
        <v>558</v>
      </c>
      <c r="D1349" s="76" t="s">
        <v>559</v>
      </c>
      <c r="E1349" s="76" t="s">
        <v>560</v>
      </c>
    </row>
    <row r="1350" spans="1:5" ht="15" customHeight="1">
      <c r="A1350" s="76" t="s">
        <v>697</v>
      </c>
      <c r="B1350" s="77">
        <v>1004173207</v>
      </c>
      <c r="C1350" s="78" t="s">
        <v>564</v>
      </c>
      <c r="D1350" s="76" t="s">
        <v>568</v>
      </c>
      <c r="E1350" s="77">
        <v>3</v>
      </c>
    </row>
    <row r="1351" spans="1:5" ht="15" customHeight="1">
      <c r="A1351" s="76" t="s">
        <v>697</v>
      </c>
      <c r="B1351" s="77">
        <v>1005173201</v>
      </c>
      <c r="C1351" s="78" t="s">
        <v>545</v>
      </c>
      <c r="D1351" s="76" t="s">
        <v>549</v>
      </c>
      <c r="E1351" s="77">
        <v>3</v>
      </c>
    </row>
    <row r="1352" spans="1:5" ht="15" customHeight="1">
      <c r="A1352" s="76" t="s">
        <v>697</v>
      </c>
      <c r="B1352" s="77">
        <v>1005173202</v>
      </c>
      <c r="C1352" s="78" t="s">
        <v>547</v>
      </c>
      <c r="D1352" s="76" t="s">
        <v>546</v>
      </c>
      <c r="E1352" s="77">
        <v>3</v>
      </c>
    </row>
    <row r="1353" spans="1:5" ht="15" customHeight="1">
      <c r="A1353" s="76" t="s">
        <v>697</v>
      </c>
      <c r="B1353" s="77">
        <v>1005173203</v>
      </c>
      <c r="C1353" s="78" t="s">
        <v>548</v>
      </c>
      <c r="D1353" s="76" t="s">
        <v>568</v>
      </c>
      <c r="E1353" s="77">
        <v>3</v>
      </c>
    </row>
    <row r="1354" spans="1:5" ht="15" customHeight="1">
      <c r="A1354" s="76" t="s">
        <v>697</v>
      </c>
      <c r="B1354" s="77">
        <v>1005173204</v>
      </c>
      <c r="C1354" s="78" t="s">
        <v>550</v>
      </c>
      <c r="D1354" s="76" t="s">
        <v>549</v>
      </c>
      <c r="E1354" s="77">
        <v>3</v>
      </c>
    </row>
    <row r="1355" spans="1:5" ht="15" customHeight="1">
      <c r="A1355" s="76" t="s">
        <v>697</v>
      </c>
      <c r="B1355" s="77">
        <v>1005173291</v>
      </c>
      <c r="C1355" s="78" t="s">
        <v>552</v>
      </c>
      <c r="D1355" s="76" t="s">
        <v>555</v>
      </c>
      <c r="E1355" s="77">
        <v>3</v>
      </c>
    </row>
    <row r="1356" spans="1:5" ht="15" customHeight="1">
      <c r="A1356" s="76" t="s">
        <v>697</v>
      </c>
      <c r="B1356" s="77">
        <v>1005173221</v>
      </c>
      <c r="C1356" s="78" t="s">
        <v>554</v>
      </c>
      <c r="D1356" s="76" t="s">
        <v>555</v>
      </c>
      <c r="E1356" s="77">
        <v>2</v>
      </c>
    </row>
    <row r="1357" spans="1:5" ht="15" customHeight="1">
      <c r="A1357" s="76" t="s">
        <v>697</v>
      </c>
      <c r="B1357" s="77">
        <v>1005173222</v>
      </c>
      <c r="C1357" s="78" t="s">
        <v>556</v>
      </c>
      <c r="D1357" s="76" t="s">
        <v>553</v>
      </c>
      <c r="E1357" s="77">
        <v>2</v>
      </c>
    </row>
    <row r="1358" spans="1:5" ht="15" customHeight="1">
      <c r="A1358" s="76" t="s">
        <v>697</v>
      </c>
      <c r="B1358" s="77">
        <v>1005173223</v>
      </c>
      <c r="C1358" s="78" t="s">
        <v>557</v>
      </c>
      <c r="D1358" s="76" t="s">
        <v>553</v>
      </c>
      <c r="E1358" s="77">
        <v>2</v>
      </c>
    </row>
    <row r="1359" spans="1:5" ht="15" customHeight="1">
      <c r="A1359" s="76" t="s">
        <v>697</v>
      </c>
      <c r="B1359" s="77">
        <v>1099173101</v>
      </c>
      <c r="C1359" s="78" t="s">
        <v>558</v>
      </c>
      <c r="D1359" s="76" t="s">
        <v>559</v>
      </c>
      <c r="E1359" s="76" t="s">
        <v>560</v>
      </c>
    </row>
    <row r="1360" spans="1:5" ht="15" customHeight="1">
      <c r="A1360" s="76" t="s">
        <v>698</v>
      </c>
      <c r="B1360" s="77">
        <v>1004173207</v>
      </c>
      <c r="C1360" s="78" t="s">
        <v>564</v>
      </c>
      <c r="D1360" s="76" t="s">
        <v>568</v>
      </c>
      <c r="E1360" s="77">
        <v>3</v>
      </c>
    </row>
    <row r="1361" spans="1:5" ht="15" customHeight="1">
      <c r="A1361" s="76" t="s">
        <v>698</v>
      </c>
      <c r="B1361" s="77">
        <v>1005173201</v>
      </c>
      <c r="C1361" s="78" t="s">
        <v>545</v>
      </c>
      <c r="D1361" s="76" t="s">
        <v>568</v>
      </c>
      <c r="E1361" s="77">
        <v>3</v>
      </c>
    </row>
    <row r="1362" spans="1:5" ht="15" customHeight="1">
      <c r="A1362" s="76" t="s">
        <v>698</v>
      </c>
      <c r="B1362" s="77">
        <v>1005173202</v>
      </c>
      <c r="C1362" s="78" t="s">
        <v>547</v>
      </c>
      <c r="D1362" s="76" t="s">
        <v>568</v>
      </c>
      <c r="E1362" s="77">
        <v>3</v>
      </c>
    </row>
    <row r="1363" spans="1:5" ht="15" customHeight="1">
      <c r="A1363" s="76" t="s">
        <v>698</v>
      </c>
      <c r="B1363" s="77">
        <v>1005173203</v>
      </c>
      <c r="C1363" s="78" t="s">
        <v>548</v>
      </c>
      <c r="D1363" s="76" t="s">
        <v>568</v>
      </c>
      <c r="E1363" s="77">
        <v>3</v>
      </c>
    </row>
    <row r="1364" spans="1:5" ht="15" customHeight="1">
      <c r="A1364" s="76" t="s">
        <v>698</v>
      </c>
      <c r="B1364" s="77">
        <v>1005173204</v>
      </c>
      <c r="C1364" s="78" t="s">
        <v>550</v>
      </c>
      <c r="D1364" s="76" t="s">
        <v>549</v>
      </c>
      <c r="E1364" s="77">
        <v>3</v>
      </c>
    </row>
    <row r="1365" spans="1:5" ht="15" customHeight="1">
      <c r="A1365" s="76" t="s">
        <v>698</v>
      </c>
      <c r="B1365" s="77">
        <v>1005173291</v>
      </c>
      <c r="C1365" s="78" t="s">
        <v>552</v>
      </c>
      <c r="D1365" s="76" t="s">
        <v>555</v>
      </c>
      <c r="E1365" s="77">
        <v>3</v>
      </c>
    </row>
    <row r="1366" spans="1:5" ht="15" customHeight="1">
      <c r="A1366" s="76" t="s">
        <v>698</v>
      </c>
      <c r="B1366" s="77">
        <v>1005173221</v>
      </c>
      <c r="C1366" s="78" t="s">
        <v>554</v>
      </c>
      <c r="D1366" s="76" t="s">
        <v>555</v>
      </c>
      <c r="E1366" s="77">
        <v>2</v>
      </c>
    </row>
    <row r="1367" spans="1:5" ht="15" customHeight="1">
      <c r="A1367" s="76" t="s">
        <v>698</v>
      </c>
      <c r="B1367" s="77">
        <v>1005173222</v>
      </c>
      <c r="C1367" s="78" t="s">
        <v>556</v>
      </c>
      <c r="D1367" s="76" t="s">
        <v>553</v>
      </c>
      <c r="E1367" s="77">
        <v>2</v>
      </c>
    </row>
    <row r="1368" spans="1:5" ht="15" customHeight="1">
      <c r="A1368" s="76" t="s">
        <v>698</v>
      </c>
      <c r="B1368" s="77">
        <v>1005173223</v>
      </c>
      <c r="C1368" s="78" t="s">
        <v>557</v>
      </c>
      <c r="D1368" s="76" t="s">
        <v>553</v>
      </c>
      <c r="E1368" s="77">
        <v>2</v>
      </c>
    </row>
    <row r="1369" spans="1:5" ht="15" customHeight="1">
      <c r="A1369" s="75" t="s">
        <v>539</v>
      </c>
      <c r="B1369" s="75" t="s">
        <v>540</v>
      </c>
      <c r="C1369" s="75" t="s">
        <v>541</v>
      </c>
      <c r="D1369" s="75" t="s">
        <v>542</v>
      </c>
      <c r="E1369" s="75" t="s">
        <v>543</v>
      </c>
    </row>
    <row r="1370" spans="1:5" ht="15" customHeight="1">
      <c r="A1370" s="76" t="s">
        <v>698</v>
      </c>
      <c r="B1370" s="77">
        <v>1099173101</v>
      </c>
      <c r="C1370" s="78" t="s">
        <v>558</v>
      </c>
      <c r="D1370" s="76" t="s">
        <v>559</v>
      </c>
      <c r="E1370" s="76" t="s">
        <v>560</v>
      </c>
    </row>
    <row r="1371" spans="1:5" ht="15" customHeight="1">
      <c r="A1371" s="76" t="s">
        <v>699</v>
      </c>
      <c r="B1371" s="77">
        <v>1004173207</v>
      </c>
      <c r="C1371" s="78" t="s">
        <v>564</v>
      </c>
      <c r="D1371" s="76" t="s">
        <v>549</v>
      </c>
      <c r="E1371" s="77">
        <v>3</v>
      </c>
    </row>
    <row r="1372" spans="1:5" ht="15" customHeight="1">
      <c r="A1372" s="76" t="s">
        <v>699</v>
      </c>
      <c r="B1372" s="77">
        <v>1005173201</v>
      </c>
      <c r="C1372" s="78" t="s">
        <v>545</v>
      </c>
      <c r="D1372" s="76" t="s">
        <v>549</v>
      </c>
      <c r="E1372" s="77">
        <v>3</v>
      </c>
    </row>
    <row r="1373" spans="1:5" ht="15" customHeight="1">
      <c r="A1373" s="76" t="s">
        <v>699</v>
      </c>
      <c r="B1373" s="77">
        <v>1005173202</v>
      </c>
      <c r="C1373" s="78" t="s">
        <v>547</v>
      </c>
      <c r="D1373" s="76" t="s">
        <v>549</v>
      </c>
      <c r="E1373" s="77">
        <v>3</v>
      </c>
    </row>
    <row r="1374" spans="1:5" ht="15" customHeight="1">
      <c r="A1374" s="76" t="s">
        <v>699</v>
      </c>
      <c r="B1374" s="77">
        <v>1005173203</v>
      </c>
      <c r="C1374" s="78" t="s">
        <v>548</v>
      </c>
      <c r="D1374" s="76" t="s">
        <v>549</v>
      </c>
      <c r="E1374" s="77">
        <v>3</v>
      </c>
    </row>
    <row r="1375" spans="1:5" ht="15" customHeight="1">
      <c r="A1375" s="76" t="s">
        <v>699</v>
      </c>
      <c r="B1375" s="77">
        <v>1005173204</v>
      </c>
      <c r="C1375" s="78" t="s">
        <v>550</v>
      </c>
      <c r="D1375" s="76" t="s">
        <v>546</v>
      </c>
      <c r="E1375" s="77">
        <v>3</v>
      </c>
    </row>
    <row r="1376" spans="1:5" ht="15" customHeight="1">
      <c r="A1376" s="76" t="s">
        <v>699</v>
      </c>
      <c r="B1376" s="77">
        <v>1005173291</v>
      </c>
      <c r="C1376" s="78" t="s">
        <v>552</v>
      </c>
      <c r="D1376" s="76" t="s">
        <v>555</v>
      </c>
      <c r="E1376" s="77">
        <v>3</v>
      </c>
    </row>
    <row r="1377" spans="1:5" ht="15" customHeight="1">
      <c r="A1377" s="76" t="s">
        <v>699</v>
      </c>
      <c r="B1377" s="77">
        <v>1005173221</v>
      </c>
      <c r="C1377" s="78" t="s">
        <v>554</v>
      </c>
      <c r="D1377" s="76" t="s">
        <v>555</v>
      </c>
      <c r="E1377" s="77">
        <v>2</v>
      </c>
    </row>
    <row r="1378" spans="1:5" ht="15" customHeight="1">
      <c r="A1378" s="76" t="s">
        <v>699</v>
      </c>
      <c r="B1378" s="77">
        <v>1005173222</v>
      </c>
      <c r="C1378" s="78" t="s">
        <v>556</v>
      </c>
      <c r="D1378" s="76" t="s">
        <v>555</v>
      </c>
      <c r="E1378" s="77">
        <v>2</v>
      </c>
    </row>
    <row r="1379" spans="1:5" ht="15" customHeight="1">
      <c r="A1379" s="76" t="s">
        <v>699</v>
      </c>
      <c r="B1379" s="77">
        <v>1005173223</v>
      </c>
      <c r="C1379" s="78" t="s">
        <v>557</v>
      </c>
      <c r="D1379" s="76" t="s">
        <v>553</v>
      </c>
      <c r="E1379" s="77">
        <v>2</v>
      </c>
    </row>
    <row r="1380" spans="1:5" ht="15" customHeight="1">
      <c r="A1380" s="76" t="s">
        <v>699</v>
      </c>
      <c r="B1380" s="77">
        <v>1099173101</v>
      </c>
      <c r="C1380" s="78" t="s">
        <v>558</v>
      </c>
      <c r="D1380" s="76" t="s">
        <v>559</v>
      </c>
      <c r="E1380" s="76" t="s">
        <v>560</v>
      </c>
    </row>
    <row r="1381" spans="1:5" ht="15" customHeight="1">
      <c r="A1381" s="76" t="s">
        <v>700</v>
      </c>
      <c r="B1381" s="77">
        <v>1003173203</v>
      </c>
      <c r="C1381" s="78" t="s">
        <v>562</v>
      </c>
      <c r="D1381" s="76" t="s">
        <v>546</v>
      </c>
      <c r="E1381" s="77">
        <v>3</v>
      </c>
    </row>
    <row r="1382" spans="1:5" ht="15" customHeight="1">
      <c r="A1382" s="76" t="s">
        <v>700</v>
      </c>
      <c r="B1382" s="77">
        <v>1005173201</v>
      </c>
      <c r="C1382" s="78" t="s">
        <v>545</v>
      </c>
      <c r="D1382" s="76" t="s">
        <v>549</v>
      </c>
      <c r="E1382" s="77">
        <v>3</v>
      </c>
    </row>
    <row r="1383" spans="1:5" ht="15" customHeight="1">
      <c r="A1383" s="76" t="s">
        <v>700</v>
      </c>
      <c r="B1383" s="77">
        <v>1005173202</v>
      </c>
      <c r="C1383" s="78" t="s">
        <v>547</v>
      </c>
      <c r="D1383" s="76" t="s">
        <v>549</v>
      </c>
      <c r="E1383" s="77">
        <v>3</v>
      </c>
    </row>
    <row r="1384" spans="1:5" ht="15" customHeight="1">
      <c r="A1384" s="76" t="s">
        <v>700</v>
      </c>
      <c r="B1384" s="77">
        <v>1005173203</v>
      </c>
      <c r="C1384" s="78" t="s">
        <v>548</v>
      </c>
      <c r="D1384" s="76" t="s">
        <v>568</v>
      </c>
      <c r="E1384" s="77">
        <v>3</v>
      </c>
    </row>
    <row r="1385" spans="1:5" ht="15" customHeight="1">
      <c r="A1385" s="76" t="s">
        <v>700</v>
      </c>
      <c r="B1385" s="77">
        <v>1005173204</v>
      </c>
      <c r="C1385" s="78" t="s">
        <v>550</v>
      </c>
      <c r="D1385" s="76" t="s">
        <v>546</v>
      </c>
      <c r="E1385" s="77">
        <v>3</v>
      </c>
    </row>
    <row r="1386" spans="1:5" ht="15" customHeight="1">
      <c r="A1386" s="76" t="s">
        <v>700</v>
      </c>
      <c r="B1386" s="77">
        <v>1005173291</v>
      </c>
      <c r="C1386" s="78" t="s">
        <v>552</v>
      </c>
      <c r="D1386" s="76" t="s">
        <v>555</v>
      </c>
      <c r="E1386" s="77">
        <v>3</v>
      </c>
    </row>
    <row r="1387" spans="1:5" ht="15" customHeight="1">
      <c r="A1387" s="76" t="s">
        <v>700</v>
      </c>
      <c r="B1387" s="77">
        <v>1005173221</v>
      </c>
      <c r="C1387" s="78" t="s">
        <v>554</v>
      </c>
      <c r="D1387" s="76" t="s">
        <v>555</v>
      </c>
      <c r="E1387" s="77">
        <v>2</v>
      </c>
    </row>
    <row r="1388" spans="1:5" ht="15" customHeight="1">
      <c r="A1388" s="76" t="s">
        <v>700</v>
      </c>
      <c r="B1388" s="77">
        <v>1005173222</v>
      </c>
      <c r="C1388" s="78" t="s">
        <v>556</v>
      </c>
      <c r="D1388" s="76" t="s">
        <v>553</v>
      </c>
      <c r="E1388" s="77">
        <v>2</v>
      </c>
    </row>
    <row r="1389" spans="1:5" ht="15" customHeight="1">
      <c r="A1389" s="76" t="s">
        <v>700</v>
      </c>
      <c r="B1389" s="77">
        <v>1005173223</v>
      </c>
      <c r="C1389" s="78" t="s">
        <v>557</v>
      </c>
      <c r="D1389" s="76" t="s">
        <v>555</v>
      </c>
      <c r="E1389" s="77">
        <v>2</v>
      </c>
    </row>
    <row r="1390" spans="1:5" ht="15" customHeight="1">
      <c r="A1390" s="76" t="s">
        <v>700</v>
      </c>
      <c r="B1390" s="77">
        <v>1099173101</v>
      </c>
      <c r="C1390" s="78" t="s">
        <v>558</v>
      </c>
      <c r="D1390" s="76" t="s">
        <v>559</v>
      </c>
      <c r="E1390" s="76" t="s">
        <v>560</v>
      </c>
    </row>
    <row r="1391" spans="1:5" ht="15" customHeight="1">
      <c r="A1391" s="76" t="s">
        <v>701</v>
      </c>
      <c r="B1391" s="77">
        <v>1005173201</v>
      </c>
      <c r="C1391" s="78" t="s">
        <v>545</v>
      </c>
      <c r="D1391" s="76" t="s">
        <v>565</v>
      </c>
      <c r="E1391" s="77">
        <v>0</v>
      </c>
    </row>
    <row r="1392" spans="1:5" ht="15" customHeight="1">
      <c r="A1392" s="76" t="s">
        <v>701</v>
      </c>
      <c r="B1392" s="77">
        <v>1005173202</v>
      </c>
      <c r="C1392" s="78" t="s">
        <v>547</v>
      </c>
      <c r="D1392" s="76" t="s">
        <v>568</v>
      </c>
      <c r="E1392" s="77">
        <v>3</v>
      </c>
    </row>
    <row r="1393" spans="1:5" ht="15" customHeight="1">
      <c r="A1393" s="76" t="s">
        <v>701</v>
      </c>
      <c r="B1393" s="77">
        <v>1005173203</v>
      </c>
      <c r="C1393" s="78" t="s">
        <v>548</v>
      </c>
      <c r="D1393" s="76" t="s">
        <v>568</v>
      </c>
      <c r="E1393" s="77">
        <v>3</v>
      </c>
    </row>
    <row r="1394" spans="1:5" ht="15" customHeight="1">
      <c r="A1394" s="76" t="s">
        <v>701</v>
      </c>
      <c r="B1394" s="77">
        <v>1005173204</v>
      </c>
      <c r="C1394" s="78" t="s">
        <v>550</v>
      </c>
      <c r="D1394" s="76" t="s">
        <v>568</v>
      </c>
      <c r="E1394" s="77">
        <v>3</v>
      </c>
    </row>
    <row r="1395" spans="1:5" ht="15" customHeight="1">
      <c r="A1395" s="76" t="s">
        <v>701</v>
      </c>
      <c r="B1395" s="77">
        <v>1005173205</v>
      </c>
      <c r="C1395" s="78" t="s">
        <v>551</v>
      </c>
      <c r="D1395" s="76" t="s">
        <v>568</v>
      </c>
      <c r="E1395" s="77">
        <v>3</v>
      </c>
    </row>
    <row r="1396" spans="1:5" ht="15" customHeight="1">
      <c r="A1396" s="76" t="s">
        <v>701</v>
      </c>
      <c r="B1396" s="77">
        <v>1005173291</v>
      </c>
      <c r="C1396" s="78" t="s">
        <v>552</v>
      </c>
      <c r="D1396" s="76" t="s">
        <v>555</v>
      </c>
      <c r="E1396" s="77">
        <v>3</v>
      </c>
    </row>
    <row r="1397" spans="1:5" ht="15" customHeight="1">
      <c r="A1397" s="76" t="s">
        <v>701</v>
      </c>
      <c r="B1397" s="77">
        <v>1005173221</v>
      </c>
      <c r="C1397" s="78" t="s">
        <v>554</v>
      </c>
      <c r="D1397" s="76" t="s">
        <v>553</v>
      </c>
      <c r="E1397" s="77">
        <v>2</v>
      </c>
    </row>
    <row r="1398" spans="1:5" ht="15" customHeight="1">
      <c r="A1398" s="76" t="s">
        <v>701</v>
      </c>
      <c r="B1398" s="77">
        <v>1005173222</v>
      </c>
      <c r="C1398" s="78" t="s">
        <v>556</v>
      </c>
      <c r="D1398" s="76" t="s">
        <v>553</v>
      </c>
      <c r="E1398" s="77">
        <v>2</v>
      </c>
    </row>
    <row r="1399" spans="1:5" ht="15" customHeight="1">
      <c r="A1399" s="76" t="s">
        <v>701</v>
      </c>
      <c r="B1399" s="77">
        <v>1005173223</v>
      </c>
      <c r="C1399" s="78" t="s">
        <v>557</v>
      </c>
      <c r="D1399" s="76" t="s">
        <v>546</v>
      </c>
      <c r="E1399" s="77">
        <v>2</v>
      </c>
    </row>
    <row r="1400" spans="1:5" ht="15" customHeight="1">
      <c r="A1400" s="76" t="s">
        <v>701</v>
      </c>
      <c r="B1400" s="77">
        <v>1099173101</v>
      </c>
      <c r="C1400" s="78" t="s">
        <v>558</v>
      </c>
      <c r="D1400" s="76" t="s">
        <v>559</v>
      </c>
      <c r="E1400" s="76" t="s">
        <v>560</v>
      </c>
    </row>
    <row r="1401" spans="1:5" ht="15" customHeight="1">
      <c r="A1401" s="76" t="s">
        <v>702</v>
      </c>
      <c r="B1401" s="77">
        <v>1004173207</v>
      </c>
      <c r="C1401" s="78" t="s">
        <v>564</v>
      </c>
      <c r="D1401" s="76" t="s">
        <v>549</v>
      </c>
      <c r="E1401" s="77">
        <v>3</v>
      </c>
    </row>
    <row r="1402" spans="1:5" ht="15" customHeight="1">
      <c r="A1402" s="76" t="s">
        <v>702</v>
      </c>
      <c r="B1402" s="77">
        <v>1005173201</v>
      </c>
      <c r="C1402" s="78" t="s">
        <v>545</v>
      </c>
      <c r="D1402" s="76" t="s">
        <v>546</v>
      </c>
      <c r="E1402" s="77">
        <v>3</v>
      </c>
    </row>
    <row r="1403" spans="1:5" ht="15" customHeight="1">
      <c r="A1403" s="76" t="s">
        <v>702</v>
      </c>
      <c r="B1403" s="77">
        <v>1005173202</v>
      </c>
      <c r="C1403" s="78" t="s">
        <v>547</v>
      </c>
      <c r="D1403" s="76" t="s">
        <v>546</v>
      </c>
      <c r="E1403" s="77">
        <v>3</v>
      </c>
    </row>
    <row r="1404" spans="1:5" ht="15" customHeight="1">
      <c r="A1404" s="76" t="s">
        <v>702</v>
      </c>
      <c r="B1404" s="77">
        <v>1005173203</v>
      </c>
      <c r="C1404" s="78" t="s">
        <v>548</v>
      </c>
      <c r="D1404" s="76" t="s">
        <v>546</v>
      </c>
      <c r="E1404" s="77">
        <v>3</v>
      </c>
    </row>
    <row r="1405" spans="1:5" ht="15" customHeight="1">
      <c r="A1405" s="76" t="s">
        <v>702</v>
      </c>
      <c r="B1405" s="77">
        <v>1005173204</v>
      </c>
      <c r="C1405" s="78" t="s">
        <v>550</v>
      </c>
      <c r="D1405" s="76" t="s">
        <v>549</v>
      </c>
      <c r="E1405" s="77">
        <v>3</v>
      </c>
    </row>
    <row r="1406" spans="1:5" ht="15" customHeight="1">
      <c r="A1406" s="76" t="s">
        <v>702</v>
      </c>
      <c r="B1406" s="77">
        <v>1005173291</v>
      </c>
      <c r="C1406" s="78" t="s">
        <v>552</v>
      </c>
      <c r="D1406" s="76" t="s">
        <v>555</v>
      </c>
      <c r="E1406" s="77">
        <v>3</v>
      </c>
    </row>
    <row r="1407" spans="1:5" ht="15" customHeight="1">
      <c r="A1407" s="75" t="s">
        <v>539</v>
      </c>
      <c r="B1407" s="75" t="s">
        <v>540</v>
      </c>
      <c r="C1407" s="75" t="s">
        <v>541</v>
      </c>
      <c r="D1407" s="75" t="s">
        <v>542</v>
      </c>
      <c r="E1407" s="75" t="s">
        <v>543</v>
      </c>
    </row>
    <row r="1408" spans="1:5" ht="15" customHeight="1">
      <c r="A1408" s="76" t="s">
        <v>702</v>
      </c>
      <c r="B1408" s="77">
        <v>1005173221</v>
      </c>
      <c r="C1408" s="78" t="s">
        <v>554</v>
      </c>
      <c r="D1408" s="76" t="s">
        <v>555</v>
      </c>
      <c r="E1408" s="77">
        <v>2</v>
      </c>
    </row>
    <row r="1409" spans="1:5" ht="15" customHeight="1">
      <c r="A1409" s="76" t="s">
        <v>702</v>
      </c>
      <c r="B1409" s="77">
        <v>1005173222</v>
      </c>
      <c r="C1409" s="78" t="s">
        <v>556</v>
      </c>
      <c r="D1409" s="76" t="s">
        <v>553</v>
      </c>
      <c r="E1409" s="77">
        <v>2</v>
      </c>
    </row>
    <row r="1410" spans="1:5" ht="15" customHeight="1">
      <c r="A1410" s="76" t="s">
        <v>702</v>
      </c>
      <c r="B1410" s="77">
        <v>1005173223</v>
      </c>
      <c r="C1410" s="78" t="s">
        <v>557</v>
      </c>
      <c r="D1410" s="76" t="s">
        <v>555</v>
      </c>
      <c r="E1410" s="77">
        <v>2</v>
      </c>
    </row>
    <row r="1411" spans="1:5" ht="15" customHeight="1">
      <c r="A1411" s="76" t="s">
        <v>702</v>
      </c>
      <c r="B1411" s="77">
        <v>1099173101</v>
      </c>
      <c r="C1411" s="78" t="s">
        <v>558</v>
      </c>
      <c r="D1411" s="76" t="s">
        <v>559</v>
      </c>
      <c r="E1411" s="76" t="s">
        <v>560</v>
      </c>
    </row>
    <row r="1412" spans="1:5" ht="15" customHeight="1">
      <c r="A1412" s="76" t="s">
        <v>703</v>
      </c>
      <c r="B1412" s="77">
        <v>1005173201</v>
      </c>
      <c r="C1412" s="78" t="s">
        <v>545</v>
      </c>
      <c r="D1412" s="76" t="s">
        <v>549</v>
      </c>
      <c r="E1412" s="77">
        <v>3</v>
      </c>
    </row>
    <row r="1413" spans="1:5" ht="15" customHeight="1">
      <c r="A1413" s="76" t="s">
        <v>703</v>
      </c>
      <c r="B1413" s="77">
        <v>1005173202</v>
      </c>
      <c r="C1413" s="78" t="s">
        <v>547</v>
      </c>
      <c r="D1413" s="76" t="s">
        <v>568</v>
      </c>
      <c r="E1413" s="77">
        <v>3</v>
      </c>
    </row>
    <row r="1414" spans="1:5" ht="15" customHeight="1">
      <c r="A1414" s="76" t="s">
        <v>703</v>
      </c>
      <c r="B1414" s="77">
        <v>1005173203</v>
      </c>
      <c r="C1414" s="78" t="s">
        <v>548</v>
      </c>
      <c r="D1414" s="76" t="s">
        <v>568</v>
      </c>
      <c r="E1414" s="77">
        <v>3</v>
      </c>
    </row>
    <row r="1415" spans="1:5" ht="15" customHeight="1">
      <c r="A1415" s="76" t="s">
        <v>703</v>
      </c>
      <c r="B1415" s="77">
        <v>1005173204</v>
      </c>
      <c r="C1415" s="78" t="s">
        <v>550</v>
      </c>
      <c r="D1415" s="76" t="s">
        <v>549</v>
      </c>
      <c r="E1415" s="77">
        <v>3</v>
      </c>
    </row>
    <row r="1416" spans="1:5" ht="15" customHeight="1">
      <c r="A1416" s="76" t="s">
        <v>703</v>
      </c>
      <c r="B1416" s="77">
        <v>1005173205</v>
      </c>
      <c r="C1416" s="78" t="s">
        <v>551</v>
      </c>
      <c r="D1416" s="76" t="s">
        <v>546</v>
      </c>
      <c r="E1416" s="77">
        <v>3</v>
      </c>
    </row>
    <row r="1417" spans="1:5" ht="15" customHeight="1">
      <c r="A1417" s="76" t="s">
        <v>703</v>
      </c>
      <c r="B1417" s="77">
        <v>1005173291</v>
      </c>
      <c r="C1417" s="78" t="s">
        <v>552</v>
      </c>
      <c r="D1417" s="76" t="s">
        <v>555</v>
      </c>
      <c r="E1417" s="77">
        <v>3</v>
      </c>
    </row>
    <row r="1418" spans="1:5" ht="15" customHeight="1">
      <c r="A1418" s="76" t="s">
        <v>703</v>
      </c>
      <c r="B1418" s="77">
        <v>1005173221</v>
      </c>
      <c r="C1418" s="78" t="s">
        <v>554</v>
      </c>
      <c r="D1418" s="76" t="s">
        <v>555</v>
      </c>
      <c r="E1418" s="77">
        <v>2</v>
      </c>
    </row>
    <row r="1419" spans="1:5" ht="15" customHeight="1">
      <c r="A1419" s="76" t="s">
        <v>703</v>
      </c>
      <c r="B1419" s="77">
        <v>1005173222</v>
      </c>
      <c r="C1419" s="78" t="s">
        <v>556</v>
      </c>
      <c r="D1419" s="76" t="s">
        <v>555</v>
      </c>
      <c r="E1419" s="77">
        <v>2</v>
      </c>
    </row>
    <row r="1420" spans="1:5" ht="15" customHeight="1">
      <c r="A1420" s="76" t="s">
        <v>703</v>
      </c>
      <c r="B1420" s="77">
        <v>1005173223</v>
      </c>
      <c r="C1420" s="78" t="s">
        <v>557</v>
      </c>
      <c r="D1420" s="76" t="s">
        <v>555</v>
      </c>
      <c r="E1420" s="77">
        <v>2</v>
      </c>
    </row>
    <row r="1421" spans="1:5" ht="15" customHeight="1">
      <c r="A1421" s="76" t="s">
        <v>703</v>
      </c>
      <c r="B1421" s="77">
        <v>1099173101</v>
      </c>
      <c r="C1421" s="78" t="s">
        <v>558</v>
      </c>
      <c r="D1421" s="76" t="s">
        <v>559</v>
      </c>
      <c r="E1421" s="76" t="s">
        <v>560</v>
      </c>
    </row>
    <row r="1422" spans="1:5" ht="15" customHeight="1">
      <c r="A1422" s="76" t="s">
        <v>704</v>
      </c>
      <c r="B1422" s="77">
        <v>1003173203</v>
      </c>
      <c r="C1422" s="78" t="s">
        <v>562</v>
      </c>
      <c r="D1422" s="76" t="s">
        <v>549</v>
      </c>
      <c r="E1422" s="77">
        <v>3</v>
      </c>
    </row>
    <row r="1423" spans="1:5" ht="15" customHeight="1">
      <c r="A1423" s="76" t="s">
        <v>704</v>
      </c>
      <c r="B1423" s="77">
        <v>1005173201</v>
      </c>
      <c r="C1423" s="78" t="s">
        <v>545</v>
      </c>
      <c r="D1423" s="76" t="s">
        <v>568</v>
      </c>
      <c r="E1423" s="77">
        <v>3</v>
      </c>
    </row>
    <row r="1424" spans="1:5" ht="15" customHeight="1">
      <c r="A1424" s="76" t="s">
        <v>704</v>
      </c>
      <c r="B1424" s="77">
        <v>1005173202</v>
      </c>
      <c r="C1424" s="78" t="s">
        <v>547</v>
      </c>
      <c r="D1424" s="76" t="s">
        <v>549</v>
      </c>
      <c r="E1424" s="77">
        <v>3</v>
      </c>
    </row>
    <row r="1425" spans="1:5" ht="15" customHeight="1">
      <c r="A1425" s="76" t="s">
        <v>704</v>
      </c>
      <c r="B1425" s="77">
        <v>1005173203</v>
      </c>
      <c r="C1425" s="78" t="s">
        <v>548</v>
      </c>
      <c r="D1425" s="76" t="s">
        <v>568</v>
      </c>
      <c r="E1425" s="77">
        <v>3</v>
      </c>
    </row>
    <row r="1426" spans="1:5" ht="15" customHeight="1">
      <c r="A1426" s="76" t="s">
        <v>704</v>
      </c>
      <c r="B1426" s="77">
        <v>1005173204</v>
      </c>
      <c r="C1426" s="78" t="s">
        <v>550</v>
      </c>
      <c r="D1426" s="76" t="s">
        <v>568</v>
      </c>
      <c r="E1426" s="77">
        <v>3</v>
      </c>
    </row>
    <row r="1427" spans="1:5" ht="15" customHeight="1">
      <c r="A1427" s="76" t="s">
        <v>704</v>
      </c>
      <c r="B1427" s="77">
        <v>1005173291</v>
      </c>
      <c r="C1427" s="78" t="s">
        <v>552</v>
      </c>
      <c r="D1427" s="76" t="s">
        <v>555</v>
      </c>
      <c r="E1427" s="77">
        <v>3</v>
      </c>
    </row>
    <row r="1428" spans="1:5" ht="15" customHeight="1">
      <c r="A1428" s="76" t="s">
        <v>704</v>
      </c>
      <c r="B1428" s="77">
        <v>1005173221</v>
      </c>
      <c r="C1428" s="78" t="s">
        <v>554</v>
      </c>
      <c r="D1428" s="76" t="s">
        <v>555</v>
      </c>
      <c r="E1428" s="77">
        <v>2</v>
      </c>
    </row>
    <row r="1429" spans="1:5" ht="15" customHeight="1">
      <c r="A1429" s="76" t="s">
        <v>704</v>
      </c>
      <c r="B1429" s="77">
        <v>1005173222</v>
      </c>
      <c r="C1429" s="78" t="s">
        <v>556</v>
      </c>
      <c r="D1429" s="76" t="s">
        <v>553</v>
      </c>
      <c r="E1429" s="77">
        <v>2</v>
      </c>
    </row>
    <row r="1430" spans="1:5" ht="15" customHeight="1">
      <c r="A1430" s="76" t="s">
        <v>704</v>
      </c>
      <c r="B1430" s="77">
        <v>1005173223</v>
      </c>
      <c r="C1430" s="78" t="s">
        <v>557</v>
      </c>
      <c r="D1430" s="76" t="s">
        <v>555</v>
      </c>
      <c r="E1430" s="77">
        <v>2</v>
      </c>
    </row>
    <row r="1431" spans="1:5" ht="15" customHeight="1">
      <c r="A1431" s="76" t="s">
        <v>704</v>
      </c>
      <c r="B1431" s="77">
        <v>1099173101</v>
      </c>
      <c r="C1431" s="78" t="s">
        <v>558</v>
      </c>
      <c r="D1431" s="76" t="s">
        <v>559</v>
      </c>
      <c r="E1431" s="76" t="s">
        <v>560</v>
      </c>
    </row>
    <row r="1432" spans="1:5" ht="15" customHeight="1">
      <c r="A1432" s="76" t="s">
        <v>705</v>
      </c>
      <c r="B1432" s="77">
        <v>1003173203</v>
      </c>
      <c r="C1432" s="78" t="s">
        <v>562</v>
      </c>
      <c r="D1432" s="76" t="s">
        <v>546</v>
      </c>
      <c r="E1432" s="77">
        <v>3</v>
      </c>
    </row>
    <row r="1433" spans="1:5" ht="15" customHeight="1">
      <c r="A1433" s="76" t="s">
        <v>705</v>
      </c>
      <c r="B1433" s="77">
        <v>1005173201</v>
      </c>
      <c r="C1433" s="78" t="s">
        <v>545</v>
      </c>
      <c r="D1433" s="76" t="s">
        <v>568</v>
      </c>
      <c r="E1433" s="77">
        <v>3</v>
      </c>
    </row>
    <row r="1434" spans="1:5" ht="15" customHeight="1">
      <c r="A1434" s="76" t="s">
        <v>705</v>
      </c>
      <c r="B1434" s="77">
        <v>1005173202</v>
      </c>
      <c r="C1434" s="78" t="s">
        <v>547</v>
      </c>
      <c r="D1434" s="76" t="s">
        <v>568</v>
      </c>
      <c r="E1434" s="77">
        <v>3</v>
      </c>
    </row>
    <row r="1435" spans="1:5" ht="15" customHeight="1">
      <c r="A1435" s="76" t="s">
        <v>705</v>
      </c>
      <c r="B1435" s="77">
        <v>1005173203</v>
      </c>
      <c r="C1435" s="78" t="s">
        <v>548</v>
      </c>
      <c r="D1435" s="76" t="s">
        <v>568</v>
      </c>
      <c r="E1435" s="77">
        <v>3</v>
      </c>
    </row>
    <row r="1436" spans="1:5" ht="15" customHeight="1">
      <c r="A1436" s="76" t="s">
        <v>705</v>
      </c>
      <c r="B1436" s="77">
        <v>1005173204</v>
      </c>
      <c r="C1436" s="78" t="s">
        <v>550</v>
      </c>
      <c r="D1436" s="76" t="s">
        <v>568</v>
      </c>
      <c r="E1436" s="77">
        <v>3</v>
      </c>
    </row>
    <row r="1437" spans="1:5" ht="15" customHeight="1">
      <c r="A1437" s="76" t="s">
        <v>705</v>
      </c>
      <c r="B1437" s="77">
        <v>1005173291</v>
      </c>
      <c r="C1437" s="78" t="s">
        <v>552</v>
      </c>
      <c r="D1437" s="76" t="s">
        <v>555</v>
      </c>
      <c r="E1437" s="77">
        <v>3</v>
      </c>
    </row>
    <row r="1438" spans="1:5" ht="15" customHeight="1">
      <c r="A1438" s="76" t="s">
        <v>705</v>
      </c>
      <c r="B1438" s="77">
        <v>1005173221</v>
      </c>
      <c r="C1438" s="78" t="s">
        <v>554</v>
      </c>
      <c r="D1438" s="76" t="s">
        <v>555</v>
      </c>
      <c r="E1438" s="77">
        <v>2</v>
      </c>
    </row>
    <row r="1439" spans="1:5" ht="15" customHeight="1">
      <c r="A1439" s="76" t="s">
        <v>705</v>
      </c>
      <c r="B1439" s="77">
        <v>1005173222</v>
      </c>
      <c r="C1439" s="78" t="s">
        <v>556</v>
      </c>
      <c r="D1439" s="76" t="s">
        <v>553</v>
      </c>
      <c r="E1439" s="77">
        <v>2</v>
      </c>
    </row>
    <row r="1440" spans="1:5" ht="15" customHeight="1">
      <c r="A1440" s="76" t="s">
        <v>705</v>
      </c>
      <c r="B1440" s="77">
        <v>1005173223</v>
      </c>
      <c r="C1440" s="78" t="s">
        <v>557</v>
      </c>
      <c r="D1440" s="76" t="s">
        <v>553</v>
      </c>
      <c r="E1440" s="77">
        <v>2</v>
      </c>
    </row>
    <row r="1441" spans="1:5" ht="15" customHeight="1">
      <c r="A1441" s="76" t="s">
        <v>705</v>
      </c>
      <c r="B1441" s="77">
        <v>1099173101</v>
      </c>
      <c r="C1441" s="78" t="s">
        <v>558</v>
      </c>
      <c r="D1441" s="76" t="s">
        <v>559</v>
      </c>
      <c r="E1441" s="76" t="s">
        <v>560</v>
      </c>
    </row>
    <row r="1442" spans="1:5" ht="15" customHeight="1">
      <c r="A1442" s="76" t="s">
        <v>706</v>
      </c>
      <c r="B1442" s="77">
        <v>1004173207</v>
      </c>
      <c r="C1442" s="78" t="s">
        <v>564</v>
      </c>
      <c r="D1442" s="76" t="s">
        <v>565</v>
      </c>
      <c r="E1442" s="77">
        <v>0</v>
      </c>
    </row>
    <row r="1443" spans="1:5" ht="15" customHeight="1">
      <c r="A1443" s="76" t="s">
        <v>706</v>
      </c>
      <c r="B1443" s="77">
        <v>1005173201</v>
      </c>
      <c r="C1443" s="78" t="s">
        <v>545</v>
      </c>
      <c r="D1443" s="76" t="s">
        <v>565</v>
      </c>
      <c r="E1443" s="77">
        <v>0</v>
      </c>
    </row>
    <row r="1444" spans="1:5" ht="15" customHeight="1">
      <c r="A1444" s="76" t="s">
        <v>706</v>
      </c>
      <c r="B1444" s="77">
        <v>1005173202</v>
      </c>
      <c r="C1444" s="78" t="s">
        <v>547</v>
      </c>
      <c r="D1444" s="76" t="s">
        <v>568</v>
      </c>
      <c r="E1444" s="77">
        <v>3</v>
      </c>
    </row>
    <row r="1445" spans="1:5" ht="15" customHeight="1">
      <c r="A1445" s="75" t="s">
        <v>539</v>
      </c>
      <c r="B1445" s="75" t="s">
        <v>540</v>
      </c>
      <c r="C1445" s="75" t="s">
        <v>541</v>
      </c>
      <c r="D1445" s="75" t="s">
        <v>542</v>
      </c>
      <c r="E1445" s="75" t="s">
        <v>543</v>
      </c>
    </row>
    <row r="1446" spans="1:5" ht="15" customHeight="1">
      <c r="A1446" s="76" t="s">
        <v>706</v>
      </c>
      <c r="B1446" s="77">
        <v>1005173203</v>
      </c>
      <c r="C1446" s="78" t="s">
        <v>548</v>
      </c>
      <c r="D1446" s="76" t="s">
        <v>565</v>
      </c>
      <c r="E1446" s="77">
        <v>0</v>
      </c>
    </row>
    <row r="1447" spans="1:5" ht="15" customHeight="1">
      <c r="A1447" s="76" t="s">
        <v>706</v>
      </c>
      <c r="B1447" s="77">
        <v>1005173204</v>
      </c>
      <c r="C1447" s="78" t="s">
        <v>550</v>
      </c>
      <c r="D1447" s="76" t="s">
        <v>568</v>
      </c>
      <c r="E1447" s="77">
        <v>3</v>
      </c>
    </row>
    <row r="1448" spans="1:5" ht="15" customHeight="1">
      <c r="A1448" s="76" t="s">
        <v>706</v>
      </c>
      <c r="B1448" s="77">
        <v>1005173291</v>
      </c>
      <c r="C1448" s="78" t="s">
        <v>552</v>
      </c>
      <c r="D1448" s="76" t="s">
        <v>555</v>
      </c>
      <c r="E1448" s="77">
        <v>3</v>
      </c>
    </row>
    <row r="1449" spans="1:5" ht="15" customHeight="1">
      <c r="A1449" s="76" t="s">
        <v>706</v>
      </c>
      <c r="B1449" s="77">
        <v>1005173221</v>
      </c>
      <c r="C1449" s="78" t="s">
        <v>554</v>
      </c>
      <c r="D1449" s="76" t="s">
        <v>555</v>
      </c>
      <c r="E1449" s="77">
        <v>2</v>
      </c>
    </row>
    <row r="1450" spans="1:5" ht="15" customHeight="1">
      <c r="A1450" s="76" t="s">
        <v>706</v>
      </c>
      <c r="B1450" s="77">
        <v>1005173222</v>
      </c>
      <c r="C1450" s="78" t="s">
        <v>556</v>
      </c>
      <c r="D1450" s="76" t="s">
        <v>555</v>
      </c>
      <c r="E1450" s="77">
        <v>2</v>
      </c>
    </row>
    <row r="1451" spans="1:5" ht="15" customHeight="1">
      <c r="A1451" s="76" t="s">
        <v>706</v>
      </c>
      <c r="B1451" s="77">
        <v>1005173223</v>
      </c>
      <c r="C1451" s="78" t="s">
        <v>557</v>
      </c>
      <c r="D1451" s="76" t="s">
        <v>553</v>
      </c>
      <c r="E1451" s="77">
        <v>2</v>
      </c>
    </row>
    <row r="1452" spans="1:5" ht="15" customHeight="1">
      <c r="A1452" s="76" t="s">
        <v>706</v>
      </c>
      <c r="B1452" s="77">
        <v>1099173101</v>
      </c>
      <c r="C1452" s="78" t="s">
        <v>558</v>
      </c>
      <c r="D1452" s="76" t="s">
        <v>559</v>
      </c>
      <c r="E1452" s="76" t="s">
        <v>560</v>
      </c>
    </row>
    <row r="1453" spans="1:5" ht="15" customHeight="1">
      <c r="A1453" s="76" t="s">
        <v>707</v>
      </c>
      <c r="B1453" s="77">
        <v>1004173207</v>
      </c>
      <c r="C1453" s="78" t="s">
        <v>564</v>
      </c>
      <c r="D1453" s="76" t="s">
        <v>549</v>
      </c>
      <c r="E1453" s="77">
        <v>3</v>
      </c>
    </row>
    <row r="1454" spans="1:5" ht="15" customHeight="1">
      <c r="A1454" s="76" t="s">
        <v>707</v>
      </c>
      <c r="B1454" s="77">
        <v>1005173201</v>
      </c>
      <c r="C1454" s="78" t="s">
        <v>545</v>
      </c>
      <c r="D1454" s="76" t="s">
        <v>568</v>
      </c>
      <c r="E1454" s="77">
        <v>3</v>
      </c>
    </row>
    <row r="1455" spans="1:5" ht="15" customHeight="1">
      <c r="A1455" s="76" t="s">
        <v>707</v>
      </c>
      <c r="B1455" s="77">
        <v>1005173202</v>
      </c>
      <c r="C1455" s="78" t="s">
        <v>547</v>
      </c>
      <c r="D1455" s="76" t="s">
        <v>568</v>
      </c>
      <c r="E1455" s="77">
        <v>3</v>
      </c>
    </row>
    <row r="1456" spans="1:5" ht="15" customHeight="1">
      <c r="A1456" s="76" t="s">
        <v>707</v>
      </c>
      <c r="B1456" s="77">
        <v>1005173203</v>
      </c>
      <c r="C1456" s="78" t="s">
        <v>548</v>
      </c>
      <c r="D1456" s="76" t="s">
        <v>549</v>
      </c>
      <c r="E1456" s="77">
        <v>3</v>
      </c>
    </row>
    <row r="1457" spans="1:5" ht="15" customHeight="1">
      <c r="A1457" s="76" t="s">
        <v>707</v>
      </c>
      <c r="B1457" s="77">
        <v>1005173204</v>
      </c>
      <c r="C1457" s="78" t="s">
        <v>550</v>
      </c>
      <c r="D1457" s="76" t="s">
        <v>568</v>
      </c>
      <c r="E1457" s="77">
        <v>3</v>
      </c>
    </row>
    <row r="1458" spans="1:5" ht="15" customHeight="1">
      <c r="A1458" s="76" t="s">
        <v>707</v>
      </c>
      <c r="B1458" s="77">
        <v>1005173291</v>
      </c>
      <c r="C1458" s="78" t="s">
        <v>552</v>
      </c>
      <c r="D1458" s="76" t="s">
        <v>555</v>
      </c>
      <c r="E1458" s="77">
        <v>3</v>
      </c>
    </row>
    <row r="1459" spans="1:5" ht="15" customHeight="1">
      <c r="A1459" s="76" t="s">
        <v>707</v>
      </c>
      <c r="B1459" s="77">
        <v>1005173221</v>
      </c>
      <c r="C1459" s="78" t="s">
        <v>554</v>
      </c>
      <c r="D1459" s="76" t="s">
        <v>555</v>
      </c>
      <c r="E1459" s="77">
        <v>2</v>
      </c>
    </row>
    <row r="1460" spans="1:5" ht="15" customHeight="1">
      <c r="A1460" s="76" t="s">
        <v>707</v>
      </c>
      <c r="B1460" s="77">
        <v>1005173222</v>
      </c>
      <c r="C1460" s="78" t="s">
        <v>556</v>
      </c>
      <c r="D1460" s="76" t="s">
        <v>553</v>
      </c>
      <c r="E1460" s="77">
        <v>2</v>
      </c>
    </row>
    <row r="1461" spans="1:5" ht="15.75">
      <c r="A1461" s="76" t="s">
        <v>707</v>
      </c>
      <c r="B1461" s="77">
        <v>1005173223</v>
      </c>
      <c r="C1461" s="78" t="s">
        <v>557</v>
      </c>
      <c r="D1461" s="76" t="s">
        <v>553</v>
      </c>
      <c r="E1461" s="77">
        <v>2</v>
      </c>
    </row>
    <row r="1462" spans="1:5" ht="15.75">
      <c r="A1462" s="76" t="s">
        <v>707</v>
      </c>
      <c r="B1462" s="77">
        <v>1099173101</v>
      </c>
      <c r="C1462" s="78" t="s">
        <v>558</v>
      </c>
      <c r="D1462" s="76" t="s">
        <v>559</v>
      </c>
      <c r="E1462" s="76" t="s">
        <v>560</v>
      </c>
    </row>
    <row r="1463" spans="1:5" ht="15" customHeight="1">
      <c r="A1463" s="76" t="s">
        <v>708</v>
      </c>
      <c r="B1463" s="77">
        <v>1004173207</v>
      </c>
      <c r="C1463" s="78" t="s">
        <v>564</v>
      </c>
      <c r="D1463" s="76" t="s">
        <v>568</v>
      </c>
      <c r="E1463" s="77">
        <v>3</v>
      </c>
    </row>
    <row r="1464" spans="1:5" ht="15" customHeight="1">
      <c r="A1464" s="76" t="s">
        <v>708</v>
      </c>
      <c r="B1464" s="77">
        <v>1005173201</v>
      </c>
      <c r="C1464" s="78" t="s">
        <v>545</v>
      </c>
      <c r="D1464" s="76" t="s">
        <v>568</v>
      </c>
      <c r="E1464" s="77">
        <v>3</v>
      </c>
    </row>
    <row r="1465" spans="1:5" ht="15" customHeight="1">
      <c r="A1465" s="76" t="s">
        <v>708</v>
      </c>
      <c r="B1465" s="77">
        <v>1005173202</v>
      </c>
      <c r="C1465" s="78" t="s">
        <v>547</v>
      </c>
      <c r="D1465" s="76" t="s">
        <v>549</v>
      </c>
      <c r="E1465" s="77">
        <v>3</v>
      </c>
    </row>
    <row r="1466" spans="1:5" ht="15" customHeight="1">
      <c r="A1466" s="76" t="s">
        <v>708</v>
      </c>
      <c r="B1466" s="77">
        <v>1005173203</v>
      </c>
      <c r="C1466" s="78" t="s">
        <v>548</v>
      </c>
      <c r="D1466" s="76" t="s">
        <v>568</v>
      </c>
      <c r="E1466" s="77">
        <v>3</v>
      </c>
    </row>
    <row r="1467" spans="1:5" ht="15" customHeight="1">
      <c r="A1467" s="76" t="s">
        <v>708</v>
      </c>
      <c r="B1467" s="77">
        <v>1005173204</v>
      </c>
      <c r="C1467" s="78" t="s">
        <v>550</v>
      </c>
      <c r="D1467" s="76" t="s">
        <v>568</v>
      </c>
      <c r="E1467" s="77">
        <v>3</v>
      </c>
    </row>
    <row r="1468" spans="1:5" ht="15" customHeight="1">
      <c r="A1468" s="76" t="s">
        <v>708</v>
      </c>
      <c r="B1468" s="77">
        <v>1005173291</v>
      </c>
      <c r="C1468" s="78" t="s">
        <v>552</v>
      </c>
      <c r="D1468" s="76" t="s">
        <v>555</v>
      </c>
      <c r="E1468" s="77">
        <v>3</v>
      </c>
    </row>
    <row r="1469" spans="1:5" ht="15" customHeight="1">
      <c r="A1469" s="76" t="s">
        <v>708</v>
      </c>
      <c r="B1469" s="77">
        <v>1005173221</v>
      </c>
      <c r="C1469" s="78" t="s">
        <v>554</v>
      </c>
      <c r="D1469" s="76" t="s">
        <v>555</v>
      </c>
      <c r="E1469" s="77">
        <v>2</v>
      </c>
    </row>
    <row r="1470" spans="1:5" ht="15" customHeight="1">
      <c r="A1470" s="76" t="s">
        <v>708</v>
      </c>
      <c r="B1470" s="77">
        <v>1005173222</v>
      </c>
      <c r="C1470" s="78" t="s">
        <v>556</v>
      </c>
      <c r="D1470" s="76" t="s">
        <v>553</v>
      </c>
      <c r="E1470" s="77">
        <v>2</v>
      </c>
    </row>
    <row r="1471" spans="1:5" ht="15" customHeight="1">
      <c r="A1471" s="76" t="s">
        <v>708</v>
      </c>
      <c r="B1471" s="77">
        <v>1005173223</v>
      </c>
      <c r="C1471" s="78" t="s">
        <v>557</v>
      </c>
      <c r="D1471" s="76" t="s">
        <v>553</v>
      </c>
      <c r="E1471" s="77">
        <v>2</v>
      </c>
    </row>
    <row r="1472" spans="1:5" ht="15" customHeight="1">
      <c r="A1472" s="76" t="s">
        <v>708</v>
      </c>
      <c r="B1472" s="77">
        <v>1099173101</v>
      </c>
      <c r="C1472" s="78" t="s">
        <v>558</v>
      </c>
      <c r="D1472" s="76" t="s">
        <v>559</v>
      </c>
      <c r="E1472" s="76" t="s">
        <v>560</v>
      </c>
    </row>
    <row r="1473" spans="1:5" ht="15" customHeight="1">
      <c r="A1473" s="76" t="s">
        <v>709</v>
      </c>
      <c r="B1473" s="77">
        <v>1005173201</v>
      </c>
      <c r="C1473" s="78" t="s">
        <v>545</v>
      </c>
      <c r="D1473" s="76" t="s">
        <v>565</v>
      </c>
      <c r="E1473" s="77">
        <v>0</v>
      </c>
    </row>
    <row r="1474" spans="1:5" ht="15" customHeight="1">
      <c r="A1474" s="76" t="s">
        <v>709</v>
      </c>
      <c r="B1474" s="77">
        <v>1005173202</v>
      </c>
      <c r="C1474" s="78" t="s">
        <v>547</v>
      </c>
      <c r="D1474" s="76" t="s">
        <v>565</v>
      </c>
      <c r="E1474" s="77">
        <v>0</v>
      </c>
    </row>
    <row r="1475" spans="1:5" ht="15" customHeight="1">
      <c r="A1475" s="76" t="s">
        <v>709</v>
      </c>
      <c r="B1475" s="77">
        <v>1005173203</v>
      </c>
      <c r="C1475" s="78" t="s">
        <v>548</v>
      </c>
      <c r="D1475" s="76" t="s">
        <v>568</v>
      </c>
      <c r="E1475" s="77">
        <v>3</v>
      </c>
    </row>
    <row r="1476" spans="1:5" ht="15" customHeight="1">
      <c r="A1476" s="76" t="s">
        <v>709</v>
      </c>
      <c r="B1476" s="77">
        <v>1005173204</v>
      </c>
      <c r="C1476" s="78" t="s">
        <v>550</v>
      </c>
      <c r="D1476" s="76" t="s">
        <v>565</v>
      </c>
      <c r="E1476" s="77">
        <v>0</v>
      </c>
    </row>
    <row r="1477" spans="1:5" ht="15" customHeight="1">
      <c r="A1477" s="76" t="s">
        <v>709</v>
      </c>
      <c r="B1477" s="77">
        <v>1005173205</v>
      </c>
      <c r="C1477" s="78" t="s">
        <v>551</v>
      </c>
      <c r="D1477" s="76" t="s">
        <v>568</v>
      </c>
      <c r="E1477" s="77">
        <v>3</v>
      </c>
    </row>
    <row r="1478" spans="1:5" ht="15" customHeight="1">
      <c r="A1478" s="76" t="s">
        <v>709</v>
      </c>
      <c r="B1478" s="77">
        <v>1005173291</v>
      </c>
      <c r="C1478" s="78" t="s">
        <v>552</v>
      </c>
      <c r="D1478" s="76" t="s">
        <v>546</v>
      </c>
      <c r="E1478" s="77">
        <v>3</v>
      </c>
    </row>
    <row r="1479" spans="1:5" ht="15" customHeight="1">
      <c r="A1479" s="76" t="s">
        <v>709</v>
      </c>
      <c r="B1479" s="77">
        <v>1005173221</v>
      </c>
      <c r="C1479" s="78" t="s">
        <v>554</v>
      </c>
      <c r="D1479" s="76" t="s">
        <v>553</v>
      </c>
      <c r="E1479" s="77">
        <v>2</v>
      </c>
    </row>
    <row r="1480" spans="1:5" ht="15" customHeight="1">
      <c r="A1480" s="76" t="s">
        <v>709</v>
      </c>
      <c r="B1480" s="77">
        <v>1005173222</v>
      </c>
      <c r="C1480" s="78" t="s">
        <v>556</v>
      </c>
      <c r="D1480" s="76" t="s">
        <v>553</v>
      </c>
      <c r="E1480" s="77">
        <v>2</v>
      </c>
    </row>
    <row r="1481" spans="1:5" ht="15" customHeight="1">
      <c r="A1481" s="76" t="s">
        <v>709</v>
      </c>
      <c r="B1481" s="77">
        <v>1005173223</v>
      </c>
      <c r="C1481" s="78" t="s">
        <v>557</v>
      </c>
      <c r="D1481" s="76" t="s">
        <v>553</v>
      </c>
      <c r="E1481" s="77">
        <v>2</v>
      </c>
    </row>
    <row r="1482" spans="1:5" ht="15" customHeight="1">
      <c r="A1482" s="76" t="s">
        <v>709</v>
      </c>
      <c r="B1482" s="77">
        <v>1099173101</v>
      </c>
      <c r="C1482" s="78" t="s">
        <v>558</v>
      </c>
      <c r="D1482" s="76" t="s">
        <v>559</v>
      </c>
      <c r="E1482" s="76" t="s">
        <v>560</v>
      </c>
    </row>
    <row r="1483" spans="1:5" ht="15" customHeight="1">
      <c r="A1483" s="75" t="s">
        <v>539</v>
      </c>
      <c r="B1483" s="75" t="s">
        <v>540</v>
      </c>
      <c r="C1483" s="75" t="s">
        <v>541</v>
      </c>
      <c r="D1483" s="75" t="s">
        <v>542</v>
      </c>
      <c r="E1483" s="75" t="s">
        <v>543</v>
      </c>
    </row>
    <row r="1484" spans="1:5" ht="15" customHeight="1">
      <c r="A1484" s="76" t="s">
        <v>710</v>
      </c>
      <c r="B1484" s="77">
        <v>1005173201</v>
      </c>
      <c r="C1484" s="78" t="s">
        <v>545</v>
      </c>
      <c r="D1484" s="76" t="s">
        <v>549</v>
      </c>
      <c r="E1484" s="77">
        <v>3</v>
      </c>
    </row>
    <row r="1485" spans="1:5" ht="15" customHeight="1">
      <c r="A1485" s="76" t="s">
        <v>710</v>
      </c>
      <c r="B1485" s="77">
        <v>1005173202</v>
      </c>
      <c r="C1485" s="78" t="s">
        <v>547</v>
      </c>
      <c r="D1485" s="76" t="s">
        <v>549</v>
      </c>
      <c r="E1485" s="77">
        <v>3</v>
      </c>
    </row>
    <row r="1486" spans="1:5" ht="15" customHeight="1">
      <c r="A1486" s="76" t="s">
        <v>710</v>
      </c>
      <c r="B1486" s="77">
        <v>1005173203</v>
      </c>
      <c r="C1486" s="78" t="s">
        <v>548</v>
      </c>
      <c r="D1486" s="76" t="s">
        <v>568</v>
      </c>
      <c r="E1486" s="77">
        <v>3</v>
      </c>
    </row>
    <row r="1487" spans="1:5" ht="15" customHeight="1">
      <c r="A1487" s="76" t="s">
        <v>710</v>
      </c>
      <c r="B1487" s="77">
        <v>1005173204</v>
      </c>
      <c r="C1487" s="78" t="s">
        <v>550</v>
      </c>
      <c r="D1487" s="76" t="s">
        <v>549</v>
      </c>
      <c r="E1487" s="77">
        <v>3</v>
      </c>
    </row>
    <row r="1488" spans="1:5" ht="15" customHeight="1">
      <c r="A1488" s="76" t="s">
        <v>710</v>
      </c>
      <c r="B1488" s="77">
        <v>1005173205</v>
      </c>
      <c r="C1488" s="78" t="s">
        <v>551</v>
      </c>
      <c r="D1488" s="76" t="s">
        <v>549</v>
      </c>
      <c r="E1488" s="77">
        <v>3</v>
      </c>
    </row>
    <row r="1489" spans="1:5" ht="15" customHeight="1">
      <c r="A1489" s="76" t="s">
        <v>710</v>
      </c>
      <c r="B1489" s="77">
        <v>1005173291</v>
      </c>
      <c r="C1489" s="78" t="s">
        <v>552</v>
      </c>
      <c r="D1489" s="76" t="s">
        <v>555</v>
      </c>
      <c r="E1489" s="77">
        <v>3</v>
      </c>
    </row>
    <row r="1490" spans="1:5" ht="15" customHeight="1">
      <c r="A1490" s="76" t="s">
        <v>710</v>
      </c>
      <c r="B1490" s="77">
        <v>1005173221</v>
      </c>
      <c r="C1490" s="78" t="s">
        <v>554</v>
      </c>
      <c r="D1490" s="76" t="s">
        <v>555</v>
      </c>
      <c r="E1490" s="77">
        <v>2</v>
      </c>
    </row>
    <row r="1491" spans="1:5" ht="15" customHeight="1">
      <c r="A1491" s="76" t="s">
        <v>710</v>
      </c>
      <c r="B1491" s="77">
        <v>1005173222</v>
      </c>
      <c r="C1491" s="78" t="s">
        <v>556</v>
      </c>
      <c r="D1491" s="76" t="s">
        <v>553</v>
      </c>
      <c r="E1491" s="77">
        <v>2</v>
      </c>
    </row>
    <row r="1492" spans="1:5" ht="15" customHeight="1">
      <c r="A1492" s="76" t="s">
        <v>710</v>
      </c>
      <c r="B1492" s="77">
        <v>1005173223</v>
      </c>
      <c r="C1492" s="78" t="s">
        <v>557</v>
      </c>
      <c r="D1492" s="76" t="s">
        <v>555</v>
      </c>
      <c r="E1492" s="77">
        <v>2</v>
      </c>
    </row>
    <row r="1493" spans="1:5" ht="15" customHeight="1">
      <c r="A1493" s="76" t="s">
        <v>710</v>
      </c>
      <c r="B1493" s="77">
        <v>1099173101</v>
      </c>
      <c r="C1493" s="78" t="s">
        <v>558</v>
      </c>
      <c r="D1493" s="76" t="s">
        <v>559</v>
      </c>
      <c r="E1493" s="76" t="s">
        <v>560</v>
      </c>
    </row>
    <row r="1494" spans="1:5" ht="15" customHeight="1">
      <c r="A1494" s="76" t="s">
        <v>711</v>
      </c>
      <c r="B1494" s="77">
        <v>1003173203</v>
      </c>
      <c r="C1494" s="78" t="s">
        <v>562</v>
      </c>
      <c r="D1494" s="76" t="s">
        <v>553</v>
      </c>
      <c r="E1494" s="77">
        <v>3</v>
      </c>
    </row>
    <row r="1495" spans="1:5" ht="15" customHeight="1">
      <c r="A1495" s="76" t="s">
        <v>711</v>
      </c>
      <c r="B1495" s="77">
        <v>1005173201</v>
      </c>
      <c r="C1495" s="78" t="s">
        <v>545</v>
      </c>
      <c r="D1495" s="76" t="s">
        <v>568</v>
      </c>
      <c r="E1495" s="77">
        <v>3</v>
      </c>
    </row>
    <row r="1496" spans="1:5" ht="15" customHeight="1">
      <c r="A1496" s="76" t="s">
        <v>711</v>
      </c>
      <c r="B1496" s="77">
        <v>1005173202</v>
      </c>
      <c r="C1496" s="78" t="s">
        <v>547</v>
      </c>
      <c r="D1496" s="76" t="s">
        <v>546</v>
      </c>
      <c r="E1496" s="77">
        <v>3</v>
      </c>
    </row>
    <row r="1497" spans="1:5" ht="15" customHeight="1">
      <c r="A1497" s="76" t="s">
        <v>711</v>
      </c>
      <c r="B1497" s="77">
        <v>1005173203</v>
      </c>
      <c r="C1497" s="78" t="s">
        <v>548</v>
      </c>
      <c r="D1497" s="76" t="s">
        <v>568</v>
      </c>
      <c r="E1497" s="77">
        <v>3</v>
      </c>
    </row>
    <row r="1498" spans="1:5" ht="15" customHeight="1">
      <c r="A1498" s="76" t="s">
        <v>711</v>
      </c>
      <c r="B1498" s="77">
        <v>1005173204</v>
      </c>
      <c r="C1498" s="78" t="s">
        <v>550</v>
      </c>
      <c r="D1498" s="76" t="s">
        <v>549</v>
      </c>
      <c r="E1498" s="77">
        <v>3</v>
      </c>
    </row>
    <row r="1499" spans="1:5" ht="15" customHeight="1">
      <c r="A1499" s="76" t="s">
        <v>711</v>
      </c>
      <c r="B1499" s="77">
        <v>1005173291</v>
      </c>
      <c r="C1499" s="78" t="s">
        <v>552</v>
      </c>
      <c r="D1499" s="76" t="s">
        <v>555</v>
      </c>
      <c r="E1499" s="77">
        <v>3</v>
      </c>
    </row>
    <row r="1500" spans="1:5" ht="15" customHeight="1">
      <c r="A1500" s="76" t="s">
        <v>711</v>
      </c>
      <c r="B1500" s="77">
        <v>1005173221</v>
      </c>
      <c r="C1500" s="78" t="s">
        <v>554</v>
      </c>
      <c r="D1500" s="76" t="s">
        <v>555</v>
      </c>
      <c r="E1500" s="77">
        <v>2</v>
      </c>
    </row>
    <row r="1501" spans="1:5" ht="15" customHeight="1">
      <c r="A1501" s="76" t="s">
        <v>711</v>
      </c>
      <c r="B1501" s="77">
        <v>1005173222</v>
      </c>
      <c r="C1501" s="78" t="s">
        <v>556</v>
      </c>
      <c r="D1501" s="76" t="s">
        <v>553</v>
      </c>
      <c r="E1501" s="77">
        <v>2</v>
      </c>
    </row>
    <row r="1502" spans="1:5" ht="15" customHeight="1">
      <c r="A1502" s="76" t="s">
        <v>711</v>
      </c>
      <c r="B1502" s="77">
        <v>1005173223</v>
      </c>
      <c r="C1502" s="78" t="s">
        <v>557</v>
      </c>
      <c r="D1502" s="76" t="s">
        <v>553</v>
      </c>
      <c r="E1502" s="77">
        <v>2</v>
      </c>
    </row>
    <row r="1503" spans="1:5" ht="15" customHeight="1">
      <c r="A1503" s="76" t="s">
        <v>711</v>
      </c>
      <c r="B1503" s="77">
        <v>1099173101</v>
      </c>
      <c r="C1503" s="78" t="s">
        <v>558</v>
      </c>
      <c r="D1503" s="76" t="s">
        <v>559</v>
      </c>
      <c r="E1503" s="76" t="s">
        <v>560</v>
      </c>
    </row>
    <row r="1504" spans="1:5" ht="15" customHeight="1">
      <c r="A1504" s="76" t="s">
        <v>712</v>
      </c>
      <c r="B1504" s="77">
        <v>1005173201</v>
      </c>
      <c r="C1504" s="78" t="s">
        <v>545</v>
      </c>
      <c r="D1504" s="76" t="s">
        <v>568</v>
      </c>
      <c r="E1504" s="77">
        <v>3</v>
      </c>
    </row>
    <row r="1505" spans="1:5" ht="15" customHeight="1">
      <c r="A1505" s="76" t="s">
        <v>712</v>
      </c>
      <c r="B1505" s="77">
        <v>1005173202</v>
      </c>
      <c r="C1505" s="78" t="s">
        <v>547</v>
      </c>
      <c r="D1505" s="76" t="s">
        <v>568</v>
      </c>
      <c r="E1505" s="77">
        <v>3</v>
      </c>
    </row>
    <row r="1506" spans="1:5" ht="15" customHeight="1">
      <c r="A1506" s="76" t="s">
        <v>712</v>
      </c>
      <c r="B1506" s="77">
        <v>1005173203</v>
      </c>
      <c r="C1506" s="78" t="s">
        <v>548</v>
      </c>
      <c r="D1506" s="76" t="s">
        <v>568</v>
      </c>
      <c r="E1506" s="77">
        <v>3</v>
      </c>
    </row>
    <row r="1507" spans="1:5" ht="15" customHeight="1">
      <c r="A1507" s="76" t="s">
        <v>712</v>
      </c>
      <c r="B1507" s="77">
        <v>1005173204</v>
      </c>
      <c r="C1507" s="78" t="s">
        <v>550</v>
      </c>
      <c r="D1507" s="76" t="s">
        <v>568</v>
      </c>
      <c r="E1507" s="77">
        <v>3</v>
      </c>
    </row>
    <row r="1508" spans="1:5" ht="15" customHeight="1">
      <c r="A1508" s="76" t="s">
        <v>712</v>
      </c>
      <c r="B1508" s="77">
        <v>1005173205</v>
      </c>
      <c r="C1508" s="78" t="s">
        <v>551</v>
      </c>
      <c r="D1508" s="76" t="s">
        <v>549</v>
      </c>
      <c r="E1508" s="77">
        <v>3</v>
      </c>
    </row>
    <row r="1509" spans="1:5" ht="15" customHeight="1">
      <c r="A1509" s="76" t="s">
        <v>712</v>
      </c>
      <c r="B1509" s="77">
        <v>1005173291</v>
      </c>
      <c r="C1509" s="78" t="s">
        <v>552</v>
      </c>
      <c r="D1509" s="76" t="s">
        <v>555</v>
      </c>
      <c r="E1509" s="77">
        <v>3</v>
      </c>
    </row>
    <row r="1510" spans="1:5" ht="15" customHeight="1">
      <c r="A1510" s="76" t="s">
        <v>712</v>
      </c>
      <c r="B1510" s="77">
        <v>1005173221</v>
      </c>
      <c r="C1510" s="78" t="s">
        <v>554</v>
      </c>
      <c r="D1510" s="76" t="s">
        <v>555</v>
      </c>
      <c r="E1510" s="77">
        <v>2</v>
      </c>
    </row>
    <row r="1511" spans="1:5" ht="15" customHeight="1">
      <c r="A1511" s="76" t="s">
        <v>712</v>
      </c>
      <c r="B1511" s="77">
        <v>1005173222</v>
      </c>
      <c r="C1511" s="78" t="s">
        <v>556</v>
      </c>
      <c r="D1511" s="76" t="s">
        <v>546</v>
      </c>
      <c r="E1511" s="77">
        <v>2</v>
      </c>
    </row>
    <row r="1512" spans="1:5" ht="15" customHeight="1">
      <c r="A1512" s="76" t="s">
        <v>712</v>
      </c>
      <c r="B1512" s="77">
        <v>1005173223</v>
      </c>
      <c r="C1512" s="78" t="s">
        <v>557</v>
      </c>
      <c r="D1512" s="76" t="s">
        <v>553</v>
      </c>
      <c r="E1512" s="77">
        <v>2</v>
      </c>
    </row>
    <row r="1513" spans="1:5" ht="15" customHeight="1">
      <c r="A1513" s="76" t="s">
        <v>712</v>
      </c>
      <c r="B1513" s="77">
        <v>1099173101</v>
      </c>
      <c r="C1513" s="78" t="s">
        <v>558</v>
      </c>
      <c r="D1513" s="76" t="s">
        <v>559</v>
      </c>
      <c r="E1513" s="76" t="s">
        <v>560</v>
      </c>
    </row>
    <row r="1514" spans="1:5" ht="15" customHeight="1">
      <c r="A1514" s="76" t="s">
        <v>713</v>
      </c>
      <c r="B1514" s="77">
        <v>1004173207</v>
      </c>
      <c r="C1514" s="78" t="s">
        <v>564</v>
      </c>
      <c r="D1514" s="76" t="s">
        <v>549</v>
      </c>
      <c r="E1514" s="77">
        <v>3</v>
      </c>
    </row>
    <row r="1515" spans="1:5" ht="15" customHeight="1">
      <c r="A1515" s="76" t="s">
        <v>713</v>
      </c>
      <c r="B1515" s="77">
        <v>1005173201</v>
      </c>
      <c r="C1515" s="78" t="s">
        <v>545</v>
      </c>
      <c r="D1515" s="76" t="s">
        <v>549</v>
      </c>
      <c r="E1515" s="77">
        <v>3</v>
      </c>
    </row>
    <row r="1516" spans="1:5" ht="15" customHeight="1">
      <c r="A1516" s="76" t="s">
        <v>713</v>
      </c>
      <c r="B1516" s="77">
        <v>1005173202</v>
      </c>
      <c r="C1516" s="78" t="s">
        <v>547</v>
      </c>
      <c r="D1516" s="76" t="s">
        <v>568</v>
      </c>
      <c r="E1516" s="77">
        <v>3</v>
      </c>
    </row>
    <row r="1517" spans="1:5" ht="15" customHeight="1">
      <c r="A1517" s="76" t="s">
        <v>713</v>
      </c>
      <c r="B1517" s="77">
        <v>1005173203</v>
      </c>
      <c r="C1517" s="78" t="s">
        <v>548</v>
      </c>
      <c r="D1517" s="76" t="s">
        <v>568</v>
      </c>
      <c r="E1517" s="77">
        <v>3</v>
      </c>
    </row>
    <row r="1518" spans="1:5" ht="15" customHeight="1">
      <c r="A1518" s="76" t="s">
        <v>713</v>
      </c>
      <c r="B1518" s="77">
        <v>1005173204</v>
      </c>
      <c r="C1518" s="78" t="s">
        <v>550</v>
      </c>
      <c r="D1518" s="76" t="s">
        <v>549</v>
      </c>
      <c r="E1518" s="77">
        <v>3</v>
      </c>
    </row>
    <row r="1519" spans="1:5" ht="15" customHeight="1">
      <c r="A1519" s="76" t="s">
        <v>713</v>
      </c>
      <c r="B1519" s="77">
        <v>1005173291</v>
      </c>
      <c r="C1519" s="78" t="s">
        <v>552</v>
      </c>
      <c r="D1519" s="76" t="s">
        <v>555</v>
      </c>
      <c r="E1519" s="77">
        <v>3</v>
      </c>
    </row>
    <row r="1520" spans="1:5" ht="15" customHeight="1">
      <c r="A1520" s="76" t="s">
        <v>713</v>
      </c>
      <c r="B1520" s="77">
        <v>1005173221</v>
      </c>
      <c r="C1520" s="78" t="s">
        <v>554</v>
      </c>
      <c r="D1520" s="76" t="s">
        <v>555</v>
      </c>
      <c r="E1520" s="77">
        <v>2</v>
      </c>
    </row>
    <row r="1521" spans="1:5" ht="15" customHeight="1">
      <c r="A1521" s="75" t="s">
        <v>539</v>
      </c>
      <c r="B1521" s="75" t="s">
        <v>540</v>
      </c>
      <c r="C1521" s="75" t="s">
        <v>541</v>
      </c>
      <c r="D1521" s="75" t="s">
        <v>542</v>
      </c>
      <c r="E1521" s="75" t="s">
        <v>543</v>
      </c>
    </row>
    <row r="1522" spans="1:5" ht="15" customHeight="1">
      <c r="A1522" s="76" t="s">
        <v>713</v>
      </c>
      <c r="B1522" s="77">
        <v>1005173222</v>
      </c>
      <c r="C1522" s="78" t="s">
        <v>556</v>
      </c>
      <c r="D1522" s="76" t="s">
        <v>553</v>
      </c>
      <c r="E1522" s="77">
        <v>2</v>
      </c>
    </row>
    <row r="1523" spans="1:5" ht="15" customHeight="1">
      <c r="A1523" s="76" t="s">
        <v>713</v>
      </c>
      <c r="B1523" s="77">
        <v>1005173223</v>
      </c>
      <c r="C1523" s="78" t="s">
        <v>557</v>
      </c>
      <c r="D1523" s="76" t="s">
        <v>553</v>
      </c>
      <c r="E1523" s="77">
        <v>2</v>
      </c>
    </row>
    <row r="1524" spans="1:5" ht="15" customHeight="1">
      <c r="A1524" s="76" t="s">
        <v>713</v>
      </c>
      <c r="B1524" s="77">
        <v>1099173101</v>
      </c>
      <c r="C1524" s="78" t="s">
        <v>558</v>
      </c>
      <c r="D1524" s="76" t="s">
        <v>559</v>
      </c>
      <c r="E1524" s="76" t="s">
        <v>560</v>
      </c>
    </row>
    <row r="1525" spans="1:5" ht="15" customHeight="1">
      <c r="A1525" s="76" t="s">
        <v>714</v>
      </c>
      <c r="B1525" s="77">
        <v>1004173207</v>
      </c>
      <c r="C1525" s="78" t="s">
        <v>564</v>
      </c>
      <c r="D1525" s="76" t="s">
        <v>568</v>
      </c>
      <c r="E1525" s="77">
        <v>3</v>
      </c>
    </row>
    <row r="1526" spans="1:5" ht="15" customHeight="1">
      <c r="A1526" s="76" t="s">
        <v>714</v>
      </c>
      <c r="B1526" s="77">
        <v>1005173201</v>
      </c>
      <c r="C1526" s="78" t="s">
        <v>545</v>
      </c>
      <c r="D1526" s="76" t="s">
        <v>568</v>
      </c>
      <c r="E1526" s="77">
        <v>3</v>
      </c>
    </row>
    <row r="1527" spans="1:5" ht="15" customHeight="1">
      <c r="A1527" s="76" t="s">
        <v>714</v>
      </c>
      <c r="B1527" s="77">
        <v>1005173202</v>
      </c>
      <c r="C1527" s="78" t="s">
        <v>547</v>
      </c>
      <c r="D1527" s="76" t="s">
        <v>565</v>
      </c>
      <c r="E1527" s="77">
        <v>0</v>
      </c>
    </row>
    <row r="1528" spans="1:5" ht="15" customHeight="1">
      <c r="A1528" s="76" t="s">
        <v>714</v>
      </c>
      <c r="B1528" s="77">
        <v>1005173203</v>
      </c>
      <c r="C1528" s="78" t="s">
        <v>548</v>
      </c>
      <c r="D1528" s="76" t="s">
        <v>568</v>
      </c>
      <c r="E1528" s="77">
        <v>3</v>
      </c>
    </row>
    <row r="1529" spans="1:5" ht="15" customHeight="1">
      <c r="A1529" s="76" t="s">
        <v>714</v>
      </c>
      <c r="B1529" s="77">
        <v>1005173204</v>
      </c>
      <c r="C1529" s="78" t="s">
        <v>550</v>
      </c>
      <c r="D1529" s="76" t="s">
        <v>568</v>
      </c>
      <c r="E1529" s="77">
        <v>3</v>
      </c>
    </row>
    <row r="1530" spans="1:5" ht="15" customHeight="1">
      <c r="A1530" s="76" t="s">
        <v>714</v>
      </c>
      <c r="B1530" s="77">
        <v>1005173291</v>
      </c>
      <c r="C1530" s="78" t="s">
        <v>552</v>
      </c>
      <c r="D1530" s="76" t="s">
        <v>555</v>
      </c>
      <c r="E1530" s="77">
        <v>3</v>
      </c>
    </row>
    <row r="1531" spans="1:5" ht="15" customHeight="1">
      <c r="A1531" s="76" t="s">
        <v>714</v>
      </c>
      <c r="B1531" s="77">
        <v>1005173221</v>
      </c>
      <c r="C1531" s="78" t="s">
        <v>554</v>
      </c>
      <c r="D1531" s="76" t="s">
        <v>555</v>
      </c>
      <c r="E1531" s="77">
        <v>2</v>
      </c>
    </row>
    <row r="1532" spans="1:5" ht="15" customHeight="1">
      <c r="A1532" s="76" t="s">
        <v>714</v>
      </c>
      <c r="B1532" s="77">
        <v>1005173222</v>
      </c>
      <c r="C1532" s="78" t="s">
        <v>556</v>
      </c>
      <c r="D1532" s="76" t="s">
        <v>546</v>
      </c>
      <c r="E1532" s="77">
        <v>2</v>
      </c>
    </row>
    <row r="1533" spans="1:5" ht="15" customHeight="1">
      <c r="A1533" s="76" t="s">
        <v>714</v>
      </c>
      <c r="B1533" s="77">
        <v>1005173223</v>
      </c>
      <c r="C1533" s="78" t="s">
        <v>557</v>
      </c>
      <c r="D1533" s="76" t="s">
        <v>553</v>
      </c>
      <c r="E1533" s="77">
        <v>2</v>
      </c>
    </row>
    <row r="1534" spans="1:5" ht="15" customHeight="1">
      <c r="A1534" s="76" t="s">
        <v>714</v>
      </c>
      <c r="B1534" s="77">
        <v>1099173101</v>
      </c>
      <c r="C1534" s="78" t="s">
        <v>558</v>
      </c>
      <c r="D1534" s="76" t="s">
        <v>559</v>
      </c>
      <c r="E1534" s="76" t="s">
        <v>560</v>
      </c>
    </row>
    <row r="1535" spans="1:5" ht="15" customHeight="1">
      <c r="A1535" s="76" t="s">
        <v>715</v>
      </c>
      <c r="B1535" s="77">
        <v>1005173201</v>
      </c>
      <c r="C1535" s="78" t="s">
        <v>545</v>
      </c>
      <c r="D1535" s="76" t="s">
        <v>549</v>
      </c>
      <c r="E1535" s="77">
        <v>3</v>
      </c>
    </row>
    <row r="1536" spans="1:5" ht="15" customHeight="1">
      <c r="A1536" s="76" t="s">
        <v>715</v>
      </c>
      <c r="B1536" s="77">
        <v>1005173202</v>
      </c>
      <c r="C1536" s="78" t="s">
        <v>547</v>
      </c>
      <c r="D1536" s="76" t="s">
        <v>549</v>
      </c>
      <c r="E1536" s="77">
        <v>3</v>
      </c>
    </row>
    <row r="1537" spans="1:5" ht="15" customHeight="1">
      <c r="A1537" s="76" t="s">
        <v>715</v>
      </c>
      <c r="B1537" s="77">
        <v>1005173203</v>
      </c>
      <c r="C1537" s="78" t="s">
        <v>548</v>
      </c>
      <c r="D1537" s="76" t="s">
        <v>568</v>
      </c>
      <c r="E1537" s="77">
        <v>3</v>
      </c>
    </row>
    <row r="1538" spans="1:5" ht="15" customHeight="1">
      <c r="A1538" s="76" t="s">
        <v>715</v>
      </c>
      <c r="B1538" s="77">
        <v>1005173204</v>
      </c>
      <c r="C1538" s="78" t="s">
        <v>550</v>
      </c>
      <c r="D1538" s="76" t="s">
        <v>549</v>
      </c>
      <c r="E1538" s="77">
        <v>3</v>
      </c>
    </row>
    <row r="1539" spans="1:5" ht="15" customHeight="1">
      <c r="A1539" s="76" t="s">
        <v>715</v>
      </c>
      <c r="B1539" s="77">
        <v>1005173205</v>
      </c>
      <c r="C1539" s="78" t="s">
        <v>551</v>
      </c>
      <c r="D1539" s="76" t="s">
        <v>549</v>
      </c>
      <c r="E1539" s="77">
        <v>3</v>
      </c>
    </row>
    <row r="1540" spans="1:5" ht="15" customHeight="1">
      <c r="A1540" s="76" t="s">
        <v>715</v>
      </c>
      <c r="B1540" s="77">
        <v>1005173291</v>
      </c>
      <c r="C1540" s="78" t="s">
        <v>552</v>
      </c>
      <c r="D1540" s="76" t="s">
        <v>555</v>
      </c>
      <c r="E1540" s="77">
        <v>3</v>
      </c>
    </row>
    <row r="1541" spans="1:5" ht="15" customHeight="1">
      <c r="A1541" s="76" t="s">
        <v>715</v>
      </c>
      <c r="B1541" s="77">
        <v>1005173221</v>
      </c>
      <c r="C1541" s="78" t="s">
        <v>554</v>
      </c>
      <c r="D1541" s="76" t="s">
        <v>555</v>
      </c>
      <c r="E1541" s="77">
        <v>2</v>
      </c>
    </row>
    <row r="1542" spans="1:5" ht="15" customHeight="1">
      <c r="A1542" s="76" t="s">
        <v>715</v>
      </c>
      <c r="B1542" s="77">
        <v>1005173222</v>
      </c>
      <c r="C1542" s="78" t="s">
        <v>556</v>
      </c>
      <c r="D1542" s="76" t="s">
        <v>546</v>
      </c>
      <c r="E1542" s="77">
        <v>2</v>
      </c>
    </row>
    <row r="1543" spans="1:5" ht="15" customHeight="1">
      <c r="A1543" s="76" t="s">
        <v>715</v>
      </c>
      <c r="B1543" s="77">
        <v>1005173223</v>
      </c>
      <c r="C1543" s="78" t="s">
        <v>557</v>
      </c>
      <c r="D1543" s="76" t="s">
        <v>555</v>
      </c>
      <c r="E1543" s="77">
        <v>2</v>
      </c>
    </row>
    <row r="1544" spans="1:5" ht="15" customHeight="1">
      <c r="A1544" s="76" t="s">
        <v>715</v>
      </c>
      <c r="B1544" s="77">
        <v>1099173101</v>
      </c>
      <c r="C1544" s="78" t="s">
        <v>558</v>
      </c>
      <c r="D1544" s="76" t="s">
        <v>559</v>
      </c>
      <c r="E1544" s="76" t="s">
        <v>560</v>
      </c>
    </row>
    <row r="1545" spans="1:5" ht="15" customHeight="1">
      <c r="A1545" s="76" t="s">
        <v>716</v>
      </c>
      <c r="B1545" s="77">
        <v>1003173203</v>
      </c>
      <c r="C1545" s="78" t="s">
        <v>562</v>
      </c>
      <c r="D1545" s="76" t="s">
        <v>568</v>
      </c>
      <c r="E1545" s="77">
        <v>3</v>
      </c>
    </row>
    <row r="1546" spans="1:5" ht="15" customHeight="1">
      <c r="A1546" s="76" t="s">
        <v>716</v>
      </c>
      <c r="B1546" s="77">
        <v>1005173201</v>
      </c>
      <c r="C1546" s="78" t="s">
        <v>545</v>
      </c>
      <c r="D1546" s="76" t="s">
        <v>565</v>
      </c>
      <c r="E1546" s="77">
        <v>0</v>
      </c>
    </row>
    <row r="1547" spans="1:5" ht="15" customHeight="1">
      <c r="A1547" s="76" t="s">
        <v>716</v>
      </c>
      <c r="B1547" s="77">
        <v>1005173202</v>
      </c>
      <c r="C1547" s="78" t="s">
        <v>547</v>
      </c>
      <c r="D1547" s="76" t="s">
        <v>565</v>
      </c>
      <c r="E1547" s="77">
        <v>0</v>
      </c>
    </row>
    <row r="1548" spans="1:5" ht="15" customHeight="1">
      <c r="A1548" s="76" t="s">
        <v>716</v>
      </c>
      <c r="B1548" s="77">
        <v>1005173203</v>
      </c>
      <c r="C1548" s="78" t="s">
        <v>548</v>
      </c>
      <c r="D1548" s="76" t="s">
        <v>565</v>
      </c>
      <c r="E1548" s="77">
        <v>0</v>
      </c>
    </row>
    <row r="1549" spans="1:5" ht="15" customHeight="1">
      <c r="A1549" s="76" t="s">
        <v>716</v>
      </c>
      <c r="B1549" s="77">
        <v>1005173204</v>
      </c>
      <c r="C1549" s="78" t="s">
        <v>550</v>
      </c>
      <c r="D1549" s="76" t="s">
        <v>568</v>
      </c>
      <c r="E1549" s="77">
        <v>3</v>
      </c>
    </row>
    <row r="1550" spans="1:5" ht="15" customHeight="1">
      <c r="A1550" s="76" t="s">
        <v>716</v>
      </c>
      <c r="B1550" s="77">
        <v>1005173291</v>
      </c>
      <c r="C1550" s="78" t="s">
        <v>552</v>
      </c>
      <c r="D1550" s="76" t="s">
        <v>555</v>
      </c>
      <c r="E1550" s="77">
        <v>3</v>
      </c>
    </row>
    <row r="1551" spans="1:5" ht="15" customHeight="1">
      <c r="A1551" s="76" t="s">
        <v>716</v>
      </c>
      <c r="B1551" s="77">
        <v>1005173221</v>
      </c>
      <c r="C1551" s="78" t="s">
        <v>554</v>
      </c>
      <c r="D1551" s="76" t="s">
        <v>555</v>
      </c>
      <c r="E1551" s="77">
        <v>2</v>
      </c>
    </row>
    <row r="1552" spans="1:5" ht="15" customHeight="1">
      <c r="A1552" s="76" t="s">
        <v>716</v>
      </c>
      <c r="B1552" s="77">
        <v>1005173222</v>
      </c>
      <c r="C1552" s="78" t="s">
        <v>556</v>
      </c>
      <c r="D1552" s="76" t="s">
        <v>546</v>
      </c>
      <c r="E1552" s="77">
        <v>2</v>
      </c>
    </row>
    <row r="1553" spans="1:5" ht="15" customHeight="1">
      <c r="A1553" s="76" t="s">
        <v>716</v>
      </c>
      <c r="B1553" s="77">
        <v>1005173223</v>
      </c>
      <c r="C1553" s="78" t="s">
        <v>557</v>
      </c>
      <c r="D1553" s="76" t="s">
        <v>555</v>
      </c>
      <c r="E1553" s="77">
        <v>2</v>
      </c>
    </row>
    <row r="1554" spans="1:5" ht="15" customHeight="1">
      <c r="A1554" s="76" t="s">
        <v>716</v>
      </c>
      <c r="B1554" s="77">
        <v>1099173101</v>
      </c>
      <c r="C1554" s="78" t="s">
        <v>558</v>
      </c>
      <c r="D1554" s="76" t="s">
        <v>559</v>
      </c>
      <c r="E1554" s="76" t="s">
        <v>560</v>
      </c>
    </row>
    <row r="1555" spans="1:5" ht="15" customHeight="1">
      <c r="A1555" s="76" t="s">
        <v>717</v>
      </c>
      <c r="B1555" s="77">
        <v>1003173203</v>
      </c>
      <c r="C1555" s="78" t="s">
        <v>562</v>
      </c>
      <c r="D1555" s="76" t="s">
        <v>553</v>
      </c>
      <c r="E1555" s="77">
        <v>3</v>
      </c>
    </row>
    <row r="1556" spans="1:5" ht="15" customHeight="1">
      <c r="A1556" s="76" t="s">
        <v>717</v>
      </c>
      <c r="B1556" s="77">
        <v>1005173201</v>
      </c>
      <c r="C1556" s="78" t="s">
        <v>545</v>
      </c>
      <c r="D1556" s="76" t="s">
        <v>549</v>
      </c>
      <c r="E1556" s="77">
        <v>3</v>
      </c>
    </row>
    <row r="1557" spans="1:5" ht="15" customHeight="1">
      <c r="A1557" s="76" t="s">
        <v>717</v>
      </c>
      <c r="B1557" s="77">
        <v>1005173202</v>
      </c>
      <c r="C1557" s="78" t="s">
        <v>547</v>
      </c>
      <c r="D1557" s="76" t="s">
        <v>568</v>
      </c>
      <c r="E1557" s="77">
        <v>3</v>
      </c>
    </row>
    <row r="1558" spans="1:5" ht="15" customHeight="1">
      <c r="A1558" s="76" t="s">
        <v>717</v>
      </c>
      <c r="B1558" s="77">
        <v>1005173203</v>
      </c>
      <c r="C1558" s="78" t="s">
        <v>548</v>
      </c>
      <c r="D1558" s="76" t="s">
        <v>546</v>
      </c>
      <c r="E1558" s="77">
        <v>3</v>
      </c>
    </row>
    <row r="1559" spans="1:5" ht="15" customHeight="1">
      <c r="A1559" s="75" t="s">
        <v>539</v>
      </c>
      <c r="B1559" s="75" t="s">
        <v>540</v>
      </c>
      <c r="C1559" s="75" t="s">
        <v>541</v>
      </c>
      <c r="D1559" s="75" t="s">
        <v>542</v>
      </c>
      <c r="E1559" s="75" t="s">
        <v>543</v>
      </c>
    </row>
    <row r="1560" spans="1:5" ht="15" customHeight="1">
      <c r="A1560" s="76" t="s">
        <v>717</v>
      </c>
      <c r="B1560" s="77">
        <v>1005173204</v>
      </c>
      <c r="C1560" s="78" t="s">
        <v>550</v>
      </c>
      <c r="D1560" s="76" t="s">
        <v>546</v>
      </c>
      <c r="E1560" s="77">
        <v>3</v>
      </c>
    </row>
    <row r="1561" spans="1:5" ht="15" customHeight="1">
      <c r="A1561" s="76" t="s">
        <v>717</v>
      </c>
      <c r="B1561" s="77">
        <v>1005173291</v>
      </c>
      <c r="C1561" s="78" t="s">
        <v>552</v>
      </c>
      <c r="D1561" s="76" t="s">
        <v>553</v>
      </c>
      <c r="E1561" s="77">
        <v>3</v>
      </c>
    </row>
    <row r="1562" spans="1:5" ht="15" customHeight="1">
      <c r="A1562" s="76" t="s">
        <v>717</v>
      </c>
      <c r="B1562" s="77">
        <v>1005173221</v>
      </c>
      <c r="C1562" s="78" t="s">
        <v>554</v>
      </c>
      <c r="D1562" s="76" t="s">
        <v>555</v>
      </c>
      <c r="E1562" s="77">
        <v>2</v>
      </c>
    </row>
    <row r="1563" spans="1:5" ht="15" customHeight="1">
      <c r="A1563" s="76" t="s">
        <v>717</v>
      </c>
      <c r="B1563" s="77">
        <v>1005173222</v>
      </c>
      <c r="C1563" s="78" t="s">
        <v>556</v>
      </c>
      <c r="D1563" s="76" t="s">
        <v>546</v>
      </c>
      <c r="E1563" s="77">
        <v>2</v>
      </c>
    </row>
    <row r="1564" spans="1:5" ht="15" customHeight="1">
      <c r="A1564" s="76" t="s">
        <v>717</v>
      </c>
      <c r="B1564" s="77">
        <v>1005173223</v>
      </c>
      <c r="C1564" s="78" t="s">
        <v>557</v>
      </c>
      <c r="D1564" s="76" t="s">
        <v>553</v>
      </c>
      <c r="E1564" s="77">
        <v>2</v>
      </c>
    </row>
    <row r="1565" spans="1:5" ht="15" customHeight="1">
      <c r="A1565" s="76" t="s">
        <v>717</v>
      </c>
      <c r="B1565" s="77">
        <v>1099173101</v>
      </c>
      <c r="C1565" s="78" t="s">
        <v>558</v>
      </c>
      <c r="D1565" s="76" t="s">
        <v>559</v>
      </c>
      <c r="E1565" s="76" t="s">
        <v>560</v>
      </c>
    </row>
    <row r="1566" spans="1:5" ht="15" customHeight="1">
      <c r="A1566" s="76" t="s">
        <v>718</v>
      </c>
      <c r="B1566" s="77">
        <v>1005173201</v>
      </c>
      <c r="C1566" s="78" t="s">
        <v>545</v>
      </c>
      <c r="D1566" s="76" t="s">
        <v>565</v>
      </c>
      <c r="E1566" s="77">
        <v>0</v>
      </c>
    </row>
    <row r="1567" spans="1:5" ht="15" customHeight="1">
      <c r="A1567" s="76" t="s">
        <v>718</v>
      </c>
      <c r="B1567" s="77">
        <v>1005173202</v>
      </c>
      <c r="C1567" s="78" t="s">
        <v>547</v>
      </c>
      <c r="D1567" s="76" t="s">
        <v>565</v>
      </c>
      <c r="E1567" s="77">
        <v>0</v>
      </c>
    </row>
    <row r="1568" spans="1:5" ht="15" customHeight="1">
      <c r="A1568" s="76" t="s">
        <v>718</v>
      </c>
      <c r="B1568" s="77">
        <v>1005173203</v>
      </c>
      <c r="C1568" s="78" t="s">
        <v>548</v>
      </c>
      <c r="D1568" s="76" t="s">
        <v>568</v>
      </c>
      <c r="E1568" s="77">
        <v>3</v>
      </c>
    </row>
    <row r="1569" spans="1:5" ht="15" customHeight="1">
      <c r="A1569" s="76" t="s">
        <v>718</v>
      </c>
      <c r="B1569" s="77">
        <v>1005173204</v>
      </c>
      <c r="C1569" s="78" t="s">
        <v>550</v>
      </c>
      <c r="D1569" s="76" t="s">
        <v>568</v>
      </c>
      <c r="E1569" s="77">
        <v>3</v>
      </c>
    </row>
    <row r="1570" spans="1:5" ht="15" customHeight="1">
      <c r="A1570" s="76" t="s">
        <v>718</v>
      </c>
      <c r="B1570" s="77">
        <v>1005173205</v>
      </c>
      <c r="C1570" s="78" t="s">
        <v>551</v>
      </c>
      <c r="D1570" s="76" t="s">
        <v>568</v>
      </c>
      <c r="E1570" s="77">
        <v>3</v>
      </c>
    </row>
    <row r="1571" spans="1:5" ht="15" customHeight="1">
      <c r="A1571" s="76" t="s">
        <v>718</v>
      </c>
      <c r="B1571" s="77">
        <v>1005173291</v>
      </c>
      <c r="C1571" s="78" t="s">
        <v>552</v>
      </c>
      <c r="D1571" s="76" t="s">
        <v>555</v>
      </c>
      <c r="E1571" s="77">
        <v>3</v>
      </c>
    </row>
    <row r="1572" spans="1:5" ht="15" customHeight="1">
      <c r="A1572" s="76" t="s">
        <v>718</v>
      </c>
      <c r="B1572" s="77">
        <v>1005173221</v>
      </c>
      <c r="C1572" s="78" t="s">
        <v>554</v>
      </c>
      <c r="D1572" s="76" t="s">
        <v>555</v>
      </c>
      <c r="E1572" s="77">
        <v>2</v>
      </c>
    </row>
    <row r="1573" spans="1:5" ht="15" customHeight="1">
      <c r="A1573" s="76" t="s">
        <v>718</v>
      </c>
      <c r="B1573" s="77">
        <v>1005173222</v>
      </c>
      <c r="C1573" s="78" t="s">
        <v>556</v>
      </c>
      <c r="D1573" s="76" t="s">
        <v>546</v>
      </c>
      <c r="E1573" s="77">
        <v>2</v>
      </c>
    </row>
    <row r="1574" spans="1:5" ht="15" customHeight="1">
      <c r="A1574" s="76" t="s">
        <v>718</v>
      </c>
      <c r="B1574" s="77">
        <v>1005173223</v>
      </c>
      <c r="C1574" s="78" t="s">
        <v>557</v>
      </c>
      <c r="D1574" s="76" t="s">
        <v>553</v>
      </c>
      <c r="E1574" s="77">
        <v>2</v>
      </c>
    </row>
    <row r="1575" spans="1:5" ht="15" customHeight="1">
      <c r="A1575" s="76" t="s">
        <v>718</v>
      </c>
      <c r="B1575" s="77">
        <v>1099173101</v>
      </c>
      <c r="C1575" s="78" t="s">
        <v>558</v>
      </c>
      <c r="D1575" s="76" t="s">
        <v>559</v>
      </c>
      <c r="E1575" s="76" t="s">
        <v>560</v>
      </c>
    </row>
    <row r="1576" spans="1:5" ht="15" customHeight="1">
      <c r="A1576" s="76" t="s">
        <v>719</v>
      </c>
      <c r="B1576" s="77">
        <v>1004173207</v>
      </c>
      <c r="C1576" s="78" t="s">
        <v>564</v>
      </c>
      <c r="D1576" s="76" t="s">
        <v>568</v>
      </c>
      <c r="E1576" s="77">
        <v>3</v>
      </c>
    </row>
    <row r="1577" spans="1:5" ht="15" customHeight="1">
      <c r="A1577" s="76" t="s">
        <v>719</v>
      </c>
      <c r="B1577" s="77">
        <v>1005173201</v>
      </c>
      <c r="C1577" s="78" t="s">
        <v>545</v>
      </c>
      <c r="D1577" s="76" t="s">
        <v>568</v>
      </c>
      <c r="E1577" s="77">
        <v>3</v>
      </c>
    </row>
    <row r="1578" spans="1:5" ht="15" customHeight="1">
      <c r="A1578" s="76" t="s">
        <v>719</v>
      </c>
      <c r="B1578" s="77">
        <v>1005173202</v>
      </c>
      <c r="C1578" s="78" t="s">
        <v>547</v>
      </c>
      <c r="D1578" s="76" t="s">
        <v>568</v>
      </c>
      <c r="E1578" s="77">
        <v>3</v>
      </c>
    </row>
    <row r="1579" spans="1:5" ht="15" customHeight="1">
      <c r="A1579" s="76" t="s">
        <v>719</v>
      </c>
      <c r="B1579" s="77">
        <v>1005173203</v>
      </c>
      <c r="C1579" s="78" t="s">
        <v>548</v>
      </c>
      <c r="D1579" s="76" t="s">
        <v>568</v>
      </c>
      <c r="E1579" s="77">
        <v>3</v>
      </c>
    </row>
    <row r="1580" spans="1:5" ht="15" customHeight="1">
      <c r="A1580" s="76" t="s">
        <v>719</v>
      </c>
      <c r="B1580" s="77">
        <v>1005173204</v>
      </c>
      <c r="C1580" s="78" t="s">
        <v>550</v>
      </c>
      <c r="D1580" s="76" t="s">
        <v>546</v>
      </c>
      <c r="E1580" s="77">
        <v>3</v>
      </c>
    </row>
    <row r="1581" spans="1:5" ht="15" customHeight="1">
      <c r="A1581" s="76" t="s">
        <v>719</v>
      </c>
      <c r="B1581" s="77">
        <v>1005173291</v>
      </c>
      <c r="C1581" s="78" t="s">
        <v>552</v>
      </c>
      <c r="D1581" s="76" t="s">
        <v>555</v>
      </c>
      <c r="E1581" s="77">
        <v>3</v>
      </c>
    </row>
    <row r="1582" spans="1:5" ht="15" customHeight="1">
      <c r="A1582" s="76" t="s">
        <v>719</v>
      </c>
      <c r="B1582" s="77">
        <v>1005173221</v>
      </c>
      <c r="C1582" s="78" t="s">
        <v>554</v>
      </c>
      <c r="D1582" s="76" t="s">
        <v>553</v>
      </c>
      <c r="E1582" s="77">
        <v>2</v>
      </c>
    </row>
    <row r="1583" spans="1:5" ht="15" customHeight="1">
      <c r="A1583" s="76" t="s">
        <v>719</v>
      </c>
      <c r="B1583" s="77">
        <v>1005173222</v>
      </c>
      <c r="C1583" s="78" t="s">
        <v>556</v>
      </c>
      <c r="D1583" s="76" t="s">
        <v>553</v>
      </c>
      <c r="E1583" s="77">
        <v>2</v>
      </c>
    </row>
    <row r="1584" spans="1:5" ht="15" customHeight="1">
      <c r="A1584" s="76" t="s">
        <v>719</v>
      </c>
      <c r="B1584" s="77">
        <v>1005173223</v>
      </c>
      <c r="C1584" s="78" t="s">
        <v>557</v>
      </c>
      <c r="D1584" s="76" t="s">
        <v>553</v>
      </c>
      <c r="E1584" s="77">
        <v>2</v>
      </c>
    </row>
    <row r="1585" spans="1:5" ht="15" customHeight="1">
      <c r="A1585" s="76" t="s">
        <v>719</v>
      </c>
      <c r="B1585" s="77">
        <v>1099173101</v>
      </c>
      <c r="C1585" s="78" t="s">
        <v>558</v>
      </c>
      <c r="D1585" s="76" t="s">
        <v>559</v>
      </c>
      <c r="E1585" s="76" t="s">
        <v>560</v>
      </c>
    </row>
    <row r="1586" spans="1:5" ht="15" customHeight="1">
      <c r="A1586" s="76" t="s">
        <v>720</v>
      </c>
      <c r="B1586" s="77">
        <v>1005173201</v>
      </c>
      <c r="C1586" s="78" t="s">
        <v>545</v>
      </c>
      <c r="D1586" s="76" t="s">
        <v>549</v>
      </c>
      <c r="E1586" s="77">
        <v>3</v>
      </c>
    </row>
    <row r="1587" spans="1:5" ht="15" customHeight="1">
      <c r="A1587" s="76" t="s">
        <v>720</v>
      </c>
      <c r="B1587" s="77">
        <v>1005173202</v>
      </c>
      <c r="C1587" s="78" t="s">
        <v>547</v>
      </c>
      <c r="D1587" s="76" t="s">
        <v>568</v>
      </c>
      <c r="E1587" s="77">
        <v>3</v>
      </c>
    </row>
    <row r="1588" spans="1:5" ht="15" customHeight="1">
      <c r="A1588" s="76" t="s">
        <v>720</v>
      </c>
      <c r="B1588" s="77">
        <v>1005173203</v>
      </c>
      <c r="C1588" s="78" t="s">
        <v>548</v>
      </c>
      <c r="D1588" s="76" t="s">
        <v>546</v>
      </c>
      <c r="E1588" s="77">
        <v>3</v>
      </c>
    </row>
    <row r="1589" spans="1:5" ht="15" customHeight="1">
      <c r="A1589" s="76" t="s">
        <v>720</v>
      </c>
      <c r="B1589" s="77">
        <v>1005173204</v>
      </c>
      <c r="C1589" s="78" t="s">
        <v>550</v>
      </c>
      <c r="D1589" s="76" t="s">
        <v>549</v>
      </c>
      <c r="E1589" s="77">
        <v>3</v>
      </c>
    </row>
    <row r="1590" spans="1:5" ht="15" customHeight="1">
      <c r="A1590" s="76" t="s">
        <v>720</v>
      </c>
      <c r="B1590" s="77">
        <v>1005173205</v>
      </c>
      <c r="C1590" s="78" t="s">
        <v>551</v>
      </c>
      <c r="D1590" s="76" t="s">
        <v>549</v>
      </c>
      <c r="E1590" s="77">
        <v>3</v>
      </c>
    </row>
    <row r="1591" spans="1:5" ht="15" customHeight="1">
      <c r="A1591" s="76" t="s">
        <v>720</v>
      </c>
      <c r="B1591" s="77">
        <v>1005173291</v>
      </c>
      <c r="C1591" s="78" t="s">
        <v>552</v>
      </c>
      <c r="D1591" s="76" t="s">
        <v>549</v>
      </c>
      <c r="E1591" s="77">
        <v>3</v>
      </c>
    </row>
    <row r="1592" spans="1:5" ht="15" customHeight="1">
      <c r="A1592" s="76" t="s">
        <v>720</v>
      </c>
      <c r="B1592" s="77">
        <v>1005173221</v>
      </c>
      <c r="C1592" s="78" t="s">
        <v>554</v>
      </c>
      <c r="D1592" s="76" t="s">
        <v>555</v>
      </c>
      <c r="E1592" s="77">
        <v>2</v>
      </c>
    </row>
    <row r="1593" spans="1:5" ht="15" customHeight="1">
      <c r="A1593" s="76" t="s">
        <v>720</v>
      </c>
      <c r="B1593" s="77">
        <v>1005173222</v>
      </c>
      <c r="C1593" s="78" t="s">
        <v>556</v>
      </c>
      <c r="D1593" s="76" t="s">
        <v>555</v>
      </c>
      <c r="E1593" s="77">
        <v>2</v>
      </c>
    </row>
    <row r="1594" spans="1:5" ht="15" customHeight="1">
      <c r="A1594" s="76" t="s">
        <v>720</v>
      </c>
      <c r="B1594" s="77">
        <v>1005173223</v>
      </c>
      <c r="C1594" s="78" t="s">
        <v>557</v>
      </c>
      <c r="D1594" s="76" t="s">
        <v>553</v>
      </c>
      <c r="E1594" s="77">
        <v>2</v>
      </c>
    </row>
    <row r="1595" spans="1:5" ht="15" customHeight="1">
      <c r="A1595" s="76" t="s">
        <v>720</v>
      </c>
      <c r="B1595" s="77">
        <v>1099173101</v>
      </c>
      <c r="C1595" s="78" t="s">
        <v>558</v>
      </c>
      <c r="D1595" s="76" t="s">
        <v>559</v>
      </c>
      <c r="E1595" s="76" t="s">
        <v>560</v>
      </c>
    </row>
    <row r="1596" spans="1:5" ht="15" customHeight="1">
      <c r="A1596" s="76" t="s">
        <v>721</v>
      </c>
      <c r="B1596" s="77">
        <v>1005173201</v>
      </c>
      <c r="C1596" s="78" t="s">
        <v>545</v>
      </c>
      <c r="D1596" s="76" t="s">
        <v>568</v>
      </c>
      <c r="E1596" s="77">
        <v>3</v>
      </c>
    </row>
    <row r="1597" spans="1:5" ht="15" customHeight="1">
      <c r="A1597" s="75" t="s">
        <v>539</v>
      </c>
      <c r="B1597" s="75" t="s">
        <v>540</v>
      </c>
      <c r="C1597" s="75" t="s">
        <v>541</v>
      </c>
      <c r="D1597" s="75" t="s">
        <v>542</v>
      </c>
      <c r="E1597" s="75" t="s">
        <v>543</v>
      </c>
    </row>
    <row r="1598" spans="1:5" ht="15" customHeight="1">
      <c r="A1598" s="76" t="s">
        <v>721</v>
      </c>
      <c r="B1598" s="77">
        <v>1005173202</v>
      </c>
      <c r="C1598" s="78" t="s">
        <v>547</v>
      </c>
      <c r="D1598" s="76" t="s">
        <v>565</v>
      </c>
      <c r="E1598" s="77">
        <v>0</v>
      </c>
    </row>
    <row r="1599" spans="1:5" ht="15" customHeight="1">
      <c r="A1599" s="76" t="s">
        <v>721</v>
      </c>
      <c r="B1599" s="77">
        <v>1005173203</v>
      </c>
      <c r="C1599" s="78" t="s">
        <v>548</v>
      </c>
      <c r="D1599" s="76" t="s">
        <v>565</v>
      </c>
      <c r="E1599" s="77">
        <v>0</v>
      </c>
    </row>
    <row r="1600" spans="1:5" ht="15" customHeight="1">
      <c r="A1600" s="76" t="s">
        <v>721</v>
      </c>
      <c r="B1600" s="77">
        <v>1005173204</v>
      </c>
      <c r="C1600" s="78" t="s">
        <v>550</v>
      </c>
      <c r="D1600" s="76" t="s">
        <v>568</v>
      </c>
      <c r="E1600" s="77">
        <v>3</v>
      </c>
    </row>
    <row r="1601" spans="1:5" ht="15" customHeight="1">
      <c r="A1601" s="76" t="s">
        <v>721</v>
      </c>
      <c r="B1601" s="77">
        <v>1005173205</v>
      </c>
      <c r="C1601" s="78" t="s">
        <v>551</v>
      </c>
      <c r="D1601" s="76" t="s">
        <v>568</v>
      </c>
      <c r="E1601" s="77">
        <v>3</v>
      </c>
    </row>
    <row r="1602" spans="1:5" ht="15" customHeight="1">
      <c r="A1602" s="76" t="s">
        <v>721</v>
      </c>
      <c r="B1602" s="77">
        <v>1005173291</v>
      </c>
      <c r="C1602" s="78" t="s">
        <v>552</v>
      </c>
      <c r="D1602" s="76" t="s">
        <v>555</v>
      </c>
      <c r="E1602" s="77">
        <v>3</v>
      </c>
    </row>
    <row r="1603" spans="1:5" ht="15" customHeight="1">
      <c r="A1603" s="76" t="s">
        <v>721</v>
      </c>
      <c r="B1603" s="77">
        <v>1005173221</v>
      </c>
      <c r="C1603" s="78" t="s">
        <v>554</v>
      </c>
      <c r="D1603" s="76" t="s">
        <v>553</v>
      </c>
      <c r="E1603" s="77">
        <v>2</v>
      </c>
    </row>
    <row r="1604" spans="1:5" ht="15" customHeight="1">
      <c r="A1604" s="76" t="s">
        <v>721</v>
      </c>
      <c r="B1604" s="77">
        <v>1005173222</v>
      </c>
      <c r="C1604" s="78" t="s">
        <v>556</v>
      </c>
      <c r="D1604" s="76" t="s">
        <v>546</v>
      </c>
      <c r="E1604" s="77">
        <v>2</v>
      </c>
    </row>
    <row r="1605" spans="1:5" ht="15" customHeight="1">
      <c r="A1605" s="76" t="s">
        <v>721</v>
      </c>
      <c r="B1605" s="77">
        <v>1005173223</v>
      </c>
      <c r="C1605" s="78" t="s">
        <v>557</v>
      </c>
      <c r="D1605" s="76" t="s">
        <v>553</v>
      </c>
      <c r="E1605" s="77">
        <v>2</v>
      </c>
    </row>
    <row r="1606" spans="1:5" ht="15" customHeight="1">
      <c r="A1606" s="76" t="s">
        <v>721</v>
      </c>
      <c r="B1606" s="77">
        <v>1099173101</v>
      </c>
      <c r="C1606" s="78" t="s">
        <v>558</v>
      </c>
      <c r="D1606" s="76" t="s">
        <v>559</v>
      </c>
      <c r="E1606" s="76" t="s">
        <v>560</v>
      </c>
    </row>
    <row r="1607" spans="1:5" ht="15" customHeight="1">
      <c r="A1607" s="76" t="s">
        <v>722</v>
      </c>
      <c r="B1607" s="77">
        <v>1005173201</v>
      </c>
      <c r="C1607" s="78" t="s">
        <v>545</v>
      </c>
      <c r="D1607" s="76" t="s">
        <v>568</v>
      </c>
      <c r="E1607" s="77">
        <v>3</v>
      </c>
    </row>
    <row r="1608" spans="1:5" ht="15" customHeight="1">
      <c r="A1608" s="76" t="s">
        <v>722</v>
      </c>
      <c r="B1608" s="77">
        <v>1005173202</v>
      </c>
      <c r="C1608" s="78" t="s">
        <v>547</v>
      </c>
      <c r="D1608" s="76" t="s">
        <v>565</v>
      </c>
      <c r="E1608" s="77">
        <v>0</v>
      </c>
    </row>
    <row r="1609" spans="1:5" ht="15" customHeight="1">
      <c r="A1609" s="76" t="s">
        <v>722</v>
      </c>
      <c r="B1609" s="77">
        <v>1005173203</v>
      </c>
      <c r="C1609" s="78" t="s">
        <v>548</v>
      </c>
      <c r="D1609" s="76" t="s">
        <v>568</v>
      </c>
      <c r="E1609" s="77">
        <v>3</v>
      </c>
    </row>
    <row r="1610" spans="1:5" ht="15" customHeight="1">
      <c r="A1610" s="76" t="s">
        <v>722</v>
      </c>
      <c r="B1610" s="77">
        <v>1005173204</v>
      </c>
      <c r="C1610" s="78" t="s">
        <v>550</v>
      </c>
      <c r="D1610" s="76" t="s">
        <v>568</v>
      </c>
      <c r="E1610" s="77">
        <v>3</v>
      </c>
    </row>
    <row r="1611" spans="1:5" ht="15" customHeight="1">
      <c r="A1611" s="76" t="s">
        <v>722</v>
      </c>
      <c r="B1611" s="77">
        <v>1005173205</v>
      </c>
      <c r="C1611" s="78" t="s">
        <v>551</v>
      </c>
      <c r="D1611" s="76" t="s">
        <v>549</v>
      </c>
      <c r="E1611" s="77">
        <v>3</v>
      </c>
    </row>
    <row r="1612" spans="1:5" ht="15" customHeight="1">
      <c r="A1612" s="76" t="s">
        <v>722</v>
      </c>
      <c r="B1612" s="77">
        <v>1005173291</v>
      </c>
      <c r="C1612" s="78" t="s">
        <v>552</v>
      </c>
      <c r="D1612" s="76" t="s">
        <v>555</v>
      </c>
      <c r="E1612" s="77">
        <v>3</v>
      </c>
    </row>
    <row r="1613" spans="1:5" ht="15" customHeight="1">
      <c r="A1613" s="76" t="s">
        <v>722</v>
      </c>
      <c r="B1613" s="77">
        <v>1005173221</v>
      </c>
      <c r="C1613" s="78" t="s">
        <v>554</v>
      </c>
      <c r="D1613" s="76" t="s">
        <v>555</v>
      </c>
      <c r="E1613" s="77">
        <v>2</v>
      </c>
    </row>
    <row r="1614" spans="1:5" ht="15" customHeight="1">
      <c r="A1614" s="76" t="s">
        <v>722</v>
      </c>
      <c r="B1614" s="77">
        <v>1005173222</v>
      </c>
      <c r="C1614" s="78" t="s">
        <v>556</v>
      </c>
      <c r="D1614" s="76" t="s">
        <v>553</v>
      </c>
      <c r="E1614" s="77">
        <v>2</v>
      </c>
    </row>
    <row r="1615" spans="1:5" ht="15" customHeight="1">
      <c r="A1615" s="76" t="s">
        <v>722</v>
      </c>
      <c r="B1615" s="77">
        <v>1005173223</v>
      </c>
      <c r="C1615" s="78" t="s">
        <v>557</v>
      </c>
      <c r="D1615" s="76" t="s">
        <v>546</v>
      </c>
      <c r="E1615" s="77">
        <v>2</v>
      </c>
    </row>
    <row r="1616" spans="1:5" ht="15" customHeight="1">
      <c r="A1616" s="76" t="s">
        <v>722</v>
      </c>
      <c r="B1616" s="77">
        <v>1099173101</v>
      </c>
      <c r="C1616" s="78" t="s">
        <v>558</v>
      </c>
      <c r="D1616" s="76" t="s">
        <v>559</v>
      </c>
      <c r="E1616" s="76" t="s">
        <v>560</v>
      </c>
    </row>
    <row r="1617" spans="1:5" ht="15" customHeight="1">
      <c r="A1617" s="76" t="s">
        <v>723</v>
      </c>
      <c r="B1617" s="77">
        <v>1004173207</v>
      </c>
      <c r="C1617" s="78" t="s">
        <v>564</v>
      </c>
      <c r="D1617" s="76" t="s">
        <v>568</v>
      </c>
      <c r="E1617" s="77">
        <v>3</v>
      </c>
    </row>
    <row r="1618" spans="1:5" ht="15" customHeight="1">
      <c r="A1618" s="76" t="s">
        <v>723</v>
      </c>
      <c r="B1618" s="77">
        <v>1005173201</v>
      </c>
      <c r="C1618" s="78" t="s">
        <v>545</v>
      </c>
      <c r="D1618" s="76" t="s">
        <v>549</v>
      </c>
      <c r="E1618" s="77">
        <v>3</v>
      </c>
    </row>
    <row r="1619" spans="1:5" ht="15" customHeight="1">
      <c r="A1619" s="76" t="s">
        <v>723</v>
      </c>
      <c r="B1619" s="77">
        <v>1005173202</v>
      </c>
      <c r="C1619" s="78" t="s">
        <v>547</v>
      </c>
      <c r="D1619" s="76" t="s">
        <v>546</v>
      </c>
      <c r="E1619" s="77">
        <v>3</v>
      </c>
    </row>
    <row r="1620" spans="1:5" ht="15" customHeight="1">
      <c r="A1620" s="76" t="s">
        <v>723</v>
      </c>
      <c r="B1620" s="77">
        <v>1005173203</v>
      </c>
      <c r="C1620" s="78" t="s">
        <v>548</v>
      </c>
      <c r="D1620" s="76" t="s">
        <v>546</v>
      </c>
      <c r="E1620" s="77">
        <v>3</v>
      </c>
    </row>
    <row r="1621" spans="1:5" ht="15" customHeight="1">
      <c r="A1621" s="76" t="s">
        <v>723</v>
      </c>
      <c r="B1621" s="77">
        <v>1005173204</v>
      </c>
      <c r="C1621" s="78" t="s">
        <v>550</v>
      </c>
      <c r="D1621" s="76" t="s">
        <v>546</v>
      </c>
      <c r="E1621" s="77">
        <v>3</v>
      </c>
    </row>
    <row r="1622" spans="1:5" ht="15" customHeight="1">
      <c r="A1622" s="76" t="s">
        <v>723</v>
      </c>
      <c r="B1622" s="77">
        <v>1005173291</v>
      </c>
      <c r="C1622" s="78" t="s">
        <v>552</v>
      </c>
      <c r="D1622" s="76" t="s">
        <v>555</v>
      </c>
      <c r="E1622" s="77">
        <v>3</v>
      </c>
    </row>
    <row r="1623" spans="1:5" ht="15" customHeight="1">
      <c r="A1623" s="76" t="s">
        <v>723</v>
      </c>
      <c r="B1623" s="77">
        <v>1005173221</v>
      </c>
      <c r="C1623" s="78" t="s">
        <v>554</v>
      </c>
      <c r="D1623" s="76" t="s">
        <v>555</v>
      </c>
      <c r="E1623" s="77">
        <v>2</v>
      </c>
    </row>
    <row r="1624" spans="1:5" ht="15" customHeight="1">
      <c r="A1624" s="76" t="s">
        <v>723</v>
      </c>
      <c r="B1624" s="77">
        <v>1005173222</v>
      </c>
      <c r="C1624" s="78" t="s">
        <v>556</v>
      </c>
      <c r="D1624" s="76" t="s">
        <v>555</v>
      </c>
      <c r="E1624" s="77">
        <v>2</v>
      </c>
    </row>
    <row r="1625" spans="1:5" ht="15" customHeight="1">
      <c r="A1625" s="76" t="s">
        <v>723</v>
      </c>
      <c r="B1625" s="77">
        <v>1005173223</v>
      </c>
      <c r="C1625" s="78" t="s">
        <v>557</v>
      </c>
      <c r="D1625" s="76" t="s">
        <v>553</v>
      </c>
      <c r="E1625" s="77">
        <v>2</v>
      </c>
    </row>
    <row r="1626" spans="1:5" ht="15" customHeight="1">
      <c r="A1626" s="76" t="s">
        <v>723</v>
      </c>
      <c r="B1626" s="77">
        <v>1099173101</v>
      </c>
      <c r="C1626" s="78" t="s">
        <v>558</v>
      </c>
      <c r="D1626" s="76" t="s">
        <v>559</v>
      </c>
      <c r="E1626" s="76" t="s">
        <v>560</v>
      </c>
    </row>
    <row r="1627" spans="1:5" ht="15" customHeight="1">
      <c r="A1627" s="76" t="s">
        <v>724</v>
      </c>
      <c r="B1627" s="77">
        <v>1005173201</v>
      </c>
      <c r="C1627" s="78" t="s">
        <v>545</v>
      </c>
      <c r="D1627" s="76" t="s">
        <v>568</v>
      </c>
      <c r="E1627" s="77">
        <v>3</v>
      </c>
    </row>
    <row r="1628" spans="1:5" ht="15" customHeight="1">
      <c r="A1628" s="76" t="s">
        <v>724</v>
      </c>
      <c r="B1628" s="77">
        <v>1005173202</v>
      </c>
      <c r="C1628" s="78" t="s">
        <v>547</v>
      </c>
      <c r="D1628" s="76" t="s">
        <v>549</v>
      </c>
      <c r="E1628" s="77">
        <v>3</v>
      </c>
    </row>
    <row r="1629" spans="1:5" ht="15" customHeight="1">
      <c r="A1629" s="76" t="s">
        <v>724</v>
      </c>
      <c r="B1629" s="77">
        <v>1005173203</v>
      </c>
      <c r="C1629" s="78" t="s">
        <v>548</v>
      </c>
      <c r="D1629" s="76" t="s">
        <v>549</v>
      </c>
      <c r="E1629" s="77">
        <v>3</v>
      </c>
    </row>
    <row r="1630" spans="1:5" ht="15" customHeight="1">
      <c r="A1630" s="76" t="s">
        <v>724</v>
      </c>
      <c r="B1630" s="77">
        <v>1005173204</v>
      </c>
      <c r="C1630" s="78" t="s">
        <v>550</v>
      </c>
      <c r="D1630" s="76" t="s">
        <v>549</v>
      </c>
      <c r="E1630" s="77">
        <v>3</v>
      </c>
    </row>
    <row r="1631" spans="1:5" ht="15" customHeight="1">
      <c r="A1631" s="76" t="s">
        <v>724</v>
      </c>
      <c r="B1631" s="77">
        <v>1005173205</v>
      </c>
      <c r="C1631" s="78" t="s">
        <v>551</v>
      </c>
      <c r="D1631" s="76" t="s">
        <v>549</v>
      </c>
      <c r="E1631" s="77">
        <v>3</v>
      </c>
    </row>
    <row r="1632" spans="1:5" ht="15" customHeight="1">
      <c r="A1632" s="76" t="s">
        <v>724</v>
      </c>
      <c r="B1632" s="77">
        <v>1005173291</v>
      </c>
      <c r="C1632" s="78" t="s">
        <v>552</v>
      </c>
      <c r="D1632" s="76" t="s">
        <v>555</v>
      </c>
      <c r="E1632" s="77">
        <v>3</v>
      </c>
    </row>
    <row r="1633" spans="1:5" ht="15" customHeight="1">
      <c r="A1633" s="76" t="s">
        <v>724</v>
      </c>
      <c r="B1633" s="77">
        <v>1005173221</v>
      </c>
      <c r="C1633" s="78" t="s">
        <v>554</v>
      </c>
      <c r="D1633" s="76" t="s">
        <v>555</v>
      </c>
      <c r="E1633" s="77">
        <v>2</v>
      </c>
    </row>
    <row r="1634" spans="1:5" ht="15" customHeight="1">
      <c r="A1634" s="76" t="s">
        <v>724</v>
      </c>
      <c r="B1634" s="77">
        <v>1005173222</v>
      </c>
      <c r="C1634" s="78" t="s">
        <v>556</v>
      </c>
      <c r="D1634" s="76" t="s">
        <v>553</v>
      </c>
      <c r="E1634" s="77">
        <v>2</v>
      </c>
    </row>
    <row r="1635" spans="1:5" ht="15" customHeight="1">
      <c r="A1635" s="75" t="s">
        <v>539</v>
      </c>
      <c r="B1635" s="75" t="s">
        <v>540</v>
      </c>
      <c r="C1635" s="75" t="s">
        <v>541</v>
      </c>
      <c r="D1635" s="75" t="s">
        <v>542</v>
      </c>
      <c r="E1635" s="75" t="s">
        <v>543</v>
      </c>
    </row>
    <row r="1636" spans="1:5" ht="15" customHeight="1">
      <c r="A1636" s="76" t="s">
        <v>724</v>
      </c>
      <c r="B1636" s="77">
        <v>1005173223</v>
      </c>
      <c r="C1636" s="78" t="s">
        <v>557</v>
      </c>
      <c r="D1636" s="76" t="s">
        <v>555</v>
      </c>
      <c r="E1636" s="77">
        <v>2</v>
      </c>
    </row>
    <row r="1637" spans="1:5" ht="15" customHeight="1">
      <c r="A1637" s="76" t="s">
        <v>724</v>
      </c>
      <c r="B1637" s="77">
        <v>1099173101</v>
      </c>
      <c r="C1637" s="78" t="s">
        <v>558</v>
      </c>
      <c r="D1637" s="76" t="s">
        <v>559</v>
      </c>
      <c r="E1637" s="76" t="s">
        <v>560</v>
      </c>
    </row>
    <row r="1638" spans="1:5" ht="15" customHeight="1">
      <c r="A1638" s="76" t="s">
        <v>725</v>
      </c>
      <c r="B1638" s="77">
        <v>1005173201</v>
      </c>
      <c r="C1638" s="78" t="s">
        <v>545</v>
      </c>
      <c r="D1638" s="76" t="s">
        <v>568</v>
      </c>
      <c r="E1638" s="77">
        <v>3</v>
      </c>
    </row>
    <row r="1639" spans="1:5" ht="15" customHeight="1">
      <c r="A1639" s="76" t="s">
        <v>725</v>
      </c>
      <c r="B1639" s="77">
        <v>1005173202</v>
      </c>
      <c r="C1639" s="78" t="s">
        <v>547</v>
      </c>
      <c r="D1639" s="76" t="s">
        <v>568</v>
      </c>
      <c r="E1639" s="77">
        <v>3</v>
      </c>
    </row>
    <row r="1640" spans="1:5" ht="15" customHeight="1">
      <c r="A1640" s="76" t="s">
        <v>725</v>
      </c>
      <c r="B1640" s="77">
        <v>1005173203</v>
      </c>
      <c r="C1640" s="78" t="s">
        <v>548</v>
      </c>
      <c r="D1640" s="76" t="s">
        <v>568</v>
      </c>
      <c r="E1640" s="77">
        <v>3</v>
      </c>
    </row>
    <row r="1641" spans="1:5" ht="15" customHeight="1">
      <c r="A1641" s="76" t="s">
        <v>725</v>
      </c>
      <c r="B1641" s="77">
        <v>1005173204</v>
      </c>
      <c r="C1641" s="78" t="s">
        <v>550</v>
      </c>
      <c r="D1641" s="76" t="s">
        <v>568</v>
      </c>
      <c r="E1641" s="77">
        <v>3</v>
      </c>
    </row>
    <row r="1642" spans="1:5" ht="15" customHeight="1">
      <c r="A1642" s="76" t="s">
        <v>725</v>
      </c>
      <c r="B1642" s="77">
        <v>1005173205</v>
      </c>
      <c r="C1642" s="78" t="s">
        <v>551</v>
      </c>
      <c r="D1642" s="76" t="s">
        <v>549</v>
      </c>
      <c r="E1642" s="77">
        <v>3</v>
      </c>
    </row>
    <row r="1643" spans="1:5" ht="15" customHeight="1">
      <c r="A1643" s="76" t="s">
        <v>725</v>
      </c>
      <c r="B1643" s="77">
        <v>1005173291</v>
      </c>
      <c r="C1643" s="78" t="s">
        <v>552</v>
      </c>
      <c r="D1643" s="76" t="s">
        <v>555</v>
      </c>
      <c r="E1643" s="77">
        <v>3</v>
      </c>
    </row>
    <row r="1644" spans="1:5" ht="15" customHeight="1">
      <c r="A1644" s="76" t="s">
        <v>725</v>
      </c>
      <c r="B1644" s="77">
        <v>1005173221</v>
      </c>
      <c r="C1644" s="78" t="s">
        <v>554</v>
      </c>
      <c r="D1644" s="76" t="s">
        <v>555</v>
      </c>
      <c r="E1644" s="77">
        <v>2</v>
      </c>
    </row>
    <row r="1645" spans="1:5" ht="15" customHeight="1">
      <c r="A1645" s="76" t="s">
        <v>725</v>
      </c>
      <c r="B1645" s="77">
        <v>1005173222</v>
      </c>
      <c r="C1645" s="78" t="s">
        <v>556</v>
      </c>
      <c r="D1645" s="76" t="s">
        <v>553</v>
      </c>
      <c r="E1645" s="77">
        <v>2</v>
      </c>
    </row>
    <row r="1646" spans="1:5" ht="15" customHeight="1">
      <c r="A1646" s="76" t="s">
        <v>725</v>
      </c>
      <c r="B1646" s="77">
        <v>1005173223</v>
      </c>
      <c r="C1646" s="78" t="s">
        <v>557</v>
      </c>
      <c r="D1646" s="76" t="s">
        <v>546</v>
      </c>
      <c r="E1646" s="77">
        <v>2</v>
      </c>
    </row>
    <row r="1647" spans="1:5" ht="15" customHeight="1">
      <c r="A1647" s="76" t="s">
        <v>725</v>
      </c>
      <c r="B1647" s="77">
        <v>1099173101</v>
      </c>
      <c r="C1647" s="78" t="s">
        <v>558</v>
      </c>
      <c r="D1647" s="76" t="s">
        <v>559</v>
      </c>
      <c r="E1647" s="76" t="s">
        <v>560</v>
      </c>
    </row>
    <row r="1648" spans="1:5" ht="15" customHeight="1">
      <c r="A1648" s="76" t="s">
        <v>726</v>
      </c>
      <c r="B1648" s="77">
        <v>1003173203</v>
      </c>
      <c r="C1648" s="78" t="s">
        <v>562</v>
      </c>
      <c r="D1648" s="76" t="s">
        <v>546</v>
      </c>
      <c r="E1648" s="77">
        <v>3</v>
      </c>
    </row>
    <row r="1649" spans="1:5" ht="15" customHeight="1">
      <c r="A1649" s="76" t="s">
        <v>726</v>
      </c>
      <c r="B1649" s="77">
        <v>1005173201</v>
      </c>
      <c r="C1649" s="78" t="s">
        <v>545</v>
      </c>
      <c r="D1649" s="76" t="s">
        <v>549</v>
      </c>
      <c r="E1649" s="77">
        <v>3</v>
      </c>
    </row>
    <row r="1650" spans="1:5" ht="15" customHeight="1">
      <c r="A1650" s="76" t="s">
        <v>726</v>
      </c>
      <c r="B1650" s="77">
        <v>1005173202</v>
      </c>
      <c r="C1650" s="78" t="s">
        <v>547</v>
      </c>
      <c r="D1650" s="76" t="s">
        <v>568</v>
      </c>
      <c r="E1650" s="77">
        <v>3</v>
      </c>
    </row>
    <row r="1651" spans="1:5" ht="15" customHeight="1">
      <c r="A1651" s="76" t="s">
        <v>726</v>
      </c>
      <c r="B1651" s="77">
        <v>1005173203</v>
      </c>
      <c r="C1651" s="78" t="s">
        <v>548</v>
      </c>
      <c r="D1651" s="76" t="s">
        <v>549</v>
      </c>
      <c r="E1651" s="77">
        <v>3</v>
      </c>
    </row>
    <row r="1652" spans="1:5" ht="15" customHeight="1">
      <c r="A1652" s="76" t="s">
        <v>726</v>
      </c>
      <c r="B1652" s="77">
        <v>1005173204</v>
      </c>
      <c r="C1652" s="78" t="s">
        <v>550</v>
      </c>
      <c r="D1652" s="76" t="s">
        <v>549</v>
      </c>
      <c r="E1652" s="77">
        <v>3</v>
      </c>
    </row>
    <row r="1653" spans="1:5" ht="15" customHeight="1">
      <c r="A1653" s="76" t="s">
        <v>726</v>
      </c>
      <c r="B1653" s="77">
        <v>1005173291</v>
      </c>
      <c r="C1653" s="78" t="s">
        <v>552</v>
      </c>
      <c r="D1653" s="76" t="s">
        <v>555</v>
      </c>
      <c r="E1653" s="77">
        <v>3</v>
      </c>
    </row>
    <row r="1654" spans="1:5" ht="15" customHeight="1">
      <c r="A1654" s="76" t="s">
        <v>726</v>
      </c>
      <c r="B1654" s="77">
        <v>1005173221</v>
      </c>
      <c r="C1654" s="78" t="s">
        <v>554</v>
      </c>
      <c r="D1654" s="76" t="s">
        <v>555</v>
      </c>
      <c r="E1654" s="77">
        <v>2</v>
      </c>
    </row>
    <row r="1655" spans="1:5" ht="15" customHeight="1">
      <c r="A1655" s="76" t="s">
        <v>726</v>
      </c>
      <c r="B1655" s="77">
        <v>1005173222</v>
      </c>
      <c r="C1655" s="78" t="s">
        <v>556</v>
      </c>
      <c r="D1655" s="76" t="s">
        <v>546</v>
      </c>
      <c r="E1655" s="77">
        <v>2</v>
      </c>
    </row>
    <row r="1656" spans="1:5" ht="15" customHeight="1">
      <c r="A1656" s="76" t="s">
        <v>726</v>
      </c>
      <c r="B1656" s="77">
        <v>1005173223</v>
      </c>
      <c r="C1656" s="78" t="s">
        <v>557</v>
      </c>
      <c r="D1656" s="76" t="s">
        <v>546</v>
      </c>
      <c r="E1656" s="77">
        <v>2</v>
      </c>
    </row>
    <row r="1657" spans="1:5" ht="15" customHeight="1">
      <c r="A1657" s="76" t="s">
        <v>726</v>
      </c>
      <c r="B1657" s="77">
        <v>1099173101</v>
      </c>
      <c r="C1657" s="78" t="s">
        <v>558</v>
      </c>
      <c r="D1657" s="76" t="s">
        <v>559</v>
      </c>
      <c r="E1657" s="76" t="s">
        <v>560</v>
      </c>
    </row>
    <row r="1658" spans="1:5" ht="15" customHeight="1">
      <c r="A1658" s="76" t="s">
        <v>727</v>
      </c>
      <c r="B1658" s="77">
        <v>1004173207</v>
      </c>
      <c r="C1658" s="78" t="s">
        <v>564</v>
      </c>
      <c r="D1658" s="76" t="s">
        <v>568</v>
      </c>
      <c r="E1658" s="77">
        <v>3</v>
      </c>
    </row>
    <row r="1659" spans="1:5" ht="15" customHeight="1">
      <c r="A1659" s="76" t="s">
        <v>727</v>
      </c>
      <c r="B1659" s="77">
        <v>1005173201</v>
      </c>
      <c r="C1659" s="78" t="s">
        <v>545</v>
      </c>
      <c r="D1659" s="76" t="s">
        <v>568</v>
      </c>
      <c r="E1659" s="77">
        <v>3</v>
      </c>
    </row>
    <row r="1660" spans="1:5" ht="15" customHeight="1">
      <c r="A1660" s="76" t="s">
        <v>727</v>
      </c>
      <c r="B1660" s="77">
        <v>1005173202</v>
      </c>
      <c r="C1660" s="78" t="s">
        <v>547</v>
      </c>
      <c r="D1660" s="76" t="s">
        <v>549</v>
      </c>
      <c r="E1660" s="77">
        <v>3</v>
      </c>
    </row>
    <row r="1661" spans="1:5" ht="15" customHeight="1">
      <c r="A1661" s="76" t="s">
        <v>727</v>
      </c>
      <c r="B1661" s="77">
        <v>1005173203</v>
      </c>
      <c r="C1661" s="78" t="s">
        <v>548</v>
      </c>
      <c r="D1661" s="76" t="s">
        <v>549</v>
      </c>
      <c r="E1661" s="77">
        <v>3</v>
      </c>
    </row>
    <row r="1662" spans="1:5" ht="15" customHeight="1">
      <c r="A1662" s="76" t="s">
        <v>727</v>
      </c>
      <c r="B1662" s="77">
        <v>1005173204</v>
      </c>
      <c r="C1662" s="78" t="s">
        <v>550</v>
      </c>
      <c r="D1662" s="76" t="s">
        <v>568</v>
      </c>
      <c r="E1662" s="77">
        <v>3</v>
      </c>
    </row>
    <row r="1663" spans="1:5" ht="15" customHeight="1">
      <c r="A1663" s="76" t="s">
        <v>727</v>
      </c>
      <c r="B1663" s="77">
        <v>1005173291</v>
      </c>
      <c r="C1663" s="78" t="s">
        <v>552</v>
      </c>
      <c r="D1663" s="76" t="s">
        <v>555</v>
      </c>
      <c r="E1663" s="77">
        <v>3</v>
      </c>
    </row>
    <row r="1664" spans="1:5" ht="15" customHeight="1">
      <c r="A1664" s="76" t="s">
        <v>727</v>
      </c>
      <c r="B1664" s="77">
        <v>1005173221</v>
      </c>
      <c r="C1664" s="78" t="s">
        <v>554</v>
      </c>
      <c r="D1664" s="76" t="s">
        <v>555</v>
      </c>
      <c r="E1664" s="77">
        <v>2</v>
      </c>
    </row>
    <row r="1665" spans="1:5" ht="15" customHeight="1">
      <c r="A1665" s="76" t="s">
        <v>727</v>
      </c>
      <c r="B1665" s="77">
        <v>1005173222</v>
      </c>
      <c r="C1665" s="78" t="s">
        <v>556</v>
      </c>
      <c r="D1665" s="76" t="s">
        <v>546</v>
      </c>
      <c r="E1665" s="77">
        <v>2</v>
      </c>
    </row>
    <row r="1666" spans="1:5" ht="15" customHeight="1">
      <c r="A1666" s="76" t="s">
        <v>727</v>
      </c>
      <c r="B1666" s="77">
        <v>1005173223</v>
      </c>
      <c r="C1666" s="78" t="s">
        <v>557</v>
      </c>
      <c r="D1666" s="76" t="s">
        <v>553</v>
      </c>
      <c r="E1666" s="77">
        <v>2</v>
      </c>
    </row>
    <row r="1667" spans="1:5" ht="15" customHeight="1">
      <c r="A1667" s="76" t="s">
        <v>727</v>
      </c>
      <c r="B1667" s="77">
        <v>1099173101</v>
      </c>
      <c r="C1667" s="78" t="s">
        <v>558</v>
      </c>
      <c r="D1667" s="76" t="s">
        <v>559</v>
      </c>
      <c r="E1667" s="76" t="s">
        <v>560</v>
      </c>
    </row>
    <row r="1668" spans="1:5" ht="15" customHeight="1">
      <c r="A1668" s="76" t="s">
        <v>728</v>
      </c>
      <c r="B1668" s="77">
        <v>1004173207</v>
      </c>
      <c r="C1668" s="78" t="s">
        <v>564</v>
      </c>
      <c r="D1668" s="76" t="s">
        <v>568</v>
      </c>
      <c r="E1668" s="77">
        <v>3</v>
      </c>
    </row>
    <row r="1669" spans="1:5" ht="15" customHeight="1">
      <c r="A1669" s="76" t="s">
        <v>728</v>
      </c>
      <c r="B1669" s="77">
        <v>1005173201</v>
      </c>
      <c r="C1669" s="78" t="s">
        <v>545</v>
      </c>
      <c r="D1669" s="76" t="s">
        <v>568</v>
      </c>
      <c r="E1669" s="77">
        <v>3</v>
      </c>
    </row>
    <row r="1670" spans="1:5" ht="15" customHeight="1">
      <c r="A1670" s="76" t="s">
        <v>728</v>
      </c>
      <c r="B1670" s="77">
        <v>1005173202</v>
      </c>
      <c r="C1670" s="78" t="s">
        <v>547</v>
      </c>
      <c r="D1670" s="76" t="s">
        <v>549</v>
      </c>
      <c r="E1670" s="77">
        <v>3</v>
      </c>
    </row>
    <row r="1671" spans="1:5" ht="15" customHeight="1">
      <c r="A1671" s="76" t="s">
        <v>728</v>
      </c>
      <c r="B1671" s="77">
        <v>1005173203</v>
      </c>
      <c r="C1671" s="78" t="s">
        <v>548</v>
      </c>
      <c r="D1671" s="76" t="s">
        <v>549</v>
      </c>
      <c r="E1671" s="77">
        <v>3</v>
      </c>
    </row>
    <row r="1672" spans="1:5" ht="15" customHeight="1">
      <c r="A1672" s="76" t="s">
        <v>728</v>
      </c>
      <c r="B1672" s="77">
        <v>1005173204</v>
      </c>
      <c r="C1672" s="78" t="s">
        <v>550</v>
      </c>
      <c r="D1672" s="76" t="s">
        <v>549</v>
      </c>
      <c r="E1672" s="77">
        <v>3</v>
      </c>
    </row>
    <row r="1673" spans="1:5" ht="15" customHeight="1">
      <c r="A1673" s="75" t="s">
        <v>539</v>
      </c>
      <c r="B1673" s="75" t="s">
        <v>540</v>
      </c>
      <c r="C1673" s="75" t="s">
        <v>541</v>
      </c>
      <c r="D1673" s="75" t="s">
        <v>542</v>
      </c>
      <c r="E1673" s="75" t="s">
        <v>543</v>
      </c>
    </row>
    <row r="1674" spans="1:5" ht="15" customHeight="1">
      <c r="A1674" s="76" t="s">
        <v>728</v>
      </c>
      <c r="B1674" s="77">
        <v>1005173291</v>
      </c>
      <c r="C1674" s="78" t="s">
        <v>552</v>
      </c>
      <c r="D1674" s="76" t="s">
        <v>555</v>
      </c>
      <c r="E1674" s="77">
        <v>3</v>
      </c>
    </row>
    <row r="1675" spans="1:5" ht="15" customHeight="1">
      <c r="A1675" s="76" t="s">
        <v>728</v>
      </c>
      <c r="B1675" s="77">
        <v>1005173221</v>
      </c>
      <c r="C1675" s="78" t="s">
        <v>554</v>
      </c>
      <c r="D1675" s="76" t="s">
        <v>555</v>
      </c>
      <c r="E1675" s="77">
        <v>2</v>
      </c>
    </row>
    <row r="1676" spans="1:5" ht="15" customHeight="1">
      <c r="A1676" s="76" t="s">
        <v>728</v>
      </c>
      <c r="B1676" s="77">
        <v>1005173222</v>
      </c>
      <c r="C1676" s="78" t="s">
        <v>556</v>
      </c>
      <c r="D1676" s="76" t="s">
        <v>553</v>
      </c>
      <c r="E1676" s="77">
        <v>2</v>
      </c>
    </row>
    <row r="1677" spans="1:5" ht="15" customHeight="1">
      <c r="A1677" s="76" t="s">
        <v>728</v>
      </c>
      <c r="B1677" s="77">
        <v>1005173223</v>
      </c>
      <c r="C1677" s="78" t="s">
        <v>557</v>
      </c>
      <c r="D1677" s="76" t="s">
        <v>553</v>
      </c>
      <c r="E1677" s="77">
        <v>2</v>
      </c>
    </row>
    <row r="1678" spans="1:5" ht="15" customHeight="1">
      <c r="A1678" s="76" t="s">
        <v>728</v>
      </c>
      <c r="B1678" s="77">
        <v>1099173101</v>
      </c>
      <c r="C1678" s="78" t="s">
        <v>558</v>
      </c>
      <c r="D1678" s="76" t="s">
        <v>559</v>
      </c>
      <c r="E1678" s="76" t="s">
        <v>560</v>
      </c>
    </row>
    <row r="1679" spans="1:5" ht="15" customHeight="1">
      <c r="A1679" s="76" t="s">
        <v>729</v>
      </c>
      <c r="B1679" s="77">
        <v>1005173201</v>
      </c>
      <c r="C1679" s="78" t="s">
        <v>545</v>
      </c>
      <c r="D1679" s="76" t="s">
        <v>546</v>
      </c>
      <c r="E1679" s="77">
        <v>3</v>
      </c>
    </row>
    <row r="1680" spans="1:5" ht="15" customHeight="1">
      <c r="A1680" s="76" t="s">
        <v>729</v>
      </c>
      <c r="B1680" s="77">
        <v>1005173202</v>
      </c>
      <c r="C1680" s="78" t="s">
        <v>547</v>
      </c>
      <c r="D1680" s="76" t="s">
        <v>553</v>
      </c>
      <c r="E1680" s="77">
        <v>3</v>
      </c>
    </row>
    <row r="1681" spans="1:5" ht="15" customHeight="1">
      <c r="A1681" s="76" t="s">
        <v>729</v>
      </c>
      <c r="B1681" s="77">
        <v>1005173203</v>
      </c>
      <c r="C1681" s="78" t="s">
        <v>548</v>
      </c>
      <c r="D1681" s="76" t="s">
        <v>546</v>
      </c>
      <c r="E1681" s="77">
        <v>3</v>
      </c>
    </row>
    <row r="1682" spans="1:5" ht="15" customHeight="1">
      <c r="A1682" s="76" t="s">
        <v>729</v>
      </c>
      <c r="B1682" s="77">
        <v>1005173204</v>
      </c>
      <c r="C1682" s="78" t="s">
        <v>550</v>
      </c>
      <c r="D1682" s="76" t="s">
        <v>553</v>
      </c>
      <c r="E1682" s="77">
        <v>3</v>
      </c>
    </row>
    <row r="1683" spans="1:5" ht="15" customHeight="1">
      <c r="A1683" s="76" t="s">
        <v>729</v>
      </c>
      <c r="B1683" s="77">
        <v>1005173205</v>
      </c>
      <c r="C1683" s="78" t="s">
        <v>551</v>
      </c>
      <c r="D1683" s="76" t="s">
        <v>546</v>
      </c>
      <c r="E1683" s="77">
        <v>3</v>
      </c>
    </row>
    <row r="1684" spans="1:5" ht="15" customHeight="1">
      <c r="A1684" s="76" t="s">
        <v>729</v>
      </c>
      <c r="B1684" s="77">
        <v>1005173291</v>
      </c>
      <c r="C1684" s="78" t="s">
        <v>552</v>
      </c>
      <c r="D1684" s="76" t="s">
        <v>555</v>
      </c>
      <c r="E1684" s="77">
        <v>3</v>
      </c>
    </row>
    <row r="1685" spans="1:5" ht="15" customHeight="1">
      <c r="A1685" s="76" t="s">
        <v>729</v>
      </c>
      <c r="B1685" s="77">
        <v>1005173221</v>
      </c>
      <c r="C1685" s="78" t="s">
        <v>554</v>
      </c>
      <c r="D1685" s="76" t="s">
        <v>555</v>
      </c>
      <c r="E1685" s="77">
        <v>2</v>
      </c>
    </row>
    <row r="1686" spans="1:5" ht="15" customHeight="1">
      <c r="A1686" s="76" t="s">
        <v>729</v>
      </c>
      <c r="B1686" s="77">
        <v>1005173222</v>
      </c>
      <c r="C1686" s="78" t="s">
        <v>556</v>
      </c>
      <c r="D1686" s="76" t="s">
        <v>555</v>
      </c>
      <c r="E1686" s="77">
        <v>2</v>
      </c>
    </row>
    <row r="1687" spans="1:5" ht="15" customHeight="1">
      <c r="A1687" s="76" t="s">
        <v>729</v>
      </c>
      <c r="B1687" s="77">
        <v>1005173223</v>
      </c>
      <c r="C1687" s="78" t="s">
        <v>557</v>
      </c>
      <c r="D1687" s="76" t="s">
        <v>555</v>
      </c>
      <c r="E1687" s="77">
        <v>2</v>
      </c>
    </row>
    <row r="1688" spans="1:5" ht="15" customHeight="1">
      <c r="A1688" s="76" t="s">
        <v>729</v>
      </c>
      <c r="B1688" s="77">
        <v>1099173101</v>
      </c>
      <c r="C1688" s="78" t="s">
        <v>558</v>
      </c>
      <c r="D1688" s="76" t="s">
        <v>559</v>
      </c>
      <c r="E1688" s="76" t="s">
        <v>560</v>
      </c>
    </row>
    <row r="1689" spans="1:5" ht="15" customHeight="1">
      <c r="A1689" s="76" t="s">
        <v>730</v>
      </c>
      <c r="B1689" s="77">
        <v>1004173207</v>
      </c>
      <c r="C1689" s="78" t="s">
        <v>564</v>
      </c>
      <c r="D1689" s="76" t="s">
        <v>568</v>
      </c>
      <c r="E1689" s="77">
        <v>3</v>
      </c>
    </row>
    <row r="1690" spans="1:5" ht="15" customHeight="1">
      <c r="A1690" s="76" t="s">
        <v>730</v>
      </c>
      <c r="B1690" s="77">
        <v>1005173201</v>
      </c>
      <c r="C1690" s="78" t="s">
        <v>545</v>
      </c>
      <c r="D1690" s="76" t="s">
        <v>568</v>
      </c>
      <c r="E1690" s="77">
        <v>3</v>
      </c>
    </row>
    <row r="1691" spans="1:5" ht="15" customHeight="1">
      <c r="A1691" s="76" t="s">
        <v>730</v>
      </c>
      <c r="B1691" s="77">
        <v>1005173202</v>
      </c>
      <c r="C1691" s="78" t="s">
        <v>547</v>
      </c>
      <c r="D1691" s="76" t="s">
        <v>568</v>
      </c>
      <c r="E1691" s="77">
        <v>3</v>
      </c>
    </row>
    <row r="1692" spans="1:5" ht="15" customHeight="1">
      <c r="A1692" s="76" t="s">
        <v>730</v>
      </c>
      <c r="B1692" s="77">
        <v>1005173203</v>
      </c>
      <c r="C1692" s="78" t="s">
        <v>548</v>
      </c>
      <c r="D1692" s="76" t="s">
        <v>568</v>
      </c>
      <c r="E1692" s="77">
        <v>3</v>
      </c>
    </row>
    <row r="1693" spans="1:5" ht="15" customHeight="1">
      <c r="A1693" s="76" t="s">
        <v>730</v>
      </c>
      <c r="B1693" s="77">
        <v>1005173204</v>
      </c>
      <c r="C1693" s="78" t="s">
        <v>550</v>
      </c>
      <c r="D1693" s="76" t="s">
        <v>568</v>
      </c>
      <c r="E1693" s="77">
        <v>3</v>
      </c>
    </row>
    <row r="1694" spans="1:5" ht="15" customHeight="1">
      <c r="A1694" s="76" t="s">
        <v>730</v>
      </c>
      <c r="B1694" s="77">
        <v>1005173291</v>
      </c>
      <c r="C1694" s="78" t="s">
        <v>552</v>
      </c>
      <c r="D1694" s="76" t="s">
        <v>555</v>
      </c>
      <c r="E1694" s="77">
        <v>3</v>
      </c>
    </row>
    <row r="1695" spans="1:5" ht="15" customHeight="1">
      <c r="A1695" s="76" t="s">
        <v>730</v>
      </c>
      <c r="B1695" s="77">
        <v>1005173221</v>
      </c>
      <c r="C1695" s="78" t="s">
        <v>554</v>
      </c>
      <c r="D1695" s="76" t="s">
        <v>555</v>
      </c>
      <c r="E1695" s="77">
        <v>2</v>
      </c>
    </row>
    <row r="1696" spans="1:5" ht="15" customHeight="1">
      <c r="A1696" s="76" t="s">
        <v>730</v>
      </c>
      <c r="B1696" s="77">
        <v>1005173222</v>
      </c>
      <c r="C1696" s="78" t="s">
        <v>556</v>
      </c>
      <c r="D1696" s="76" t="s">
        <v>546</v>
      </c>
      <c r="E1696" s="77">
        <v>2</v>
      </c>
    </row>
    <row r="1697" spans="1:5" ht="15" customHeight="1">
      <c r="A1697" s="76" t="s">
        <v>730</v>
      </c>
      <c r="B1697" s="77">
        <v>1005173223</v>
      </c>
      <c r="C1697" s="78" t="s">
        <v>557</v>
      </c>
      <c r="D1697" s="76" t="s">
        <v>553</v>
      </c>
      <c r="E1697" s="77">
        <v>2</v>
      </c>
    </row>
    <row r="1698" spans="1:5" ht="15" customHeight="1">
      <c r="A1698" s="76" t="s">
        <v>730</v>
      </c>
      <c r="B1698" s="77">
        <v>1099173101</v>
      </c>
      <c r="C1698" s="78" t="s">
        <v>558</v>
      </c>
      <c r="D1698" s="76" t="s">
        <v>559</v>
      </c>
      <c r="E1698" s="76" t="s">
        <v>560</v>
      </c>
    </row>
    <row r="1699" spans="1:5" ht="15" customHeight="1">
      <c r="A1699" s="76" t="s">
        <v>731</v>
      </c>
      <c r="B1699" s="77">
        <v>1004173207</v>
      </c>
      <c r="C1699" s="78" t="s">
        <v>564</v>
      </c>
      <c r="D1699" s="76" t="s">
        <v>549</v>
      </c>
      <c r="E1699" s="77">
        <v>3</v>
      </c>
    </row>
    <row r="1700" spans="1:5" ht="15" customHeight="1">
      <c r="A1700" s="76" t="s">
        <v>731</v>
      </c>
      <c r="B1700" s="77">
        <v>1005173201</v>
      </c>
      <c r="C1700" s="78" t="s">
        <v>545</v>
      </c>
      <c r="D1700" s="76" t="s">
        <v>568</v>
      </c>
      <c r="E1700" s="77">
        <v>3</v>
      </c>
    </row>
    <row r="1701" spans="1:5" ht="15" customHeight="1">
      <c r="A1701" s="76" t="s">
        <v>731</v>
      </c>
      <c r="B1701" s="77">
        <v>1005173202</v>
      </c>
      <c r="C1701" s="78" t="s">
        <v>547</v>
      </c>
      <c r="D1701" s="76" t="s">
        <v>549</v>
      </c>
      <c r="E1701" s="77">
        <v>3</v>
      </c>
    </row>
    <row r="1702" spans="1:5" ht="15" customHeight="1">
      <c r="A1702" s="76" t="s">
        <v>731</v>
      </c>
      <c r="B1702" s="77">
        <v>1005173203</v>
      </c>
      <c r="C1702" s="78" t="s">
        <v>548</v>
      </c>
      <c r="D1702" s="76" t="s">
        <v>568</v>
      </c>
      <c r="E1702" s="77">
        <v>3</v>
      </c>
    </row>
    <row r="1703" spans="1:5" ht="15" customHeight="1">
      <c r="A1703" s="76" t="s">
        <v>731</v>
      </c>
      <c r="B1703" s="77">
        <v>1005173204</v>
      </c>
      <c r="C1703" s="78" t="s">
        <v>550</v>
      </c>
      <c r="D1703" s="76" t="s">
        <v>549</v>
      </c>
      <c r="E1703" s="77">
        <v>3</v>
      </c>
    </row>
    <row r="1704" spans="1:5" ht="15.75">
      <c r="A1704" s="76" t="s">
        <v>731</v>
      </c>
      <c r="B1704" s="77">
        <v>1005173291</v>
      </c>
      <c r="C1704" s="78" t="s">
        <v>552</v>
      </c>
      <c r="D1704" s="76" t="s">
        <v>555</v>
      </c>
      <c r="E1704" s="77">
        <v>3</v>
      </c>
    </row>
    <row r="1705" spans="1:5" ht="15.75">
      <c r="A1705" s="76" t="s">
        <v>731</v>
      </c>
      <c r="B1705" s="77">
        <v>1005173221</v>
      </c>
      <c r="C1705" s="78" t="s">
        <v>554</v>
      </c>
      <c r="D1705" s="76" t="s">
        <v>555</v>
      </c>
      <c r="E1705" s="77">
        <v>2</v>
      </c>
    </row>
    <row r="1706" spans="1:5" ht="15.75">
      <c r="A1706" s="76" t="s">
        <v>731</v>
      </c>
      <c r="B1706" s="77">
        <v>1005173222</v>
      </c>
      <c r="C1706" s="78" t="s">
        <v>556</v>
      </c>
      <c r="D1706" s="76" t="s">
        <v>553</v>
      </c>
      <c r="E1706" s="77">
        <v>2</v>
      </c>
    </row>
    <row r="1707" spans="1:5" ht="15.75">
      <c r="A1707" s="76" t="s">
        <v>731</v>
      </c>
      <c r="B1707" s="77">
        <v>1005173223</v>
      </c>
      <c r="C1707" s="78" t="s">
        <v>557</v>
      </c>
      <c r="D1707" s="76" t="s">
        <v>553</v>
      </c>
      <c r="E1707" s="77">
        <v>2</v>
      </c>
    </row>
    <row r="1708" spans="1:5" ht="15.75">
      <c r="A1708" s="76" t="s">
        <v>731</v>
      </c>
      <c r="B1708" s="77">
        <v>1099173101</v>
      </c>
      <c r="C1708" s="78" t="s">
        <v>558</v>
      </c>
      <c r="D1708" s="76" t="s">
        <v>559</v>
      </c>
      <c r="E1708" s="76" t="s">
        <v>560</v>
      </c>
    </row>
    <row r="1709" spans="1:5" ht="15.75">
      <c r="A1709" s="76" t="s">
        <v>732</v>
      </c>
      <c r="B1709" s="77">
        <v>1004173207</v>
      </c>
      <c r="C1709" s="78" t="s">
        <v>564</v>
      </c>
      <c r="D1709" s="76" t="s">
        <v>549</v>
      </c>
      <c r="E1709" s="77">
        <v>3</v>
      </c>
    </row>
    <row r="1710" spans="1:5" ht="15.75">
      <c r="A1710" s="76" t="s">
        <v>732</v>
      </c>
      <c r="B1710" s="77">
        <v>1005173201</v>
      </c>
      <c r="C1710" s="78" t="s">
        <v>545</v>
      </c>
      <c r="D1710" s="76" t="s">
        <v>568</v>
      </c>
      <c r="E1710" s="77">
        <v>3</v>
      </c>
    </row>
    <row r="1711" spans="1:5" ht="15.75">
      <c r="A1711" s="75" t="s">
        <v>539</v>
      </c>
      <c r="B1711" s="75" t="s">
        <v>540</v>
      </c>
      <c r="C1711" s="75" t="s">
        <v>541</v>
      </c>
      <c r="D1711" s="75" t="s">
        <v>542</v>
      </c>
      <c r="E1711" s="75" t="s">
        <v>543</v>
      </c>
    </row>
    <row r="1712" spans="1:5" ht="15.75">
      <c r="A1712" s="76" t="s">
        <v>732</v>
      </c>
      <c r="B1712" s="77">
        <v>1005173202</v>
      </c>
      <c r="C1712" s="78" t="s">
        <v>547</v>
      </c>
      <c r="D1712" s="76" t="s">
        <v>546</v>
      </c>
      <c r="E1712" s="77">
        <v>3</v>
      </c>
    </row>
    <row r="1713" spans="1:5" ht="15.75">
      <c r="A1713" s="76" t="s">
        <v>732</v>
      </c>
      <c r="B1713" s="77">
        <v>1005173203</v>
      </c>
      <c r="C1713" s="78" t="s">
        <v>548</v>
      </c>
      <c r="D1713" s="76" t="s">
        <v>568</v>
      </c>
      <c r="E1713" s="77">
        <v>3</v>
      </c>
    </row>
    <row r="1714" spans="1:5" ht="15.75">
      <c r="A1714" s="76" t="s">
        <v>732</v>
      </c>
      <c r="B1714" s="77">
        <v>1005173204</v>
      </c>
      <c r="C1714" s="78" t="s">
        <v>550</v>
      </c>
      <c r="D1714" s="76" t="s">
        <v>568</v>
      </c>
      <c r="E1714" s="77">
        <v>3</v>
      </c>
    </row>
    <row r="1715" spans="1:5" ht="15.75">
      <c r="A1715" s="76" t="s">
        <v>732</v>
      </c>
      <c r="B1715" s="77">
        <v>1005173291</v>
      </c>
      <c r="C1715" s="78" t="s">
        <v>552</v>
      </c>
      <c r="D1715" s="76" t="s">
        <v>555</v>
      </c>
      <c r="E1715" s="77">
        <v>3</v>
      </c>
    </row>
    <row r="1716" spans="1:5" ht="15.75">
      <c r="A1716" s="76" t="s">
        <v>732</v>
      </c>
      <c r="B1716" s="77">
        <v>1005173221</v>
      </c>
      <c r="C1716" s="78" t="s">
        <v>554</v>
      </c>
      <c r="D1716" s="76" t="s">
        <v>555</v>
      </c>
      <c r="E1716" s="77">
        <v>2</v>
      </c>
    </row>
    <row r="1717" spans="1:5" ht="15.75">
      <c r="A1717" s="76" t="s">
        <v>732</v>
      </c>
      <c r="B1717" s="77">
        <v>1005173222</v>
      </c>
      <c r="C1717" s="78" t="s">
        <v>556</v>
      </c>
      <c r="D1717" s="76" t="s">
        <v>553</v>
      </c>
      <c r="E1717" s="77">
        <v>2</v>
      </c>
    </row>
    <row r="1718" spans="1:5" ht="15.75">
      <c r="A1718" s="76" t="s">
        <v>732</v>
      </c>
      <c r="B1718" s="77">
        <v>1005173223</v>
      </c>
      <c r="C1718" s="78" t="s">
        <v>557</v>
      </c>
      <c r="D1718" s="76" t="s">
        <v>555</v>
      </c>
      <c r="E1718" s="77">
        <v>2</v>
      </c>
    </row>
    <row r="1719" spans="1:5" ht="15.75">
      <c r="A1719" s="76" t="s">
        <v>732</v>
      </c>
      <c r="B1719" s="77">
        <v>1099173101</v>
      </c>
      <c r="C1719" s="78" t="s">
        <v>558</v>
      </c>
      <c r="D1719" s="76" t="s">
        <v>559</v>
      </c>
      <c r="E1719" s="76" t="s">
        <v>560</v>
      </c>
    </row>
    <row r="1720" spans="1:5" ht="15.75">
      <c r="A1720" s="76" t="s">
        <v>733</v>
      </c>
      <c r="B1720" s="77">
        <v>1003173203</v>
      </c>
      <c r="C1720" s="78" t="s">
        <v>562</v>
      </c>
      <c r="D1720" s="76" t="s">
        <v>549</v>
      </c>
      <c r="E1720" s="77">
        <v>3</v>
      </c>
    </row>
    <row r="1721" spans="1:5" ht="15.75">
      <c r="A1721" s="76" t="s">
        <v>733</v>
      </c>
      <c r="B1721" s="77">
        <v>1005173201</v>
      </c>
      <c r="C1721" s="78" t="s">
        <v>545</v>
      </c>
      <c r="D1721" s="76" t="s">
        <v>568</v>
      </c>
      <c r="E1721" s="77">
        <v>3</v>
      </c>
    </row>
    <row r="1722" spans="1:5" ht="15.75">
      <c r="A1722" s="76" t="s">
        <v>733</v>
      </c>
      <c r="B1722" s="77">
        <v>1005173202</v>
      </c>
      <c r="C1722" s="78" t="s">
        <v>547</v>
      </c>
      <c r="D1722" s="76" t="s">
        <v>565</v>
      </c>
      <c r="E1722" s="77">
        <v>0</v>
      </c>
    </row>
    <row r="1723" spans="1:5" ht="15.75">
      <c r="A1723" s="76" t="s">
        <v>733</v>
      </c>
      <c r="B1723" s="77">
        <v>1005173203</v>
      </c>
      <c r="C1723" s="78" t="s">
        <v>548</v>
      </c>
      <c r="D1723" s="76" t="s">
        <v>568</v>
      </c>
      <c r="E1723" s="77">
        <v>3</v>
      </c>
    </row>
    <row r="1724" spans="1:5" ht="15.75">
      <c r="A1724" s="76" t="s">
        <v>733</v>
      </c>
      <c r="B1724" s="77">
        <v>1005173204</v>
      </c>
      <c r="C1724" s="78" t="s">
        <v>550</v>
      </c>
      <c r="D1724" s="76" t="s">
        <v>568</v>
      </c>
      <c r="E1724" s="77">
        <v>3</v>
      </c>
    </row>
    <row r="1725" spans="1:5" ht="15.75">
      <c r="A1725" s="76" t="s">
        <v>733</v>
      </c>
      <c r="B1725" s="77">
        <v>1005173291</v>
      </c>
      <c r="C1725" s="78" t="s">
        <v>552</v>
      </c>
      <c r="D1725" s="76" t="s">
        <v>555</v>
      </c>
      <c r="E1725" s="77">
        <v>3</v>
      </c>
    </row>
    <row r="1726" spans="1:5" ht="15.75">
      <c r="A1726" s="76" t="s">
        <v>733</v>
      </c>
      <c r="B1726" s="77">
        <v>1005173221</v>
      </c>
      <c r="C1726" s="78" t="s">
        <v>554</v>
      </c>
      <c r="D1726" s="76" t="s">
        <v>555</v>
      </c>
      <c r="E1726" s="77">
        <v>2</v>
      </c>
    </row>
    <row r="1727" spans="1:5" ht="15.75">
      <c r="A1727" s="76" t="s">
        <v>733</v>
      </c>
      <c r="B1727" s="77">
        <v>1005173222</v>
      </c>
      <c r="C1727" s="78" t="s">
        <v>556</v>
      </c>
      <c r="D1727" s="76" t="s">
        <v>553</v>
      </c>
      <c r="E1727" s="77">
        <v>2</v>
      </c>
    </row>
    <row r="1728" spans="1:5" ht="15.75">
      <c r="A1728" s="76" t="s">
        <v>733</v>
      </c>
      <c r="B1728" s="77">
        <v>1005173223</v>
      </c>
      <c r="C1728" s="78" t="s">
        <v>557</v>
      </c>
      <c r="D1728" s="76" t="s">
        <v>553</v>
      </c>
      <c r="E1728" s="77">
        <v>2</v>
      </c>
    </row>
    <row r="1729" spans="1:5" ht="15.75">
      <c r="A1729" s="76" t="s">
        <v>733</v>
      </c>
      <c r="B1729" s="77">
        <v>1099173101</v>
      </c>
      <c r="C1729" s="78" t="s">
        <v>558</v>
      </c>
      <c r="D1729" s="76" t="s">
        <v>559</v>
      </c>
      <c r="E1729" s="76" t="s">
        <v>560</v>
      </c>
    </row>
    <row r="1730" spans="1:5" ht="15.75">
      <c r="A1730" s="76" t="s">
        <v>734</v>
      </c>
      <c r="B1730" s="77">
        <v>1005173201</v>
      </c>
      <c r="C1730" s="78" t="s">
        <v>545</v>
      </c>
      <c r="D1730" s="76" t="s">
        <v>549</v>
      </c>
      <c r="E1730" s="77">
        <v>3</v>
      </c>
    </row>
    <row r="1731" spans="1:5" ht="15.75">
      <c r="A1731" s="76" t="s">
        <v>734</v>
      </c>
      <c r="B1731" s="77">
        <v>1005173202</v>
      </c>
      <c r="C1731" s="78" t="s">
        <v>547</v>
      </c>
      <c r="D1731" s="76" t="s">
        <v>553</v>
      </c>
      <c r="E1731" s="77">
        <v>3</v>
      </c>
    </row>
    <row r="1732" spans="1:5" ht="15.75">
      <c r="A1732" s="76" t="s">
        <v>734</v>
      </c>
      <c r="B1732" s="77">
        <v>1005173203</v>
      </c>
      <c r="C1732" s="78" t="s">
        <v>548</v>
      </c>
      <c r="D1732" s="76" t="s">
        <v>546</v>
      </c>
      <c r="E1732" s="77">
        <v>3</v>
      </c>
    </row>
    <row r="1733" spans="1:5" ht="15.75">
      <c r="A1733" s="76" t="s">
        <v>734</v>
      </c>
      <c r="B1733" s="77">
        <v>1005173204</v>
      </c>
      <c r="C1733" s="78" t="s">
        <v>550</v>
      </c>
      <c r="D1733" s="76" t="s">
        <v>546</v>
      </c>
      <c r="E1733" s="77">
        <v>3</v>
      </c>
    </row>
    <row r="1734" spans="1:5" ht="15.75">
      <c r="A1734" s="76" t="s">
        <v>734</v>
      </c>
      <c r="B1734" s="77">
        <v>1005173205</v>
      </c>
      <c r="C1734" s="78" t="s">
        <v>551</v>
      </c>
      <c r="D1734" s="76" t="s">
        <v>553</v>
      </c>
      <c r="E1734" s="77">
        <v>3</v>
      </c>
    </row>
    <row r="1735" spans="1:5" ht="15.75">
      <c r="A1735" s="76" t="s">
        <v>734</v>
      </c>
      <c r="B1735" s="77">
        <v>1005173291</v>
      </c>
      <c r="C1735" s="78" t="s">
        <v>552</v>
      </c>
      <c r="D1735" s="76" t="s">
        <v>553</v>
      </c>
      <c r="E1735" s="77">
        <v>3</v>
      </c>
    </row>
    <row r="1736" spans="1:5" ht="15.75">
      <c r="A1736" s="76" t="s">
        <v>734</v>
      </c>
      <c r="B1736" s="77">
        <v>1005173221</v>
      </c>
      <c r="C1736" s="78" t="s">
        <v>554</v>
      </c>
      <c r="D1736" s="76" t="s">
        <v>555</v>
      </c>
      <c r="E1736" s="77">
        <v>2</v>
      </c>
    </row>
    <row r="1737" spans="1:5" ht="15.75">
      <c r="A1737" s="76" t="s">
        <v>734</v>
      </c>
      <c r="B1737" s="77">
        <v>1005173222</v>
      </c>
      <c r="C1737" s="78" t="s">
        <v>556</v>
      </c>
      <c r="D1737" s="76" t="s">
        <v>555</v>
      </c>
      <c r="E1737" s="77">
        <v>2</v>
      </c>
    </row>
    <row r="1738" spans="1:5" ht="15.75">
      <c r="A1738" s="76" t="s">
        <v>734</v>
      </c>
      <c r="B1738" s="77">
        <v>1005173223</v>
      </c>
      <c r="C1738" s="78" t="s">
        <v>557</v>
      </c>
      <c r="D1738" s="76" t="s">
        <v>555</v>
      </c>
      <c r="E1738" s="77">
        <v>2</v>
      </c>
    </row>
    <row r="1739" spans="1:5" ht="15.75">
      <c r="A1739" s="76" t="s">
        <v>734</v>
      </c>
      <c r="B1739" s="77">
        <v>1099173101</v>
      </c>
      <c r="C1739" s="78" t="s">
        <v>558</v>
      </c>
      <c r="D1739" s="76" t="s">
        <v>559</v>
      </c>
      <c r="E1739" s="76" t="s">
        <v>560</v>
      </c>
    </row>
    <row r="1740" spans="1:5" ht="15.75">
      <c r="A1740" s="76" t="s">
        <v>735</v>
      </c>
      <c r="B1740" s="77">
        <v>1005173201</v>
      </c>
      <c r="C1740" s="78" t="s">
        <v>545</v>
      </c>
      <c r="D1740" s="76" t="s">
        <v>546</v>
      </c>
      <c r="E1740" s="77">
        <v>3</v>
      </c>
    </row>
    <row r="1741" spans="1:5" ht="15.75">
      <c r="A1741" s="76" t="s">
        <v>735</v>
      </c>
      <c r="B1741" s="77">
        <v>1005173202</v>
      </c>
      <c r="C1741" s="78" t="s">
        <v>547</v>
      </c>
      <c r="D1741" s="76" t="s">
        <v>553</v>
      </c>
      <c r="E1741" s="77">
        <v>3</v>
      </c>
    </row>
    <row r="1742" spans="1:5" ht="15.75">
      <c r="A1742" s="76" t="s">
        <v>735</v>
      </c>
      <c r="B1742" s="77">
        <v>1005173203</v>
      </c>
      <c r="C1742" s="78" t="s">
        <v>548</v>
      </c>
      <c r="D1742" s="76" t="s">
        <v>553</v>
      </c>
      <c r="E1742" s="77">
        <v>3</v>
      </c>
    </row>
    <row r="1743" spans="1:5" ht="15.75">
      <c r="A1743" s="76" t="s">
        <v>735</v>
      </c>
      <c r="B1743" s="77">
        <v>1005173204</v>
      </c>
      <c r="C1743" s="78" t="s">
        <v>550</v>
      </c>
      <c r="D1743" s="76" t="s">
        <v>549</v>
      </c>
      <c r="E1743" s="77">
        <v>3</v>
      </c>
    </row>
    <row r="1744" spans="1:5" ht="15.75">
      <c r="A1744" s="76" t="s">
        <v>735</v>
      </c>
      <c r="B1744" s="77">
        <v>1005173205</v>
      </c>
      <c r="C1744" s="78" t="s">
        <v>551</v>
      </c>
      <c r="D1744" s="76" t="s">
        <v>553</v>
      </c>
      <c r="E1744" s="77">
        <v>3</v>
      </c>
    </row>
    <row r="1745" spans="1:5" ht="15.75">
      <c r="A1745" s="76" t="s">
        <v>735</v>
      </c>
      <c r="B1745" s="77">
        <v>1005173291</v>
      </c>
      <c r="C1745" s="78" t="s">
        <v>552</v>
      </c>
      <c r="D1745" s="76" t="s">
        <v>555</v>
      </c>
      <c r="E1745" s="77">
        <v>3</v>
      </c>
    </row>
    <row r="1746" spans="1:5" ht="15.75">
      <c r="A1746" s="76" t="s">
        <v>735</v>
      </c>
      <c r="B1746" s="77">
        <v>1005173221</v>
      </c>
      <c r="C1746" s="78" t="s">
        <v>554</v>
      </c>
      <c r="D1746" s="76" t="s">
        <v>555</v>
      </c>
      <c r="E1746" s="77">
        <v>2</v>
      </c>
    </row>
    <row r="1747" spans="1:5" ht="15.75">
      <c r="A1747" s="76" t="s">
        <v>735</v>
      </c>
      <c r="B1747" s="77">
        <v>1005173222</v>
      </c>
      <c r="C1747" s="78" t="s">
        <v>556</v>
      </c>
      <c r="D1747" s="76" t="s">
        <v>553</v>
      </c>
      <c r="E1747" s="77">
        <v>2</v>
      </c>
    </row>
    <row r="1748" spans="1:5" ht="15.75">
      <c r="A1748" s="76" t="s">
        <v>735</v>
      </c>
      <c r="B1748" s="77">
        <v>1005173223</v>
      </c>
      <c r="C1748" s="78" t="s">
        <v>557</v>
      </c>
      <c r="D1748" s="76" t="s">
        <v>553</v>
      </c>
      <c r="E1748" s="77">
        <v>2</v>
      </c>
    </row>
    <row r="1749" spans="1:5" ht="15.75">
      <c r="A1749" s="75" t="s">
        <v>539</v>
      </c>
      <c r="B1749" s="75" t="s">
        <v>540</v>
      </c>
      <c r="C1749" s="75" t="s">
        <v>541</v>
      </c>
      <c r="D1749" s="75" t="s">
        <v>542</v>
      </c>
      <c r="E1749" s="75" t="s">
        <v>543</v>
      </c>
    </row>
    <row r="1750" spans="1:5" ht="15.75">
      <c r="A1750" s="76" t="s">
        <v>735</v>
      </c>
      <c r="B1750" s="77">
        <v>1099173101</v>
      </c>
      <c r="C1750" s="78" t="s">
        <v>558</v>
      </c>
      <c r="D1750" s="76" t="s">
        <v>559</v>
      </c>
      <c r="E1750" s="76" t="s">
        <v>560</v>
      </c>
    </row>
    <row r="1751" spans="1:5" ht="15.75">
      <c r="A1751" s="76" t="s">
        <v>736</v>
      </c>
      <c r="B1751" s="77">
        <v>1004173207</v>
      </c>
      <c r="C1751" s="78" t="s">
        <v>564</v>
      </c>
      <c r="D1751" s="76" t="s">
        <v>549</v>
      </c>
      <c r="E1751" s="77">
        <v>3</v>
      </c>
    </row>
    <row r="1752" spans="1:5" ht="15.75">
      <c r="A1752" s="76" t="s">
        <v>736</v>
      </c>
      <c r="B1752" s="77">
        <v>1005173201</v>
      </c>
      <c r="C1752" s="78" t="s">
        <v>545</v>
      </c>
      <c r="D1752" s="76" t="s">
        <v>568</v>
      </c>
      <c r="E1752" s="77">
        <v>3</v>
      </c>
    </row>
    <row r="1753" spans="1:5" ht="15.75">
      <c r="A1753" s="76" t="s">
        <v>736</v>
      </c>
      <c r="B1753" s="77">
        <v>1005173202</v>
      </c>
      <c r="C1753" s="78" t="s">
        <v>547</v>
      </c>
      <c r="D1753" s="76" t="s">
        <v>549</v>
      </c>
      <c r="E1753" s="77">
        <v>3</v>
      </c>
    </row>
    <row r="1754" spans="1:5" ht="15.75">
      <c r="A1754" s="76" t="s">
        <v>736</v>
      </c>
      <c r="B1754" s="77">
        <v>1005173203</v>
      </c>
      <c r="C1754" s="78" t="s">
        <v>548</v>
      </c>
      <c r="D1754" s="76" t="s">
        <v>549</v>
      </c>
      <c r="E1754" s="77">
        <v>3</v>
      </c>
    </row>
    <row r="1755" spans="1:5" ht="15.75">
      <c r="A1755" s="76" t="s">
        <v>736</v>
      </c>
      <c r="B1755" s="77">
        <v>1005173204</v>
      </c>
      <c r="C1755" s="78" t="s">
        <v>550</v>
      </c>
      <c r="D1755" s="76" t="s">
        <v>568</v>
      </c>
      <c r="E1755" s="77">
        <v>3</v>
      </c>
    </row>
    <row r="1756" spans="1:5" ht="15.75">
      <c r="A1756" s="76" t="s">
        <v>736</v>
      </c>
      <c r="B1756" s="77">
        <v>1005173291</v>
      </c>
      <c r="C1756" s="78" t="s">
        <v>552</v>
      </c>
      <c r="D1756" s="76" t="s">
        <v>555</v>
      </c>
      <c r="E1756" s="77">
        <v>3</v>
      </c>
    </row>
    <row r="1757" spans="1:5" ht="15.75">
      <c r="A1757" s="76" t="s">
        <v>736</v>
      </c>
      <c r="B1757" s="77">
        <v>1005173221</v>
      </c>
      <c r="C1757" s="78" t="s">
        <v>554</v>
      </c>
      <c r="D1757" s="76" t="s">
        <v>555</v>
      </c>
      <c r="E1757" s="77">
        <v>2</v>
      </c>
    </row>
    <row r="1758" spans="1:5" ht="15.75">
      <c r="A1758" s="76" t="s">
        <v>736</v>
      </c>
      <c r="B1758" s="77">
        <v>1005173222</v>
      </c>
      <c r="C1758" s="78" t="s">
        <v>556</v>
      </c>
      <c r="D1758" s="76" t="s">
        <v>546</v>
      </c>
      <c r="E1758" s="77">
        <v>2</v>
      </c>
    </row>
    <row r="1759" spans="1:5" ht="15.75">
      <c r="A1759" s="76" t="s">
        <v>736</v>
      </c>
      <c r="B1759" s="77">
        <v>1005173223</v>
      </c>
      <c r="C1759" s="78" t="s">
        <v>557</v>
      </c>
      <c r="D1759" s="76" t="s">
        <v>553</v>
      </c>
      <c r="E1759" s="77">
        <v>2</v>
      </c>
    </row>
    <row r="1760" spans="1:5" ht="15.75">
      <c r="A1760" s="76" t="s">
        <v>736</v>
      </c>
      <c r="B1760" s="77">
        <v>1099173101</v>
      </c>
      <c r="C1760" s="78" t="s">
        <v>558</v>
      </c>
      <c r="D1760" s="76" t="s">
        <v>559</v>
      </c>
      <c r="E1760" s="76" t="s">
        <v>560</v>
      </c>
    </row>
    <row r="1761" spans="1:5" ht="15.75">
      <c r="A1761" s="76" t="s">
        <v>737</v>
      </c>
      <c r="B1761" s="77">
        <v>1005173201</v>
      </c>
      <c r="C1761" s="78" t="s">
        <v>545</v>
      </c>
      <c r="D1761" s="76" t="s">
        <v>549</v>
      </c>
      <c r="E1761" s="77">
        <v>3</v>
      </c>
    </row>
    <row r="1762" spans="1:5" ht="15.75">
      <c r="A1762" s="76" t="s">
        <v>737</v>
      </c>
      <c r="B1762" s="77">
        <v>1005173202</v>
      </c>
      <c r="C1762" s="78" t="s">
        <v>547</v>
      </c>
      <c r="D1762" s="76" t="s">
        <v>546</v>
      </c>
      <c r="E1762" s="77">
        <v>3</v>
      </c>
    </row>
    <row r="1763" spans="1:5" ht="15.75">
      <c r="A1763" s="76" t="s">
        <v>737</v>
      </c>
      <c r="B1763" s="77">
        <v>1005173203</v>
      </c>
      <c r="C1763" s="78" t="s">
        <v>548</v>
      </c>
      <c r="D1763" s="76" t="s">
        <v>568</v>
      </c>
      <c r="E1763" s="77">
        <v>3</v>
      </c>
    </row>
    <row r="1764" spans="1:5" ht="15.75">
      <c r="A1764" s="76" t="s">
        <v>737</v>
      </c>
      <c r="B1764" s="77">
        <v>1005173204</v>
      </c>
      <c r="C1764" s="78" t="s">
        <v>550</v>
      </c>
      <c r="D1764" s="76" t="s">
        <v>549</v>
      </c>
      <c r="E1764" s="77">
        <v>3</v>
      </c>
    </row>
    <row r="1765" spans="1:5" ht="15.75">
      <c r="A1765" s="76" t="s">
        <v>737</v>
      </c>
      <c r="B1765" s="77">
        <v>1005173205</v>
      </c>
      <c r="C1765" s="78" t="s">
        <v>551</v>
      </c>
      <c r="D1765" s="76" t="s">
        <v>549</v>
      </c>
      <c r="E1765" s="77">
        <v>3</v>
      </c>
    </row>
    <row r="1766" spans="1:5" ht="15.75">
      <c r="A1766" s="76" t="s">
        <v>737</v>
      </c>
      <c r="B1766" s="77">
        <v>1005173291</v>
      </c>
      <c r="C1766" s="78" t="s">
        <v>552</v>
      </c>
      <c r="D1766" s="76" t="s">
        <v>555</v>
      </c>
      <c r="E1766" s="77">
        <v>3</v>
      </c>
    </row>
    <row r="1767" spans="1:5" ht="15.75">
      <c r="A1767" s="76" t="s">
        <v>737</v>
      </c>
      <c r="B1767" s="77">
        <v>1005173221</v>
      </c>
      <c r="C1767" s="78" t="s">
        <v>554</v>
      </c>
      <c r="D1767" s="76" t="s">
        <v>555</v>
      </c>
      <c r="E1767" s="77">
        <v>2</v>
      </c>
    </row>
    <row r="1768" spans="1:5" ht="15.75">
      <c r="A1768" s="76" t="s">
        <v>737</v>
      </c>
      <c r="B1768" s="77">
        <v>1005173222</v>
      </c>
      <c r="C1768" s="78" t="s">
        <v>556</v>
      </c>
      <c r="D1768" s="76" t="s">
        <v>553</v>
      </c>
      <c r="E1768" s="77">
        <v>2</v>
      </c>
    </row>
    <row r="1769" spans="1:5" ht="15.75">
      <c r="A1769" s="76" t="s">
        <v>737</v>
      </c>
      <c r="B1769" s="77">
        <v>1005173223</v>
      </c>
      <c r="C1769" s="78" t="s">
        <v>557</v>
      </c>
      <c r="D1769" s="76" t="s">
        <v>553</v>
      </c>
      <c r="E1769" s="77">
        <v>2</v>
      </c>
    </row>
    <row r="1770" spans="1:5" ht="15.75">
      <c r="A1770" s="76" t="s">
        <v>737</v>
      </c>
      <c r="B1770" s="77">
        <v>1099173101</v>
      </c>
      <c r="C1770" s="78" t="s">
        <v>558</v>
      </c>
      <c r="D1770" s="76" t="s">
        <v>559</v>
      </c>
      <c r="E1770" s="76" t="s">
        <v>560</v>
      </c>
    </row>
    <row r="1771" spans="1:5" ht="15.75">
      <c r="A1771" s="76" t="s">
        <v>738</v>
      </c>
      <c r="B1771" s="77">
        <v>1005173201</v>
      </c>
      <c r="C1771" s="78" t="s">
        <v>545</v>
      </c>
      <c r="D1771" s="76" t="s">
        <v>546</v>
      </c>
      <c r="E1771" s="77">
        <v>3</v>
      </c>
    </row>
    <row r="1772" spans="1:5" ht="15.75">
      <c r="A1772" s="76" t="s">
        <v>738</v>
      </c>
      <c r="B1772" s="77">
        <v>1005173202</v>
      </c>
      <c r="C1772" s="78" t="s">
        <v>547</v>
      </c>
      <c r="D1772" s="76" t="s">
        <v>546</v>
      </c>
      <c r="E1772" s="77">
        <v>3</v>
      </c>
    </row>
    <row r="1773" spans="1:5" ht="15.75">
      <c r="A1773" s="76" t="s">
        <v>738</v>
      </c>
      <c r="B1773" s="77">
        <v>1005173203</v>
      </c>
      <c r="C1773" s="78" t="s">
        <v>548</v>
      </c>
      <c r="D1773" s="76" t="s">
        <v>549</v>
      </c>
      <c r="E1773" s="77">
        <v>3</v>
      </c>
    </row>
    <row r="1774" spans="1:5" ht="15.75">
      <c r="A1774" s="76" t="s">
        <v>738</v>
      </c>
      <c r="B1774" s="77">
        <v>1005173204</v>
      </c>
      <c r="C1774" s="78" t="s">
        <v>550</v>
      </c>
      <c r="D1774" s="76" t="s">
        <v>546</v>
      </c>
      <c r="E1774" s="77">
        <v>3</v>
      </c>
    </row>
    <row r="1775" spans="1:5" ht="15.75">
      <c r="A1775" s="76" t="s">
        <v>738</v>
      </c>
      <c r="B1775" s="77">
        <v>1005173205</v>
      </c>
      <c r="C1775" s="78" t="s">
        <v>551</v>
      </c>
      <c r="D1775" s="76" t="s">
        <v>546</v>
      </c>
      <c r="E1775" s="77">
        <v>3</v>
      </c>
    </row>
    <row r="1776" spans="1:5" ht="15.75">
      <c r="A1776" s="76" t="s">
        <v>738</v>
      </c>
      <c r="B1776" s="77">
        <v>1005173291</v>
      </c>
      <c r="C1776" s="78" t="s">
        <v>552</v>
      </c>
      <c r="D1776" s="76" t="s">
        <v>555</v>
      </c>
      <c r="E1776" s="77">
        <v>3</v>
      </c>
    </row>
    <row r="1777" spans="1:5" ht="15.75">
      <c r="A1777" s="76" t="s">
        <v>738</v>
      </c>
      <c r="B1777" s="77">
        <v>1005173221</v>
      </c>
      <c r="C1777" s="78" t="s">
        <v>554</v>
      </c>
      <c r="D1777" s="76" t="s">
        <v>555</v>
      </c>
      <c r="E1777" s="77">
        <v>2</v>
      </c>
    </row>
    <row r="1778" spans="1:5" ht="15.75">
      <c r="A1778" s="76" t="s">
        <v>738</v>
      </c>
      <c r="B1778" s="77">
        <v>1005173222</v>
      </c>
      <c r="C1778" s="78" t="s">
        <v>556</v>
      </c>
      <c r="D1778" s="76" t="s">
        <v>553</v>
      </c>
      <c r="E1778" s="77">
        <v>2</v>
      </c>
    </row>
    <row r="1779" spans="1:5" ht="15.75">
      <c r="A1779" s="76" t="s">
        <v>738</v>
      </c>
      <c r="B1779" s="77">
        <v>1005173223</v>
      </c>
      <c r="C1779" s="78" t="s">
        <v>557</v>
      </c>
      <c r="D1779" s="76" t="s">
        <v>555</v>
      </c>
      <c r="E1779" s="77">
        <v>2</v>
      </c>
    </row>
    <row r="1780" spans="1:5" ht="15.75">
      <c r="A1780" s="76" t="s">
        <v>738</v>
      </c>
      <c r="B1780" s="77">
        <v>1099173101</v>
      </c>
      <c r="C1780" s="78" t="s">
        <v>558</v>
      </c>
      <c r="D1780" s="76" t="s">
        <v>559</v>
      </c>
      <c r="E1780" s="76" t="s">
        <v>560</v>
      </c>
    </row>
    <row r="1781" spans="1:5" ht="15.75">
      <c r="A1781" s="76" t="s">
        <v>739</v>
      </c>
      <c r="B1781" s="77">
        <v>1004173207</v>
      </c>
      <c r="C1781" s="78" t="s">
        <v>564</v>
      </c>
      <c r="D1781" s="76" t="s">
        <v>549</v>
      </c>
      <c r="E1781" s="77">
        <v>3</v>
      </c>
    </row>
    <row r="1782" spans="1:5" ht="15.75">
      <c r="A1782" s="76" t="s">
        <v>739</v>
      </c>
      <c r="B1782" s="77">
        <v>1005173201</v>
      </c>
      <c r="C1782" s="78" t="s">
        <v>545</v>
      </c>
      <c r="D1782" s="76" t="s">
        <v>546</v>
      </c>
      <c r="E1782" s="77">
        <v>3</v>
      </c>
    </row>
    <row r="1783" spans="1:5" ht="15.75">
      <c r="A1783" s="76" t="s">
        <v>739</v>
      </c>
      <c r="B1783" s="77">
        <v>1005173202</v>
      </c>
      <c r="C1783" s="78" t="s">
        <v>547</v>
      </c>
      <c r="D1783" s="76" t="s">
        <v>553</v>
      </c>
      <c r="E1783" s="77">
        <v>3</v>
      </c>
    </row>
    <row r="1784" spans="1:5" ht="15.75">
      <c r="A1784" s="76" t="s">
        <v>739</v>
      </c>
      <c r="B1784" s="77">
        <v>1005173203</v>
      </c>
      <c r="C1784" s="78" t="s">
        <v>548</v>
      </c>
      <c r="D1784" s="76" t="s">
        <v>546</v>
      </c>
      <c r="E1784" s="77">
        <v>3</v>
      </c>
    </row>
    <row r="1785" spans="1:5" ht="15.75">
      <c r="A1785" s="76" t="s">
        <v>739</v>
      </c>
      <c r="B1785" s="77">
        <v>1005173204</v>
      </c>
      <c r="C1785" s="78" t="s">
        <v>550</v>
      </c>
      <c r="D1785" s="76" t="s">
        <v>553</v>
      </c>
      <c r="E1785" s="77">
        <v>3</v>
      </c>
    </row>
    <row r="1786" spans="1:5" ht="15.75">
      <c r="A1786" s="76" t="s">
        <v>739</v>
      </c>
      <c r="B1786" s="77">
        <v>1005173291</v>
      </c>
      <c r="C1786" s="78" t="s">
        <v>552</v>
      </c>
      <c r="D1786" s="76" t="s">
        <v>555</v>
      </c>
      <c r="E1786" s="77">
        <v>3</v>
      </c>
    </row>
    <row r="1787" spans="1:5" ht="15.75">
      <c r="A1787" s="75" t="s">
        <v>539</v>
      </c>
      <c r="B1787" s="75" t="s">
        <v>540</v>
      </c>
      <c r="C1787" s="75" t="s">
        <v>541</v>
      </c>
      <c r="D1787" s="75" t="s">
        <v>542</v>
      </c>
      <c r="E1787" s="75" t="s">
        <v>543</v>
      </c>
    </row>
    <row r="1788" spans="1:5" ht="15.75">
      <c r="A1788" s="76" t="s">
        <v>739</v>
      </c>
      <c r="B1788" s="77">
        <v>1005173221</v>
      </c>
      <c r="C1788" s="78" t="s">
        <v>554</v>
      </c>
      <c r="D1788" s="76" t="s">
        <v>555</v>
      </c>
      <c r="E1788" s="77">
        <v>2</v>
      </c>
    </row>
    <row r="1789" spans="1:5" ht="15.75">
      <c r="A1789" s="76" t="s">
        <v>739</v>
      </c>
      <c r="B1789" s="77">
        <v>1005173222</v>
      </c>
      <c r="C1789" s="78" t="s">
        <v>556</v>
      </c>
      <c r="D1789" s="76" t="s">
        <v>555</v>
      </c>
      <c r="E1789" s="77">
        <v>2</v>
      </c>
    </row>
    <row r="1790" spans="1:5" ht="15.75">
      <c r="A1790" s="76" t="s">
        <v>739</v>
      </c>
      <c r="B1790" s="77">
        <v>1005173223</v>
      </c>
      <c r="C1790" s="78" t="s">
        <v>557</v>
      </c>
      <c r="D1790" s="76" t="s">
        <v>555</v>
      </c>
      <c r="E1790" s="77">
        <v>2</v>
      </c>
    </row>
    <row r="1791" spans="1:5" ht="15.75">
      <c r="A1791" s="76" t="s">
        <v>739</v>
      </c>
      <c r="B1791" s="77">
        <v>1099173101</v>
      </c>
      <c r="C1791" s="78" t="s">
        <v>558</v>
      </c>
      <c r="D1791" s="76" t="s">
        <v>559</v>
      </c>
      <c r="E1791" s="76" t="s">
        <v>560</v>
      </c>
    </row>
    <row r="1792" spans="1:5" ht="15.75">
      <c r="A1792" s="76" t="s">
        <v>740</v>
      </c>
      <c r="B1792" s="77">
        <v>1004173207</v>
      </c>
      <c r="C1792" s="78" t="s">
        <v>564</v>
      </c>
      <c r="D1792" s="76" t="s">
        <v>549</v>
      </c>
      <c r="E1792" s="77">
        <v>3</v>
      </c>
    </row>
    <row r="1793" spans="1:5" ht="15.75">
      <c r="A1793" s="76" t="s">
        <v>740</v>
      </c>
      <c r="B1793" s="77">
        <v>1005173201</v>
      </c>
      <c r="C1793" s="78" t="s">
        <v>545</v>
      </c>
      <c r="D1793" s="76" t="s">
        <v>546</v>
      </c>
      <c r="E1793" s="77">
        <v>3</v>
      </c>
    </row>
    <row r="1794" spans="1:5" ht="15.75">
      <c r="A1794" s="76" t="s">
        <v>740</v>
      </c>
      <c r="B1794" s="77">
        <v>1005173202</v>
      </c>
      <c r="C1794" s="78" t="s">
        <v>547</v>
      </c>
      <c r="D1794" s="76" t="s">
        <v>549</v>
      </c>
      <c r="E1794" s="77">
        <v>3</v>
      </c>
    </row>
    <row r="1795" spans="1:5" ht="15.75">
      <c r="A1795" s="76" t="s">
        <v>740</v>
      </c>
      <c r="B1795" s="77">
        <v>1005173203</v>
      </c>
      <c r="C1795" s="78" t="s">
        <v>548</v>
      </c>
      <c r="D1795" s="76" t="s">
        <v>549</v>
      </c>
      <c r="E1795" s="77">
        <v>3</v>
      </c>
    </row>
    <row r="1796" spans="1:5" ht="15.75">
      <c r="A1796" s="76" t="s">
        <v>740</v>
      </c>
      <c r="B1796" s="77">
        <v>1005173204</v>
      </c>
      <c r="C1796" s="78" t="s">
        <v>550</v>
      </c>
      <c r="D1796" s="76" t="s">
        <v>546</v>
      </c>
      <c r="E1796" s="77">
        <v>3</v>
      </c>
    </row>
    <row r="1797" spans="1:5" ht="15.75">
      <c r="A1797" s="76" t="s">
        <v>740</v>
      </c>
      <c r="B1797" s="77">
        <v>1005173291</v>
      </c>
      <c r="C1797" s="78" t="s">
        <v>552</v>
      </c>
      <c r="D1797" s="76" t="s">
        <v>555</v>
      </c>
      <c r="E1797" s="77">
        <v>3</v>
      </c>
    </row>
    <row r="1798" spans="1:5" ht="15.75">
      <c r="A1798" s="76" t="s">
        <v>740</v>
      </c>
      <c r="B1798" s="77">
        <v>1005173221</v>
      </c>
      <c r="C1798" s="78" t="s">
        <v>554</v>
      </c>
      <c r="D1798" s="76" t="s">
        <v>555</v>
      </c>
      <c r="E1798" s="77">
        <v>2</v>
      </c>
    </row>
    <row r="1799" spans="1:5" ht="15.75">
      <c r="A1799" s="76" t="s">
        <v>740</v>
      </c>
      <c r="B1799" s="77">
        <v>1005173222</v>
      </c>
      <c r="C1799" s="78" t="s">
        <v>556</v>
      </c>
      <c r="D1799" s="76" t="s">
        <v>555</v>
      </c>
      <c r="E1799" s="77">
        <v>2</v>
      </c>
    </row>
    <row r="1800" spans="1:5" ht="15.75">
      <c r="A1800" s="76" t="s">
        <v>740</v>
      </c>
      <c r="B1800" s="77">
        <v>1005173223</v>
      </c>
      <c r="C1800" s="78" t="s">
        <v>557</v>
      </c>
      <c r="D1800" s="76" t="s">
        <v>553</v>
      </c>
      <c r="E1800" s="77">
        <v>2</v>
      </c>
    </row>
    <row r="1801" spans="1:5" ht="15.75">
      <c r="A1801" s="76" t="s">
        <v>740</v>
      </c>
      <c r="B1801" s="77">
        <v>1099173101</v>
      </c>
      <c r="C1801" s="78" t="s">
        <v>558</v>
      </c>
      <c r="D1801" s="76" t="s">
        <v>559</v>
      </c>
      <c r="E1801" s="76" t="s">
        <v>560</v>
      </c>
    </row>
    <row r="1802" spans="1:5" ht="15.75">
      <c r="A1802" s="76" t="s">
        <v>741</v>
      </c>
      <c r="B1802" s="77">
        <v>1004173207</v>
      </c>
      <c r="C1802" s="78" t="s">
        <v>564</v>
      </c>
      <c r="D1802" s="76" t="s">
        <v>568</v>
      </c>
      <c r="E1802" s="77">
        <v>3</v>
      </c>
    </row>
    <row r="1803" spans="1:5" ht="15.75">
      <c r="A1803" s="76" t="s">
        <v>741</v>
      </c>
      <c r="B1803" s="77">
        <v>1005173201</v>
      </c>
      <c r="C1803" s="78" t="s">
        <v>545</v>
      </c>
      <c r="D1803" s="76" t="s">
        <v>568</v>
      </c>
      <c r="E1803" s="77">
        <v>3</v>
      </c>
    </row>
    <row r="1804" spans="1:5" ht="15.75">
      <c r="A1804" s="76" t="s">
        <v>741</v>
      </c>
      <c r="B1804" s="77">
        <v>1005173202</v>
      </c>
      <c r="C1804" s="78" t="s">
        <v>547</v>
      </c>
      <c r="D1804" s="76" t="s">
        <v>549</v>
      </c>
      <c r="E1804" s="77">
        <v>3</v>
      </c>
    </row>
    <row r="1805" spans="1:5" ht="15.75">
      <c r="A1805" s="76" t="s">
        <v>741</v>
      </c>
      <c r="B1805" s="77">
        <v>1005173203</v>
      </c>
      <c r="C1805" s="78" t="s">
        <v>548</v>
      </c>
      <c r="D1805" s="76" t="s">
        <v>568</v>
      </c>
      <c r="E1805" s="77">
        <v>3</v>
      </c>
    </row>
    <row r="1806" spans="1:5" ht="15.75">
      <c r="A1806" s="76" t="s">
        <v>741</v>
      </c>
      <c r="B1806" s="77">
        <v>1005173204</v>
      </c>
      <c r="C1806" s="78" t="s">
        <v>550</v>
      </c>
      <c r="D1806" s="76" t="s">
        <v>568</v>
      </c>
      <c r="E1806" s="77">
        <v>3</v>
      </c>
    </row>
    <row r="1807" spans="1:5" ht="15.75">
      <c r="A1807" s="76" t="s">
        <v>741</v>
      </c>
      <c r="B1807" s="77">
        <v>1005173291</v>
      </c>
      <c r="C1807" s="78" t="s">
        <v>552</v>
      </c>
      <c r="D1807" s="76" t="s">
        <v>555</v>
      </c>
      <c r="E1807" s="77">
        <v>3</v>
      </c>
    </row>
    <row r="1808" spans="1:5" ht="15.75">
      <c r="A1808" s="76" t="s">
        <v>741</v>
      </c>
      <c r="B1808" s="77">
        <v>1005173221</v>
      </c>
      <c r="C1808" s="78" t="s">
        <v>554</v>
      </c>
      <c r="D1808" s="76" t="s">
        <v>553</v>
      </c>
      <c r="E1808" s="77">
        <v>2</v>
      </c>
    </row>
    <row r="1809" spans="1:5" ht="15.75">
      <c r="A1809" s="76" t="s">
        <v>741</v>
      </c>
      <c r="B1809" s="77">
        <v>1005173222</v>
      </c>
      <c r="C1809" s="78" t="s">
        <v>556</v>
      </c>
      <c r="D1809" s="76" t="s">
        <v>553</v>
      </c>
      <c r="E1809" s="77">
        <v>2</v>
      </c>
    </row>
    <row r="1810" spans="1:5" ht="15.75">
      <c r="A1810" s="76" t="s">
        <v>741</v>
      </c>
      <c r="B1810" s="77">
        <v>1005173223</v>
      </c>
      <c r="C1810" s="78" t="s">
        <v>557</v>
      </c>
      <c r="D1810" s="76" t="s">
        <v>553</v>
      </c>
      <c r="E1810" s="77">
        <v>2</v>
      </c>
    </row>
    <row r="1811" spans="1:5" ht="15.75">
      <c r="A1811" s="76" t="s">
        <v>741</v>
      </c>
      <c r="B1811" s="77">
        <v>1099173101</v>
      </c>
      <c r="C1811" s="78" t="s">
        <v>558</v>
      </c>
      <c r="D1811" s="76" t="s">
        <v>559</v>
      </c>
      <c r="E1811" s="76" t="s">
        <v>560</v>
      </c>
    </row>
    <row r="1812" spans="1:5" ht="15.75">
      <c r="A1812" s="76" t="s">
        <v>742</v>
      </c>
      <c r="B1812" s="77">
        <v>1004173207</v>
      </c>
      <c r="C1812" s="78" t="s">
        <v>564</v>
      </c>
      <c r="D1812" s="76" t="s">
        <v>568</v>
      </c>
      <c r="E1812" s="77">
        <v>3</v>
      </c>
    </row>
    <row r="1813" spans="1:5" ht="15.75">
      <c r="A1813" s="76" t="s">
        <v>742</v>
      </c>
      <c r="B1813" s="77">
        <v>1005173201</v>
      </c>
      <c r="C1813" s="78" t="s">
        <v>545</v>
      </c>
      <c r="D1813" s="76" t="s">
        <v>549</v>
      </c>
      <c r="E1813" s="77">
        <v>3</v>
      </c>
    </row>
    <row r="1814" spans="1:5" ht="15.75">
      <c r="A1814" s="76" t="s">
        <v>742</v>
      </c>
      <c r="B1814" s="77">
        <v>1005173202</v>
      </c>
      <c r="C1814" s="78" t="s">
        <v>547</v>
      </c>
      <c r="D1814" s="76" t="s">
        <v>549</v>
      </c>
      <c r="E1814" s="77">
        <v>3</v>
      </c>
    </row>
    <row r="1815" spans="1:5" ht="15.75">
      <c r="A1815" s="76" t="s">
        <v>742</v>
      </c>
      <c r="B1815" s="77">
        <v>1005173203</v>
      </c>
      <c r="C1815" s="78" t="s">
        <v>548</v>
      </c>
      <c r="D1815" s="76" t="s">
        <v>549</v>
      </c>
      <c r="E1815" s="77">
        <v>3</v>
      </c>
    </row>
    <row r="1816" spans="1:5" ht="15.75">
      <c r="A1816" s="76" t="s">
        <v>742</v>
      </c>
      <c r="B1816" s="77">
        <v>1005173204</v>
      </c>
      <c r="C1816" s="78" t="s">
        <v>550</v>
      </c>
      <c r="D1816" s="76" t="s">
        <v>568</v>
      </c>
      <c r="E1816" s="77">
        <v>3</v>
      </c>
    </row>
    <row r="1817" spans="1:5" ht="15.75">
      <c r="A1817" s="76" t="s">
        <v>742</v>
      </c>
      <c r="B1817" s="77">
        <v>1005173291</v>
      </c>
      <c r="C1817" s="78" t="s">
        <v>552</v>
      </c>
      <c r="D1817" s="76" t="s">
        <v>555</v>
      </c>
      <c r="E1817" s="77">
        <v>3</v>
      </c>
    </row>
    <row r="1818" spans="1:5" ht="15.75">
      <c r="A1818" s="76" t="s">
        <v>742</v>
      </c>
      <c r="B1818" s="77">
        <v>1005173221</v>
      </c>
      <c r="C1818" s="78" t="s">
        <v>554</v>
      </c>
      <c r="D1818" s="76" t="s">
        <v>555</v>
      </c>
      <c r="E1818" s="77">
        <v>2</v>
      </c>
    </row>
    <row r="1819" spans="1:5" ht="15.75">
      <c r="A1819" s="76" t="s">
        <v>742</v>
      </c>
      <c r="B1819" s="77">
        <v>1005173222</v>
      </c>
      <c r="C1819" s="78" t="s">
        <v>556</v>
      </c>
      <c r="D1819" s="76" t="s">
        <v>553</v>
      </c>
      <c r="E1819" s="77">
        <v>2</v>
      </c>
    </row>
    <row r="1820" spans="1:5" ht="15.75">
      <c r="A1820" s="76" t="s">
        <v>742</v>
      </c>
      <c r="B1820" s="77">
        <v>1005173223</v>
      </c>
      <c r="C1820" s="78" t="s">
        <v>557</v>
      </c>
      <c r="D1820" s="76" t="s">
        <v>553</v>
      </c>
      <c r="E1820" s="77">
        <v>2</v>
      </c>
    </row>
    <row r="1821" spans="1:5" ht="15.75">
      <c r="A1821" s="76" t="s">
        <v>742</v>
      </c>
      <c r="B1821" s="77">
        <v>1099173101</v>
      </c>
      <c r="C1821" s="78" t="s">
        <v>558</v>
      </c>
      <c r="D1821" s="76" t="s">
        <v>559</v>
      </c>
      <c r="E1821" s="76" t="s">
        <v>560</v>
      </c>
    </row>
    <row r="1822" spans="1:5" ht="15.75">
      <c r="A1822" s="76" t="s">
        <v>743</v>
      </c>
      <c r="B1822" s="77">
        <v>1004173207</v>
      </c>
      <c r="C1822" s="78" t="s">
        <v>564</v>
      </c>
      <c r="D1822" s="76" t="s">
        <v>568</v>
      </c>
      <c r="E1822" s="77">
        <v>3</v>
      </c>
    </row>
    <row r="1823" spans="1:5" ht="15.75">
      <c r="A1823" s="76" t="s">
        <v>743</v>
      </c>
      <c r="B1823" s="77">
        <v>1005173201</v>
      </c>
      <c r="C1823" s="78" t="s">
        <v>545</v>
      </c>
      <c r="D1823" s="76" t="s">
        <v>549</v>
      </c>
      <c r="E1823" s="77">
        <v>3</v>
      </c>
    </row>
    <row r="1824" spans="1:5" ht="15.75">
      <c r="A1824" s="76" t="s">
        <v>743</v>
      </c>
      <c r="B1824" s="77">
        <v>1005173202</v>
      </c>
      <c r="C1824" s="78" t="s">
        <v>547</v>
      </c>
      <c r="D1824" s="76" t="s">
        <v>565</v>
      </c>
      <c r="E1824" s="77">
        <v>0</v>
      </c>
    </row>
    <row r="1825" spans="1:5" ht="15.75">
      <c r="A1825" s="75" t="s">
        <v>539</v>
      </c>
      <c r="B1825" s="75" t="s">
        <v>540</v>
      </c>
      <c r="C1825" s="75" t="s">
        <v>541</v>
      </c>
      <c r="D1825" s="75" t="s">
        <v>542</v>
      </c>
      <c r="E1825" s="75" t="s">
        <v>543</v>
      </c>
    </row>
    <row r="1826" spans="1:5" ht="15.75">
      <c r="A1826" s="76" t="s">
        <v>743</v>
      </c>
      <c r="B1826" s="77">
        <v>1005173203</v>
      </c>
      <c r="C1826" s="78" t="s">
        <v>548</v>
      </c>
      <c r="D1826" s="76" t="s">
        <v>549</v>
      </c>
      <c r="E1826" s="77">
        <v>3</v>
      </c>
    </row>
    <row r="1827" spans="1:5" ht="15.75">
      <c r="A1827" s="76" t="s">
        <v>743</v>
      </c>
      <c r="B1827" s="77">
        <v>1005173204</v>
      </c>
      <c r="C1827" s="78" t="s">
        <v>550</v>
      </c>
      <c r="D1827" s="76" t="s">
        <v>568</v>
      </c>
      <c r="E1827" s="77">
        <v>3</v>
      </c>
    </row>
    <row r="1828" spans="1:5" ht="15.75">
      <c r="A1828" s="76" t="s">
        <v>743</v>
      </c>
      <c r="B1828" s="77">
        <v>1005173291</v>
      </c>
      <c r="C1828" s="78" t="s">
        <v>552</v>
      </c>
      <c r="D1828" s="76" t="s">
        <v>555</v>
      </c>
      <c r="E1828" s="77">
        <v>3</v>
      </c>
    </row>
    <row r="1829" spans="1:5" ht="15.75">
      <c r="A1829" s="76" t="s">
        <v>743</v>
      </c>
      <c r="B1829" s="77">
        <v>1005173221</v>
      </c>
      <c r="C1829" s="78" t="s">
        <v>554</v>
      </c>
      <c r="D1829" s="76" t="s">
        <v>555</v>
      </c>
      <c r="E1829" s="77">
        <v>2</v>
      </c>
    </row>
    <row r="1830" spans="1:5" ht="15.75">
      <c r="A1830" s="76" t="s">
        <v>743</v>
      </c>
      <c r="B1830" s="77">
        <v>1005173222</v>
      </c>
      <c r="C1830" s="78" t="s">
        <v>556</v>
      </c>
      <c r="D1830" s="76" t="s">
        <v>553</v>
      </c>
      <c r="E1830" s="77">
        <v>2</v>
      </c>
    </row>
    <row r="1831" spans="1:5" ht="15.75">
      <c r="A1831" s="76" t="s">
        <v>743</v>
      </c>
      <c r="B1831" s="77">
        <v>1005173223</v>
      </c>
      <c r="C1831" s="78" t="s">
        <v>557</v>
      </c>
      <c r="D1831" s="76" t="s">
        <v>553</v>
      </c>
      <c r="E1831" s="77">
        <v>2</v>
      </c>
    </row>
    <row r="1832" spans="1:5" ht="15.75">
      <c r="A1832" s="76" t="s">
        <v>743</v>
      </c>
      <c r="B1832" s="77">
        <v>1099173101</v>
      </c>
      <c r="C1832" s="78" t="s">
        <v>558</v>
      </c>
      <c r="D1832" s="76" t="s">
        <v>559</v>
      </c>
      <c r="E1832" s="76" t="s">
        <v>560</v>
      </c>
    </row>
    <row r="1833" spans="1:5" ht="15.75">
      <c r="A1833" s="76" t="s">
        <v>744</v>
      </c>
      <c r="B1833" s="77">
        <v>1004173207</v>
      </c>
      <c r="C1833" s="78" t="s">
        <v>564</v>
      </c>
      <c r="D1833" s="76" t="s">
        <v>568</v>
      </c>
      <c r="E1833" s="77">
        <v>3</v>
      </c>
    </row>
    <row r="1834" spans="1:5" ht="15.75">
      <c r="A1834" s="76" t="s">
        <v>744</v>
      </c>
      <c r="B1834" s="77">
        <v>1005173201</v>
      </c>
      <c r="C1834" s="78" t="s">
        <v>545</v>
      </c>
      <c r="D1834" s="76" t="s">
        <v>549</v>
      </c>
      <c r="E1834" s="77">
        <v>3</v>
      </c>
    </row>
    <row r="1835" spans="1:5" ht="15.75">
      <c r="A1835" s="76" t="s">
        <v>744</v>
      </c>
      <c r="B1835" s="77">
        <v>1005173202</v>
      </c>
      <c r="C1835" s="78" t="s">
        <v>547</v>
      </c>
      <c r="D1835" s="76" t="s">
        <v>546</v>
      </c>
      <c r="E1835" s="77">
        <v>3</v>
      </c>
    </row>
    <row r="1836" spans="1:5" ht="15.75">
      <c r="A1836" s="76" t="s">
        <v>744</v>
      </c>
      <c r="B1836" s="77">
        <v>1005173203</v>
      </c>
      <c r="C1836" s="78" t="s">
        <v>548</v>
      </c>
      <c r="D1836" s="76" t="s">
        <v>568</v>
      </c>
      <c r="E1836" s="77">
        <v>3</v>
      </c>
    </row>
    <row r="1837" spans="1:5" ht="15.75">
      <c r="A1837" s="76" t="s">
        <v>744</v>
      </c>
      <c r="B1837" s="77">
        <v>1005173204</v>
      </c>
      <c r="C1837" s="78" t="s">
        <v>550</v>
      </c>
      <c r="D1837" s="76" t="s">
        <v>549</v>
      </c>
      <c r="E1837" s="77">
        <v>3</v>
      </c>
    </row>
    <row r="1838" spans="1:5" ht="15.75">
      <c r="A1838" s="76" t="s">
        <v>744</v>
      </c>
      <c r="B1838" s="77">
        <v>1005173291</v>
      </c>
      <c r="C1838" s="78" t="s">
        <v>552</v>
      </c>
      <c r="D1838" s="76" t="s">
        <v>553</v>
      </c>
      <c r="E1838" s="77">
        <v>3</v>
      </c>
    </row>
    <row r="1839" spans="1:5" ht="15.75">
      <c r="A1839" s="76" t="s">
        <v>744</v>
      </c>
      <c r="B1839" s="77">
        <v>1005173221</v>
      </c>
      <c r="C1839" s="78" t="s">
        <v>554</v>
      </c>
      <c r="D1839" s="76" t="s">
        <v>555</v>
      </c>
      <c r="E1839" s="77">
        <v>2</v>
      </c>
    </row>
    <row r="1840" spans="1:5" ht="15.75">
      <c r="A1840" s="76" t="s">
        <v>744</v>
      </c>
      <c r="B1840" s="77">
        <v>1005173222</v>
      </c>
      <c r="C1840" s="78" t="s">
        <v>556</v>
      </c>
      <c r="D1840" s="76" t="s">
        <v>553</v>
      </c>
      <c r="E1840" s="77">
        <v>2</v>
      </c>
    </row>
    <row r="1841" spans="1:5" ht="15.75">
      <c r="A1841" s="76" t="s">
        <v>744</v>
      </c>
      <c r="B1841" s="77">
        <v>1005173223</v>
      </c>
      <c r="C1841" s="78" t="s">
        <v>557</v>
      </c>
      <c r="D1841" s="76" t="s">
        <v>553</v>
      </c>
      <c r="E1841" s="77">
        <v>2</v>
      </c>
    </row>
    <row r="1842" spans="1:5" ht="15.75">
      <c r="A1842" s="76" t="s">
        <v>744</v>
      </c>
      <c r="B1842" s="77">
        <v>1099173101</v>
      </c>
      <c r="C1842" s="78" t="s">
        <v>558</v>
      </c>
      <c r="D1842" s="76" t="s">
        <v>559</v>
      </c>
      <c r="E1842" s="76" t="s">
        <v>560</v>
      </c>
    </row>
    <row r="1843" spans="1:5" ht="15.75">
      <c r="A1843" s="76" t="s">
        <v>745</v>
      </c>
      <c r="B1843" s="77">
        <v>1004173207</v>
      </c>
      <c r="C1843" s="78" t="s">
        <v>564</v>
      </c>
      <c r="D1843" s="76" t="s">
        <v>549</v>
      </c>
      <c r="E1843" s="77">
        <v>3</v>
      </c>
    </row>
    <row r="1844" spans="1:5" ht="15.75">
      <c r="A1844" s="76" t="s">
        <v>745</v>
      </c>
      <c r="B1844" s="77">
        <v>1005173201</v>
      </c>
      <c r="C1844" s="78" t="s">
        <v>545</v>
      </c>
      <c r="D1844" s="76" t="s">
        <v>568</v>
      </c>
      <c r="E1844" s="77">
        <v>3</v>
      </c>
    </row>
    <row r="1845" spans="1:5" ht="15.75">
      <c r="A1845" s="76" t="s">
        <v>745</v>
      </c>
      <c r="B1845" s="77">
        <v>1005173202</v>
      </c>
      <c r="C1845" s="78" t="s">
        <v>547</v>
      </c>
      <c r="D1845" s="76" t="s">
        <v>546</v>
      </c>
      <c r="E1845" s="77">
        <v>3</v>
      </c>
    </row>
    <row r="1846" spans="1:5" ht="15.75">
      <c r="A1846" s="76" t="s">
        <v>745</v>
      </c>
      <c r="B1846" s="77">
        <v>1005173203</v>
      </c>
      <c r="C1846" s="78" t="s">
        <v>548</v>
      </c>
      <c r="D1846" s="76" t="s">
        <v>568</v>
      </c>
      <c r="E1846" s="77">
        <v>3</v>
      </c>
    </row>
    <row r="1847" spans="1:5" ht="15.75">
      <c r="A1847" s="76" t="s">
        <v>745</v>
      </c>
      <c r="B1847" s="77">
        <v>1005173204</v>
      </c>
      <c r="C1847" s="78" t="s">
        <v>550</v>
      </c>
      <c r="D1847" s="76" t="s">
        <v>549</v>
      </c>
      <c r="E1847" s="77">
        <v>3</v>
      </c>
    </row>
    <row r="1848" spans="1:5" ht="15.75">
      <c r="A1848" s="76" t="s">
        <v>745</v>
      </c>
      <c r="B1848" s="77">
        <v>1005173291</v>
      </c>
      <c r="C1848" s="78" t="s">
        <v>552</v>
      </c>
      <c r="D1848" s="76" t="s">
        <v>553</v>
      </c>
      <c r="E1848" s="77">
        <v>3</v>
      </c>
    </row>
    <row r="1849" spans="1:5" ht="15.75">
      <c r="A1849" s="76" t="s">
        <v>745</v>
      </c>
      <c r="B1849" s="77">
        <v>1005173221</v>
      </c>
      <c r="C1849" s="78" t="s">
        <v>554</v>
      </c>
      <c r="D1849" s="76" t="s">
        <v>553</v>
      </c>
      <c r="E1849" s="77">
        <v>2</v>
      </c>
    </row>
    <row r="1850" spans="1:5" ht="15.75">
      <c r="A1850" s="76" t="s">
        <v>745</v>
      </c>
      <c r="B1850" s="77">
        <v>1005173222</v>
      </c>
      <c r="C1850" s="78" t="s">
        <v>556</v>
      </c>
      <c r="D1850" s="76" t="s">
        <v>546</v>
      </c>
      <c r="E1850" s="77">
        <v>2</v>
      </c>
    </row>
    <row r="1851" spans="1:5" ht="15.75">
      <c r="A1851" s="76" t="s">
        <v>745</v>
      </c>
      <c r="B1851" s="77">
        <v>1005173223</v>
      </c>
      <c r="C1851" s="78" t="s">
        <v>557</v>
      </c>
      <c r="D1851" s="76" t="s">
        <v>553</v>
      </c>
      <c r="E1851" s="77">
        <v>2</v>
      </c>
    </row>
    <row r="1852" spans="1:5" ht="15.75">
      <c r="A1852" s="76" t="s">
        <v>745</v>
      </c>
      <c r="B1852" s="77">
        <v>1099173101</v>
      </c>
      <c r="C1852" s="78" t="s">
        <v>558</v>
      </c>
      <c r="D1852" s="76" t="s">
        <v>559</v>
      </c>
      <c r="E1852" s="76" t="s">
        <v>560</v>
      </c>
    </row>
    <row r="1853" spans="1:5" ht="15.75">
      <c r="A1853" s="76" t="s">
        <v>746</v>
      </c>
      <c r="B1853" s="77">
        <v>1004173207</v>
      </c>
      <c r="C1853" s="78" t="s">
        <v>564</v>
      </c>
      <c r="D1853" s="76" t="s">
        <v>549</v>
      </c>
      <c r="E1853" s="77">
        <v>3</v>
      </c>
    </row>
    <row r="1854" spans="1:5" ht="15.75">
      <c r="A1854" s="76" t="s">
        <v>746</v>
      </c>
      <c r="B1854" s="77">
        <v>1005173201</v>
      </c>
      <c r="C1854" s="78" t="s">
        <v>545</v>
      </c>
      <c r="D1854" s="76" t="s">
        <v>549</v>
      </c>
      <c r="E1854" s="77">
        <v>3</v>
      </c>
    </row>
    <row r="1855" spans="1:5" ht="15.75">
      <c r="A1855" s="76" t="s">
        <v>746</v>
      </c>
      <c r="B1855" s="77">
        <v>1005173202</v>
      </c>
      <c r="C1855" s="78" t="s">
        <v>547</v>
      </c>
      <c r="D1855" s="76" t="s">
        <v>549</v>
      </c>
      <c r="E1855" s="77">
        <v>3</v>
      </c>
    </row>
    <row r="1856" spans="1:5" ht="15.75">
      <c r="A1856" s="76" t="s">
        <v>746</v>
      </c>
      <c r="B1856" s="77">
        <v>1005173203</v>
      </c>
      <c r="C1856" s="78" t="s">
        <v>548</v>
      </c>
      <c r="D1856" s="76" t="s">
        <v>546</v>
      </c>
      <c r="E1856" s="77">
        <v>3</v>
      </c>
    </row>
    <row r="1857" spans="1:5" ht="15.75">
      <c r="A1857" s="76" t="s">
        <v>746</v>
      </c>
      <c r="B1857" s="77">
        <v>1005173204</v>
      </c>
      <c r="C1857" s="78" t="s">
        <v>550</v>
      </c>
      <c r="D1857" s="76" t="s">
        <v>549</v>
      </c>
      <c r="E1857" s="77">
        <v>3</v>
      </c>
    </row>
    <row r="1858" spans="1:5" ht="15.75">
      <c r="A1858" s="76" t="s">
        <v>746</v>
      </c>
      <c r="B1858" s="77">
        <v>1005173291</v>
      </c>
      <c r="C1858" s="78" t="s">
        <v>552</v>
      </c>
      <c r="D1858" s="76" t="s">
        <v>555</v>
      </c>
      <c r="E1858" s="77">
        <v>3</v>
      </c>
    </row>
    <row r="1859" spans="1:5" ht="15.75">
      <c r="A1859" s="76" t="s">
        <v>746</v>
      </c>
      <c r="B1859" s="77">
        <v>1005173221</v>
      </c>
      <c r="C1859" s="78" t="s">
        <v>554</v>
      </c>
      <c r="D1859" s="76" t="s">
        <v>555</v>
      </c>
      <c r="E1859" s="77">
        <v>2</v>
      </c>
    </row>
    <row r="1860" spans="1:5" ht="15.75">
      <c r="A1860" s="76" t="s">
        <v>746</v>
      </c>
      <c r="B1860" s="77">
        <v>1005173222</v>
      </c>
      <c r="C1860" s="78" t="s">
        <v>556</v>
      </c>
      <c r="D1860" s="76" t="s">
        <v>553</v>
      </c>
      <c r="E1860" s="77">
        <v>2</v>
      </c>
    </row>
    <row r="1861" spans="1:5" ht="15.75">
      <c r="A1861" s="76" t="s">
        <v>746</v>
      </c>
      <c r="B1861" s="77">
        <v>1005173223</v>
      </c>
      <c r="C1861" s="78" t="s">
        <v>557</v>
      </c>
      <c r="D1861" s="76" t="s">
        <v>555</v>
      </c>
      <c r="E1861" s="77">
        <v>2</v>
      </c>
    </row>
    <row r="1862" spans="1:5" ht="15.75">
      <c r="A1862" s="76" t="s">
        <v>746</v>
      </c>
      <c r="B1862" s="77">
        <v>1099173101</v>
      </c>
      <c r="C1862" s="78" t="s">
        <v>558</v>
      </c>
      <c r="D1862" s="76" t="s">
        <v>559</v>
      </c>
      <c r="E1862" s="76" t="s">
        <v>560</v>
      </c>
    </row>
    <row r="1863" spans="1:5" ht="15.75">
      <c r="A1863" s="75" t="s">
        <v>539</v>
      </c>
      <c r="B1863" s="75" t="s">
        <v>540</v>
      </c>
      <c r="C1863" s="75" t="s">
        <v>541</v>
      </c>
      <c r="D1863" s="75" t="s">
        <v>542</v>
      </c>
      <c r="E1863" s="75" t="s">
        <v>543</v>
      </c>
    </row>
    <row r="1864" spans="1:5" ht="15.75">
      <c r="A1864" s="76" t="s">
        <v>747</v>
      </c>
      <c r="B1864" s="77">
        <v>1005173201</v>
      </c>
      <c r="C1864" s="78" t="s">
        <v>545</v>
      </c>
      <c r="D1864" s="76" t="s">
        <v>553</v>
      </c>
      <c r="E1864" s="77">
        <v>3</v>
      </c>
    </row>
    <row r="1865" spans="1:5" ht="15.75">
      <c r="A1865" s="76" t="s">
        <v>747</v>
      </c>
      <c r="B1865" s="77">
        <v>1005173202</v>
      </c>
      <c r="C1865" s="78" t="s">
        <v>547</v>
      </c>
      <c r="D1865" s="76" t="s">
        <v>546</v>
      </c>
      <c r="E1865" s="77">
        <v>3</v>
      </c>
    </row>
    <row r="1866" spans="1:5" ht="15.75">
      <c r="A1866" s="76" t="s">
        <v>747</v>
      </c>
      <c r="B1866" s="77">
        <v>1005173203</v>
      </c>
      <c r="C1866" s="78" t="s">
        <v>548</v>
      </c>
      <c r="D1866" s="76" t="s">
        <v>546</v>
      </c>
      <c r="E1866" s="77">
        <v>3</v>
      </c>
    </row>
    <row r="1867" spans="1:5" ht="15.75">
      <c r="A1867" s="76" t="s">
        <v>747</v>
      </c>
      <c r="B1867" s="77">
        <v>1005173204</v>
      </c>
      <c r="C1867" s="78" t="s">
        <v>550</v>
      </c>
      <c r="D1867" s="76" t="s">
        <v>549</v>
      </c>
      <c r="E1867" s="77">
        <v>3</v>
      </c>
    </row>
    <row r="1868" spans="1:5" ht="15.75">
      <c r="A1868" s="76" t="s">
        <v>747</v>
      </c>
      <c r="B1868" s="77">
        <v>1005173205</v>
      </c>
      <c r="C1868" s="78" t="s">
        <v>551</v>
      </c>
      <c r="D1868" s="76" t="s">
        <v>546</v>
      </c>
      <c r="E1868" s="77">
        <v>3</v>
      </c>
    </row>
    <row r="1869" spans="1:5" ht="15.75">
      <c r="A1869" s="76" t="s">
        <v>747</v>
      </c>
      <c r="B1869" s="77">
        <v>1005173291</v>
      </c>
      <c r="C1869" s="78" t="s">
        <v>552</v>
      </c>
      <c r="D1869" s="76" t="s">
        <v>555</v>
      </c>
      <c r="E1869" s="77">
        <v>3</v>
      </c>
    </row>
    <row r="1870" spans="1:5" ht="15.75">
      <c r="A1870" s="76" t="s">
        <v>747</v>
      </c>
      <c r="B1870" s="77">
        <v>1005173221</v>
      </c>
      <c r="C1870" s="78" t="s">
        <v>554</v>
      </c>
      <c r="D1870" s="76" t="s">
        <v>555</v>
      </c>
      <c r="E1870" s="77">
        <v>2</v>
      </c>
    </row>
    <row r="1871" spans="1:5" ht="15.75">
      <c r="A1871" s="76" t="s">
        <v>747</v>
      </c>
      <c r="B1871" s="77">
        <v>1005173222</v>
      </c>
      <c r="C1871" s="78" t="s">
        <v>556</v>
      </c>
      <c r="D1871" s="76" t="s">
        <v>553</v>
      </c>
      <c r="E1871" s="77">
        <v>2</v>
      </c>
    </row>
    <row r="1872" spans="1:5" ht="15.75">
      <c r="A1872" s="76" t="s">
        <v>747</v>
      </c>
      <c r="B1872" s="77">
        <v>1005173223</v>
      </c>
      <c r="C1872" s="78" t="s">
        <v>557</v>
      </c>
      <c r="D1872" s="76" t="s">
        <v>555</v>
      </c>
      <c r="E1872" s="77">
        <v>2</v>
      </c>
    </row>
    <row r="1873" spans="1:5" ht="15.75">
      <c r="A1873" s="76" t="s">
        <v>747</v>
      </c>
      <c r="B1873" s="77">
        <v>1099173101</v>
      </c>
      <c r="C1873" s="78" t="s">
        <v>558</v>
      </c>
      <c r="D1873" s="76" t="s">
        <v>559</v>
      </c>
      <c r="E1873" s="76" t="s">
        <v>560</v>
      </c>
    </row>
    <row r="1874" spans="1:5" ht="15.75">
      <c r="A1874" s="76" t="s">
        <v>748</v>
      </c>
      <c r="B1874" s="77">
        <v>1003173203</v>
      </c>
      <c r="C1874" s="78" t="s">
        <v>562</v>
      </c>
      <c r="D1874" s="76" t="s">
        <v>553</v>
      </c>
      <c r="E1874" s="77">
        <v>3</v>
      </c>
    </row>
    <row r="1875" spans="1:5" ht="15.75">
      <c r="A1875" s="76" t="s">
        <v>748</v>
      </c>
      <c r="B1875" s="77">
        <v>1005173201</v>
      </c>
      <c r="C1875" s="78" t="s">
        <v>545</v>
      </c>
      <c r="D1875" s="76" t="s">
        <v>549</v>
      </c>
      <c r="E1875" s="77">
        <v>3</v>
      </c>
    </row>
    <row r="1876" spans="1:5" ht="15.75">
      <c r="A1876" s="76" t="s">
        <v>748</v>
      </c>
      <c r="B1876" s="77">
        <v>1005173202</v>
      </c>
      <c r="C1876" s="78" t="s">
        <v>547</v>
      </c>
      <c r="D1876" s="76" t="s">
        <v>546</v>
      </c>
      <c r="E1876" s="77">
        <v>3</v>
      </c>
    </row>
    <row r="1877" spans="1:5" ht="15.75">
      <c r="A1877" s="76" t="s">
        <v>748</v>
      </c>
      <c r="B1877" s="77">
        <v>1005173203</v>
      </c>
      <c r="C1877" s="78" t="s">
        <v>548</v>
      </c>
      <c r="D1877" s="76" t="s">
        <v>546</v>
      </c>
      <c r="E1877" s="77">
        <v>3</v>
      </c>
    </row>
    <row r="1878" spans="1:5" ht="15.75">
      <c r="A1878" s="76" t="s">
        <v>748</v>
      </c>
      <c r="B1878" s="77">
        <v>1005173204</v>
      </c>
      <c r="C1878" s="78" t="s">
        <v>550</v>
      </c>
      <c r="D1878" s="76" t="s">
        <v>549</v>
      </c>
      <c r="E1878" s="77">
        <v>3</v>
      </c>
    </row>
    <row r="1879" spans="1:5" ht="15.75">
      <c r="A1879" s="76" t="s">
        <v>748</v>
      </c>
      <c r="B1879" s="77">
        <v>1005173291</v>
      </c>
      <c r="C1879" s="78" t="s">
        <v>552</v>
      </c>
      <c r="D1879" s="76" t="s">
        <v>555</v>
      </c>
      <c r="E1879" s="77">
        <v>3</v>
      </c>
    </row>
    <row r="1880" spans="1:5" ht="15.75">
      <c r="A1880" s="76" t="s">
        <v>748</v>
      </c>
      <c r="B1880" s="77">
        <v>1005173221</v>
      </c>
      <c r="C1880" s="78" t="s">
        <v>554</v>
      </c>
      <c r="D1880" s="76" t="s">
        <v>555</v>
      </c>
      <c r="E1880" s="77">
        <v>2</v>
      </c>
    </row>
    <row r="1881" spans="1:5" ht="15.75">
      <c r="A1881" s="76" t="s">
        <v>748</v>
      </c>
      <c r="B1881" s="77">
        <v>1005173222</v>
      </c>
      <c r="C1881" s="78" t="s">
        <v>556</v>
      </c>
      <c r="D1881" s="76" t="s">
        <v>553</v>
      </c>
      <c r="E1881" s="77">
        <v>2</v>
      </c>
    </row>
    <row r="1882" spans="1:5" ht="15.75">
      <c r="A1882" s="76" t="s">
        <v>748</v>
      </c>
      <c r="B1882" s="77">
        <v>1005173223</v>
      </c>
      <c r="C1882" s="78" t="s">
        <v>557</v>
      </c>
      <c r="D1882" s="76" t="s">
        <v>553</v>
      </c>
      <c r="E1882" s="77">
        <v>2</v>
      </c>
    </row>
    <row r="1883" spans="1:5" ht="15.75">
      <c r="A1883" s="76" t="s">
        <v>748</v>
      </c>
      <c r="B1883" s="77">
        <v>1099173101</v>
      </c>
      <c r="C1883" s="78" t="s">
        <v>558</v>
      </c>
      <c r="D1883" s="76" t="s">
        <v>559</v>
      </c>
      <c r="E1883" s="76" t="s">
        <v>560</v>
      </c>
    </row>
    <row r="1884" spans="1:5" ht="15.75">
      <c r="A1884" s="76" t="s">
        <v>749</v>
      </c>
      <c r="B1884" s="77">
        <v>1004173207</v>
      </c>
      <c r="C1884" s="78" t="s">
        <v>564</v>
      </c>
      <c r="D1884" s="76" t="s">
        <v>549</v>
      </c>
      <c r="E1884" s="77">
        <v>3</v>
      </c>
    </row>
    <row r="1885" spans="1:5" ht="15.75">
      <c r="A1885" s="76" t="s">
        <v>749</v>
      </c>
      <c r="B1885" s="77">
        <v>1005173201</v>
      </c>
      <c r="C1885" s="78" t="s">
        <v>545</v>
      </c>
      <c r="D1885" s="76" t="s">
        <v>546</v>
      </c>
      <c r="E1885" s="77">
        <v>3</v>
      </c>
    </row>
    <row r="1886" spans="1:5" ht="15.75">
      <c r="A1886" s="76" t="s">
        <v>749</v>
      </c>
      <c r="B1886" s="77">
        <v>1005173202</v>
      </c>
      <c r="C1886" s="78" t="s">
        <v>547</v>
      </c>
      <c r="D1886" s="76" t="s">
        <v>546</v>
      </c>
      <c r="E1886" s="77">
        <v>3</v>
      </c>
    </row>
    <row r="1887" spans="1:5" ht="15.75">
      <c r="A1887" s="76" t="s">
        <v>749</v>
      </c>
      <c r="B1887" s="77">
        <v>1005173203</v>
      </c>
      <c r="C1887" s="78" t="s">
        <v>548</v>
      </c>
      <c r="D1887" s="76" t="s">
        <v>546</v>
      </c>
      <c r="E1887" s="77">
        <v>3</v>
      </c>
    </row>
    <row r="1888" spans="1:5" ht="15.75">
      <c r="A1888" s="76" t="s">
        <v>749</v>
      </c>
      <c r="B1888" s="77">
        <v>1005173204</v>
      </c>
      <c r="C1888" s="78" t="s">
        <v>550</v>
      </c>
      <c r="D1888" s="76" t="s">
        <v>549</v>
      </c>
      <c r="E1888" s="77">
        <v>3</v>
      </c>
    </row>
    <row r="1889" spans="1:5" ht="15.75">
      <c r="A1889" s="76" t="s">
        <v>749</v>
      </c>
      <c r="B1889" s="77">
        <v>1005173291</v>
      </c>
      <c r="C1889" s="78" t="s">
        <v>552</v>
      </c>
      <c r="D1889" s="76" t="s">
        <v>555</v>
      </c>
      <c r="E1889" s="77">
        <v>3</v>
      </c>
    </row>
    <row r="1890" spans="1:5" ht="15.75">
      <c r="A1890" s="76" t="s">
        <v>749</v>
      </c>
      <c r="B1890" s="77">
        <v>1005173221</v>
      </c>
      <c r="C1890" s="78" t="s">
        <v>554</v>
      </c>
      <c r="D1890" s="76" t="s">
        <v>555</v>
      </c>
      <c r="E1890" s="77">
        <v>2</v>
      </c>
    </row>
    <row r="1891" spans="1:5" ht="15.75">
      <c r="A1891" s="76" t="s">
        <v>749</v>
      </c>
      <c r="B1891" s="77">
        <v>1005173222</v>
      </c>
      <c r="C1891" s="78" t="s">
        <v>556</v>
      </c>
      <c r="D1891" s="76" t="s">
        <v>553</v>
      </c>
      <c r="E1891" s="77">
        <v>2</v>
      </c>
    </row>
    <row r="1892" spans="1:5" ht="15.75">
      <c r="A1892" s="76" t="s">
        <v>749</v>
      </c>
      <c r="B1892" s="77">
        <v>1005173223</v>
      </c>
      <c r="C1892" s="78" t="s">
        <v>557</v>
      </c>
      <c r="D1892" s="76" t="s">
        <v>555</v>
      </c>
      <c r="E1892" s="77">
        <v>2</v>
      </c>
    </row>
    <row r="1893" spans="1:5" ht="15.75">
      <c r="A1893" s="76" t="s">
        <v>749</v>
      </c>
      <c r="B1893" s="77">
        <v>1099173101</v>
      </c>
      <c r="C1893" s="78" t="s">
        <v>558</v>
      </c>
      <c r="D1893" s="76" t="s">
        <v>559</v>
      </c>
      <c r="E1893" s="76" t="s">
        <v>560</v>
      </c>
    </row>
    <row r="1894" spans="1:5" ht="15.75">
      <c r="A1894" s="76" t="s">
        <v>750</v>
      </c>
      <c r="B1894" s="77">
        <v>1005173201</v>
      </c>
      <c r="C1894" s="78" t="s">
        <v>545</v>
      </c>
      <c r="D1894" s="76" t="s">
        <v>549</v>
      </c>
      <c r="E1894" s="77">
        <v>3</v>
      </c>
    </row>
    <row r="1895" spans="1:5" ht="15.75">
      <c r="A1895" s="76" t="s">
        <v>750</v>
      </c>
      <c r="B1895" s="77">
        <v>1005173202</v>
      </c>
      <c r="C1895" s="78" t="s">
        <v>547</v>
      </c>
      <c r="D1895" s="76" t="s">
        <v>546</v>
      </c>
      <c r="E1895" s="77">
        <v>3</v>
      </c>
    </row>
    <row r="1896" spans="1:5" ht="15.75">
      <c r="A1896" s="76" t="s">
        <v>750</v>
      </c>
      <c r="B1896" s="77">
        <v>1005173203</v>
      </c>
      <c r="C1896" s="78" t="s">
        <v>548</v>
      </c>
      <c r="D1896" s="76" t="s">
        <v>549</v>
      </c>
      <c r="E1896" s="77">
        <v>3</v>
      </c>
    </row>
    <row r="1897" spans="1:5" ht="15.75">
      <c r="A1897" s="76" t="s">
        <v>750</v>
      </c>
      <c r="B1897" s="77">
        <v>1005173204</v>
      </c>
      <c r="C1897" s="78" t="s">
        <v>550</v>
      </c>
      <c r="D1897" s="76" t="s">
        <v>553</v>
      </c>
      <c r="E1897" s="77">
        <v>3</v>
      </c>
    </row>
    <row r="1898" spans="1:5" ht="15.75">
      <c r="A1898" s="76" t="s">
        <v>750</v>
      </c>
      <c r="B1898" s="77">
        <v>1005173205</v>
      </c>
      <c r="C1898" s="78" t="s">
        <v>551</v>
      </c>
      <c r="D1898" s="76" t="s">
        <v>546</v>
      </c>
      <c r="E1898" s="77">
        <v>3</v>
      </c>
    </row>
    <row r="1899" spans="1:5" ht="15.75">
      <c r="A1899" s="76" t="s">
        <v>750</v>
      </c>
      <c r="B1899" s="77">
        <v>1005173291</v>
      </c>
      <c r="C1899" s="78" t="s">
        <v>552</v>
      </c>
      <c r="D1899" s="76" t="s">
        <v>555</v>
      </c>
      <c r="E1899" s="77">
        <v>3</v>
      </c>
    </row>
    <row r="1900" spans="1:5" ht="15.75">
      <c r="A1900" s="76" t="s">
        <v>750</v>
      </c>
      <c r="B1900" s="77">
        <v>1005173221</v>
      </c>
      <c r="C1900" s="78" t="s">
        <v>554</v>
      </c>
      <c r="D1900" s="76" t="s">
        <v>555</v>
      </c>
      <c r="E1900" s="77">
        <v>2</v>
      </c>
    </row>
    <row r="1901" spans="1:5" ht="15.75">
      <c r="A1901" s="75" t="s">
        <v>539</v>
      </c>
      <c r="B1901" s="75" t="s">
        <v>540</v>
      </c>
      <c r="C1901" s="75" t="s">
        <v>541</v>
      </c>
      <c r="D1901" s="75" t="s">
        <v>542</v>
      </c>
      <c r="E1901" s="75" t="s">
        <v>543</v>
      </c>
    </row>
    <row r="1902" spans="1:5" ht="15.75">
      <c r="A1902" s="76" t="s">
        <v>750</v>
      </c>
      <c r="B1902" s="77">
        <v>1005173222</v>
      </c>
      <c r="C1902" s="78" t="s">
        <v>556</v>
      </c>
      <c r="D1902" s="76" t="s">
        <v>553</v>
      </c>
      <c r="E1902" s="77">
        <v>2</v>
      </c>
    </row>
    <row r="1903" spans="1:5" ht="15.75">
      <c r="A1903" s="76" t="s">
        <v>750</v>
      </c>
      <c r="B1903" s="77">
        <v>1005173223</v>
      </c>
      <c r="C1903" s="78" t="s">
        <v>557</v>
      </c>
      <c r="D1903" s="76" t="s">
        <v>555</v>
      </c>
      <c r="E1903" s="77">
        <v>2</v>
      </c>
    </row>
    <row r="1904" spans="1:5" ht="15.75">
      <c r="A1904" s="76" t="s">
        <v>750</v>
      </c>
      <c r="B1904" s="77">
        <v>1099173101</v>
      </c>
      <c r="C1904" s="78" t="s">
        <v>558</v>
      </c>
      <c r="D1904" s="76" t="s">
        <v>559</v>
      </c>
      <c r="E1904" s="76" t="s">
        <v>560</v>
      </c>
    </row>
    <row r="1905" spans="1:5" ht="15.75">
      <c r="A1905" s="76" t="s">
        <v>751</v>
      </c>
      <c r="B1905" s="77">
        <v>1005173201</v>
      </c>
      <c r="C1905" s="78" t="s">
        <v>545</v>
      </c>
      <c r="D1905" s="76" t="s">
        <v>549</v>
      </c>
      <c r="E1905" s="77">
        <v>3</v>
      </c>
    </row>
    <row r="1906" spans="1:5" ht="15.75">
      <c r="A1906" s="76" t="s">
        <v>751</v>
      </c>
      <c r="B1906" s="77">
        <v>1005173202</v>
      </c>
      <c r="C1906" s="78" t="s">
        <v>547</v>
      </c>
      <c r="D1906" s="76" t="s">
        <v>546</v>
      </c>
      <c r="E1906" s="77">
        <v>3</v>
      </c>
    </row>
    <row r="1907" spans="1:5" ht="15.75">
      <c r="A1907" s="76" t="s">
        <v>751</v>
      </c>
      <c r="B1907" s="77">
        <v>1005173203</v>
      </c>
      <c r="C1907" s="78" t="s">
        <v>548</v>
      </c>
      <c r="D1907" s="76" t="s">
        <v>546</v>
      </c>
      <c r="E1907" s="77">
        <v>3</v>
      </c>
    </row>
    <row r="1908" spans="1:5" ht="15.75">
      <c r="A1908" s="76" t="s">
        <v>751</v>
      </c>
      <c r="B1908" s="77">
        <v>1005173204</v>
      </c>
      <c r="C1908" s="78" t="s">
        <v>550</v>
      </c>
      <c r="D1908" s="76" t="s">
        <v>546</v>
      </c>
      <c r="E1908" s="77">
        <v>3</v>
      </c>
    </row>
    <row r="1909" spans="1:5" ht="15.75">
      <c r="A1909" s="76" t="s">
        <v>751</v>
      </c>
      <c r="B1909" s="77">
        <v>1005173205</v>
      </c>
      <c r="C1909" s="78" t="s">
        <v>551</v>
      </c>
      <c r="D1909" s="76" t="s">
        <v>546</v>
      </c>
      <c r="E1909" s="77">
        <v>3</v>
      </c>
    </row>
    <row r="1910" spans="1:5" ht="15.75">
      <c r="A1910" s="76" t="s">
        <v>751</v>
      </c>
      <c r="B1910" s="77">
        <v>1005173291</v>
      </c>
      <c r="C1910" s="78" t="s">
        <v>552</v>
      </c>
      <c r="D1910" s="76" t="s">
        <v>555</v>
      </c>
      <c r="E1910" s="77">
        <v>3</v>
      </c>
    </row>
    <row r="1911" spans="1:5" ht="15.75">
      <c r="A1911" s="76" t="s">
        <v>751</v>
      </c>
      <c r="B1911" s="77">
        <v>1005173221</v>
      </c>
      <c r="C1911" s="78" t="s">
        <v>554</v>
      </c>
      <c r="D1911" s="76" t="s">
        <v>555</v>
      </c>
      <c r="E1911" s="77">
        <v>2</v>
      </c>
    </row>
    <row r="1912" spans="1:5" ht="15.75">
      <c r="A1912" s="76" t="s">
        <v>751</v>
      </c>
      <c r="B1912" s="77">
        <v>1005173222</v>
      </c>
      <c r="C1912" s="78" t="s">
        <v>556</v>
      </c>
      <c r="D1912" s="76" t="s">
        <v>553</v>
      </c>
      <c r="E1912" s="77">
        <v>2</v>
      </c>
    </row>
    <row r="1913" spans="1:5" ht="15.75">
      <c r="A1913" s="76" t="s">
        <v>751</v>
      </c>
      <c r="B1913" s="77">
        <v>1005173223</v>
      </c>
      <c r="C1913" s="78" t="s">
        <v>557</v>
      </c>
      <c r="D1913" s="76" t="s">
        <v>555</v>
      </c>
      <c r="E1913" s="77">
        <v>2</v>
      </c>
    </row>
    <row r="1914" spans="1:5" ht="15.75">
      <c r="A1914" s="76" t="s">
        <v>751</v>
      </c>
      <c r="B1914" s="77">
        <v>1099173101</v>
      </c>
      <c r="C1914" s="78" t="s">
        <v>558</v>
      </c>
      <c r="D1914" s="76" t="s">
        <v>559</v>
      </c>
      <c r="E1914" s="76" t="s">
        <v>560</v>
      </c>
    </row>
    <row r="1915" spans="1:5" ht="15.75">
      <c r="A1915" s="76" t="s">
        <v>752</v>
      </c>
      <c r="B1915" s="77">
        <v>1004173207</v>
      </c>
      <c r="C1915" s="78" t="s">
        <v>564</v>
      </c>
      <c r="D1915" s="76" t="s">
        <v>549</v>
      </c>
      <c r="E1915" s="77">
        <v>3</v>
      </c>
    </row>
    <row r="1916" spans="1:5" ht="15.75">
      <c r="A1916" s="76" t="s">
        <v>752</v>
      </c>
      <c r="B1916" s="77">
        <v>1005173201</v>
      </c>
      <c r="C1916" s="78" t="s">
        <v>545</v>
      </c>
      <c r="D1916" s="76" t="s">
        <v>546</v>
      </c>
      <c r="E1916" s="77">
        <v>3</v>
      </c>
    </row>
    <row r="1917" spans="1:5" ht="15.75">
      <c r="A1917" s="76" t="s">
        <v>752</v>
      </c>
      <c r="B1917" s="77">
        <v>1005173202</v>
      </c>
      <c r="C1917" s="78" t="s">
        <v>547</v>
      </c>
      <c r="D1917" s="76" t="s">
        <v>546</v>
      </c>
      <c r="E1917" s="77">
        <v>3</v>
      </c>
    </row>
    <row r="1918" spans="1:5" ht="15.75">
      <c r="A1918" s="76" t="s">
        <v>752</v>
      </c>
      <c r="B1918" s="77">
        <v>1005173203</v>
      </c>
      <c r="C1918" s="78" t="s">
        <v>548</v>
      </c>
      <c r="D1918" s="76" t="s">
        <v>546</v>
      </c>
      <c r="E1918" s="77">
        <v>3</v>
      </c>
    </row>
    <row r="1919" spans="1:5" ht="15.75">
      <c r="A1919" s="76" t="s">
        <v>752</v>
      </c>
      <c r="B1919" s="77">
        <v>1005173204</v>
      </c>
      <c r="C1919" s="78" t="s">
        <v>550</v>
      </c>
      <c r="D1919" s="76" t="s">
        <v>546</v>
      </c>
      <c r="E1919" s="77">
        <v>3</v>
      </c>
    </row>
    <row r="1920" spans="1:5" ht="15.75">
      <c r="A1920" s="76" t="s">
        <v>752</v>
      </c>
      <c r="B1920" s="77">
        <v>1005173291</v>
      </c>
      <c r="C1920" s="78" t="s">
        <v>552</v>
      </c>
      <c r="D1920" s="76" t="s">
        <v>555</v>
      </c>
      <c r="E1920" s="77">
        <v>3</v>
      </c>
    </row>
    <row r="1921" spans="1:5" ht="15.75">
      <c r="A1921" s="76" t="s">
        <v>752</v>
      </c>
      <c r="B1921" s="77">
        <v>1005173221</v>
      </c>
      <c r="C1921" s="78" t="s">
        <v>554</v>
      </c>
      <c r="D1921" s="76" t="s">
        <v>555</v>
      </c>
      <c r="E1921" s="77">
        <v>2</v>
      </c>
    </row>
    <row r="1922" spans="1:5" ht="15.75">
      <c r="A1922" s="76" t="s">
        <v>752</v>
      </c>
      <c r="B1922" s="77">
        <v>1005173222</v>
      </c>
      <c r="C1922" s="78" t="s">
        <v>556</v>
      </c>
      <c r="D1922" s="76" t="s">
        <v>553</v>
      </c>
      <c r="E1922" s="77">
        <v>2</v>
      </c>
    </row>
    <row r="1923" spans="1:5" ht="15.75">
      <c r="A1923" s="76" t="s">
        <v>752</v>
      </c>
      <c r="B1923" s="77">
        <v>1005173223</v>
      </c>
      <c r="C1923" s="78" t="s">
        <v>557</v>
      </c>
      <c r="D1923" s="76" t="s">
        <v>553</v>
      </c>
      <c r="E1923" s="77">
        <v>2</v>
      </c>
    </row>
    <row r="1924" spans="1:5" ht="15.75">
      <c r="A1924" s="76" t="s">
        <v>752</v>
      </c>
      <c r="B1924" s="77">
        <v>1099173101</v>
      </c>
      <c r="C1924" s="78" t="s">
        <v>558</v>
      </c>
      <c r="D1924" s="76" t="s">
        <v>559</v>
      </c>
      <c r="E1924" s="76" t="s">
        <v>560</v>
      </c>
    </row>
    <row r="1925" spans="1:5" ht="15.75">
      <c r="A1925" s="76" t="s">
        <v>753</v>
      </c>
      <c r="B1925" s="77">
        <v>1004173207</v>
      </c>
      <c r="C1925" s="78" t="s">
        <v>564</v>
      </c>
      <c r="D1925" s="76" t="s">
        <v>568</v>
      </c>
      <c r="E1925" s="77">
        <v>3</v>
      </c>
    </row>
    <row r="1926" spans="1:5" ht="15.75">
      <c r="A1926" s="76" t="s">
        <v>753</v>
      </c>
      <c r="B1926" s="77">
        <v>1005173201</v>
      </c>
      <c r="C1926" s="78" t="s">
        <v>545</v>
      </c>
      <c r="D1926" s="76" t="s">
        <v>549</v>
      </c>
      <c r="E1926" s="77">
        <v>3</v>
      </c>
    </row>
    <row r="1927" spans="1:5" ht="15.75">
      <c r="A1927" s="76" t="s">
        <v>753</v>
      </c>
      <c r="B1927" s="77">
        <v>1005173202</v>
      </c>
      <c r="C1927" s="78" t="s">
        <v>547</v>
      </c>
      <c r="D1927" s="76" t="s">
        <v>549</v>
      </c>
      <c r="E1927" s="77">
        <v>3</v>
      </c>
    </row>
    <row r="1928" spans="1:5" ht="15.75">
      <c r="A1928" s="76" t="s">
        <v>753</v>
      </c>
      <c r="B1928" s="77">
        <v>1005173203</v>
      </c>
      <c r="C1928" s="78" t="s">
        <v>548</v>
      </c>
      <c r="D1928" s="76" t="s">
        <v>546</v>
      </c>
      <c r="E1928" s="77">
        <v>3</v>
      </c>
    </row>
    <row r="1929" spans="1:5" ht="15.75">
      <c r="A1929" s="76" t="s">
        <v>753</v>
      </c>
      <c r="B1929" s="77">
        <v>1005173204</v>
      </c>
      <c r="C1929" s="78" t="s">
        <v>550</v>
      </c>
      <c r="D1929" s="76" t="s">
        <v>549</v>
      </c>
      <c r="E1929" s="77">
        <v>3</v>
      </c>
    </row>
    <row r="1930" spans="1:5" ht="15.75">
      <c r="A1930" s="76" t="s">
        <v>753</v>
      </c>
      <c r="B1930" s="77">
        <v>1005173291</v>
      </c>
      <c r="C1930" s="78" t="s">
        <v>552</v>
      </c>
      <c r="D1930" s="76" t="s">
        <v>546</v>
      </c>
      <c r="E1930" s="77">
        <v>3</v>
      </c>
    </row>
    <row r="1931" spans="1:5" ht="15.75">
      <c r="A1931" s="76" t="s">
        <v>753</v>
      </c>
      <c r="B1931" s="77">
        <v>1005173221</v>
      </c>
      <c r="C1931" s="78" t="s">
        <v>554</v>
      </c>
      <c r="D1931" s="76" t="s">
        <v>555</v>
      </c>
      <c r="E1931" s="77">
        <v>2</v>
      </c>
    </row>
    <row r="1932" spans="1:5" ht="15.75">
      <c r="A1932" s="76" t="s">
        <v>753</v>
      </c>
      <c r="B1932" s="77">
        <v>1005173222</v>
      </c>
      <c r="C1932" s="78" t="s">
        <v>556</v>
      </c>
      <c r="D1932" s="76" t="s">
        <v>553</v>
      </c>
      <c r="E1932" s="77">
        <v>2</v>
      </c>
    </row>
    <row r="1933" spans="1:5" ht="15.75">
      <c r="A1933" s="76" t="s">
        <v>753</v>
      </c>
      <c r="B1933" s="77">
        <v>1005173223</v>
      </c>
      <c r="C1933" s="78" t="s">
        <v>557</v>
      </c>
      <c r="D1933" s="76" t="s">
        <v>555</v>
      </c>
      <c r="E1933" s="77">
        <v>2</v>
      </c>
    </row>
    <row r="1934" spans="1:5" ht="15.75">
      <c r="A1934" s="76" t="s">
        <v>753</v>
      </c>
      <c r="B1934" s="77">
        <v>1099173101</v>
      </c>
      <c r="C1934" s="78" t="s">
        <v>558</v>
      </c>
      <c r="D1934" s="76" t="s">
        <v>559</v>
      </c>
      <c r="E1934" s="76" t="s">
        <v>560</v>
      </c>
    </row>
    <row r="1935" spans="1:5" ht="15.75">
      <c r="A1935" s="76" t="s">
        <v>754</v>
      </c>
      <c r="B1935" s="77">
        <v>1003173203</v>
      </c>
      <c r="C1935" s="78" t="s">
        <v>562</v>
      </c>
      <c r="D1935" s="76" t="s">
        <v>546</v>
      </c>
      <c r="E1935" s="77">
        <v>3</v>
      </c>
    </row>
    <row r="1936" spans="1:5" ht="15.75">
      <c r="A1936" s="76" t="s">
        <v>754</v>
      </c>
      <c r="B1936" s="77">
        <v>1005173201</v>
      </c>
      <c r="C1936" s="78" t="s">
        <v>545</v>
      </c>
      <c r="D1936" s="76" t="s">
        <v>549</v>
      </c>
      <c r="E1936" s="77">
        <v>3</v>
      </c>
    </row>
    <row r="1937" spans="1:5" ht="15.75">
      <c r="A1937" s="76" t="s">
        <v>754</v>
      </c>
      <c r="B1937" s="77">
        <v>1005173202</v>
      </c>
      <c r="C1937" s="78" t="s">
        <v>547</v>
      </c>
      <c r="D1937" s="76" t="s">
        <v>549</v>
      </c>
      <c r="E1937" s="77">
        <v>3</v>
      </c>
    </row>
    <row r="1938" spans="1:5" ht="15.75">
      <c r="A1938" s="76" t="s">
        <v>754</v>
      </c>
      <c r="B1938" s="77">
        <v>1005173203</v>
      </c>
      <c r="C1938" s="78" t="s">
        <v>548</v>
      </c>
      <c r="D1938" s="76" t="s">
        <v>549</v>
      </c>
      <c r="E1938" s="77">
        <v>3</v>
      </c>
    </row>
    <row r="1939" spans="1:5" ht="15.75">
      <c r="A1939" s="75" t="s">
        <v>539</v>
      </c>
      <c r="B1939" s="75" t="s">
        <v>540</v>
      </c>
      <c r="C1939" s="75" t="s">
        <v>541</v>
      </c>
      <c r="D1939" s="75" t="s">
        <v>542</v>
      </c>
      <c r="E1939" s="75" t="s">
        <v>543</v>
      </c>
    </row>
    <row r="1940" spans="1:5" ht="15.75">
      <c r="A1940" s="76" t="s">
        <v>754</v>
      </c>
      <c r="B1940" s="77">
        <v>1005173204</v>
      </c>
      <c r="C1940" s="78" t="s">
        <v>550</v>
      </c>
      <c r="D1940" s="76" t="s">
        <v>549</v>
      </c>
      <c r="E1940" s="77">
        <v>3</v>
      </c>
    </row>
    <row r="1941" spans="1:5" ht="15.75">
      <c r="A1941" s="76" t="s">
        <v>754</v>
      </c>
      <c r="B1941" s="77">
        <v>1005173291</v>
      </c>
      <c r="C1941" s="78" t="s">
        <v>552</v>
      </c>
      <c r="D1941" s="76" t="s">
        <v>555</v>
      </c>
      <c r="E1941" s="77">
        <v>3</v>
      </c>
    </row>
    <row r="1942" spans="1:5" ht="15.75">
      <c r="A1942" s="76" t="s">
        <v>754</v>
      </c>
      <c r="B1942" s="77">
        <v>1005173221</v>
      </c>
      <c r="C1942" s="78" t="s">
        <v>554</v>
      </c>
      <c r="D1942" s="76" t="s">
        <v>555</v>
      </c>
      <c r="E1942" s="77">
        <v>2</v>
      </c>
    </row>
    <row r="1943" spans="1:5" ht="15.75">
      <c r="A1943" s="76" t="s">
        <v>754</v>
      </c>
      <c r="B1943" s="77">
        <v>1005173222</v>
      </c>
      <c r="C1943" s="78" t="s">
        <v>556</v>
      </c>
      <c r="D1943" s="76" t="s">
        <v>553</v>
      </c>
      <c r="E1943" s="77">
        <v>2</v>
      </c>
    </row>
    <row r="1944" spans="1:5" ht="15.75">
      <c r="A1944" s="76" t="s">
        <v>754</v>
      </c>
      <c r="B1944" s="77">
        <v>1005173223</v>
      </c>
      <c r="C1944" s="78" t="s">
        <v>557</v>
      </c>
      <c r="D1944" s="76" t="s">
        <v>555</v>
      </c>
      <c r="E1944" s="77">
        <v>2</v>
      </c>
    </row>
    <row r="1945" spans="1:5" ht="15.75">
      <c r="A1945" s="76" t="s">
        <v>754</v>
      </c>
      <c r="B1945" s="77">
        <v>1099173101</v>
      </c>
      <c r="C1945" s="78" t="s">
        <v>558</v>
      </c>
      <c r="D1945" s="76" t="s">
        <v>559</v>
      </c>
      <c r="E1945" s="76" t="s">
        <v>560</v>
      </c>
    </row>
    <row r="1946" spans="1:5" ht="15.75">
      <c r="A1946" s="76" t="s">
        <v>755</v>
      </c>
      <c r="B1946" s="77">
        <v>1004173207</v>
      </c>
      <c r="C1946" s="78" t="s">
        <v>564</v>
      </c>
      <c r="D1946" s="76" t="s">
        <v>549</v>
      </c>
      <c r="E1946" s="77">
        <v>3</v>
      </c>
    </row>
    <row r="1947" spans="1:5" ht="15.75">
      <c r="A1947" s="76" t="s">
        <v>755</v>
      </c>
      <c r="B1947" s="77">
        <v>1005173201</v>
      </c>
      <c r="C1947" s="78" t="s">
        <v>545</v>
      </c>
      <c r="D1947" s="76" t="s">
        <v>549</v>
      </c>
      <c r="E1947" s="77">
        <v>3</v>
      </c>
    </row>
    <row r="1948" spans="1:5" ht="15.75">
      <c r="A1948" s="76" t="s">
        <v>755</v>
      </c>
      <c r="B1948" s="77">
        <v>1005173202</v>
      </c>
      <c r="C1948" s="78" t="s">
        <v>547</v>
      </c>
      <c r="D1948" s="76" t="s">
        <v>549</v>
      </c>
      <c r="E1948" s="77">
        <v>3</v>
      </c>
    </row>
    <row r="1949" spans="1:5" ht="15" customHeight="1">
      <c r="A1949" s="76" t="s">
        <v>755</v>
      </c>
      <c r="B1949" s="77">
        <v>1005173203</v>
      </c>
      <c r="C1949" s="78" t="s">
        <v>548</v>
      </c>
      <c r="D1949" s="76" t="s">
        <v>546</v>
      </c>
      <c r="E1949" s="77">
        <v>3</v>
      </c>
    </row>
    <row r="1950" spans="1:5" ht="15" customHeight="1">
      <c r="A1950" s="76" t="s">
        <v>755</v>
      </c>
      <c r="B1950" s="77">
        <v>1005173204</v>
      </c>
      <c r="C1950" s="78" t="s">
        <v>550</v>
      </c>
      <c r="D1950" s="76" t="s">
        <v>549</v>
      </c>
      <c r="E1950" s="77">
        <v>3</v>
      </c>
    </row>
    <row r="1951" spans="1:5" ht="15" customHeight="1">
      <c r="A1951" s="76" t="s">
        <v>755</v>
      </c>
      <c r="B1951" s="77">
        <v>1005173291</v>
      </c>
      <c r="C1951" s="78" t="s">
        <v>552</v>
      </c>
      <c r="D1951" s="76" t="s">
        <v>555</v>
      </c>
      <c r="E1951" s="77">
        <v>3</v>
      </c>
    </row>
    <row r="1952" spans="1:5" ht="15" customHeight="1">
      <c r="A1952" s="76" t="s">
        <v>755</v>
      </c>
      <c r="B1952" s="77">
        <v>1005173221</v>
      </c>
      <c r="C1952" s="78" t="s">
        <v>554</v>
      </c>
      <c r="D1952" s="76" t="s">
        <v>555</v>
      </c>
      <c r="E1952" s="77">
        <v>2</v>
      </c>
    </row>
    <row r="1953" spans="1:5" ht="15" customHeight="1">
      <c r="A1953" s="76" t="s">
        <v>755</v>
      </c>
      <c r="B1953" s="77">
        <v>1005173222</v>
      </c>
      <c r="C1953" s="78" t="s">
        <v>556</v>
      </c>
      <c r="D1953" s="76" t="s">
        <v>555</v>
      </c>
      <c r="E1953" s="77">
        <v>2</v>
      </c>
    </row>
    <row r="1954" spans="1:5" ht="15" customHeight="1">
      <c r="A1954" s="76" t="s">
        <v>755</v>
      </c>
      <c r="B1954" s="77">
        <v>1005173223</v>
      </c>
      <c r="C1954" s="78" t="s">
        <v>557</v>
      </c>
      <c r="D1954" s="76" t="s">
        <v>555</v>
      </c>
      <c r="E1954" s="77">
        <v>2</v>
      </c>
    </row>
    <row r="1955" spans="1:5" ht="15" customHeight="1">
      <c r="A1955" s="76" t="s">
        <v>755</v>
      </c>
      <c r="B1955" s="77">
        <v>1099173101</v>
      </c>
      <c r="C1955" s="78" t="s">
        <v>558</v>
      </c>
      <c r="D1955" s="76" t="s">
        <v>559</v>
      </c>
      <c r="E1955" s="76" t="s">
        <v>560</v>
      </c>
    </row>
    <row r="1956" spans="1:5" ht="15" customHeight="1">
      <c r="A1956" s="76" t="s">
        <v>756</v>
      </c>
      <c r="B1956" s="77">
        <v>1004173207</v>
      </c>
      <c r="C1956" s="78" t="s">
        <v>564</v>
      </c>
      <c r="D1956" s="76" t="s">
        <v>568</v>
      </c>
      <c r="E1956" s="77">
        <v>3</v>
      </c>
    </row>
    <row r="1957" spans="1:5" ht="15" customHeight="1">
      <c r="A1957" s="76" t="s">
        <v>756</v>
      </c>
      <c r="B1957" s="77">
        <v>1005173201</v>
      </c>
      <c r="C1957" s="78" t="s">
        <v>545</v>
      </c>
      <c r="D1957" s="76" t="s">
        <v>546</v>
      </c>
      <c r="E1957" s="77">
        <v>3</v>
      </c>
    </row>
    <row r="1958" spans="1:5" ht="15" customHeight="1">
      <c r="A1958" s="76" t="s">
        <v>756</v>
      </c>
      <c r="B1958" s="77">
        <v>1005173202</v>
      </c>
      <c r="C1958" s="78" t="s">
        <v>547</v>
      </c>
      <c r="D1958" s="76" t="s">
        <v>546</v>
      </c>
      <c r="E1958" s="77">
        <v>3</v>
      </c>
    </row>
    <row r="1959" spans="1:5" ht="15" customHeight="1">
      <c r="A1959" s="76" t="s">
        <v>756</v>
      </c>
      <c r="B1959" s="77">
        <v>1005173203</v>
      </c>
      <c r="C1959" s="78" t="s">
        <v>548</v>
      </c>
      <c r="D1959" s="76" t="s">
        <v>546</v>
      </c>
      <c r="E1959" s="77">
        <v>3</v>
      </c>
    </row>
    <row r="1960" spans="1:5" ht="15" customHeight="1">
      <c r="A1960" s="76" t="s">
        <v>756</v>
      </c>
      <c r="B1960" s="77">
        <v>1005173204</v>
      </c>
      <c r="C1960" s="78" t="s">
        <v>550</v>
      </c>
      <c r="D1960" s="76" t="s">
        <v>549</v>
      </c>
      <c r="E1960" s="77">
        <v>3</v>
      </c>
    </row>
    <row r="1961" spans="1:5" ht="15" customHeight="1">
      <c r="A1961" s="76" t="s">
        <v>756</v>
      </c>
      <c r="B1961" s="77">
        <v>1005173291</v>
      </c>
      <c r="C1961" s="78" t="s">
        <v>552</v>
      </c>
      <c r="D1961" s="76" t="s">
        <v>555</v>
      </c>
      <c r="E1961" s="77">
        <v>3</v>
      </c>
    </row>
    <row r="1962" spans="1:5" ht="15" customHeight="1">
      <c r="A1962" s="76" t="s">
        <v>756</v>
      </c>
      <c r="B1962" s="77">
        <v>1005173221</v>
      </c>
      <c r="C1962" s="78" t="s">
        <v>554</v>
      </c>
      <c r="D1962" s="76" t="s">
        <v>555</v>
      </c>
      <c r="E1962" s="77">
        <v>2</v>
      </c>
    </row>
    <row r="1963" spans="1:5" ht="15" customHeight="1">
      <c r="A1963" s="76" t="s">
        <v>756</v>
      </c>
      <c r="B1963" s="77">
        <v>1005173222</v>
      </c>
      <c r="C1963" s="78" t="s">
        <v>556</v>
      </c>
      <c r="D1963" s="76" t="s">
        <v>553</v>
      </c>
      <c r="E1963" s="77">
        <v>2</v>
      </c>
    </row>
    <row r="1964" spans="1:5" ht="15" customHeight="1">
      <c r="A1964" s="76" t="s">
        <v>756</v>
      </c>
      <c r="B1964" s="77">
        <v>1005173223</v>
      </c>
      <c r="C1964" s="78" t="s">
        <v>557</v>
      </c>
      <c r="D1964" s="76" t="s">
        <v>553</v>
      </c>
      <c r="E1964" s="77">
        <v>2</v>
      </c>
    </row>
    <row r="1965" spans="1:5" ht="15" customHeight="1">
      <c r="A1965" s="76" t="s">
        <v>756</v>
      </c>
      <c r="B1965" s="77">
        <v>1099173101</v>
      </c>
      <c r="C1965" s="78" t="s">
        <v>558</v>
      </c>
      <c r="D1965" s="76" t="s">
        <v>559</v>
      </c>
      <c r="E1965" s="76" t="s">
        <v>560</v>
      </c>
    </row>
    <row r="1966" spans="1:5" ht="15" customHeight="1">
      <c r="A1966" s="76" t="s">
        <v>757</v>
      </c>
      <c r="B1966" s="77">
        <v>1005173201</v>
      </c>
      <c r="C1966" s="78" t="s">
        <v>545</v>
      </c>
      <c r="D1966" s="76" t="s">
        <v>568</v>
      </c>
      <c r="E1966" s="77">
        <v>3</v>
      </c>
    </row>
    <row r="1967" spans="1:5" ht="15" customHeight="1">
      <c r="A1967" s="76" t="s">
        <v>757</v>
      </c>
      <c r="B1967" s="77">
        <v>1005173202</v>
      </c>
      <c r="C1967" s="78" t="s">
        <v>547</v>
      </c>
      <c r="D1967" s="76" t="s">
        <v>568</v>
      </c>
      <c r="E1967" s="77">
        <v>3</v>
      </c>
    </row>
    <row r="1968" spans="1:5" ht="15" customHeight="1">
      <c r="A1968" s="76" t="s">
        <v>757</v>
      </c>
      <c r="B1968" s="77">
        <v>1005173203</v>
      </c>
      <c r="C1968" s="78" t="s">
        <v>548</v>
      </c>
      <c r="D1968" s="76" t="s">
        <v>568</v>
      </c>
      <c r="E1968" s="77">
        <v>3</v>
      </c>
    </row>
    <row r="1969" spans="1:5" ht="15" customHeight="1">
      <c r="A1969" s="76" t="s">
        <v>757</v>
      </c>
      <c r="B1969" s="77">
        <v>1005173204</v>
      </c>
      <c r="C1969" s="78" t="s">
        <v>550</v>
      </c>
      <c r="D1969" s="76" t="s">
        <v>565</v>
      </c>
      <c r="E1969" s="77">
        <v>0</v>
      </c>
    </row>
    <row r="1970" spans="1:5" ht="15" customHeight="1">
      <c r="A1970" s="76" t="s">
        <v>757</v>
      </c>
      <c r="B1970" s="77">
        <v>1005173205</v>
      </c>
      <c r="C1970" s="78" t="s">
        <v>551</v>
      </c>
      <c r="D1970" s="76" t="s">
        <v>568</v>
      </c>
      <c r="E1970" s="77">
        <v>3</v>
      </c>
    </row>
    <row r="1971" spans="1:5" ht="15" customHeight="1">
      <c r="A1971" s="76" t="s">
        <v>757</v>
      </c>
      <c r="B1971" s="77">
        <v>1005173291</v>
      </c>
      <c r="C1971" s="78" t="s">
        <v>552</v>
      </c>
      <c r="D1971" s="76" t="s">
        <v>555</v>
      </c>
      <c r="E1971" s="77">
        <v>3</v>
      </c>
    </row>
    <row r="1972" spans="1:5" ht="15" customHeight="1">
      <c r="A1972" s="76" t="s">
        <v>757</v>
      </c>
      <c r="B1972" s="77">
        <v>1005173221</v>
      </c>
      <c r="C1972" s="78" t="s">
        <v>554</v>
      </c>
      <c r="D1972" s="76" t="s">
        <v>555</v>
      </c>
      <c r="E1972" s="77">
        <v>2</v>
      </c>
    </row>
    <row r="1973" spans="1:5" ht="15" customHeight="1">
      <c r="A1973" s="76" t="s">
        <v>757</v>
      </c>
      <c r="B1973" s="77">
        <v>1005173222</v>
      </c>
      <c r="C1973" s="78" t="s">
        <v>556</v>
      </c>
      <c r="D1973" s="76" t="s">
        <v>546</v>
      </c>
      <c r="E1973" s="77">
        <v>2</v>
      </c>
    </row>
    <row r="1974" spans="1:5" ht="15" customHeight="1">
      <c r="A1974" s="76" t="s">
        <v>757</v>
      </c>
      <c r="B1974" s="77">
        <v>1005173223</v>
      </c>
      <c r="C1974" s="78" t="s">
        <v>557</v>
      </c>
      <c r="D1974" s="76" t="s">
        <v>553</v>
      </c>
      <c r="E1974" s="77">
        <v>2</v>
      </c>
    </row>
    <row r="1975" spans="1:5" ht="15" customHeight="1">
      <c r="A1975" s="76" t="s">
        <v>757</v>
      </c>
      <c r="B1975" s="77">
        <v>1099173101</v>
      </c>
      <c r="C1975" s="78" t="s">
        <v>558</v>
      </c>
      <c r="D1975" s="76" t="s">
        <v>559</v>
      </c>
      <c r="E1975" s="76" t="s">
        <v>560</v>
      </c>
    </row>
    <row r="1976" spans="1:5" ht="15" customHeight="1">
      <c r="A1976" s="76" t="s">
        <v>758</v>
      </c>
      <c r="B1976" s="77">
        <v>1005173201</v>
      </c>
      <c r="C1976" s="78" t="s">
        <v>545</v>
      </c>
      <c r="D1976" s="76" t="s">
        <v>568</v>
      </c>
      <c r="E1976" s="77">
        <v>3</v>
      </c>
    </row>
    <row r="1977" spans="1:5" ht="15" customHeight="1">
      <c r="A1977" s="75" t="s">
        <v>539</v>
      </c>
      <c r="B1977" s="75" t="s">
        <v>540</v>
      </c>
      <c r="C1977" s="75" t="s">
        <v>541</v>
      </c>
      <c r="D1977" s="75" t="s">
        <v>542</v>
      </c>
      <c r="E1977" s="75" t="s">
        <v>543</v>
      </c>
    </row>
    <row r="1978" spans="1:5" ht="15" customHeight="1">
      <c r="A1978" s="76" t="s">
        <v>758</v>
      </c>
      <c r="B1978" s="77">
        <v>1005173202</v>
      </c>
      <c r="C1978" s="78" t="s">
        <v>547</v>
      </c>
      <c r="D1978" s="76" t="s">
        <v>549</v>
      </c>
      <c r="E1978" s="77">
        <v>3</v>
      </c>
    </row>
    <row r="1979" spans="1:5" ht="15" customHeight="1">
      <c r="A1979" s="76" t="s">
        <v>758</v>
      </c>
      <c r="B1979" s="77">
        <v>1005173203</v>
      </c>
      <c r="C1979" s="78" t="s">
        <v>548</v>
      </c>
      <c r="D1979" s="76" t="s">
        <v>568</v>
      </c>
      <c r="E1979" s="77">
        <v>3</v>
      </c>
    </row>
    <row r="1980" spans="1:5" ht="15" customHeight="1">
      <c r="A1980" s="76" t="s">
        <v>758</v>
      </c>
      <c r="B1980" s="77">
        <v>1005173204</v>
      </c>
      <c r="C1980" s="78" t="s">
        <v>550</v>
      </c>
      <c r="D1980" s="76" t="s">
        <v>568</v>
      </c>
      <c r="E1980" s="77">
        <v>3</v>
      </c>
    </row>
    <row r="1981" spans="1:5" ht="15" customHeight="1">
      <c r="A1981" s="76" t="s">
        <v>758</v>
      </c>
      <c r="B1981" s="77">
        <v>1005173205</v>
      </c>
      <c r="C1981" s="78" t="s">
        <v>551</v>
      </c>
      <c r="D1981" s="76" t="s">
        <v>568</v>
      </c>
      <c r="E1981" s="77">
        <v>3</v>
      </c>
    </row>
    <row r="1982" spans="1:5" ht="15" customHeight="1">
      <c r="A1982" s="76" t="s">
        <v>758</v>
      </c>
      <c r="B1982" s="77">
        <v>1005173291</v>
      </c>
      <c r="C1982" s="78" t="s">
        <v>552</v>
      </c>
      <c r="D1982" s="76" t="s">
        <v>555</v>
      </c>
      <c r="E1982" s="77">
        <v>3</v>
      </c>
    </row>
    <row r="1983" spans="1:5" ht="15" customHeight="1">
      <c r="A1983" s="76" t="s">
        <v>758</v>
      </c>
      <c r="B1983" s="77">
        <v>1005173221</v>
      </c>
      <c r="C1983" s="78" t="s">
        <v>554</v>
      </c>
      <c r="D1983" s="76" t="s">
        <v>553</v>
      </c>
      <c r="E1983" s="77">
        <v>2</v>
      </c>
    </row>
    <row r="1984" spans="1:5" ht="15" customHeight="1">
      <c r="A1984" s="76" t="s">
        <v>758</v>
      </c>
      <c r="B1984" s="77">
        <v>1005173222</v>
      </c>
      <c r="C1984" s="78" t="s">
        <v>556</v>
      </c>
      <c r="D1984" s="76" t="s">
        <v>546</v>
      </c>
      <c r="E1984" s="77">
        <v>2</v>
      </c>
    </row>
    <row r="1985" spans="1:5" ht="15" customHeight="1">
      <c r="A1985" s="76" t="s">
        <v>758</v>
      </c>
      <c r="B1985" s="77">
        <v>1005173223</v>
      </c>
      <c r="C1985" s="78" t="s">
        <v>557</v>
      </c>
      <c r="D1985" s="76" t="s">
        <v>553</v>
      </c>
      <c r="E1985" s="77">
        <v>2</v>
      </c>
    </row>
    <row r="1986" spans="1:5" ht="15" customHeight="1">
      <c r="A1986" s="76" t="s">
        <v>758</v>
      </c>
      <c r="B1986" s="77">
        <v>1099173101</v>
      </c>
      <c r="C1986" s="78" t="s">
        <v>558</v>
      </c>
      <c r="D1986" s="76" t="s">
        <v>559</v>
      </c>
      <c r="E1986" s="76" t="s">
        <v>560</v>
      </c>
    </row>
    <row r="1987" spans="1:5" ht="15" customHeight="1">
      <c r="A1987" s="76" t="s">
        <v>759</v>
      </c>
      <c r="B1987" s="77">
        <v>1004173207</v>
      </c>
      <c r="C1987" s="78" t="s">
        <v>564</v>
      </c>
      <c r="D1987" s="76" t="s">
        <v>568</v>
      </c>
      <c r="E1987" s="77">
        <v>3</v>
      </c>
    </row>
    <row r="1988" spans="1:5" ht="15" customHeight="1">
      <c r="A1988" s="76" t="s">
        <v>759</v>
      </c>
      <c r="B1988" s="77">
        <v>1005173201</v>
      </c>
      <c r="C1988" s="78" t="s">
        <v>545</v>
      </c>
      <c r="D1988" s="76" t="s">
        <v>549</v>
      </c>
      <c r="E1988" s="77">
        <v>3</v>
      </c>
    </row>
    <row r="1989" spans="1:5" ht="15" customHeight="1">
      <c r="A1989" s="76" t="s">
        <v>759</v>
      </c>
      <c r="B1989" s="77">
        <v>1005173202</v>
      </c>
      <c r="C1989" s="78" t="s">
        <v>547</v>
      </c>
      <c r="D1989" s="76" t="s">
        <v>549</v>
      </c>
      <c r="E1989" s="77">
        <v>3</v>
      </c>
    </row>
    <row r="1990" spans="1:5" ht="15" customHeight="1">
      <c r="A1990" s="76" t="s">
        <v>759</v>
      </c>
      <c r="B1990" s="77">
        <v>1005173203</v>
      </c>
      <c r="C1990" s="78" t="s">
        <v>548</v>
      </c>
      <c r="D1990" s="76" t="s">
        <v>546</v>
      </c>
      <c r="E1990" s="77">
        <v>3</v>
      </c>
    </row>
    <row r="1991" spans="1:5" ht="15" customHeight="1">
      <c r="A1991" s="76" t="s">
        <v>759</v>
      </c>
      <c r="B1991" s="77">
        <v>1005173204</v>
      </c>
      <c r="C1991" s="78" t="s">
        <v>550</v>
      </c>
      <c r="D1991" s="76" t="s">
        <v>546</v>
      </c>
      <c r="E1991" s="77">
        <v>3</v>
      </c>
    </row>
    <row r="1992" spans="1:5" ht="15" customHeight="1">
      <c r="A1992" s="76" t="s">
        <v>759</v>
      </c>
      <c r="B1992" s="77">
        <v>1005173291</v>
      </c>
      <c r="C1992" s="78" t="s">
        <v>552</v>
      </c>
      <c r="D1992" s="76" t="s">
        <v>555</v>
      </c>
      <c r="E1992" s="77">
        <v>3</v>
      </c>
    </row>
    <row r="1993" spans="1:5" ht="15" customHeight="1">
      <c r="A1993" s="76" t="s">
        <v>759</v>
      </c>
      <c r="B1993" s="77">
        <v>1005173221</v>
      </c>
      <c r="C1993" s="78" t="s">
        <v>554</v>
      </c>
      <c r="D1993" s="76" t="s">
        <v>555</v>
      </c>
      <c r="E1993" s="77">
        <v>2</v>
      </c>
    </row>
    <row r="1994" spans="1:5" ht="15" customHeight="1">
      <c r="A1994" s="76" t="s">
        <v>759</v>
      </c>
      <c r="B1994" s="77">
        <v>1005173222</v>
      </c>
      <c r="C1994" s="78" t="s">
        <v>556</v>
      </c>
      <c r="D1994" s="76" t="s">
        <v>553</v>
      </c>
      <c r="E1994" s="77">
        <v>2</v>
      </c>
    </row>
    <row r="1995" spans="1:5" ht="15" customHeight="1">
      <c r="A1995" s="76" t="s">
        <v>759</v>
      </c>
      <c r="B1995" s="77">
        <v>1005173223</v>
      </c>
      <c r="C1995" s="78" t="s">
        <v>557</v>
      </c>
      <c r="D1995" s="76" t="s">
        <v>553</v>
      </c>
      <c r="E1995" s="77">
        <v>2</v>
      </c>
    </row>
    <row r="1996" spans="1:5" ht="15" customHeight="1">
      <c r="A1996" s="76" t="s">
        <v>759</v>
      </c>
      <c r="B1996" s="77">
        <v>1099173101</v>
      </c>
      <c r="C1996" s="78" t="s">
        <v>558</v>
      </c>
      <c r="D1996" s="76" t="s">
        <v>559</v>
      </c>
      <c r="E1996" s="76" t="s">
        <v>560</v>
      </c>
    </row>
    <row r="1997" spans="1:5" ht="15" customHeight="1">
      <c r="A1997" s="76" t="s">
        <v>760</v>
      </c>
      <c r="B1997" s="77">
        <v>1005173201</v>
      </c>
      <c r="C1997" s="78" t="s">
        <v>545</v>
      </c>
      <c r="D1997" s="76" t="s">
        <v>549</v>
      </c>
      <c r="E1997" s="77">
        <v>3</v>
      </c>
    </row>
    <row r="1998" spans="1:5" ht="15" customHeight="1">
      <c r="A1998" s="76" t="s">
        <v>760</v>
      </c>
      <c r="B1998" s="77">
        <v>1005173202</v>
      </c>
      <c r="C1998" s="78" t="s">
        <v>547</v>
      </c>
      <c r="D1998" s="76" t="s">
        <v>546</v>
      </c>
      <c r="E1998" s="77">
        <v>3</v>
      </c>
    </row>
    <row r="1999" spans="1:5" ht="15" customHeight="1">
      <c r="A1999" s="76" t="s">
        <v>760</v>
      </c>
      <c r="B1999" s="77">
        <v>1005173203</v>
      </c>
      <c r="C1999" s="78" t="s">
        <v>548</v>
      </c>
      <c r="D1999" s="76" t="s">
        <v>549</v>
      </c>
      <c r="E1999" s="77">
        <v>3</v>
      </c>
    </row>
    <row r="2000" spans="1:5" ht="15" customHeight="1">
      <c r="A2000" s="76" t="s">
        <v>760</v>
      </c>
      <c r="B2000" s="77">
        <v>1005173204</v>
      </c>
      <c r="C2000" s="78" t="s">
        <v>550</v>
      </c>
      <c r="D2000" s="76" t="s">
        <v>549</v>
      </c>
      <c r="E2000" s="77">
        <v>3</v>
      </c>
    </row>
    <row r="2001" spans="1:5" ht="15" customHeight="1">
      <c r="A2001" s="76" t="s">
        <v>760</v>
      </c>
      <c r="B2001" s="77">
        <v>1005173205</v>
      </c>
      <c r="C2001" s="78" t="s">
        <v>551</v>
      </c>
      <c r="D2001" s="76" t="s">
        <v>549</v>
      </c>
      <c r="E2001" s="77">
        <v>3</v>
      </c>
    </row>
    <row r="2002" spans="1:5" ht="15" customHeight="1">
      <c r="A2002" s="76" t="s">
        <v>760</v>
      </c>
      <c r="B2002" s="77">
        <v>1005173291</v>
      </c>
      <c r="C2002" s="78" t="s">
        <v>552</v>
      </c>
      <c r="D2002" s="76" t="s">
        <v>555</v>
      </c>
      <c r="E2002" s="77">
        <v>3</v>
      </c>
    </row>
    <row r="2003" spans="1:5" ht="15" customHeight="1">
      <c r="A2003" s="76" t="s">
        <v>760</v>
      </c>
      <c r="B2003" s="77">
        <v>1005173221</v>
      </c>
      <c r="C2003" s="78" t="s">
        <v>554</v>
      </c>
      <c r="D2003" s="76" t="s">
        <v>555</v>
      </c>
      <c r="E2003" s="77">
        <v>2</v>
      </c>
    </row>
    <row r="2004" spans="1:5" ht="15" customHeight="1">
      <c r="A2004" s="76" t="s">
        <v>760</v>
      </c>
      <c r="B2004" s="77">
        <v>1005173222</v>
      </c>
      <c r="C2004" s="78" t="s">
        <v>556</v>
      </c>
      <c r="D2004" s="76" t="s">
        <v>553</v>
      </c>
      <c r="E2004" s="77">
        <v>2</v>
      </c>
    </row>
    <row r="2005" spans="1:5" ht="15" customHeight="1">
      <c r="A2005" s="76" t="s">
        <v>760</v>
      </c>
      <c r="B2005" s="77">
        <v>1005173223</v>
      </c>
      <c r="C2005" s="78" t="s">
        <v>557</v>
      </c>
      <c r="D2005" s="76" t="s">
        <v>555</v>
      </c>
      <c r="E2005" s="77">
        <v>2</v>
      </c>
    </row>
    <row r="2006" spans="1:5" ht="15" customHeight="1">
      <c r="A2006" s="76" t="s">
        <v>760</v>
      </c>
      <c r="B2006" s="77">
        <v>1099173101</v>
      </c>
      <c r="C2006" s="78" t="s">
        <v>558</v>
      </c>
      <c r="D2006" s="76" t="s">
        <v>559</v>
      </c>
      <c r="E2006" s="76" t="s">
        <v>560</v>
      </c>
    </row>
    <row r="2007" spans="1:5" ht="15" customHeight="1">
      <c r="A2007" s="76" t="s">
        <v>761</v>
      </c>
      <c r="B2007" s="77">
        <v>1003173203</v>
      </c>
      <c r="C2007" s="78" t="s">
        <v>562</v>
      </c>
      <c r="D2007" s="76" t="s">
        <v>546</v>
      </c>
      <c r="E2007" s="77">
        <v>3</v>
      </c>
    </row>
    <row r="2008" spans="1:5" ht="15" customHeight="1">
      <c r="A2008" s="76" t="s">
        <v>761</v>
      </c>
      <c r="B2008" s="77">
        <v>1005173201</v>
      </c>
      <c r="C2008" s="78" t="s">
        <v>545</v>
      </c>
      <c r="D2008" s="76" t="s">
        <v>546</v>
      </c>
      <c r="E2008" s="77">
        <v>3</v>
      </c>
    </row>
    <row r="2009" spans="1:5" ht="15" customHeight="1">
      <c r="A2009" s="76" t="s">
        <v>761</v>
      </c>
      <c r="B2009" s="77">
        <v>1005173202</v>
      </c>
      <c r="C2009" s="78" t="s">
        <v>547</v>
      </c>
      <c r="D2009" s="76" t="s">
        <v>549</v>
      </c>
      <c r="E2009" s="77">
        <v>3</v>
      </c>
    </row>
    <row r="2010" spans="1:5" ht="15" customHeight="1">
      <c r="A2010" s="76" t="s">
        <v>761</v>
      </c>
      <c r="B2010" s="77">
        <v>1005173203</v>
      </c>
      <c r="C2010" s="78" t="s">
        <v>548</v>
      </c>
      <c r="D2010" s="76" t="s">
        <v>568</v>
      </c>
      <c r="E2010" s="77">
        <v>3</v>
      </c>
    </row>
    <row r="2011" spans="1:5" ht="15" customHeight="1">
      <c r="A2011" s="76" t="s">
        <v>761</v>
      </c>
      <c r="B2011" s="77">
        <v>1005173204</v>
      </c>
      <c r="C2011" s="78" t="s">
        <v>550</v>
      </c>
      <c r="D2011" s="76" t="s">
        <v>568</v>
      </c>
      <c r="E2011" s="77">
        <v>3</v>
      </c>
    </row>
    <row r="2012" spans="1:5" ht="15" customHeight="1">
      <c r="A2012" s="76" t="s">
        <v>761</v>
      </c>
      <c r="B2012" s="77">
        <v>1005173291</v>
      </c>
      <c r="C2012" s="78" t="s">
        <v>552</v>
      </c>
      <c r="D2012" s="76" t="s">
        <v>555</v>
      </c>
      <c r="E2012" s="77">
        <v>3</v>
      </c>
    </row>
    <row r="2013" spans="1:5" ht="15" customHeight="1">
      <c r="A2013" s="76" t="s">
        <v>761</v>
      </c>
      <c r="B2013" s="77">
        <v>1005173221</v>
      </c>
      <c r="C2013" s="78" t="s">
        <v>554</v>
      </c>
      <c r="D2013" s="76" t="s">
        <v>555</v>
      </c>
      <c r="E2013" s="77">
        <v>2</v>
      </c>
    </row>
    <row r="2014" spans="1:5" ht="15" customHeight="1">
      <c r="A2014" s="76" t="s">
        <v>761</v>
      </c>
      <c r="B2014" s="77">
        <v>1005173222</v>
      </c>
      <c r="C2014" s="78" t="s">
        <v>556</v>
      </c>
      <c r="D2014" s="76" t="s">
        <v>553</v>
      </c>
      <c r="E2014" s="77">
        <v>2</v>
      </c>
    </row>
    <row r="2015" spans="1:5" ht="15" customHeight="1">
      <c r="A2015" s="75" t="s">
        <v>539</v>
      </c>
      <c r="B2015" s="75" t="s">
        <v>540</v>
      </c>
      <c r="C2015" s="75" t="s">
        <v>541</v>
      </c>
      <c r="D2015" s="75" t="s">
        <v>542</v>
      </c>
      <c r="E2015" s="75" t="s">
        <v>543</v>
      </c>
    </row>
    <row r="2016" spans="1:5" ht="15" customHeight="1">
      <c r="A2016" s="76" t="s">
        <v>761</v>
      </c>
      <c r="B2016" s="77">
        <v>1005173223</v>
      </c>
      <c r="C2016" s="78" t="s">
        <v>557</v>
      </c>
      <c r="D2016" s="76" t="s">
        <v>555</v>
      </c>
      <c r="E2016" s="77">
        <v>2</v>
      </c>
    </row>
    <row r="2017" spans="1:5" ht="15" customHeight="1">
      <c r="A2017" s="76" t="s">
        <v>761</v>
      </c>
      <c r="B2017" s="77">
        <v>1099173101</v>
      </c>
      <c r="C2017" s="78" t="s">
        <v>558</v>
      </c>
      <c r="D2017" s="76" t="s">
        <v>559</v>
      </c>
      <c r="E2017" s="76" t="s">
        <v>560</v>
      </c>
    </row>
    <row r="2018" spans="1:5" ht="15" customHeight="1">
      <c r="A2018" s="76" t="s">
        <v>762</v>
      </c>
      <c r="B2018" s="77">
        <v>1004173207</v>
      </c>
      <c r="C2018" s="78" t="s">
        <v>564</v>
      </c>
      <c r="D2018" s="76" t="s">
        <v>549</v>
      </c>
      <c r="E2018" s="77">
        <v>3</v>
      </c>
    </row>
    <row r="2019" spans="1:5" ht="15" customHeight="1">
      <c r="A2019" s="76" t="s">
        <v>762</v>
      </c>
      <c r="B2019" s="77">
        <v>1005173201</v>
      </c>
      <c r="C2019" s="78" t="s">
        <v>545</v>
      </c>
      <c r="D2019" s="76" t="s">
        <v>546</v>
      </c>
      <c r="E2019" s="77">
        <v>3</v>
      </c>
    </row>
    <row r="2020" spans="1:5" ht="15" customHeight="1">
      <c r="A2020" s="76" t="s">
        <v>762</v>
      </c>
      <c r="B2020" s="77">
        <v>1005173202</v>
      </c>
      <c r="C2020" s="78" t="s">
        <v>547</v>
      </c>
      <c r="D2020" s="76" t="s">
        <v>546</v>
      </c>
      <c r="E2020" s="77">
        <v>3</v>
      </c>
    </row>
    <row r="2021" spans="1:5" ht="15" customHeight="1">
      <c r="A2021" s="76" t="s">
        <v>762</v>
      </c>
      <c r="B2021" s="77">
        <v>1005173203</v>
      </c>
      <c r="C2021" s="78" t="s">
        <v>548</v>
      </c>
      <c r="D2021" s="76" t="s">
        <v>546</v>
      </c>
      <c r="E2021" s="77">
        <v>3</v>
      </c>
    </row>
    <row r="2022" spans="1:5" ht="15" customHeight="1">
      <c r="A2022" s="76" t="s">
        <v>762</v>
      </c>
      <c r="B2022" s="77">
        <v>1005173204</v>
      </c>
      <c r="C2022" s="78" t="s">
        <v>550</v>
      </c>
      <c r="D2022" s="76" t="s">
        <v>553</v>
      </c>
      <c r="E2022" s="77">
        <v>3</v>
      </c>
    </row>
    <row r="2023" spans="1:5" ht="15" customHeight="1">
      <c r="A2023" s="76" t="s">
        <v>762</v>
      </c>
      <c r="B2023" s="77">
        <v>1005173291</v>
      </c>
      <c r="C2023" s="78" t="s">
        <v>552</v>
      </c>
      <c r="D2023" s="76" t="s">
        <v>555</v>
      </c>
      <c r="E2023" s="77">
        <v>3</v>
      </c>
    </row>
    <row r="2024" spans="1:5" ht="15" customHeight="1">
      <c r="A2024" s="76" t="s">
        <v>762</v>
      </c>
      <c r="B2024" s="77">
        <v>1005173221</v>
      </c>
      <c r="C2024" s="78" t="s">
        <v>554</v>
      </c>
      <c r="D2024" s="76" t="s">
        <v>555</v>
      </c>
      <c r="E2024" s="77">
        <v>2</v>
      </c>
    </row>
    <row r="2025" spans="1:5" ht="15" customHeight="1">
      <c r="A2025" s="76" t="s">
        <v>762</v>
      </c>
      <c r="B2025" s="77">
        <v>1005173222</v>
      </c>
      <c r="C2025" s="78" t="s">
        <v>556</v>
      </c>
      <c r="D2025" s="76" t="s">
        <v>555</v>
      </c>
      <c r="E2025" s="77">
        <v>2</v>
      </c>
    </row>
    <row r="2026" spans="1:5" ht="15" customHeight="1">
      <c r="A2026" s="76" t="s">
        <v>762</v>
      </c>
      <c r="B2026" s="77">
        <v>1005173223</v>
      </c>
      <c r="C2026" s="78" t="s">
        <v>557</v>
      </c>
      <c r="D2026" s="76" t="s">
        <v>555</v>
      </c>
      <c r="E2026" s="77">
        <v>2</v>
      </c>
    </row>
    <row r="2027" spans="1:5" ht="15" customHeight="1">
      <c r="A2027" s="76" t="s">
        <v>762</v>
      </c>
      <c r="B2027" s="77">
        <v>1099173101</v>
      </c>
      <c r="C2027" s="78" t="s">
        <v>558</v>
      </c>
      <c r="D2027" s="76" t="s">
        <v>559</v>
      </c>
      <c r="E2027" s="76" t="s">
        <v>560</v>
      </c>
    </row>
    <row r="2028" spans="1:5" ht="15" customHeight="1">
      <c r="A2028" s="76" t="s">
        <v>763</v>
      </c>
      <c r="B2028" s="77">
        <v>1004173207</v>
      </c>
      <c r="C2028" s="78" t="s">
        <v>564</v>
      </c>
      <c r="D2028" s="76" t="s">
        <v>546</v>
      </c>
      <c r="E2028" s="77">
        <v>3</v>
      </c>
    </row>
    <row r="2029" spans="1:5" ht="15" customHeight="1">
      <c r="A2029" s="76" t="s">
        <v>763</v>
      </c>
      <c r="B2029" s="77">
        <v>1005173201</v>
      </c>
      <c r="C2029" s="78" t="s">
        <v>545</v>
      </c>
      <c r="D2029" s="76" t="s">
        <v>546</v>
      </c>
      <c r="E2029" s="77">
        <v>3</v>
      </c>
    </row>
    <row r="2030" spans="1:5" ht="15" customHeight="1">
      <c r="A2030" s="76" t="s">
        <v>763</v>
      </c>
      <c r="B2030" s="77">
        <v>1005173202</v>
      </c>
      <c r="C2030" s="78" t="s">
        <v>547</v>
      </c>
      <c r="D2030" s="76" t="s">
        <v>546</v>
      </c>
      <c r="E2030" s="77">
        <v>3</v>
      </c>
    </row>
    <row r="2031" spans="1:5" ht="15" customHeight="1">
      <c r="A2031" s="76" t="s">
        <v>763</v>
      </c>
      <c r="B2031" s="77">
        <v>1005173203</v>
      </c>
      <c r="C2031" s="78" t="s">
        <v>548</v>
      </c>
      <c r="D2031" s="76" t="s">
        <v>553</v>
      </c>
      <c r="E2031" s="77">
        <v>3</v>
      </c>
    </row>
    <row r="2032" spans="1:5" ht="15" customHeight="1">
      <c r="A2032" s="76" t="s">
        <v>763</v>
      </c>
      <c r="B2032" s="77">
        <v>1005173204</v>
      </c>
      <c r="C2032" s="78" t="s">
        <v>550</v>
      </c>
      <c r="D2032" s="76" t="s">
        <v>553</v>
      </c>
      <c r="E2032" s="77">
        <v>3</v>
      </c>
    </row>
    <row r="2033" spans="1:5" ht="15" customHeight="1">
      <c r="A2033" s="76" t="s">
        <v>763</v>
      </c>
      <c r="B2033" s="77">
        <v>1005173291</v>
      </c>
      <c r="C2033" s="78" t="s">
        <v>552</v>
      </c>
      <c r="D2033" s="76" t="s">
        <v>555</v>
      </c>
      <c r="E2033" s="77">
        <v>3</v>
      </c>
    </row>
    <row r="2034" spans="1:5" ht="15" customHeight="1">
      <c r="A2034" s="76" t="s">
        <v>763</v>
      </c>
      <c r="B2034" s="77">
        <v>1005173221</v>
      </c>
      <c r="C2034" s="78" t="s">
        <v>554</v>
      </c>
      <c r="D2034" s="76" t="s">
        <v>555</v>
      </c>
      <c r="E2034" s="77">
        <v>2</v>
      </c>
    </row>
    <row r="2035" spans="1:5" ht="15" customHeight="1">
      <c r="A2035" s="76" t="s">
        <v>763</v>
      </c>
      <c r="B2035" s="77">
        <v>1005173222</v>
      </c>
      <c r="C2035" s="78" t="s">
        <v>556</v>
      </c>
      <c r="D2035" s="76" t="s">
        <v>555</v>
      </c>
      <c r="E2035" s="77">
        <v>2</v>
      </c>
    </row>
    <row r="2036" spans="1:5" ht="15" customHeight="1">
      <c r="A2036" s="76" t="s">
        <v>763</v>
      </c>
      <c r="B2036" s="77">
        <v>1005173223</v>
      </c>
      <c r="C2036" s="78" t="s">
        <v>557</v>
      </c>
      <c r="D2036" s="76" t="s">
        <v>555</v>
      </c>
      <c r="E2036" s="77">
        <v>2</v>
      </c>
    </row>
    <row r="2037" spans="1:5" ht="15" customHeight="1">
      <c r="A2037" s="76" t="s">
        <v>763</v>
      </c>
      <c r="B2037" s="77">
        <v>1099173101</v>
      </c>
      <c r="C2037" s="78" t="s">
        <v>558</v>
      </c>
      <c r="D2037" s="76" t="s">
        <v>559</v>
      </c>
      <c r="E2037" s="76" t="s">
        <v>560</v>
      </c>
    </row>
    <row r="2038" spans="1:5" ht="15" customHeight="1">
      <c r="A2038" s="76" t="s">
        <v>764</v>
      </c>
      <c r="B2038" s="77">
        <v>1004173207</v>
      </c>
      <c r="C2038" s="78" t="s">
        <v>564</v>
      </c>
      <c r="D2038" s="76" t="s">
        <v>549</v>
      </c>
      <c r="E2038" s="77">
        <v>3</v>
      </c>
    </row>
    <row r="2039" spans="1:5" ht="15" customHeight="1">
      <c r="A2039" s="76" t="s">
        <v>764</v>
      </c>
      <c r="B2039" s="77">
        <v>1005173201</v>
      </c>
      <c r="C2039" s="78" t="s">
        <v>545</v>
      </c>
      <c r="D2039" s="76" t="s">
        <v>549</v>
      </c>
      <c r="E2039" s="77">
        <v>3</v>
      </c>
    </row>
    <row r="2040" spans="1:5" ht="15" customHeight="1">
      <c r="A2040" s="76" t="s">
        <v>764</v>
      </c>
      <c r="B2040" s="77">
        <v>1005173202</v>
      </c>
      <c r="C2040" s="78" t="s">
        <v>547</v>
      </c>
      <c r="D2040" s="76" t="s">
        <v>546</v>
      </c>
      <c r="E2040" s="77">
        <v>3</v>
      </c>
    </row>
    <row r="2041" spans="1:5" ht="15" customHeight="1">
      <c r="A2041" s="76" t="s">
        <v>764</v>
      </c>
      <c r="B2041" s="77">
        <v>1005173203</v>
      </c>
      <c r="C2041" s="78" t="s">
        <v>548</v>
      </c>
      <c r="D2041" s="76" t="s">
        <v>546</v>
      </c>
      <c r="E2041" s="77">
        <v>3</v>
      </c>
    </row>
    <row r="2042" spans="1:5" ht="15" customHeight="1">
      <c r="A2042" s="76" t="s">
        <v>764</v>
      </c>
      <c r="B2042" s="77">
        <v>1005173204</v>
      </c>
      <c r="C2042" s="78" t="s">
        <v>550</v>
      </c>
      <c r="D2042" s="76" t="s">
        <v>568</v>
      </c>
      <c r="E2042" s="77">
        <v>3</v>
      </c>
    </row>
    <row r="2043" spans="1:5" ht="15" customHeight="1">
      <c r="A2043" s="76" t="s">
        <v>764</v>
      </c>
      <c r="B2043" s="77">
        <v>1005173291</v>
      </c>
      <c r="C2043" s="78" t="s">
        <v>552</v>
      </c>
      <c r="D2043" s="76" t="s">
        <v>555</v>
      </c>
      <c r="E2043" s="77">
        <v>3</v>
      </c>
    </row>
    <row r="2044" spans="1:5" ht="15" customHeight="1">
      <c r="A2044" s="76" t="s">
        <v>764</v>
      </c>
      <c r="B2044" s="77">
        <v>1005173221</v>
      </c>
      <c r="C2044" s="78" t="s">
        <v>554</v>
      </c>
      <c r="D2044" s="76" t="s">
        <v>555</v>
      </c>
      <c r="E2044" s="77">
        <v>2</v>
      </c>
    </row>
    <row r="2045" spans="1:5" ht="15" customHeight="1">
      <c r="A2045" s="76" t="s">
        <v>764</v>
      </c>
      <c r="B2045" s="77">
        <v>1005173222</v>
      </c>
      <c r="C2045" s="78" t="s">
        <v>556</v>
      </c>
      <c r="D2045" s="76" t="s">
        <v>555</v>
      </c>
      <c r="E2045" s="77">
        <v>2</v>
      </c>
    </row>
    <row r="2046" spans="1:5" ht="15" customHeight="1">
      <c r="A2046" s="76" t="s">
        <v>764</v>
      </c>
      <c r="B2046" s="77">
        <v>1005173223</v>
      </c>
      <c r="C2046" s="78" t="s">
        <v>557</v>
      </c>
      <c r="D2046" s="76" t="s">
        <v>555</v>
      </c>
      <c r="E2046" s="77">
        <v>2</v>
      </c>
    </row>
    <row r="2047" spans="1:5" ht="15" customHeight="1">
      <c r="A2047" s="76" t="s">
        <v>764</v>
      </c>
      <c r="B2047" s="77">
        <v>1099173101</v>
      </c>
      <c r="C2047" s="78" t="s">
        <v>558</v>
      </c>
      <c r="D2047" s="76" t="s">
        <v>559</v>
      </c>
      <c r="E2047" s="76" t="s">
        <v>560</v>
      </c>
    </row>
    <row r="2048" spans="1:5" ht="15" customHeight="1">
      <c r="A2048" s="76" t="s">
        <v>765</v>
      </c>
      <c r="B2048" s="77">
        <v>1003173203</v>
      </c>
      <c r="C2048" s="78" t="s">
        <v>562</v>
      </c>
      <c r="D2048" s="76" t="s">
        <v>553</v>
      </c>
      <c r="E2048" s="77">
        <v>3</v>
      </c>
    </row>
    <row r="2049" spans="1:5" ht="15" customHeight="1">
      <c r="A2049" s="76" t="s">
        <v>765</v>
      </c>
      <c r="B2049" s="77">
        <v>1005173201</v>
      </c>
      <c r="C2049" s="78" t="s">
        <v>545</v>
      </c>
      <c r="D2049" s="76" t="s">
        <v>568</v>
      </c>
      <c r="E2049" s="77">
        <v>3</v>
      </c>
    </row>
    <row r="2050" spans="1:5" ht="15" customHeight="1">
      <c r="A2050" s="76" t="s">
        <v>765</v>
      </c>
      <c r="B2050" s="77">
        <v>1005173202</v>
      </c>
      <c r="C2050" s="78" t="s">
        <v>547</v>
      </c>
      <c r="D2050" s="76" t="s">
        <v>549</v>
      </c>
      <c r="E2050" s="77">
        <v>3</v>
      </c>
    </row>
    <row r="2051" spans="1:5" ht="15" customHeight="1">
      <c r="A2051" s="76" t="s">
        <v>765</v>
      </c>
      <c r="B2051" s="77">
        <v>1005173203</v>
      </c>
      <c r="C2051" s="78" t="s">
        <v>548</v>
      </c>
      <c r="D2051" s="76" t="s">
        <v>549</v>
      </c>
      <c r="E2051" s="77">
        <v>3</v>
      </c>
    </row>
    <row r="2052" spans="1:5" ht="15" customHeight="1">
      <c r="A2052" s="76" t="s">
        <v>765</v>
      </c>
      <c r="B2052" s="77">
        <v>1005173204</v>
      </c>
      <c r="C2052" s="78" t="s">
        <v>550</v>
      </c>
      <c r="D2052" s="76" t="s">
        <v>549</v>
      </c>
      <c r="E2052" s="77">
        <v>3</v>
      </c>
    </row>
    <row r="2053" spans="1:5" ht="15" customHeight="1">
      <c r="A2053" s="75" t="s">
        <v>539</v>
      </c>
      <c r="B2053" s="75" t="s">
        <v>540</v>
      </c>
      <c r="C2053" s="75" t="s">
        <v>541</v>
      </c>
      <c r="D2053" s="75" t="s">
        <v>542</v>
      </c>
      <c r="E2053" s="75" t="s">
        <v>543</v>
      </c>
    </row>
    <row r="2054" spans="1:5" ht="15" customHeight="1">
      <c r="A2054" s="76" t="s">
        <v>765</v>
      </c>
      <c r="B2054" s="77">
        <v>1005173291</v>
      </c>
      <c r="C2054" s="78" t="s">
        <v>552</v>
      </c>
      <c r="D2054" s="76" t="s">
        <v>553</v>
      </c>
      <c r="E2054" s="77">
        <v>3</v>
      </c>
    </row>
    <row r="2055" spans="1:5" ht="15" customHeight="1">
      <c r="A2055" s="76" t="s">
        <v>765</v>
      </c>
      <c r="B2055" s="77">
        <v>1005173221</v>
      </c>
      <c r="C2055" s="78" t="s">
        <v>554</v>
      </c>
      <c r="D2055" s="76" t="s">
        <v>555</v>
      </c>
      <c r="E2055" s="77">
        <v>2</v>
      </c>
    </row>
    <row r="2056" spans="1:5" ht="15" customHeight="1">
      <c r="A2056" s="76" t="s">
        <v>765</v>
      </c>
      <c r="B2056" s="77">
        <v>1005173222</v>
      </c>
      <c r="C2056" s="78" t="s">
        <v>556</v>
      </c>
      <c r="D2056" s="76" t="s">
        <v>555</v>
      </c>
      <c r="E2056" s="77">
        <v>2</v>
      </c>
    </row>
    <row r="2057" spans="1:5" ht="15" customHeight="1">
      <c r="A2057" s="76" t="s">
        <v>765</v>
      </c>
      <c r="B2057" s="77">
        <v>1005173223</v>
      </c>
      <c r="C2057" s="78" t="s">
        <v>557</v>
      </c>
      <c r="D2057" s="76" t="s">
        <v>555</v>
      </c>
      <c r="E2057" s="77">
        <v>2</v>
      </c>
    </row>
    <row r="2058" spans="1:5" ht="15" customHeight="1">
      <c r="A2058" s="76" t="s">
        <v>765</v>
      </c>
      <c r="B2058" s="77">
        <v>1099173101</v>
      </c>
      <c r="C2058" s="78" t="s">
        <v>558</v>
      </c>
      <c r="D2058" s="76" t="s">
        <v>559</v>
      </c>
      <c r="E2058" s="76" t="s">
        <v>560</v>
      </c>
    </row>
    <row r="2059" spans="1:5" ht="15" customHeight="1">
      <c r="A2059" s="76" t="s">
        <v>766</v>
      </c>
      <c r="B2059" s="77">
        <v>1004173207</v>
      </c>
      <c r="C2059" s="78" t="s">
        <v>564</v>
      </c>
      <c r="D2059" s="76" t="s">
        <v>553</v>
      </c>
      <c r="E2059" s="77">
        <v>3</v>
      </c>
    </row>
    <row r="2060" spans="1:5" ht="15" customHeight="1">
      <c r="A2060" s="76" t="s">
        <v>766</v>
      </c>
      <c r="B2060" s="77">
        <v>1005173201</v>
      </c>
      <c r="C2060" s="78" t="s">
        <v>545</v>
      </c>
      <c r="D2060" s="76" t="s">
        <v>549</v>
      </c>
      <c r="E2060" s="77">
        <v>3</v>
      </c>
    </row>
    <row r="2061" spans="1:5" ht="15" customHeight="1">
      <c r="A2061" s="76" t="s">
        <v>766</v>
      </c>
      <c r="B2061" s="77">
        <v>1005173202</v>
      </c>
      <c r="C2061" s="78" t="s">
        <v>547</v>
      </c>
      <c r="D2061" s="76" t="s">
        <v>546</v>
      </c>
      <c r="E2061" s="77">
        <v>3</v>
      </c>
    </row>
    <row r="2062" spans="1:5" ht="15" customHeight="1">
      <c r="A2062" s="76" t="s">
        <v>766</v>
      </c>
      <c r="B2062" s="77">
        <v>1005173203</v>
      </c>
      <c r="C2062" s="78" t="s">
        <v>548</v>
      </c>
      <c r="D2062" s="76" t="s">
        <v>546</v>
      </c>
      <c r="E2062" s="77">
        <v>3</v>
      </c>
    </row>
    <row r="2063" spans="1:5" ht="15" customHeight="1">
      <c r="A2063" s="76" t="s">
        <v>766</v>
      </c>
      <c r="B2063" s="77">
        <v>1005173204</v>
      </c>
      <c r="C2063" s="78" t="s">
        <v>550</v>
      </c>
      <c r="D2063" s="76" t="s">
        <v>546</v>
      </c>
      <c r="E2063" s="77">
        <v>3</v>
      </c>
    </row>
    <row r="2064" spans="1:5" ht="15" customHeight="1">
      <c r="A2064" s="76" t="s">
        <v>766</v>
      </c>
      <c r="B2064" s="77">
        <v>1005173291</v>
      </c>
      <c r="C2064" s="78" t="s">
        <v>552</v>
      </c>
      <c r="D2064" s="76" t="s">
        <v>555</v>
      </c>
      <c r="E2064" s="77">
        <v>3</v>
      </c>
    </row>
    <row r="2065" spans="1:5" ht="15" customHeight="1">
      <c r="A2065" s="76" t="s">
        <v>766</v>
      </c>
      <c r="B2065" s="77">
        <v>1005173221</v>
      </c>
      <c r="C2065" s="78" t="s">
        <v>554</v>
      </c>
      <c r="D2065" s="76" t="s">
        <v>555</v>
      </c>
      <c r="E2065" s="77">
        <v>2</v>
      </c>
    </row>
    <row r="2066" spans="1:5" ht="15" customHeight="1">
      <c r="A2066" s="76" t="s">
        <v>766</v>
      </c>
      <c r="B2066" s="77">
        <v>1005173222</v>
      </c>
      <c r="C2066" s="78" t="s">
        <v>556</v>
      </c>
      <c r="D2066" s="76" t="s">
        <v>546</v>
      </c>
      <c r="E2066" s="77">
        <v>2</v>
      </c>
    </row>
    <row r="2067" spans="1:5" ht="15" customHeight="1">
      <c r="A2067" s="76" t="s">
        <v>766</v>
      </c>
      <c r="B2067" s="77">
        <v>1005173223</v>
      </c>
      <c r="C2067" s="78" t="s">
        <v>557</v>
      </c>
      <c r="D2067" s="76" t="s">
        <v>555</v>
      </c>
      <c r="E2067" s="77">
        <v>2</v>
      </c>
    </row>
    <row r="2068" spans="1:5" ht="15" customHeight="1">
      <c r="A2068" s="76" t="s">
        <v>766</v>
      </c>
      <c r="B2068" s="77">
        <v>1099173101</v>
      </c>
      <c r="C2068" s="78" t="s">
        <v>558</v>
      </c>
      <c r="D2068" s="76" t="s">
        <v>559</v>
      </c>
      <c r="E2068" s="76" t="s">
        <v>560</v>
      </c>
    </row>
    <row r="2069" spans="1:5" ht="15" customHeight="1">
      <c r="A2069" s="76" t="s">
        <v>767</v>
      </c>
      <c r="B2069" s="77">
        <v>1004173207</v>
      </c>
      <c r="C2069" s="78" t="s">
        <v>564</v>
      </c>
      <c r="D2069" s="76" t="s">
        <v>549</v>
      </c>
      <c r="E2069" s="77">
        <v>3</v>
      </c>
    </row>
    <row r="2070" spans="1:5" ht="15" customHeight="1">
      <c r="A2070" s="76" t="s">
        <v>767</v>
      </c>
      <c r="B2070" s="77">
        <v>1005173201</v>
      </c>
      <c r="C2070" s="78" t="s">
        <v>545</v>
      </c>
      <c r="D2070" s="76" t="s">
        <v>549</v>
      </c>
      <c r="E2070" s="77">
        <v>3</v>
      </c>
    </row>
    <row r="2071" spans="1:5" ht="15" customHeight="1">
      <c r="A2071" s="76" t="s">
        <v>767</v>
      </c>
      <c r="B2071" s="77">
        <v>1005173202</v>
      </c>
      <c r="C2071" s="78" t="s">
        <v>547</v>
      </c>
      <c r="D2071" s="76" t="s">
        <v>549</v>
      </c>
      <c r="E2071" s="77">
        <v>3</v>
      </c>
    </row>
    <row r="2072" spans="1:5" ht="15" customHeight="1">
      <c r="A2072" s="76" t="s">
        <v>767</v>
      </c>
      <c r="B2072" s="77">
        <v>1005173203</v>
      </c>
      <c r="C2072" s="78" t="s">
        <v>548</v>
      </c>
      <c r="D2072" s="76" t="s">
        <v>549</v>
      </c>
      <c r="E2072" s="77">
        <v>3</v>
      </c>
    </row>
    <row r="2073" spans="1:5" ht="15" customHeight="1">
      <c r="A2073" s="76" t="s">
        <v>767</v>
      </c>
      <c r="B2073" s="77">
        <v>1005173204</v>
      </c>
      <c r="C2073" s="78" t="s">
        <v>550</v>
      </c>
      <c r="D2073" s="76" t="s">
        <v>546</v>
      </c>
      <c r="E2073" s="77">
        <v>3</v>
      </c>
    </row>
    <row r="2074" spans="1:5" ht="15" customHeight="1">
      <c r="A2074" s="76" t="s">
        <v>767</v>
      </c>
      <c r="B2074" s="77">
        <v>1005173291</v>
      </c>
      <c r="C2074" s="78" t="s">
        <v>552</v>
      </c>
      <c r="D2074" s="76" t="s">
        <v>555</v>
      </c>
      <c r="E2074" s="77">
        <v>3</v>
      </c>
    </row>
    <row r="2075" spans="1:5" ht="15" customHeight="1">
      <c r="A2075" s="76" t="s">
        <v>767</v>
      </c>
      <c r="B2075" s="77">
        <v>1005173221</v>
      </c>
      <c r="C2075" s="78" t="s">
        <v>554</v>
      </c>
      <c r="D2075" s="76" t="s">
        <v>555</v>
      </c>
      <c r="E2075" s="77">
        <v>2</v>
      </c>
    </row>
    <row r="2076" spans="1:5" ht="15" customHeight="1">
      <c r="A2076" s="76" t="s">
        <v>767</v>
      </c>
      <c r="B2076" s="77">
        <v>1005173222</v>
      </c>
      <c r="C2076" s="78" t="s">
        <v>556</v>
      </c>
      <c r="D2076" s="76" t="s">
        <v>553</v>
      </c>
      <c r="E2076" s="77">
        <v>2</v>
      </c>
    </row>
    <row r="2077" spans="1:5" ht="15" customHeight="1">
      <c r="A2077" s="76" t="s">
        <v>767</v>
      </c>
      <c r="B2077" s="77">
        <v>1005173223</v>
      </c>
      <c r="C2077" s="78" t="s">
        <v>557</v>
      </c>
      <c r="D2077" s="76" t="s">
        <v>555</v>
      </c>
      <c r="E2077" s="77">
        <v>2</v>
      </c>
    </row>
    <row r="2078" spans="1:5" ht="15" customHeight="1">
      <c r="A2078" s="76" t="s">
        <v>767</v>
      </c>
      <c r="B2078" s="77">
        <v>1099173101</v>
      </c>
      <c r="C2078" s="78" t="s">
        <v>558</v>
      </c>
      <c r="D2078" s="76" t="s">
        <v>559</v>
      </c>
      <c r="E2078" s="76" t="s">
        <v>560</v>
      </c>
    </row>
    <row r="2079" spans="1:5" ht="15" customHeight="1">
      <c r="A2079" s="76" t="s">
        <v>768</v>
      </c>
      <c r="B2079" s="77">
        <v>1004173207</v>
      </c>
      <c r="C2079" s="78" t="s">
        <v>564</v>
      </c>
      <c r="D2079" s="76" t="s">
        <v>549</v>
      </c>
      <c r="E2079" s="77">
        <v>3</v>
      </c>
    </row>
    <row r="2080" spans="1:5" ht="15" customHeight="1">
      <c r="A2080" s="76" t="s">
        <v>768</v>
      </c>
      <c r="B2080" s="77">
        <v>1005173201</v>
      </c>
      <c r="C2080" s="78" t="s">
        <v>545</v>
      </c>
      <c r="D2080" s="76" t="s">
        <v>549</v>
      </c>
      <c r="E2080" s="77">
        <v>3</v>
      </c>
    </row>
    <row r="2081" spans="1:5" ht="15" customHeight="1">
      <c r="A2081" s="76" t="s">
        <v>768</v>
      </c>
      <c r="B2081" s="77">
        <v>1005173202</v>
      </c>
      <c r="C2081" s="78" t="s">
        <v>547</v>
      </c>
      <c r="D2081" s="76" t="s">
        <v>553</v>
      </c>
      <c r="E2081" s="77">
        <v>3</v>
      </c>
    </row>
    <row r="2082" spans="1:5" ht="15" customHeight="1">
      <c r="A2082" s="76" t="s">
        <v>768</v>
      </c>
      <c r="B2082" s="77">
        <v>1005173203</v>
      </c>
      <c r="C2082" s="78" t="s">
        <v>548</v>
      </c>
      <c r="D2082" s="76" t="s">
        <v>549</v>
      </c>
      <c r="E2082" s="77">
        <v>3</v>
      </c>
    </row>
    <row r="2083" spans="1:5" ht="15" customHeight="1">
      <c r="A2083" s="76" t="s">
        <v>768</v>
      </c>
      <c r="B2083" s="77">
        <v>1005173204</v>
      </c>
      <c r="C2083" s="78" t="s">
        <v>550</v>
      </c>
      <c r="D2083" s="76" t="s">
        <v>546</v>
      </c>
      <c r="E2083" s="77">
        <v>3</v>
      </c>
    </row>
    <row r="2084" spans="1:5" ht="15" customHeight="1">
      <c r="A2084" s="76" t="s">
        <v>768</v>
      </c>
      <c r="B2084" s="77">
        <v>1005173291</v>
      </c>
      <c r="C2084" s="78" t="s">
        <v>552</v>
      </c>
      <c r="D2084" s="76" t="s">
        <v>553</v>
      </c>
      <c r="E2084" s="77">
        <v>3</v>
      </c>
    </row>
    <row r="2085" spans="1:5" ht="15" customHeight="1">
      <c r="A2085" s="76" t="s">
        <v>768</v>
      </c>
      <c r="B2085" s="77">
        <v>1005173221</v>
      </c>
      <c r="C2085" s="78" t="s">
        <v>554</v>
      </c>
      <c r="D2085" s="76" t="s">
        <v>553</v>
      </c>
      <c r="E2085" s="77">
        <v>2</v>
      </c>
    </row>
    <row r="2086" spans="1:5" ht="15" customHeight="1">
      <c r="A2086" s="76" t="s">
        <v>768</v>
      </c>
      <c r="B2086" s="77">
        <v>1005173222</v>
      </c>
      <c r="C2086" s="78" t="s">
        <v>556</v>
      </c>
      <c r="D2086" s="76" t="s">
        <v>553</v>
      </c>
      <c r="E2086" s="77">
        <v>2</v>
      </c>
    </row>
    <row r="2087" spans="1:5" ht="15" customHeight="1">
      <c r="A2087" s="76" t="s">
        <v>768</v>
      </c>
      <c r="B2087" s="77">
        <v>1005173223</v>
      </c>
      <c r="C2087" s="78" t="s">
        <v>557</v>
      </c>
      <c r="D2087" s="76" t="s">
        <v>555</v>
      </c>
      <c r="E2087" s="77">
        <v>2</v>
      </c>
    </row>
    <row r="2088" spans="1:5" ht="15" customHeight="1">
      <c r="A2088" s="76" t="s">
        <v>768</v>
      </c>
      <c r="B2088" s="77">
        <v>1099173101</v>
      </c>
      <c r="C2088" s="78" t="s">
        <v>558</v>
      </c>
      <c r="D2088" s="76" t="s">
        <v>559</v>
      </c>
      <c r="E2088" s="76" t="s">
        <v>560</v>
      </c>
    </row>
    <row r="2089" spans="1:5" ht="15" customHeight="1">
      <c r="A2089" s="76" t="s">
        <v>769</v>
      </c>
      <c r="B2089" s="77">
        <v>1004173207</v>
      </c>
      <c r="C2089" s="78" t="s">
        <v>564</v>
      </c>
      <c r="D2089" s="76" t="s">
        <v>549</v>
      </c>
      <c r="E2089" s="77">
        <v>3</v>
      </c>
    </row>
    <row r="2090" spans="1:5" ht="15" customHeight="1">
      <c r="A2090" s="76" t="s">
        <v>769</v>
      </c>
      <c r="B2090" s="77">
        <v>1005173201</v>
      </c>
      <c r="C2090" s="78" t="s">
        <v>545</v>
      </c>
      <c r="D2090" s="76" t="s">
        <v>549</v>
      </c>
      <c r="E2090" s="77">
        <v>3</v>
      </c>
    </row>
    <row r="2091" spans="1:5" ht="15" customHeight="1">
      <c r="A2091" s="75" t="s">
        <v>539</v>
      </c>
      <c r="B2091" s="75" t="s">
        <v>540</v>
      </c>
      <c r="C2091" s="75" t="s">
        <v>541</v>
      </c>
      <c r="D2091" s="75" t="s">
        <v>542</v>
      </c>
      <c r="E2091" s="75" t="s">
        <v>543</v>
      </c>
    </row>
    <row r="2092" spans="1:5" ht="15" customHeight="1">
      <c r="A2092" s="76" t="s">
        <v>769</v>
      </c>
      <c r="B2092" s="77">
        <v>1005173202</v>
      </c>
      <c r="C2092" s="78" t="s">
        <v>547</v>
      </c>
      <c r="D2092" s="76" t="s">
        <v>546</v>
      </c>
      <c r="E2092" s="77">
        <v>3</v>
      </c>
    </row>
    <row r="2093" spans="1:5" ht="15" customHeight="1">
      <c r="A2093" s="76" t="s">
        <v>769</v>
      </c>
      <c r="B2093" s="77">
        <v>1005173203</v>
      </c>
      <c r="C2093" s="78" t="s">
        <v>548</v>
      </c>
      <c r="D2093" s="76" t="s">
        <v>549</v>
      </c>
      <c r="E2093" s="77">
        <v>3</v>
      </c>
    </row>
    <row r="2094" spans="1:5" ht="15" customHeight="1">
      <c r="A2094" s="76" t="s">
        <v>769</v>
      </c>
      <c r="B2094" s="77">
        <v>1005173204</v>
      </c>
      <c r="C2094" s="78" t="s">
        <v>550</v>
      </c>
      <c r="D2094" s="76" t="s">
        <v>546</v>
      </c>
      <c r="E2094" s="77">
        <v>3</v>
      </c>
    </row>
    <row r="2095" spans="1:5" ht="15" customHeight="1">
      <c r="A2095" s="76" t="s">
        <v>769</v>
      </c>
      <c r="B2095" s="77">
        <v>1005173291</v>
      </c>
      <c r="C2095" s="78" t="s">
        <v>552</v>
      </c>
      <c r="D2095" s="76" t="s">
        <v>555</v>
      </c>
      <c r="E2095" s="77">
        <v>3</v>
      </c>
    </row>
    <row r="2096" spans="1:5" ht="15" customHeight="1">
      <c r="A2096" s="76" t="s">
        <v>769</v>
      </c>
      <c r="B2096" s="77">
        <v>1005173221</v>
      </c>
      <c r="C2096" s="78" t="s">
        <v>554</v>
      </c>
      <c r="D2096" s="76" t="s">
        <v>553</v>
      </c>
      <c r="E2096" s="77">
        <v>2</v>
      </c>
    </row>
    <row r="2097" spans="1:5" ht="15" customHeight="1">
      <c r="A2097" s="76" t="s">
        <v>769</v>
      </c>
      <c r="B2097" s="77">
        <v>1005173222</v>
      </c>
      <c r="C2097" s="78" t="s">
        <v>556</v>
      </c>
      <c r="D2097" s="76" t="s">
        <v>555</v>
      </c>
      <c r="E2097" s="77">
        <v>2</v>
      </c>
    </row>
    <row r="2098" spans="1:5" ht="15" customHeight="1">
      <c r="A2098" s="76" t="s">
        <v>769</v>
      </c>
      <c r="B2098" s="77">
        <v>1005173223</v>
      </c>
      <c r="C2098" s="78" t="s">
        <v>557</v>
      </c>
      <c r="D2098" s="76" t="s">
        <v>555</v>
      </c>
      <c r="E2098" s="77">
        <v>2</v>
      </c>
    </row>
    <row r="2099" spans="1:5" ht="15" customHeight="1">
      <c r="A2099" s="76" t="s">
        <v>769</v>
      </c>
      <c r="B2099" s="77">
        <v>1099173101</v>
      </c>
      <c r="C2099" s="78" t="s">
        <v>558</v>
      </c>
      <c r="D2099" s="76" t="s">
        <v>559</v>
      </c>
      <c r="E2099" s="76" t="s">
        <v>560</v>
      </c>
    </row>
    <row r="2100" spans="1:5" ht="15" customHeight="1">
      <c r="A2100" s="76" t="s">
        <v>770</v>
      </c>
      <c r="B2100" s="77">
        <v>1004173207</v>
      </c>
      <c r="C2100" s="78" t="s">
        <v>564</v>
      </c>
      <c r="D2100" s="76" t="s">
        <v>546</v>
      </c>
      <c r="E2100" s="77">
        <v>3</v>
      </c>
    </row>
    <row r="2101" spans="1:5" ht="15" customHeight="1">
      <c r="A2101" s="76" t="s">
        <v>770</v>
      </c>
      <c r="B2101" s="77">
        <v>1005173201</v>
      </c>
      <c r="C2101" s="78" t="s">
        <v>545</v>
      </c>
      <c r="D2101" s="76" t="s">
        <v>549</v>
      </c>
      <c r="E2101" s="77">
        <v>3</v>
      </c>
    </row>
    <row r="2102" spans="1:5" ht="15" customHeight="1">
      <c r="A2102" s="76" t="s">
        <v>770</v>
      </c>
      <c r="B2102" s="77">
        <v>1005173202</v>
      </c>
      <c r="C2102" s="78" t="s">
        <v>547</v>
      </c>
      <c r="D2102" s="76" t="s">
        <v>546</v>
      </c>
      <c r="E2102" s="77">
        <v>3</v>
      </c>
    </row>
    <row r="2103" spans="1:5" ht="15" customHeight="1">
      <c r="A2103" s="76" t="s">
        <v>770</v>
      </c>
      <c r="B2103" s="77">
        <v>1005173203</v>
      </c>
      <c r="C2103" s="78" t="s">
        <v>548</v>
      </c>
      <c r="D2103" s="76" t="s">
        <v>546</v>
      </c>
      <c r="E2103" s="77">
        <v>3</v>
      </c>
    </row>
    <row r="2104" spans="1:5" ht="15" customHeight="1">
      <c r="A2104" s="76" t="s">
        <v>770</v>
      </c>
      <c r="B2104" s="77">
        <v>1005173204</v>
      </c>
      <c r="C2104" s="78" t="s">
        <v>550</v>
      </c>
      <c r="D2104" s="76" t="s">
        <v>546</v>
      </c>
      <c r="E2104" s="77">
        <v>3</v>
      </c>
    </row>
    <row r="2105" spans="1:5" ht="15" customHeight="1">
      <c r="A2105" s="76" t="s">
        <v>770</v>
      </c>
      <c r="B2105" s="77">
        <v>1005173291</v>
      </c>
      <c r="C2105" s="78" t="s">
        <v>552</v>
      </c>
      <c r="D2105" s="76" t="s">
        <v>555</v>
      </c>
      <c r="E2105" s="77">
        <v>3</v>
      </c>
    </row>
    <row r="2106" spans="1:5" ht="15" customHeight="1">
      <c r="A2106" s="76" t="s">
        <v>770</v>
      </c>
      <c r="B2106" s="77">
        <v>1005173221</v>
      </c>
      <c r="C2106" s="78" t="s">
        <v>554</v>
      </c>
      <c r="D2106" s="76" t="s">
        <v>555</v>
      </c>
      <c r="E2106" s="77">
        <v>2</v>
      </c>
    </row>
    <row r="2107" spans="1:5" ht="15" customHeight="1">
      <c r="A2107" s="76" t="s">
        <v>770</v>
      </c>
      <c r="B2107" s="77">
        <v>1005173222</v>
      </c>
      <c r="C2107" s="78" t="s">
        <v>556</v>
      </c>
      <c r="D2107" s="76" t="s">
        <v>553</v>
      </c>
      <c r="E2107" s="77">
        <v>2</v>
      </c>
    </row>
    <row r="2108" spans="1:5" ht="15" customHeight="1">
      <c r="A2108" s="76" t="s">
        <v>770</v>
      </c>
      <c r="B2108" s="77">
        <v>1005173223</v>
      </c>
      <c r="C2108" s="78" t="s">
        <v>557</v>
      </c>
      <c r="D2108" s="76" t="s">
        <v>555</v>
      </c>
      <c r="E2108" s="77">
        <v>2</v>
      </c>
    </row>
    <row r="2109" spans="1:5" ht="15" customHeight="1">
      <c r="A2109" s="76" t="s">
        <v>770</v>
      </c>
      <c r="B2109" s="77">
        <v>1099173101</v>
      </c>
      <c r="C2109" s="78" t="s">
        <v>558</v>
      </c>
      <c r="D2109" s="76" t="s">
        <v>559</v>
      </c>
      <c r="E2109" s="76" t="s">
        <v>560</v>
      </c>
    </row>
    <row r="2110" spans="1:5" ht="15" customHeight="1">
      <c r="A2110" s="76" t="s">
        <v>771</v>
      </c>
      <c r="B2110" s="77">
        <v>1004173207</v>
      </c>
      <c r="C2110" s="78" t="s">
        <v>564</v>
      </c>
      <c r="D2110" s="76" t="s">
        <v>549</v>
      </c>
      <c r="E2110" s="77">
        <v>3</v>
      </c>
    </row>
    <row r="2111" spans="1:5" ht="15" customHeight="1">
      <c r="A2111" s="76" t="s">
        <v>771</v>
      </c>
      <c r="B2111" s="77">
        <v>1005173201</v>
      </c>
      <c r="C2111" s="78" t="s">
        <v>545</v>
      </c>
      <c r="D2111" s="76" t="s">
        <v>549</v>
      </c>
      <c r="E2111" s="77">
        <v>3</v>
      </c>
    </row>
    <row r="2112" spans="1:5" ht="15" customHeight="1">
      <c r="A2112" s="76" t="s">
        <v>771</v>
      </c>
      <c r="B2112" s="77">
        <v>1005173202</v>
      </c>
      <c r="C2112" s="78" t="s">
        <v>547</v>
      </c>
      <c r="D2112" s="76" t="s">
        <v>568</v>
      </c>
      <c r="E2112" s="77">
        <v>3</v>
      </c>
    </row>
    <row r="2113" spans="1:5" ht="15" customHeight="1">
      <c r="A2113" s="76" t="s">
        <v>771</v>
      </c>
      <c r="B2113" s="77">
        <v>1005173203</v>
      </c>
      <c r="C2113" s="78" t="s">
        <v>548</v>
      </c>
      <c r="D2113" s="76" t="s">
        <v>549</v>
      </c>
      <c r="E2113" s="77">
        <v>3</v>
      </c>
    </row>
    <row r="2114" spans="1:5" ht="15" customHeight="1">
      <c r="A2114" s="76" t="s">
        <v>771</v>
      </c>
      <c r="B2114" s="77">
        <v>1005173204</v>
      </c>
      <c r="C2114" s="78" t="s">
        <v>550</v>
      </c>
      <c r="D2114" s="76" t="s">
        <v>549</v>
      </c>
      <c r="E2114" s="77">
        <v>3</v>
      </c>
    </row>
    <row r="2115" spans="1:5" ht="15" customHeight="1">
      <c r="A2115" s="76" t="s">
        <v>771</v>
      </c>
      <c r="B2115" s="77">
        <v>1005173291</v>
      </c>
      <c r="C2115" s="78" t="s">
        <v>552</v>
      </c>
      <c r="D2115" s="76" t="s">
        <v>555</v>
      </c>
      <c r="E2115" s="77">
        <v>3</v>
      </c>
    </row>
    <row r="2116" spans="1:5" ht="15" customHeight="1">
      <c r="A2116" s="76" t="s">
        <v>771</v>
      </c>
      <c r="B2116" s="77">
        <v>1005173221</v>
      </c>
      <c r="C2116" s="78" t="s">
        <v>554</v>
      </c>
      <c r="D2116" s="76" t="s">
        <v>553</v>
      </c>
      <c r="E2116" s="77">
        <v>2</v>
      </c>
    </row>
    <row r="2117" spans="1:5" ht="15" customHeight="1">
      <c r="A2117" s="76" t="s">
        <v>771</v>
      </c>
      <c r="B2117" s="77">
        <v>1005173222</v>
      </c>
      <c r="C2117" s="78" t="s">
        <v>556</v>
      </c>
      <c r="D2117" s="76" t="s">
        <v>553</v>
      </c>
      <c r="E2117" s="77">
        <v>2</v>
      </c>
    </row>
    <row r="2118" spans="1:5" ht="15" customHeight="1">
      <c r="A2118" s="76" t="s">
        <v>771</v>
      </c>
      <c r="B2118" s="77">
        <v>1005173223</v>
      </c>
      <c r="C2118" s="78" t="s">
        <v>557</v>
      </c>
      <c r="D2118" s="76" t="s">
        <v>555</v>
      </c>
      <c r="E2118" s="77">
        <v>2</v>
      </c>
    </row>
    <row r="2119" spans="1:5" ht="15" customHeight="1">
      <c r="A2119" s="76" t="s">
        <v>771</v>
      </c>
      <c r="B2119" s="77">
        <v>1099173101</v>
      </c>
      <c r="C2119" s="78" t="s">
        <v>558</v>
      </c>
      <c r="D2119" s="76" t="s">
        <v>559</v>
      </c>
      <c r="E2119" s="76" t="s">
        <v>560</v>
      </c>
    </row>
    <row r="2120" spans="1:5" ht="15" customHeight="1">
      <c r="A2120" s="76" t="s">
        <v>772</v>
      </c>
      <c r="B2120" s="77">
        <v>1005173201</v>
      </c>
      <c r="C2120" s="78" t="s">
        <v>545</v>
      </c>
      <c r="D2120" s="76" t="s">
        <v>546</v>
      </c>
      <c r="E2120" s="77">
        <v>3</v>
      </c>
    </row>
    <row r="2121" spans="1:5" ht="15" customHeight="1">
      <c r="A2121" s="76" t="s">
        <v>772</v>
      </c>
      <c r="B2121" s="77">
        <v>1005173202</v>
      </c>
      <c r="C2121" s="78" t="s">
        <v>547</v>
      </c>
      <c r="D2121" s="76" t="s">
        <v>553</v>
      </c>
      <c r="E2121" s="77">
        <v>3</v>
      </c>
    </row>
    <row r="2122" spans="1:5" ht="15" customHeight="1">
      <c r="A2122" s="76" t="s">
        <v>772</v>
      </c>
      <c r="B2122" s="77">
        <v>1005173203</v>
      </c>
      <c r="C2122" s="78" t="s">
        <v>548</v>
      </c>
      <c r="D2122" s="76" t="s">
        <v>546</v>
      </c>
      <c r="E2122" s="77">
        <v>3</v>
      </c>
    </row>
    <row r="2123" spans="1:5" ht="15" customHeight="1">
      <c r="A2123" s="76" t="s">
        <v>772</v>
      </c>
      <c r="B2123" s="77">
        <v>1005173204</v>
      </c>
      <c r="C2123" s="78" t="s">
        <v>550</v>
      </c>
      <c r="D2123" s="76" t="s">
        <v>553</v>
      </c>
      <c r="E2123" s="77">
        <v>3</v>
      </c>
    </row>
    <row r="2124" spans="1:5" ht="15" customHeight="1">
      <c r="A2124" s="76" t="s">
        <v>772</v>
      </c>
      <c r="B2124" s="77">
        <v>1005173205</v>
      </c>
      <c r="C2124" s="78" t="s">
        <v>551</v>
      </c>
      <c r="D2124" s="76" t="s">
        <v>549</v>
      </c>
      <c r="E2124" s="77">
        <v>3</v>
      </c>
    </row>
    <row r="2125" spans="1:5" ht="15" customHeight="1">
      <c r="A2125" s="76" t="s">
        <v>772</v>
      </c>
      <c r="B2125" s="77">
        <v>1005173291</v>
      </c>
      <c r="C2125" s="78" t="s">
        <v>552</v>
      </c>
      <c r="D2125" s="76" t="s">
        <v>555</v>
      </c>
      <c r="E2125" s="77">
        <v>3</v>
      </c>
    </row>
    <row r="2126" spans="1:5" ht="15" customHeight="1">
      <c r="A2126" s="76" t="s">
        <v>772</v>
      </c>
      <c r="B2126" s="77">
        <v>1005173221</v>
      </c>
      <c r="C2126" s="78" t="s">
        <v>554</v>
      </c>
      <c r="D2126" s="76" t="s">
        <v>555</v>
      </c>
      <c r="E2126" s="77">
        <v>2</v>
      </c>
    </row>
    <row r="2127" spans="1:5" ht="15" customHeight="1">
      <c r="A2127" s="76" t="s">
        <v>772</v>
      </c>
      <c r="B2127" s="77">
        <v>1005173222</v>
      </c>
      <c r="C2127" s="78" t="s">
        <v>556</v>
      </c>
      <c r="D2127" s="76" t="s">
        <v>555</v>
      </c>
      <c r="E2127" s="77">
        <v>2</v>
      </c>
    </row>
    <row r="2128" spans="1:5" ht="15" customHeight="1">
      <c r="A2128" s="76" t="s">
        <v>772</v>
      </c>
      <c r="B2128" s="77">
        <v>1005173223</v>
      </c>
      <c r="C2128" s="78" t="s">
        <v>557</v>
      </c>
      <c r="D2128" s="76" t="s">
        <v>555</v>
      </c>
      <c r="E2128" s="77">
        <v>2</v>
      </c>
    </row>
    <row r="2129" spans="1:5" ht="15" customHeight="1">
      <c r="A2129" s="75" t="s">
        <v>539</v>
      </c>
      <c r="B2129" s="75" t="s">
        <v>540</v>
      </c>
      <c r="C2129" s="75" t="s">
        <v>541</v>
      </c>
      <c r="D2129" s="75" t="s">
        <v>542</v>
      </c>
      <c r="E2129" s="75" t="s">
        <v>543</v>
      </c>
    </row>
    <row r="2130" spans="1:5" ht="15" customHeight="1">
      <c r="A2130" s="76" t="s">
        <v>772</v>
      </c>
      <c r="B2130" s="77">
        <v>1099173101</v>
      </c>
      <c r="C2130" s="78" t="s">
        <v>558</v>
      </c>
      <c r="D2130" s="76" t="s">
        <v>559</v>
      </c>
      <c r="E2130" s="76" t="s">
        <v>560</v>
      </c>
    </row>
    <row r="2131" spans="1:5" ht="15" customHeight="1">
      <c r="A2131" s="76" t="s">
        <v>773</v>
      </c>
      <c r="B2131" s="77">
        <v>1004173207</v>
      </c>
      <c r="C2131" s="78" t="s">
        <v>564</v>
      </c>
      <c r="D2131" s="76" t="s">
        <v>546</v>
      </c>
      <c r="E2131" s="77">
        <v>3</v>
      </c>
    </row>
    <row r="2132" spans="1:5" ht="15" customHeight="1">
      <c r="A2132" s="76" t="s">
        <v>773</v>
      </c>
      <c r="B2132" s="77">
        <v>1005173201</v>
      </c>
      <c r="C2132" s="78" t="s">
        <v>545</v>
      </c>
      <c r="D2132" s="76" t="s">
        <v>549</v>
      </c>
      <c r="E2132" s="77">
        <v>3</v>
      </c>
    </row>
    <row r="2133" spans="1:5" ht="15" customHeight="1">
      <c r="A2133" s="76" t="s">
        <v>773</v>
      </c>
      <c r="B2133" s="77">
        <v>1005173202</v>
      </c>
      <c r="C2133" s="78" t="s">
        <v>547</v>
      </c>
      <c r="D2133" s="76" t="s">
        <v>546</v>
      </c>
      <c r="E2133" s="77">
        <v>3</v>
      </c>
    </row>
    <row r="2134" spans="1:5" ht="15" customHeight="1">
      <c r="A2134" s="76" t="s">
        <v>773</v>
      </c>
      <c r="B2134" s="77">
        <v>1005173203</v>
      </c>
      <c r="C2134" s="78" t="s">
        <v>548</v>
      </c>
      <c r="D2134" s="76" t="s">
        <v>546</v>
      </c>
      <c r="E2134" s="77">
        <v>3</v>
      </c>
    </row>
    <row r="2135" spans="1:5" ht="15" customHeight="1">
      <c r="A2135" s="76" t="s">
        <v>773</v>
      </c>
      <c r="B2135" s="77">
        <v>1005173204</v>
      </c>
      <c r="C2135" s="78" t="s">
        <v>550</v>
      </c>
      <c r="D2135" s="76" t="s">
        <v>546</v>
      </c>
      <c r="E2135" s="77">
        <v>3</v>
      </c>
    </row>
    <row r="2136" spans="1:5" ht="15" customHeight="1">
      <c r="A2136" s="76" t="s">
        <v>773</v>
      </c>
      <c r="B2136" s="77">
        <v>1005173291</v>
      </c>
      <c r="C2136" s="78" t="s">
        <v>552</v>
      </c>
      <c r="D2136" s="76" t="s">
        <v>555</v>
      </c>
      <c r="E2136" s="77">
        <v>3</v>
      </c>
    </row>
    <row r="2137" spans="1:5" ht="15" customHeight="1">
      <c r="A2137" s="76" t="s">
        <v>773</v>
      </c>
      <c r="B2137" s="77">
        <v>1005173221</v>
      </c>
      <c r="C2137" s="78" t="s">
        <v>554</v>
      </c>
      <c r="D2137" s="76" t="s">
        <v>555</v>
      </c>
      <c r="E2137" s="77">
        <v>2</v>
      </c>
    </row>
    <row r="2138" spans="1:5" ht="15" customHeight="1">
      <c r="A2138" s="76" t="s">
        <v>773</v>
      </c>
      <c r="B2138" s="77">
        <v>1005173222</v>
      </c>
      <c r="C2138" s="78" t="s">
        <v>556</v>
      </c>
      <c r="D2138" s="76" t="s">
        <v>553</v>
      </c>
      <c r="E2138" s="77">
        <v>2</v>
      </c>
    </row>
    <row r="2139" spans="1:5" ht="15" customHeight="1">
      <c r="A2139" s="76" t="s">
        <v>773</v>
      </c>
      <c r="B2139" s="77">
        <v>1005173223</v>
      </c>
      <c r="C2139" s="78" t="s">
        <v>557</v>
      </c>
      <c r="D2139" s="76" t="s">
        <v>555</v>
      </c>
      <c r="E2139" s="77">
        <v>2</v>
      </c>
    </row>
    <row r="2140" spans="1:5" ht="15" customHeight="1">
      <c r="A2140" s="76" t="s">
        <v>773</v>
      </c>
      <c r="B2140" s="77">
        <v>1099173101</v>
      </c>
      <c r="C2140" s="78" t="s">
        <v>558</v>
      </c>
      <c r="D2140" s="76" t="s">
        <v>559</v>
      </c>
      <c r="E2140" s="76" t="s">
        <v>560</v>
      </c>
    </row>
    <row r="2141" spans="1:5" ht="15" customHeight="1">
      <c r="A2141" s="76" t="s">
        <v>774</v>
      </c>
      <c r="B2141" s="77">
        <v>1005173201</v>
      </c>
      <c r="C2141" s="78" t="s">
        <v>545</v>
      </c>
      <c r="D2141" s="76" t="s">
        <v>553</v>
      </c>
      <c r="E2141" s="77">
        <v>3</v>
      </c>
    </row>
    <row r="2142" spans="1:5" ht="15" customHeight="1">
      <c r="A2142" s="76" t="s">
        <v>774</v>
      </c>
      <c r="B2142" s="77">
        <v>1005173202</v>
      </c>
      <c r="C2142" s="78" t="s">
        <v>547</v>
      </c>
      <c r="D2142" s="76" t="s">
        <v>555</v>
      </c>
      <c r="E2142" s="77">
        <v>3</v>
      </c>
    </row>
    <row r="2143" spans="1:5" ht="15" customHeight="1">
      <c r="A2143" s="76" t="s">
        <v>774</v>
      </c>
      <c r="B2143" s="77">
        <v>1005173203</v>
      </c>
      <c r="C2143" s="78" t="s">
        <v>548</v>
      </c>
      <c r="D2143" s="76" t="s">
        <v>546</v>
      </c>
      <c r="E2143" s="77">
        <v>3</v>
      </c>
    </row>
    <row r="2144" spans="1:5" ht="15" customHeight="1">
      <c r="A2144" s="76" t="s">
        <v>774</v>
      </c>
      <c r="B2144" s="77">
        <v>1005173204</v>
      </c>
      <c r="C2144" s="78" t="s">
        <v>550</v>
      </c>
      <c r="D2144" s="76" t="s">
        <v>553</v>
      </c>
      <c r="E2144" s="77">
        <v>3</v>
      </c>
    </row>
    <row r="2145" spans="1:5" ht="15" customHeight="1">
      <c r="A2145" s="76" t="s">
        <v>774</v>
      </c>
      <c r="B2145" s="77">
        <v>1005173205</v>
      </c>
      <c r="C2145" s="78" t="s">
        <v>551</v>
      </c>
      <c r="D2145" s="76" t="s">
        <v>553</v>
      </c>
      <c r="E2145" s="77">
        <v>3</v>
      </c>
    </row>
    <row r="2146" spans="1:5" ht="15" customHeight="1">
      <c r="A2146" s="76" t="s">
        <v>774</v>
      </c>
      <c r="B2146" s="77">
        <v>1005173291</v>
      </c>
      <c r="C2146" s="78" t="s">
        <v>552</v>
      </c>
      <c r="D2146" s="76" t="s">
        <v>555</v>
      </c>
      <c r="E2146" s="77">
        <v>3</v>
      </c>
    </row>
    <row r="2147" spans="1:5" ht="15" customHeight="1">
      <c r="A2147" s="76" t="s">
        <v>774</v>
      </c>
      <c r="B2147" s="77">
        <v>1005173221</v>
      </c>
      <c r="C2147" s="78" t="s">
        <v>554</v>
      </c>
      <c r="D2147" s="76" t="s">
        <v>555</v>
      </c>
      <c r="E2147" s="77">
        <v>2</v>
      </c>
    </row>
    <row r="2148" spans="1:5" ht="15" customHeight="1">
      <c r="A2148" s="76" t="s">
        <v>774</v>
      </c>
      <c r="B2148" s="77">
        <v>1005173222</v>
      </c>
      <c r="C2148" s="78" t="s">
        <v>556</v>
      </c>
      <c r="D2148" s="76" t="s">
        <v>553</v>
      </c>
      <c r="E2148" s="77">
        <v>2</v>
      </c>
    </row>
    <row r="2149" spans="1:5" ht="15" customHeight="1">
      <c r="A2149" s="76" t="s">
        <v>774</v>
      </c>
      <c r="B2149" s="77">
        <v>1005173223</v>
      </c>
      <c r="C2149" s="78" t="s">
        <v>557</v>
      </c>
      <c r="D2149" s="76" t="s">
        <v>555</v>
      </c>
      <c r="E2149" s="77">
        <v>2</v>
      </c>
    </row>
    <row r="2150" spans="1:5" ht="15" customHeight="1">
      <c r="A2150" s="76" t="s">
        <v>774</v>
      </c>
      <c r="B2150" s="77">
        <v>1099173101</v>
      </c>
      <c r="C2150" s="78" t="s">
        <v>558</v>
      </c>
      <c r="D2150" s="76" t="s">
        <v>559</v>
      </c>
      <c r="E2150" s="76" t="s">
        <v>560</v>
      </c>
    </row>
    <row r="2151" spans="1:5" ht="15" customHeight="1">
      <c r="A2151" s="76" t="s">
        <v>775</v>
      </c>
      <c r="B2151" s="77">
        <v>1003173203</v>
      </c>
      <c r="C2151" s="78" t="s">
        <v>562</v>
      </c>
      <c r="D2151" s="76" t="s">
        <v>568</v>
      </c>
      <c r="E2151" s="77">
        <v>3</v>
      </c>
    </row>
    <row r="2152" spans="1:5" ht="15" customHeight="1">
      <c r="A2152" s="76" t="s">
        <v>775</v>
      </c>
      <c r="B2152" s="77">
        <v>1005173201</v>
      </c>
      <c r="C2152" s="78" t="s">
        <v>545</v>
      </c>
      <c r="D2152" s="76" t="s">
        <v>568</v>
      </c>
      <c r="E2152" s="77">
        <v>3</v>
      </c>
    </row>
    <row r="2153" spans="1:5" ht="15" customHeight="1">
      <c r="A2153" s="76" t="s">
        <v>775</v>
      </c>
      <c r="B2153" s="77">
        <v>1005173202</v>
      </c>
      <c r="C2153" s="78" t="s">
        <v>547</v>
      </c>
      <c r="D2153" s="76" t="s">
        <v>568</v>
      </c>
      <c r="E2153" s="77">
        <v>3</v>
      </c>
    </row>
    <row r="2154" spans="1:5" ht="15" customHeight="1">
      <c r="A2154" s="76" t="s">
        <v>775</v>
      </c>
      <c r="B2154" s="77">
        <v>1005173203</v>
      </c>
      <c r="C2154" s="78" t="s">
        <v>548</v>
      </c>
      <c r="D2154" s="76" t="s">
        <v>568</v>
      </c>
      <c r="E2154" s="77">
        <v>3</v>
      </c>
    </row>
    <row r="2155" spans="1:5" ht="15" customHeight="1">
      <c r="A2155" s="76" t="s">
        <v>775</v>
      </c>
      <c r="B2155" s="77">
        <v>1005173204</v>
      </c>
      <c r="C2155" s="78" t="s">
        <v>550</v>
      </c>
      <c r="D2155" s="76" t="s">
        <v>568</v>
      </c>
      <c r="E2155" s="77">
        <v>3</v>
      </c>
    </row>
    <row r="2156" spans="1:5" ht="15" customHeight="1">
      <c r="A2156" s="76" t="s">
        <v>775</v>
      </c>
      <c r="B2156" s="77">
        <v>1005173291</v>
      </c>
      <c r="C2156" s="78" t="s">
        <v>552</v>
      </c>
      <c r="D2156" s="76" t="s">
        <v>553</v>
      </c>
      <c r="E2156" s="77">
        <v>3</v>
      </c>
    </row>
    <row r="2157" spans="1:5" ht="15" customHeight="1">
      <c r="A2157" s="76" t="s">
        <v>775</v>
      </c>
      <c r="B2157" s="77">
        <v>1005173221</v>
      </c>
      <c r="C2157" s="78" t="s">
        <v>554</v>
      </c>
      <c r="D2157" s="76" t="s">
        <v>553</v>
      </c>
      <c r="E2157" s="77">
        <v>2</v>
      </c>
    </row>
    <row r="2158" spans="1:5" ht="15" customHeight="1">
      <c r="A2158" s="76" t="s">
        <v>775</v>
      </c>
      <c r="B2158" s="77">
        <v>1005173222</v>
      </c>
      <c r="C2158" s="78" t="s">
        <v>556</v>
      </c>
      <c r="D2158" s="76" t="s">
        <v>546</v>
      </c>
      <c r="E2158" s="77">
        <v>2</v>
      </c>
    </row>
    <row r="2159" spans="1:5" ht="15" customHeight="1">
      <c r="A2159" s="76" t="s">
        <v>775</v>
      </c>
      <c r="B2159" s="77">
        <v>1005173223</v>
      </c>
      <c r="C2159" s="78" t="s">
        <v>557</v>
      </c>
      <c r="D2159" s="76" t="s">
        <v>546</v>
      </c>
      <c r="E2159" s="77">
        <v>2</v>
      </c>
    </row>
    <row r="2160" spans="1:5" ht="15" customHeight="1">
      <c r="A2160" s="76" t="s">
        <v>775</v>
      </c>
      <c r="B2160" s="77">
        <v>1099173101</v>
      </c>
      <c r="C2160" s="78" t="s">
        <v>558</v>
      </c>
      <c r="D2160" s="76" t="s">
        <v>559</v>
      </c>
      <c r="E2160" s="76" t="s">
        <v>560</v>
      </c>
    </row>
    <row r="2161" spans="1:5" ht="15" customHeight="1">
      <c r="A2161" s="76" t="s">
        <v>776</v>
      </c>
      <c r="B2161" s="77">
        <v>1004173207</v>
      </c>
      <c r="C2161" s="78" t="s">
        <v>564</v>
      </c>
      <c r="D2161" s="76" t="s">
        <v>568</v>
      </c>
      <c r="E2161" s="77">
        <v>3</v>
      </c>
    </row>
    <row r="2162" spans="1:5" ht="15" customHeight="1">
      <c r="A2162" s="76" t="s">
        <v>776</v>
      </c>
      <c r="B2162" s="77">
        <v>1005173201</v>
      </c>
      <c r="C2162" s="78" t="s">
        <v>545</v>
      </c>
      <c r="D2162" s="76" t="s">
        <v>549</v>
      </c>
      <c r="E2162" s="77">
        <v>3</v>
      </c>
    </row>
    <row r="2163" spans="1:5" ht="15" customHeight="1">
      <c r="A2163" s="76" t="s">
        <v>776</v>
      </c>
      <c r="B2163" s="77">
        <v>1005173202</v>
      </c>
      <c r="C2163" s="78" t="s">
        <v>547</v>
      </c>
      <c r="D2163" s="76" t="s">
        <v>546</v>
      </c>
      <c r="E2163" s="77">
        <v>3</v>
      </c>
    </row>
    <row r="2164" spans="1:5" ht="15" customHeight="1">
      <c r="A2164" s="76" t="s">
        <v>776</v>
      </c>
      <c r="B2164" s="77">
        <v>1005173203</v>
      </c>
      <c r="C2164" s="78" t="s">
        <v>548</v>
      </c>
      <c r="D2164" s="76" t="s">
        <v>565</v>
      </c>
      <c r="E2164" s="77">
        <v>0</v>
      </c>
    </row>
    <row r="2165" spans="1:5" ht="15" customHeight="1">
      <c r="A2165" s="76" t="s">
        <v>776</v>
      </c>
      <c r="B2165" s="77">
        <v>1005173204</v>
      </c>
      <c r="C2165" s="78" t="s">
        <v>550</v>
      </c>
      <c r="D2165" s="76" t="s">
        <v>549</v>
      </c>
      <c r="E2165" s="77">
        <v>3</v>
      </c>
    </row>
    <row r="2166" spans="1:5" ht="15" customHeight="1">
      <c r="A2166" s="76" t="s">
        <v>776</v>
      </c>
      <c r="B2166" s="77">
        <v>1005173291</v>
      </c>
      <c r="C2166" s="78" t="s">
        <v>552</v>
      </c>
      <c r="D2166" s="76" t="s">
        <v>555</v>
      </c>
      <c r="E2166" s="77">
        <v>3</v>
      </c>
    </row>
    <row r="2167" spans="1:5" ht="15" customHeight="1">
      <c r="A2167" s="75" t="s">
        <v>539</v>
      </c>
      <c r="B2167" s="75" t="s">
        <v>540</v>
      </c>
      <c r="C2167" s="75" t="s">
        <v>541</v>
      </c>
      <c r="D2167" s="75" t="s">
        <v>542</v>
      </c>
      <c r="E2167" s="75" t="s">
        <v>543</v>
      </c>
    </row>
    <row r="2168" spans="1:5" ht="15" customHeight="1">
      <c r="A2168" s="76" t="s">
        <v>776</v>
      </c>
      <c r="B2168" s="77">
        <v>1005173221</v>
      </c>
      <c r="C2168" s="78" t="s">
        <v>554</v>
      </c>
      <c r="D2168" s="76" t="s">
        <v>553</v>
      </c>
      <c r="E2168" s="77">
        <v>2</v>
      </c>
    </row>
    <row r="2169" spans="1:5" ht="15" customHeight="1">
      <c r="A2169" s="76" t="s">
        <v>776</v>
      </c>
      <c r="B2169" s="77">
        <v>1005173222</v>
      </c>
      <c r="C2169" s="78" t="s">
        <v>556</v>
      </c>
      <c r="D2169" s="76" t="s">
        <v>553</v>
      </c>
      <c r="E2169" s="77">
        <v>2</v>
      </c>
    </row>
    <row r="2170" spans="1:5" ht="15" customHeight="1">
      <c r="A2170" s="76" t="s">
        <v>776</v>
      </c>
      <c r="B2170" s="77">
        <v>1005173223</v>
      </c>
      <c r="C2170" s="78" t="s">
        <v>557</v>
      </c>
      <c r="D2170" s="76" t="s">
        <v>555</v>
      </c>
      <c r="E2170" s="77">
        <v>2</v>
      </c>
    </row>
    <row r="2171" spans="1:5" ht="15" customHeight="1">
      <c r="A2171" s="76" t="s">
        <v>776</v>
      </c>
      <c r="B2171" s="77">
        <v>1099173101</v>
      </c>
      <c r="C2171" s="78" t="s">
        <v>558</v>
      </c>
      <c r="D2171" s="76" t="s">
        <v>559</v>
      </c>
      <c r="E2171" s="76" t="s">
        <v>560</v>
      </c>
    </row>
    <row r="2172" spans="1:5" ht="15" customHeight="1">
      <c r="A2172" s="76" t="s">
        <v>777</v>
      </c>
      <c r="B2172" s="77">
        <v>1004173207</v>
      </c>
      <c r="C2172" s="78" t="s">
        <v>564</v>
      </c>
      <c r="D2172" s="76" t="s">
        <v>549</v>
      </c>
      <c r="E2172" s="77">
        <v>3</v>
      </c>
    </row>
    <row r="2173" spans="1:5" ht="15" customHeight="1">
      <c r="A2173" s="76" t="s">
        <v>777</v>
      </c>
      <c r="B2173" s="77">
        <v>1005173201</v>
      </c>
      <c r="C2173" s="78" t="s">
        <v>545</v>
      </c>
      <c r="D2173" s="76" t="s">
        <v>549</v>
      </c>
      <c r="E2173" s="77">
        <v>3</v>
      </c>
    </row>
    <row r="2174" spans="1:5" ht="15" customHeight="1">
      <c r="A2174" s="76" t="s">
        <v>777</v>
      </c>
      <c r="B2174" s="77">
        <v>1005173202</v>
      </c>
      <c r="C2174" s="78" t="s">
        <v>547</v>
      </c>
      <c r="D2174" s="76" t="s">
        <v>546</v>
      </c>
      <c r="E2174" s="77">
        <v>3</v>
      </c>
    </row>
    <row r="2175" spans="1:5" ht="15" customHeight="1">
      <c r="A2175" s="76" t="s">
        <v>777</v>
      </c>
      <c r="B2175" s="77">
        <v>1005173203</v>
      </c>
      <c r="C2175" s="78" t="s">
        <v>548</v>
      </c>
      <c r="D2175" s="76" t="s">
        <v>549</v>
      </c>
      <c r="E2175" s="77">
        <v>3</v>
      </c>
    </row>
    <row r="2176" spans="1:5" ht="15" customHeight="1">
      <c r="A2176" s="76" t="s">
        <v>777</v>
      </c>
      <c r="B2176" s="77">
        <v>1005173204</v>
      </c>
      <c r="C2176" s="78" t="s">
        <v>550</v>
      </c>
      <c r="D2176" s="76" t="s">
        <v>549</v>
      </c>
      <c r="E2176" s="77">
        <v>3</v>
      </c>
    </row>
    <row r="2177" spans="1:5" ht="15" customHeight="1">
      <c r="A2177" s="76" t="s">
        <v>777</v>
      </c>
      <c r="B2177" s="77">
        <v>1005173291</v>
      </c>
      <c r="C2177" s="78" t="s">
        <v>552</v>
      </c>
      <c r="D2177" s="76" t="s">
        <v>555</v>
      </c>
      <c r="E2177" s="77">
        <v>3</v>
      </c>
    </row>
    <row r="2178" spans="1:5" ht="15" customHeight="1">
      <c r="A2178" s="76" t="s">
        <v>777</v>
      </c>
      <c r="B2178" s="77">
        <v>1005173221</v>
      </c>
      <c r="C2178" s="78" t="s">
        <v>554</v>
      </c>
      <c r="D2178" s="76" t="s">
        <v>555</v>
      </c>
      <c r="E2178" s="77">
        <v>2</v>
      </c>
    </row>
    <row r="2179" spans="1:5" ht="15" customHeight="1">
      <c r="A2179" s="76" t="s">
        <v>777</v>
      </c>
      <c r="B2179" s="77">
        <v>1005173222</v>
      </c>
      <c r="C2179" s="78" t="s">
        <v>556</v>
      </c>
      <c r="D2179" s="76" t="s">
        <v>553</v>
      </c>
      <c r="E2179" s="77">
        <v>2</v>
      </c>
    </row>
    <row r="2180" spans="1:5" ht="15" customHeight="1">
      <c r="A2180" s="76" t="s">
        <v>777</v>
      </c>
      <c r="B2180" s="77">
        <v>1005173223</v>
      </c>
      <c r="C2180" s="78" t="s">
        <v>557</v>
      </c>
      <c r="D2180" s="76" t="s">
        <v>553</v>
      </c>
      <c r="E2180" s="77">
        <v>2</v>
      </c>
    </row>
    <row r="2181" spans="1:5" ht="15" customHeight="1">
      <c r="A2181" s="76" t="s">
        <v>777</v>
      </c>
      <c r="B2181" s="77">
        <v>1099173101</v>
      </c>
      <c r="C2181" s="78" t="s">
        <v>558</v>
      </c>
      <c r="D2181" s="76" t="s">
        <v>559</v>
      </c>
      <c r="E2181" s="76" t="s">
        <v>560</v>
      </c>
    </row>
    <row r="2182" spans="1:5" ht="15" customHeight="1">
      <c r="A2182" s="76" t="s">
        <v>778</v>
      </c>
      <c r="B2182" s="77">
        <v>1005173201</v>
      </c>
      <c r="C2182" s="78" t="s">
        <v>545</v>
      </c>
      <c r="D2182" s="76" t="s">
        <v>568</v>
      </c>
      <c r="E2182" s="77">
        <v>3</v>
      </c>
    </row>
    <row r="2183" spans="1:5" ht="15" customHeight="1">
      <c r="A2183" s="76" t="s">
        <v>778</v>
      </c>
      <c r="B2183" s="77">
        <v>1005173202</v>
      </c>
      <c r="C2183" s="78" t="s">
        <v>547</v>
      </c>
      <c r="D2183" s="76" t="s">
        <v>549</v>
      </c>
      <c r="E2183" s="77">
        <v>3</v>
      </c>
    </row>
    <row r="2184" spans="1:5" ht="15" customHeight="1">
      <c r="A2184" s="76" t="s">
        <v>778</v>
      </c>
      <c r="B2184" s="77">
        <v>1005173203</v>
      </c>
      <c r="C2184" s="78" t="s">
        <v>548</v>
      </c>
      <c r="D2184" s="76" t="s">
        <v>549</v>
      </c>
      <c r="E2184" s="77">
        <v>3</v>
      </c>
    </row>
    <row r="2185" spans="1:5" ht="15" customHeight="1">
      <c r="A2185" s="76" t="s">
        <v>778</v>
      </c>
      <c r="B2185" s="77">
        <v>1005173204</v>
      </c>
      <c r="C2185" s="78" t="s">
        <v>550</v>
      </c>
      <c r="D2185" s="76" t="s">
        <v>568</v>
      </c>
      <c r="E2185" s="77">
        <v>3</v>
      </c>
    </row>
    <row r="2186" spans="1:5" ht="15" customHeight="1">
      <c r="A2186" s="76" t="s">
        <v>778</v>
      </c>
      <c r="B2186" s="77">
        <v>1005173205</v>
      </c>
      <c r="C2186" s="78" t="s">
        <v>551</v>
      </c>
      <c r="D2186" s="76" t="s">
        <v>549</v>
      </c>
      <c r="E2186" s="77">
        <v>3</v>
      </c>
    </row>
    <row r="2187" spans="1:5" ht="15" customHeight="1">
      <c r="A2187" s="76" t="s">
        <v>778</v>
      </c>
      <c r="B2187" s="77">
        <v>1005173291</v>
      </c>
      <c r="C2187" s="78" t="s">
        <v>552</v>
      </c>
      <c r="D2187" s="76" t="s">
        <v>555</v>
      </c>
      <c r="E2187" s="77">
        <v>3</v>
      </c>
    </row>
    <row r="2188" spans="1:5" ht="15" customHeight="1">
      <c r="A2188" s="76" t="s">
        <v>778</v>
      </c>
      <c r="B2188" s="77">
        <v>1005173221</v>
      </c>
      <c r="C2188" s="78" t="s">
        <v>554</v>
      </c>
      <c r="D2188" s="76" t="s">
        <v>553</v>
      </c>
      <c r="E2188" s="77">
        <v>2</v>
      </c>
    </row>
    <row r="2189" spans="1:5" ht="15" customHeight="1">
      <c r="A2189" s="76" t="s">
        <v>778</v>
      </c>
      <c r="B2189" s="77">
        <v>1005173222</v>
      </c>
      <c r="C2189" s="78" t="s">
        <v>556</v>
      </c>
      <c r="D2189" s="76" t="s">
        <v>553</v>
      </c>
      <c r="E2189" s="77">
        <v>2</v>
      </c>
    </row>
    <row r="2190" spans="1:5" ht="15.75">
      <c r="A2190" s="76" t="s">
        <v>778</v>
      </c>
      <c r="B2190" s="77">
        <v>1005173223</v>
      </c>
      <c r="C2190" s="78" t="s">
        <v>557</v>
      </c>
      <c r="D2190" s="76" t="s">
        <v>555</v>
      </c>
      <c r="E2190" s="77">
        <v>2</v>
      </c>
    </row>
    <row r="2191" spans="1:5" ht="15.75">
      <c r="A2191" s="76" t="s">
        <v>778</v>
      </c>
      <c r="B2191" s="77">
        <v>1099173101</v>
      </c>
      <c r="C2191" s="78" t="s">
        <v>558</v>
      </c>
      <c r="D2191" s="76" t="s">
        <v>559</v>
      </c>
      <c r="E2191" s="76" t="s">
        <v>560</v>
      </c>
    </row>
    <row r="2192" spans="1:5" ht="15.75">
      <c r="A2192" s="76" t="s">
        <v>779</v>
      </c>
      <c r="B2192" s="77">
        <v>1005173201</v>
      </c>
      <c r="C2192" s="78" t="s">
        <v>545</v>
      </c>
      <c r="D2192" s="76" t="s">
        <v>553</v>
      </c>
      <c r="E2192" s="77">
        <v>3</v>
      </c>
    </row>
    <row r="2193" spans="1:5" ht="15.75">
      <c r="A2193" s="76" t="s">
        <v>779</v>
      </c>
      <c r="B2193" s="77">
        <v>1005173202</v>
      </c>
      <c r="C2193" s="78" t="s">
        <v>547</v>
      </c>
      <c r="D2193" s="76" t="s">
        <v>546</v>
      </c>
      <c r="E2193" s="77">
        <v>3</v>
      </c>
    </row>
    <row r="2194" spans="1:5" ht="15.75">
      <c r="A2194" s="76" t="s">
        <v>779</v>
      </c>
      <c r="B2194" s="77">
        <v>1005173203</v>
      </c>
      <c r="C2194" s="78" t="s">
        <v>548</v>
      </c>
      <c r="D2194" s="76" t="s">
        <v>546</v>
      </c>
      <c r="E2194" s="77">
        <v>3</v>
      </c>
    </row>
    <row r="2195" spans="1:5" ht="15.75">
      <c r="A2195" s="76" t="s">
        <v>779</v>
      </c>
      <c r="B2195" s="77">
        <v>1005173204</v>
      </c>
      <c r="C2195" s="78" t="s">
        <v>550</v>
      </c>
      <c r="D2195" s="76" t="s">
        <v>549</v>
      </c>
      <c r="E2195" s="77">
        <v>3</v>
      </c>
    </row>
    <row r="2196" spans="1:5" ht="15.75">
      <c r="A2196" s="76" t="s">
        <v>779</v>
      </c>
      <c r="B2196" s="77">
        <v>1005173205</v>
      </c>
      <c r="C2196" s="78" t="s">
        <v>551</v>
      </c>
      <c r="D2196" s="76" t="s">
        <v>546</v>
      </c>
      <c r="E2196" s="77">
        <v>3</v>
      </c>
    </row>
    <row r="2197" spans="1:5" ht="15.75">
      <c r="A2197" s="76" t="s">
        <v>779</v>
      </c>
      <c r="B2197" s="77">
        <v>1005173291</v>
      </c>
      <c r="C2197" s="78" t="s">
        <v>552</v>
      </c>
      <c r="D2197" s="76" t="s">
        <v>555</v>
      </c>
      <c r="E2197" s="77">
        <v>3</v>
      </c>
    </row>
    <row r="2198" spans="1:5" ht="15.75">
      <c r="A2198" s="76" t="s">
        <v>779</v>
      </c>
      <c r="B2198" s="77">
        <v>1005173221</v>
      </c>
      <c r="C2198" s="78" t="s">
        <v>554</v>
      </c>
      <c r="D2198" s="76" t="s">
        <v>553</v>
      </c>
      <c r="E2198" s="77">
        <v>2</v>
      </c>
    </row>
    <row r="2199" spans="1:5" ht="15.75">
      <c r="A2199" s="76" t="s">
        <v>779</v>
      </c>
      <c r="B2199" s="77">
        <v>1005173222</v>
      </c>
      <c r="C2199" s="78" t="s">
        <v>556</v>
      </c>
      <c r="D2199" s="76" t="s">
        <v>546</v>
      </c>
      <c r="E2199" s="77">
        <v>2</v>
      </c>
    </row>
    <row r="2200" spans="1:5" ht="15.75">
      <c r="A2200" s="76" t="s">
        <v>779</v>
      </c>
      <c r="B2200" s="77">
        <v>1005173223</v>
      </c>
      <c r="C2200" s="78" t="s">
        <v>557</v>
      </c>
      <c r="D2200" s="76" t="s">
        <v>553</v>
      </c>
      <c r="E2200" s="77">
        <v>2</v>
      </c>
    </row>
    <row r="2201" spans="1:5" ht="15.75">
      <c r="A2201" s="76" t="s">
        <v>779</v>
      </c>
      <c r="B2201" s="77">
        <v>1099173101</v>
      </c>
      <c r="C2201" s="78" t="s">
        <v>558</v>
      </c>
      <c r="D2201" s="76" t="s">
        <v>559</v>
      </c>
      <c r="E2201" s="76" t="s">
        <v>560</v>
      </c>
    </row>
    <row r="2202" spans="1:5" ht="15.75">
      <c r="A2202" s="76" t="s">
        <v>780</v>
      </c>
      <c r="B2202" s="77">
        <v>1005173201</v>
      </c>
      <c r="C2202" s="78" t="s">
        <v>545</v>
      </c>
      <c r="D2202" s="76" t="s">
        <v>568</v>
      </c>
      <c r="E2202" s="77">
        <v>3</v>
      </c>
    </row>
    <row r="2203" spans="1:5" ht="15.75">
      <c r="A2203" s="76" t="s">
        <v>780</v>
      </c>
      <c r="B2203" s="77">
        <v>1005173202</v>
      </c>
      <c r="C2203" s="78" t="s">
        <v>547</v>
      </c>
      <c r="D2203" s="76" t="s">
        <v>546</v>
      </c>
      <c r="E2203" s="77">
        <v>3</v>
      </c>
    </row>
    <row r="2204" spans="1:5" ht="15.75">
      <c r="A2204" s="76" t="s">
        <v>780</v>
      </c>
      <c r="B2204" s="77">
        <v>1005173203</v>
      </c>
      <c r="C2204" s="78" t="s">
        <v>548</v>
      </c>
      <c r="D2204" s="76" t="s">
        <v>546</v>
      </c>
      <c r="E2204" s="77">
        <v>3</v>
      </c>
    </row>
    <row r="2205" spans="1:5" ht="15.75">
      <c r="A2205" s="75" t="s">
        <v>539</v>
      </c>
      <c r="B2205" s="75" t="s">
        <v>540</v>
      </c>
      <c r="C2205" s="75" t="s">
        <v>541</v>
      </c>
      <c r="D2205" s="75" t="s">
        <v>542</v>
      </c>
      <c r="E2205" s="75" t="s">
        <v>543</v>
      </c>
    </row>
    <row r="2206" spans="1:5" ht="15.75">
      <c r="A2206" s="76" t="s">
        <v>780</v>
      </c>
      <c r="B2206" s="77">
        <v>1005173204</v>
      </c>
      <c r="C2206" s="78" t="s">
        <v>550</v>
      </c>
      <c r="D2206" s="76" t="s">
        <v>549</v>
      </c>
      <c r="E2206" s="77">
        <v>3</v>
      </c>
    </row>
    <row r="2207" spans="1:5" ht="15.75">
      <c r="A2207" s="76" t="s">
        <v>780</v>
      </c>
      <c r="B2207" s="77">
        <v>1005173205</v>
      </c>
      <c r="C2207" s="78" t="s">
        <v>551</v>
      </c>
      <c r="D2207" s="76" t="s">
        <v>549</v>
      </c>
      <c r="E2207" s="77">
        <v>3</v>
      </c>
    </row>
    <row r="2208" spans="1:5" ht="15.75">
      <c r="A2208" s="76" t="s">
        <v>780</v>
      </c>
      <c r="B2208" s="77">
        <v>1005173291</v>
      </c>
      <c r="C2208" s="78" t="s">
        <v>552</v>
      </c>
      <c r="D2208" s="76" t="s">
        <v>555</v>
      </c>
      <c r="E2208" s="77">
        <v>3</v>
      </c>
    </row>
    <row r="2209" spans="1:5" ht="15.75">
      <c r="A2209" s="76" t="s">
        <v>780</v>
      </c>
      <c r="B2209" s="77">
        <v>1005173221</v>
      </c>
      <c r="C2209" s="78" t="s">
        <v>554</v>
      </c>
      <c r="D2209" s="76" t="s">
        <v>555</v>
      </c>
      <c r="E2209" s="77">
        <v>2</v>
      </c>
    </row>
    <row r="2210" spans="1:5" ht="15.75">
      <c r="A2210" s="76" t="s">
        <v>780</v>
      </c>
      <c r="B2210" s="77">
        <v>1005173222</v>
      </c>
      <c r="C2210" s="78" t="s">
        <v>556</v>
      </c>
      <c r="D2210" s="76" t="s">
        <v>546</v>
      </c>
      <c r="E2210" s="77">
        <v>2</v>
      </c>
    </row>
    <row r="2211" spans="1:5" ht="15.75">
      <c r="A2211" s="76" t="s">
        <v>780</v>
      </c>
      <c r="B2211" s="77">
        <v>1005173223</v>
      </c>
      <c r="C2211" s="78" t="s">
        <v>557</v>
      </c>
      <c r="D2211" s="76" t="s">
        <v>555</v>
      </c>
      <c r="E2211" s="77">
        <v>2</v>
      </c>
    </row>
    <row r="2212" spans="1:5" ht="15.75">
      <c r="A2212" s="76" t="s">
        <v>780</v>
      </c>
      <c r="B2212" s="77">
        <v>1099173101</v>
      </c>
      <c r="C2212" s="78" t="s">
        <v>558</v>
      </c>
      <c r="D2212" s="76" t="s">
        <v>559</v>
      </c>
      <c r="E2212" s="76" t="s">
        <v>560</v>
      </c>
    </row>
    <row r="2213" spans="1:5" ht="15.75">
      <c r="A2213" s="76" t="s">
        <v>781</v>
      </c>
      <c r="B2213" s="77">
        <v>1003173203</v>
      </c>
      <c r="C2213" s="78" t="s">
        <v>562</v>
      </c>
      <c r="D2213" s="76" t="s">
        <v>546</v>
      </c>
      <c r="E2213" s="77">
        <v>3</v>
      </c>
    </row>
    <row r="2214" spans="1:5" ht="15.75">
      <c r="A2214" s="76" t="s">
        <v>781</v>
      </c>
      <c r="B2214" s="77">
        <v>1005173201</v>
      </c>
      <c r="C2214" s="78" t="s">
        <v>545</v>
      </c>
      <c r="D2214" s="76" t="s">
        <v>568</v>
      </c>
      <c r="E2214" s="77">
        <v>3</v>
      </c>
    </row>
    <row r="2215" spans="1:5" ht="15.75">
      <c r="A2215" s="76" t="s">
        <v>781</v>
      </c>
      <c r="B2215" s="77">
        <v>1005173202</v>
      </c>
      <c r="C2215" s="78" t="s">
        <v>547</v>
      </c>
      <c r="D2215" s="76" t="s">
        <v>546</v>
      </c>
      <c r="E2215" s="77">
        <v>3</v>
      </c>
    </row>
    <row r="2216" spans="1:5" ht="15.75">
      <c r="A2216" s="76" t="s">
        <v>781</v>
      </c>
      <c r="B2216" s="77">
        <v>1005173203</v>
      </c>
      <c r="C2216" s="78" t="s">
        <v>548</v>
      </c>
      <c r="D2216" s="76" t="s">
        <v>549</v>
      </c>
      <c r="E2216" s="77">
        <v>3</v>
      </c>
    </row>
    <row r="2217" spans="1:5" ht="15.75">
      <c r="A2217" s="76" t="s">
        <v>781</v>
      </c>
      <c r="B2217" s="77">
        <v>1005173204</v>
      </c>
      <c r="C2217" s="78" t="s">
        <v>550</v>
      </c>
      <c r="D2217" s="76" t="s">
        <v>549</v>
      </c>
      <c r="E2217" s="77">
        <v>3</v>
      </c>
    </row>
    <row r="2218" spans="1:5" ht="15.75">
      <c r="A2218" s="76" t="s">
        <v>781</v>
      </c>
      <c r="B2218" s="77">
        <v>1005173291</v>
      </c>
      <c r="C2218" s="78" t="s">
        <v>552</v>
      </c>
      <c r="D2218" s="76" t="s">
        <v>555</v>
      </c>
      <c r="E2218" s="77">
        <v>3</v>
      </c>
    </row>
    <row r="2219" spans="1:5" ht="15.75">
      <c r="A2219" s="76" t="s">
        <v>781</v>
      </c>
      <c r="B2219" s="77">
        <v>1005173221</v>
      </c>
      <c r="C2219" s="78" t="s">
        <v>554</v>
      </c>
      <c r="D2219" s="76" t="s">
        <v>555</v>
      </c>
      <c r="E2219" s="77">
        <v>2</v>
      </c>
    </row>
    <row r="2220" spans="1:5" ht="15.75">
      <c r="A2220" s="76" t="s">
        <v>781</v>
      </c>
      <c r="B2220" s="77">
        <v>1005173222</v>
      </c>
      <c r="C2220" s="78" t="s">
        <v>556</v>
      </c>
      <c r="D2220" s="76" t="s">
        <v>546</v>
      </c>
      <c r="E2220" s="77">
        <v>2</v>
      </c>
    </row>
    <row r="2221" spans="1:5" ht="15.75">
      <c r="A2221" s="76" t="s">
        <v>781</v>
      </c>
      <c r="B2221" s="77">
        <v>1005173223</v>
      </c>
      <c r="C2221" s="78" t="s">
        <v>557</v>
      </c>
      <c r="D2221" s="76" t="s">
        <v>553</v>
      </c>
      <c r="E2221" s="77">
        <v>2</v>
      </c>
    </row>
    <row r="2222" spans="1:5" ht="15.75">
      <c r="A2222" s="76" t="s">
        <v>781</v>
      </c>
      <c r="B2222" s="77">
        <v>1099173101</v>
      </c>
      <c r="C2222" s="78" t="s">
        <v>558</v>
      </c>
      <c r="D2222" s="76" t="s">
        <v>559</v>
      </c>
      <c r="E2222" s="76" t="s">
        <v>560</v>
      </c>
    </row>
    <row r="2223" spans="1:5" ht="15.75">
      <c r="A2223" s="76" t="s">
        <v>782</v>
      </c>
      <c r="B2223" s="77">
        <v>1004173207</v>
      </c>
      <c r="C2223" s="78" t="s">
        <v>564</v>
      </c>
      <c r="D2223" s="76" t="s">
        <v>549</v>
      </c>
      <c r="E2223" s="77">
        <v>3</v>
      </c>
    </row>
    <row r="2224" spans="1:5" ht="15.75">
      <c r="A2224" s="76" t="s">
        <v>782</v>
      </c>
      <c r="B2224" s="77">
        <v>1005173201</v>
      </c>
      <c r="C2224" s="78" t="s">
        <v>545</v>
      </c>
      <c r="D2224" s="76" t="s">
        <v>568</v>
      </c>
      <c r="E2224" s="77">
        <v>3</v>
      </c>
    </row>
    <row r="2225" spans="1:5" ht="15.75">
      <c r="A2225" s="76" t="s">
        <v>782</v>
      </c>
      <c r="B2225" s="77">
        <v>1005173202</v>
      </c>
      <c r="C2225" s="78" t="s">
        <v>547</v>
      </c>
      <c r="D2225" s="76" t="s">
        <v>549</v>
      </c>
      <c r="E2225" s="77">
        <v>3</v>
      </c>
    </row>
    <row r="2226" spans="1:5" ht="15.75">
      <c r="A2226" s="76" t="s">
        <v>782</v>
      </c>
      <c r="B2226" s="77">
        <v>1005173203</v>
      </c>
      <c r="C2226" s="78" t="s">
        <v>548</v>
      </c>
      <c r="D2226" s="76" t="s">
        <v>546</v>
      </c>
      <c r="E2226" s="77">
        <v>3</v>
      </c>
    </row>
    <row r="2227" spans="1:5" ht="15.75">
      <c r="A2227" s="76" t="s">
        <v>782</v>
      </c>
      <c r="B2227" s="77">
        <v>1005173204</v>
      </c>
      <c r="C2227" s="78" t="s">
        <v>550</v>
      </c>
      <c r="D2227" s="76" t="s">
        <v>549</v>
      </c>
      <c r="E2227" s="77">
        <v>3</v>
      </c>
    </row>
    <row r="2228" spans="1:5" ht="15.75">
      <c r="A2228" s="76" t="s">
        <v>782</v>
      </c>
      <c r="B2228" s="77">
        <v>1005173291</v>
      </c>
      <c r="C2228" s="78" t="s">
        <v>552</v>
      </c>
      <c r="D2228" s="76" t="s">
        <v>555</v>
      </c>
      <c r="E2228" s="77">
        <v>3</v>
      </c>
    </row>
    <row r="2229" spans="1:5" ht="15.75">
      <c r="A2229" s="76" t="s">
        <v>782</v>
      </c>
      <c r="B2229" s="77">
        <v>1005173221</v>
      </c>
      <c r="C2229" s="78" t="s">
        <v>554</v>
      </c>
      <c r="D2229" s="76" t="s">
        <v>555</v>
      </c>
      <c r="E2229" s="77">
        <v>2</v>
      </c>
    </row>
    <row r="2230" spans="1:5" ht="15.75">
      <c r="A2230" s="76" t="s">
        <v>782</v>
      </c>
      <c r="B2230" s="77">
        <v>1005173222</v>
      </c>
      <c r="C2230" s="78" t="s">
        <v>556</v>
      </c>
      <c r="D2230" s="76" t="s">
        <v>546</v>
      </c>
      <c r="E2230" s="77">
        <v>2</v>
      </c>
    </row>
    <row r="2231" spans="1:5" ht="15.75">
      <c r="A2231" s="76" t="s">
        <v>782</v>
      </c>
      <c r="B2231" s="77">
        <v>1005173223</v>
      </c>
      <c r="C2231" s="78" t="s">
        <v>557</v>
      </c>
      <c r="D2231" s="76" t="s">
        <v>555</v>
      </c>
      <c r="E2231" s="77">
        <v>2</v>
      </c>
    </row>
    <row r="2232" spans="1:5" ht="15.75">
      <c r="A2232" s="76" t="s">
        <v>782</v>
      </c>
      <c r="B2232" s="77">
        <v>1099173101</v>
      </c>
      <c r="C2232" s="78" t="s">
        <v>558</v>
      </c>
      <c r="D2232" s="76" t="s">
        <v>559</v>
      </c>
      <c r="E2232" s="76" t="s">
        <v>560</v>
      </c>
    </row>
    <row r="2233" spans="1:5" ht="15.75">
      <c r="A2233" s="76" t="s">
        <v>783</v>
      </c>
      <c r="B2233" s="77">
        <v>1004173207</v>
      </c>
      <c r="C2233" s="78" t="s">
        <v>564</v>
      </c>
      <c r="D2233" s="76" t="s">
        <v>568</v>
      </c>
      <c r="E2233" s="77">
        <v>3</v>
      </c>
    </row>
    <row r="2234" spans="1:5" ht="15.75">
      <c r="A2234" s="76" t="s">
        <v>783</v>
      </c>
      <c r="B2234" s="77">
        <v>1005173201</v>
      </c>
      <c r="C2234" s="78" t="s">
        <v>545</v>
      </c>
      <c r="D2234" s="76" t="s">
        <v>549</v>
      </c>
      <c r="E2234" s="77">
        <v>3</v>
      </c>
    </row>
    <row r="2235" spans="1:5" ht="15.75">
      <c r="A2235" s="76" t="s">
        <v>783</v>
      </c>
      <c r="B2235" s="77">
        <v>1005173202</v>
      </c>
      <c r="C2235" s="78" t="s">
        <v>547</v>
      </c>
      <c r="D2235" s="76" t="s">
        <v>568</v>
      </c>
      <c r="E2235" s="77">
        <v>3</v>
      </c>
    </row>
    <row r="2236" spans="1:5" ht="15.75">
      <c r="A2236" s="76" t="s">
        <v>783</v>
      </c>
      <c r="B2236" s="77">
        <v>1005173203</v>
      </c>
      <c r="C2236" s="78" t="s">
        <v>548</v>
      </c>
      <c r="D2236" s="76" t="s">
        <v>549</v>
      </c>
      <c r="E2236" s="77">
        <v>3</v>
      </c>
    </row>
    <row r="2237" spans="1:5" ht="15.75">
      <c r="A2237" s="76" t="s">
        <v>783</v>
      </c>
      <c r="B2237" s="77">
        <v>1005173204</v>
      </c>
      <c r="C2237" s="78" t="s">
        <v>550</v>
      </c>
      <c r="D2237" s="76" t="s">
        <v>549</v>
      </c>
      <c r="E2237" s="77">
        <v>3</v>
      </c>
    </row>
    <row r="2238" spans="1:5" ht="15.75">
      <c r="A2238" s="76" t="s">
        <v>783</v>
      </c>
      <c r="B2238" s="77">
        <v>1005173291</v>
      </c>
      <c r="C2238" s="78" t="s">
        <v>552</v>
      </c>
      <c r="D2238" s="76" t="s">
        <v>555</v>
      </c>
      <c r="E2238" s="77">
        <v>3</v>
      </c>
    </row>
    <row r="2239" spans="1:5" ht="15.75">
      <c r="A2239" s="76" t="s">
        <v>783</v>
      </c>
      <c r="B2239" s="77">
        <v>1005173221</v>
      </c>
      <c r="C2239" s="78" t="s">
        <v>554</v>
      </c>
      <c r="D2239" s="76" t="s">
        <v>553</v>
      </c>
      <c r="E2239" s="77">
        <v>2</v>
      </c>
    </row>
    <row r="2240" spans="1:5" ht="15.75">
      <c r="A2240" s="76" t="s">
        <v>783</v>
      </c>
      <c r="B2240" s="77">
        <v>1005173222</v>
      </c>
      <c r="C2240" s="78" t="s">
        <v>556</v>
      </c>
      <c r="D2240" s="76" t="s">
        <v>553</v>
      </c>
      <c r="E2240" s="77">
        <v>2</v>
      </c>
    </row>
    <row r="2241" spans="1:5" ht="15.75">
      <c r="A2241" s="76" t="s">
        <v>783</v>
      </c>
      <c r="B2241" s="77">
        <v>1005173223</v>
      </c>
      <c r="C2241" s="78" t="s">
        <v>557</v>
      </c>
      <c r="D2241" s="76" t="s">
        <v>553</v>
      </c>
      <c r="E2241" s="77">
        <v>2</v>
      </c>
    </row>
    <row r="2242" spans="1:5" ht="15.75">
      <c r="A2242" s="76" t="s">
        <v>783</v>
      </c>
      <c r="B2242" s="77">
        <v>1099173101</v>
      </c>
      <c r="C2242" s="78" t="s">
        <v>558</v>
      </c>
      <c r="D2242" s="76" t="s">
        <v>559</v>
      </c>
      <c r="E2242" s="76" t="s">
        <v>560</v>
      </c>
    </row>
    <row r="2243" spans="1:5" ht="15.75">
      <c r="A2243" s="75" t="s">
        <v>539</v>
      </c>
      <c r="B2243" s="75" t="s">
        <v>540</v>
      </c>
      <c r="C2243" s="75" t="s">
        <v>541</v>
      </c>
      <c r="D2243" s="75" t="s">
        <v>542</v>
      </c>
      <c r="E2243" s="75" t="s">
        <v>543</v>
      </c>
    </row>
    <row r="2244" spans="1:5" ht="15.75">
      <c r="A2244" s="76" t="s">
        <v>784</v>
      </c>
      <c r="B2244" s="77">
        <v>1004173207</v>
      </c>
      <c r="C2244" s="78" t="s">
        <v>564</v>
      </c>
      <c r="D2244" s="76" t="s">
        <v>553</v>
      </c>
      <c r="E2244" s="77">
        <v>3</v>
      </c>
    </row>
    <row r="2245" spans="1:5" ht="15.75">
      <c r="A2245" s="76" t="s">
        <v>784</v>
      </c>
      <c r="B2245" s="77">
        <v>1005173201</v>
      </c>
      <c r="C2245" s="78" t="s">
        <v>545</v>
      </c>
      <c r="D2245" s="76" t="s">
        <v>546</v>
      </c>
      <c r="E2245" s="77">
        <v>3</v>
      </c>
    </row>
    <row r="2246" spans="1:5" ht="15.75">
      <c r="A2246" s="76" t="s">
        <v>784</v>
      </c>
      <c r="B2246" s="77">
        <v>1005173202</v>
      </c>
      <c r="C2246" s="78" t="s">
        <v>547</v>
      </c>
      <c r="D2246" s="76" t="s">
        <v>553</v>
      </c>
      <c r="E2246" s="77">
        <v>3</v>
      </c>
    </row>
    <row r="2247" spans="1:5" ht="15.75">
      <c r="A2247" s="76" t="s">
        <v>784</v>
      </c>
      <c r="B2247" s="77">
        <v>1005173203</v>
      </c>
      <c r="C2247" s="78" t="s">
        <v>548</v>
      </c>
      <c r="D2247" s="76" t="s">
        <v>553</v>
      </c>
      <c r="E2247" s="77">
        <v>3</v>
      </c>
    </row>
    <row r="2248" spans="1:5" ht="15.75">
      <c r="A2248" s="76" t="s">
        <v>784</v>
      </c>
      <c r="B2248" s="77">
        <v>1005173204</v>
      </c>
      <c r="C2248" s="78" t="s">
        <v>550</v>
      </c>
      <c r="D2248" s="76" t="s">
        <v>546</v>
      </c>
      <c r="E2248" s="77">
        <v>3</v>
      </c>
    </row>
    <row r="2249" spans="1:5" ht="15.75">
      <c r="A2249" s="76" t="s">
        <v>784</v>
      </c>
      <c r="B2249" s="77">
        <v>1005173291</v>
      </c>
      <c r="C2249" s="78" t="s">
        <v>552</v>
      </c>
      <c r="D2249" s="76" t="s">
        <v>555</v>
      </c>
      <c r="E2249" s="77">
        <v>3</v>
      </c>
    </row>
    <row r="2250" spans="1:5" ht="15.75">
      <c r="A2250" s="76" t="s">
        <v>784</v>
      </c>
      <c r="B2250" s="77">
        <v>1005173221</v>
      </c>
      <c r="C2250" s="78" t="s">
        <v>554</v>
      </c>
      <c r="D2250" s="76" t="s">
        <v>555</v>
      </c>
      <c r="E2250" s="77">
        <v>2</v>
      </c>
    </row>
    <row r="2251" spans="1:5" ht="15.75">
      <c r="A2251" s="76" t="s">
        <v>784</v>
      </c>
      <c r="B2251" s="77">
        <v>1005173222</v>
      </c>
      <c r="C2251" s="78" t="s">
        <v>556</v>
      </c>
      <c r="D2251" s="76" t="s">
        <v>553</v>
      </c>
      <c r="E2251" s="77">
        <v>2</v>
      </c>
    </row>
    <row r="2252" spans="1:5" ht="15.75">
      <c r="A2252" s="76" t="s">
        <v>784</v>
      </c>
      <c r="B2252" s="77">
        <v>1005173223</v>
      </c>
      <c r="C2252" s="78" t="s">
        <v>557</v>
      </c>
      <c r="D2252" s="76" t="s">
        <v>555</v>
      </c>
      <c r="E2252" s="77">
        <v>2</v>
      </c>
    </row>
    <row r="2253" spans="1:5" ht="15.75">
      <c r="A2253" s="76" t="s">
        <v>784</v>
      </c>
      <c r="B2253" s="77">
        <v>1099173101</v>
      </c>
      <c r="C2253" s="78" t="s">
        <v>558</v>
      </c>
      <c r="D2253" s="76" t="s">
        <v>559</v>
      </c>
      <c r="E2253" s="76" t="s">
        <v>560</v>
      </c>
    </row>
    <row r="2254" spans="1:5" ht="15.75">
      <c r="A2254" s="76" t="s">
        <v>785</v>
      </c>
      <c r="B2254" s="77">
        <v>1003173203</v>
      </c>
      <c r="C2254" s="78" t="s">
        <v>562</v>
      </c>
      <c r="D2254" s="76" t="s">
        <v>553</v>
      </c>
      <c r="E2254" s="77">
        <v>3</v>
      </c>
    </row>
    <row r="2255" spans="1:5" ht="15.75">
      <c r="A2255" s="76" t="s">
        <v>785</v>
      </c>
      <c r="B2255" s="77">
        <v>1005173201</v>
      </c>
      <c r="C2255" s="78" t="s">
        <v>545</v>
      </c>
      <c r="D2255" s="76" t="s">
        <v>546</v>
      </c>
      <c r="E2255" s="77">
        <v>3</v>
      </c>
    </row>
    <row r="2256" spans="1:5" ht="15.75">
      <c r="A2256" s="76" t="s">
        <v>785</v>
      </c>
      <c r="B2256" s="77">
        <v>1005173202</v>
      </c>
      <c r="C2256" s="78" t="s">
        <v>547</v>
      </c>
      <c r="D2256" s="76" t="s">
        <v>546</v>
      </c>
      <c r="E2256" s="77">
        <v>3</v>
      </c>
    </row>
    <row r="2257" spans="1:5" ht="15.75">
      <c r="A2257" s="76" t="s">
        <v>785</v>
      </c>
      <c r="B2257" s="77">
        <v>1005173203</v>
      </c>
      <c r="C2257" s="78" t="s">
        <v>548</v>
      </c>
      <c r="D2257" s="76" t="s">
        <v>546</v>
      </c>
      <c r="E2257" s="77">
        <v>3</v>
      </c>
    </row>
    <row r="2258" spans="1:5" ht="15.75">
      <c r="A2258" s="76" t="s">
        <v>785</v>
      </c>
      <c r="B2258" s="77">
        <v>1005173204</v>
      </c>
      <c r="C2258" s="78" t="s">
        <v>550</v>
      </c>
      <c r="D2258" s="76" t="s">
        <v>546</v>
      </c>
      <c r="E2258" s="77">
        <v>3</v>
      </c>
    </row>
    <row r="2259" spans="1:5" ht="15.75">
      <c r="A2259" s="76" t="s">
        <v>785</v>
      </c>
      <c r="B2259" s="77">
        <v>1005173291</v>
      </c>
      <c r="C2259" s="78" t="s">
        <v>552</v>
      </c>
      <c r="D2259" s="76" t="s">
        <v>555</v>
      </c>
      <c r="E2259" s="77">
        <v>3</v>
      </c>
    </row>
    <row r="2260" spans="1:5" ht="15.75">
      <c r="A2260" s="76" t="s">
        <v>785</v>
      </c>
      <c r="B2260" s="77">
        <v>1005173221</v>
      </c>
      <c r="C2260" s="78" t="s">
        <v>554</v>
      </c>
      <c r="D2260" s="76" t="s">
        <v>555</v>
      </c>
      <c r="E2260" s="77">
        <v>2</v>
      </c>
    </row>
    <row r="2261" spans="1:5" ht="15.75">
      <c r="A2261" s="76" t="s">
        <v>785</v>
      </c>
      <c r="B2261" s="77">
        <v>1005173222</v>
      </c>
      <c r="C2261" s="78" t="s">
        <v>556</v>
      </c>
      <c r="D2261" s="76" t="s">
        <v>555</v>
      </c>
      <c r="E2261" s="77">
        <v>2</v>
      </c>
    </row>
    <row r="2262" spans="1:5" ht="15.75">
      <c r="A2262" s="76" t="s">
        <v>785</v>
      </c>
      <c r="B2262" s="77">
        <v>1005173223</v>
      </c>
      <c r="C2262" s="78" t="s">
        <v>557</v>
      </c>
      <c r="D2262" s="76" t="s">
        <v>553</v>
      </c>
      <c r="E2262" s="77">
        <v>2</v>
      </c>
    </row>
    <row r="2263" spans="1:5" ht="15.75">
      <c r="A2263" s="76" t="s">
        <v>785</v>
      </c>
      <c r="B2263" s="77">
        <v>1099173101</v>
      </c>
      <c r="C2263" s="78" t="s">
        <v>558</v>
      </c>
      <c r="D2263" s="76" t="s">
        <v>559</v>
      </c>
      <c r="E2263" s="76" t="s">
        <v>560</v>
      </c>
    </row>
    <row r="2264" spans="1:5" ht="15.75">
      <c r="A2264" s="76" t="s">
        <v>786</v>
      </c>
      <c r="B2264" s="77">
        <v>1004173207</v>
      </c>
      <c r="C2264" s="78" t="s">
        <v>564</v>
      </c>
      <c r="D2264" s="76" t="s">
        <v>549</v>
      </c>
      <c r="E2264" s="77">
        <v>3</v>
      </c>
    </row>
    <row r="2265" spans="1:5" ht="15.75">
      <c r="A2265" s="76" t="s">
        <v>786</v>
      </c>
      <c r="B2265" s="77">
        <v>1005173201</v>
      </c>
      <c r="C2265" s="78" t="s">
        <v>545</v>
      </c>
      <c r="D2265" s="76" t="s">
        <v>568</v>
      </c>
      <c r="E2265" s="77">
        <v>3</v>
      </c>
    </row>
    <row r="2266" spans="1:5" ht="15.75">
      <c r="A2266" s="76" t="s">
        <v>786</v>
      </c>
      <c r="B2266" s="77">
        <v>1005173202</v>
      </c>
      <c r="C2266" s="78" t="s">
        <v>547</v>
      </c>
      <c r="D2266" s="76" t="s">
        <v>549</v>
      </c>
      <c r="E2266" s="77">
        <v>3</v>
      </c>
    </row>
    <row r="2267" spans="1:5" ht="15.75">
      <c r="A2267" s="76" t="s">
        <v>786</v>
      </c>
      <c r="B2267" s="77">
        <v>1005173203</v>
      </c>
      <c r="C2267" s="78" t="s">
        <v>548</v>
      </c>
      <c r="D2267" s="76" t="s">
        <v>549</v>
      </c>
      <c r="E2267" s="77">
        <v>3</v>
      </c>
    </row>
    <row r="2268" spans="1:5" ht="15.75">
      <c r="A2268" s="76" t="s">
        <v>786</v>
      </c>
      <c r="B2268" s="77">
        <v>1005173204</v>
      </c>
      <c r="C2268" s="78" t="s">
        <v>550</v>
      </c>
      <c r="D2268" s="76" t="s">
        <v>549</v>
      </c>
      <c r="E2268" s="77">
        <v>3</v>
      </c>
    </row>
    <row r="2269" spans="1:5" ht="15.75">
      <c r="A2269" s="76" t="s">
        <v>786</v>
      </c>
      <c r="B2269" s="77">
        <v>1005173291</v>
      </c>
      <c r="C2269" s="78" t="s">
        <v>552</v>
      </c>
      <c r="D2269" s="76" t="s">
        <v>555</v>
      </c>
      <c r="E2269" s="77">
        <v>3</v>
      </c>
    </row>
    <row r="2270" spans="1:5" ht="15.75">
      <c r="A2270" s="76" t="s">
        <v>786</v>
      </c>
      <c r="B2270" s="77">
        <v>1005173221</v>
      </c>
      <c r="C2270" s="78" t="s">
        <v>554</v>
      </c>
      <c r="D2270" s="76" t="s">
        <v>555</v>
      </c>
      <c r="E2270" s="77">
        <v>2</v>
      </c>
    </row>
    <row r="2271" spans="1:5" ht="15.75">
      <c r="A2271" s="76" t="s">
        <v>786</v>
      </c>
      <c r="B2271" s="77">
        <v>1005173222</v>
      </c>
      <c r="C2271" s="78" t="s">
        <v>556</v>
      </c>
      <c r="D2271" s="76" t="s">
        <v>553</v>
      </c>
      <c r="E2271" s="77">
        <v>2</v>
      </c>
    </row>
    <row r="2272" spans="1:5" ht="15.75">
      <c r="A2272" s="76" t="s">
        <v>786</v>
      </c>
      <c r="B2272" s="77">
        <v>1005173223</v>
      </c>
      <c r="C2272" s="78" t="s">
        <v>557</v>
      </c>
      <c r="D2272" s="76" t="s">
        <v>555</v>
      </c>
      <c r="E2272" s="77">
        <v>2</v>
      </c>
    </row>
    <row r="2273" spans="1:5" ht="15.75">
      <c r="A2273" s="76" t="s">
        <v>786</v>
      </c>
      <c r="B2273" s="77">
        <v>1099173101</v>
      </c>
      <c r="C2273" s="78" t="s">
        <v>558</v>
      </c>
      <c r="D2273" s="76" t="s">
        <v>559</v>
      </c>
      <c r="E2273" s="76" t="s">
        <v>560</v>
      </c>
    </row>
    <row r="2274" spans="1:5" ht="15.75">
      <c r="A2274" s="76" t="s">
        <v>787</v>
      </c>
      <c r="B2274" s="77">
        <v>1004173207</v>
      </c>
      <c r="C2274" s="78" t="s">
        <v>564</v>
      </c>
      <c r="D2274" s="76" t="s">
        <v>546</v>
      </c>
      <c r="E2274" s="77">
        <v>3</v>
      </c>
    </row>
    <row r="2275" spans="1:5" ht="15.75">
      <c r="A2275" s="76" t="s">
        <v>787</v>
      </c>
      <c r="B2275" s="77">
        <v>1005173201</v>
      </c>
      <c r="C2275" s="78" t="s">
        <v>545</v>
      </c>
      <c r="D2275" s="76" t="s">
        <v>553</v>
      </c>
      <c r="E2275" s="77">
        <v>3</v>
      </c>
    </row>
    <row r="2276" spans="1:5" ht="15.75">
      <c r="A2276" s="76" t="s">
        <v>787</v>
      </c>
      <c r="B2276" s="77">
        <v>1005173202</v>
      </c>
      <c r="C2276" s="78" t="s">
        <v>547</v>
      </c>
      <c r="D2276" s="76" t="s">
        <v>553</v>
      </c>
      <c r="E2276" s="77">
        <v>3</v>
      </c>
    </row>
    <row r="2277" spans="1:5" ht="15.75">
      <c r="A2277" s="76" t="s">
        <v>787</v>
      </c>
      <c r="B2277" s="77">
        <v>1005173203</v>
      </c>
      <c r="C2277" s="78" t="s">
        <v>548</v>
      </c>
      <c r="D2277" s="76" t="s">
        <v>553</v>
      </c>
      <c r="E2277" s="77">
        <v>3</v>
      </c>
    </row>
    <row r="2278" spans="1:5" ht="15.75">
      <c r="A2278" s="76" t="s">
        <v>787</v>
      </c>
      <c r="B2278" s="77">
        <v>1005173204</v>
      </c>
      <c r="C2278" s="78" t="s">
        <v>550</v>
      </c>
      <c r="D2278" s="76" t="s">
        <v>553</v>
      </c>
      <c r="E2278" s="77">
        <v>3</v>
      </c>
    </row>
    <row r="2279" spans="1:5" ht="15.75">
      <c r="A2279" s="76" t="s">
        <v>787</v>
      </c>
      <c r="B2279" s="77">
        <v>1005173291</v>
      </c>
      <c r="C2279" s="78" t="s">
        <v>552</v>
      </c>
      <c r="D2279" s="76" t="s">
        <v>555</v>
      </c>
      <c r="E2279" s="77">
        <v>3</v>
      </c>
    </row>
    <row r="2280" spans="1:5" ht="15.75">
      <c r="A2280" s="76" t="s">
        <v>787</v>
      </c>
      <c r="B2280" s="77">
        <v>1005173221</v>
      </c>
      <c r="C2280" s="78" t="s">
        <v>554</v>
      </c>
      <c r="D2280" s="76" t="s">
        <v>555</v>
      </c>
      <c r="E2280" s="77">
        <v>2</v>
      </c>
    </row>
    <row r="2281" spans="1:5" ht="15.75">
      <c r="A2281" s="75" t="s">
        <v>539</v>
      </c>
      <c r="B2281" s="75" t="s">
        <v>540</v>
      </c>
      <c r="C2281" s="75" t="s">
        <v>541</v>
      </c>
      <c r="D2281" s="75" t="s">
        <v>542</v>
      </c>
      <c r="E2281" s="75" t="s">
        <v>543</v>
      </c>
    </row>
    <row r="2282" spans="1:5" ht="15.75">
      <c r="A2282" s="76" t="s">
        <v>787</v>
      </c>
      <c r="B2282" s="77">
        <v>1005173222</v>
      </c>
      <c r="C2282" s="78" t="s">
        <v>556</v>
      </c>
      <c r="D2282" s="76" t="s">
        <v>553</v>
      </c>
      <c r="E2282" s="77">
        <v>2</v>
      </c>
    </row>
    <row r="2283" spans="1:5" ht="15.75">
      <c r="A2283" s="76" t="s">
        <v>787</v>
      </c>
      <c r="B2283" s="77">
        <v>1005173223</v>
      </c>
      <c r="C2283" s="78" t="s">
        <v>557</v>
      </c>
      <c r="D2283" s="76" t="s">
        <v>553</v>
      </c>
      <c r="E2283" s="77">
        <v>2</v>
      </c>
    </row>
    <row r="2284" spans="1:5" ht="15.75">
      <c r="A2284" s="76" t="s">
        <v>787</v>
      </c>
      <c r="B2284" s="77">
        <v>1099173101</v>
      </c>
      <c r="C2284" s="78" t="s">
        <v>558</v>
      </c>
      <c r="D2284" s="76" t="s">
        <v>559</v>
      </c>
      <c r="E2284" s="76" t="s">
        <v>560</v>
      </c>
    </row>
    <row r="2285" spans="1:5" ht="15.75">
      <c r="A2285" s="76" t="s">
        <v>788</v>
      </c>
      <c r="B2285" s="77">
        <v>1004173207</v>
      </c>
      <c r="C2285" s="78" t="s">
        <v>564</v>
      </c>
      <c r="D2285" s="76" t="s">
        <v>546</v>
      </c>
      <c r="E2285" s="77">
        <v>3</v>
      </c>
    </row>
    <row r="2286" spans="1:5" ht="15.75">
      <c r="A2286" s="76" t="s">
        <v>788</v>
      </c>
      <c r="B2286" s="77">
        <v>1005173201</v>
      </c>
      <c r="C2286" s="78" t="s">
        <v>545</v>
      </c>
      <c r="D2286" s="76" t="s">
        <v>546</v>
      </c>
      <c r="E2286" s="77">
        <v>3</v>
      </c>
    </row>
    <row r="2287" spans="1:5" ht="15.75">
      <c r="A2287" s="76" t="s">
        <v>788</v>
      </c>
      <c r="B2287" s="77">
        <v>1005173202</v>
      </c>
      <c r="C2287" s="78" t="s">
        <v>547</v>
      </c>
      <c r="D2287" s="76" t="s">
        <v>553</v>
      </c>
      <c r="E2287" s="77">
        <v>3</v>
      </c>
    </row>
    <row r="2288" spans="1:5" ht="15.75">
      <c r="A2288" s="76" t="s">
        <v>788</v>
      </c>
      <c r="B2288" s="77">
        <v>1005173203</v>
      </c>
      <c r="C2288" s="78" t="s">
        <v>548</v>
      </c>
      <c r="D2288" s="76" t="s">
        <v>546</v>
      </c>
      <c r="E2288" s="77">
        <v>3</v>
      </c>
    </row>
    <row r="2289" spans="1:5" ht="15.75">
      <c r="A2289" s="76" t="s">
        <v>788</v>
      </c>
      <c r="B2289" s="77">
        <v>1005173204</v>
      </c>
      <c r="C2289" s="78" t="s">
        <v>550</v>
      </c>
      <c r="D2289" s="76" t="s">
        <v>553</v>
      </c>
      <c r="E2289" s="77">
        <v>3</v>
      </c>
    </row>
    <row r="2290" spans="1:5" ht="15.75">
      <c r="A2290" s="76" t="s">
        <v>788</v>
      </c>
      <c r="B2290" s="77">
        <v>1005173291</v>
      </c>
      <c r="C2290" s="78" t="s">
        <v>552</v>
      </c>
      <c r="D2290" s="76" t="s">
        <v>555</v>
      </c>
      <c r="E2290" s="77">
        <v>3</v>
      </c>
    </row>
    <row r="2291" spans="1:5" ht="15.75">
      <c r="A2291" s="76" t="s">
        <v>788</v>
      </c>
      <c r="B2291" s="77">
        <v>1005173221</v>
      </c>
      <c r="C2291" s="78" t="s">
        <v>554</v>
      </c>
      <c r="D2291" s="76" t="s">
        <v>555</v>
      </c>
      <c r="E2291" s="77">
        <v>2</v>
      </c>
    </row>
    <row r="2292" spans="1:5" ht="15.75">
      <c r="A2292" s="76" t="s">
        <v>788</v>
      </c>
      <c r="B2292" s="77">
        <v>1005173222</v>
      </c>
      <c r="C2292" s="78" t="s">
        <v>556</v>
      </c>
      <c r="D2292" s="76" t="s">
        <v>553</v>
      </c>
      <c r="E2292" s="77">
        <v>2</v>
      </c>
    </row>
    <row r="2293" spans="1:5" ht="15.75">
      <c r="A2293" s="76" t="s">
        <v>788</v>
      </c>
      <c r="B2293" s="77">
        <v>1005173223</v>
      </c>
      <c r="C2293" s="78" t="s">
        <v>557</v>
      </c>
      <c r="D2293" s="76" t="s">
        <v>555</v>
      </c>
      <c r="E2293" s="77">
        <v>2</v>
      </c>
    </row>
    <row r="2294" spans="1:5" ht="15.75">
      <c r="A2294" s="76" t="s">
        <v>788</v>
      </c>
      <c r="B2294" s="77">
        <v>1099173101</v>
      </c>
      <c r="C2294" s="78" t="s">
        <v>558</v>
      </c>
      <c r="D2294" s="76" t="s">
        <v>559</v>
      </c>
      <c r="E2294" s="76" t="s">
        <v>560</v>
      </c>
    </row>
    <row r="2295" spans="1:5" ht="15.75">
      <c r="A2295" s="76" t="s">
        <v>789</v>
      </c>
      <c r="B2295" s="77">
        <v>1004173207</v>
      </c>
      <c r="C2295" s="78" t="s">
        <v>564</v>
      </c>
      <c r="D2295" s="76" t="s">
        <v>546</v>
      </c>
      <c r="E2295" s="77">
        <v>3</v>
      </c>
    </row>
    <row r="2296" spans="1:5" ht="15.75">
      <c r="A2296" s="76" t="s">
        <v>789</v>
      </c>
      <c r="B2296" s="77">
        <v>1005173201</v>
      </c>
      <c r="C2296" s="78" t="s">
        <v>545</v>
      </c>
      <c r="D2296" s="76" t="s">
        <v>546</v>
      </c>
      <c r="E2296" s="77">
        <v>3</v>
      </c>
    </row>
    <row r="2297" spans="1:5" ht="15.75">
      <c r="A2297" s="76" t="s">
        <v>789</v>
      </c>
      <c r="B2297" s="77">
        <v>1005173202</v>
      </c>
      <c r="C2297" s="78" t="s">
        <v>547</v>
      </c>
      <c r="D2297" s="76" t="s">
        <v>549</v>
      </c>
      <c r="E2297" s="77">
        <v>3</v>
      </c>
    </row>
    <row r="2298" spans="1:5" ht="15.75">
      <c r="A2298" s="76" t="s">
        <v>789</v>
      </c>
      <c r="B2298" s="77">
        <v>1005173203</v>
      </c>
      <c r="C2298" s="78" t="s">
        <v>548</v>
      </c>
      <c r="D2298" s="76" t="s">
        <v>549</v>
      </c>
      <c r="E2298" s="77">
        <v>3</v>
      </c>
    </row>
    <row r="2299" spans="1:5" ht="15.75">
      <c r="A2299" s="76" t="s">
        <v>789</v>
      </c>
      <c r="B2299" s="77">
        <v>1005173204</v>
      </c>
      <c r="C2299" s="78" t="s">
        <v>550</v>
      </c>
      <c r="D2299" s="76" t="s">
        <v>549</v>
      </c>
      <c r="E2299" s="77">
        <v>3</v>
      </c>
    </row>
    <row r="2300" spans="1:5" ht="15.75">
      <c r="A2300" s="76" t="s">
        <v>789</v>
      </c>
      <c r="B2300" s="77">
        <v>1005173291</v>
      </c>
      <c r="C2300" s="78" t="s">
        <v>552</v>
      </c>
      <c r="D2300" s="76" t="s">
        <v>555</v>
      </c>
      <c r="E2300" s="77">
        <v>3</v>
      </c>
    </row>
    <row r="2301" spans="1:5" ht="15.75">
      <c r="A2301" s="76" t="s">
        <v>789</v>
      </c>
      <c r="B2301" s="77">
        <v>1005173221</v>
      </c>
      <c r="C2301" s="78" t="s">
        <v>554</v>
      </c>
      <c r="D2301" s="76" t="s">
        <v>555</v>
      </c>
      <c r="E2301" s="77">
        <v>2</v>
      </c>
    </row>
    <row r="2302" spans="1:5" ht="15.75">
      <c r="A2302" s="76" t="s">
        <v>789</v>
      </c>
      <c r="B2302" s="77">
        <v>1005173222</v>
      </c>
      <c r="C2302" s="78" t="s">
        <v>556</v>
      </c>
      <c r="D2302" s="76" t="s">
        <v>546</v>
      </c>
      <c r="E2302" s="77">
        <v>2</v>
      </c>
    </row>
    <row r="2303" spans="1:5" ht="15.75">
      <c r="A2303" s="76" t="s">
        <v>789</v>
      </c>
      <c r="B2303" s="77">
        <v>1005173223</v>
      </c>
      <c r="C2303" s="78" t="s">
        <v>557</v>
      </c>
      <c r="D2303" s="76" t="s">
        <v>553</v>
      </c>
      <c r="E2303" s="77">
        <v>2</v>
      </c>
    </row>
    <row r="2304" spans="1:5" ht="15.75">
      <c r="A2304" s="76" t="s">
        <v>789</v>
      </c>
      <c r="B2304" s="77">
        <v>1099173101</v>
      </c>
      <c r="C2304" s="78" t="s">
        <v>558</v>
      </c>
      <c r="D2304" s="76" t="s">
        <v>559</v>
      </c>
      <c r="E2304" s="76" t="s">
        <v>560</v>
      </c>
    </row>
    <row r="2305" spans="1:5" ht="15.75">
      <c r="A2305" s="76" t="s">
        <v>790</v>
      </c>
      <c r="B2305" s="77">
        <v>1004173207</v>
      </c>
      <c r="C2305" s="78" t="s">
        <v>564</v>
      </c>
      <c r="D2305" s="76" t="s">
        <v>549</v>
      </c>
      <c r="E2305" s="77">
        <v>3</v>
      </c>
    </row>
    <row r="2306" spans="1:5" ht="15.75">
      <c r="A2306" s="76" t="s">
        <v>790</v>
      </c>
      <c r="B2306" s="77">
        <v>1005173201</v>
      </c>
      <c r="C2306" s="78" t="s">
        <v>545</v>
      </c>
      <c r="D2306" s="76" t="s">
        <v>549</v>
      </c>
      <c r="E2306" s="77">
        <v>3</v>
      </c>
    </row>
    <row r="2307" spans="1:5" ht="15.75">
      <c r="A2307" s="76" t="s">
        <v>790</v>
      </c>
      <c r="B2307" s="77">
        <v>1005173202</v>
      </c>
      <c r="C2307" s="78" t="s">
        <v>547</v>
      </c>
      <c r="D2307" s="76" t="s">
        <v>549</v>
      </c>
      <c r="E2307" s="77">
        <v>3</v>
      </c>
    </row>
    <row r="2308" spans="1:5" ht="15.75">
      <c r="A2308" s="76" t="s">
        <v>790</v>
      </c>
      <c r="B2308" s="77">
        <v>1005173203</v>
      </c>
      <c r="C2308" s="78" t="s">
        <v>548</v>
      </c>
      <c r="D2308" s="76" t="s">
        <v>549</v>
      </c>
      <c r="E2308" s="77">
        <v>3</v>
      </c>
    </row>
    <row r="2309" spans="1:5" ht="15.75">
      <c r="A2309" s="76" t="s">
        <v>790</v>
      </c>
      <c r="B2309" s="77">
        <v>1005173204</v>
      </c>
      <c r="C2309" s="78" t="s">
        <v>550</v>
      </c>
      <c r="D2309" s="76" t="s">
        <v>549</v>
      </c>
      <c r="E2309" s="77">
        <v>3</v>
      </c>
    </row>
    <row r="2310" spans="1:5" ht="15.75">
      <c r="A2310" s="76" t="s">
        <v>790</v>
      </c>
      <c r="B2310" s="77">
        <v>1005173291</v>
      </c>
      <c r="C2310" s="78" t="s">
        <v>552</v>
      </c>
      <c r="D2310" s="76" t="s">
        <v>555</v>
      </c>
      <c r="E2310" s="77">
        <v>3</v>
      </c>
    </row>
    <row r="2311" spans="1:5" ht="15.75">
      <c r="A2311" s="76" t="s">
        <v>790</v>
      </c>
      <c r="B2311" s="77">
        <v>1005173221</v>
      </c>
      <c r="C2311" s="78" t="s">
        <v>554</v>
      </c>
      <c r="D2311" s="76" t="s">
        <v>555</v>
      </c>
      <c r="E2311" s="77">
        <v>2</v>
      </c>
    </row>
    <row r="2312" spans="1:5" ht="15.75">
      <c r="A2312" s="76" t="s">
        <v>790</v>
      </c>
      <c r="B2312" s="77">
        <v>1005173222</v>
      </c>
      <c r="C2312" s="78" t="s">
        <v>556</v>
      </c>
      <c r="D2312" s="76" t="s">
        <v>553</v>
      </c>
      <c r="E2312" s="77">
        <v>2</v>
      </c>
    </row>
    <row r="2313" spans="1:5" ht="15.75">
      <c r="A2313" s="76" t="s">
        <v>790</v>
      </c>
      <c r="B2313" s="77">
        <v>1005173223</v>
      </c>
      <c r="C2313" s="78" t="s">
        <v>557</v>
      </c>
      <c r="D2313" s="76" t="s">
        <v>555</v>
      </c>
      <c r="E2313" s="77">
        <v>2</v>
      </c>
    </row>
    <row r="2314" spans="1:5" ht="15.75">
      <c r="A2314" s="76" t="s">
        <v>790</v>
      </c>
      <c r="B2314" s="77">
        <v>1099173101</v>
      </c>
      <c r="C2314" s="78" t="s">
        <v>558</v>
      </c>
      <c r="D2314" s="76" t="s">
        <v>559</v>
      </c>
      <c r="E2314" s="76" t="s">
        <v>560</v>
      </c>
    </row>
    <row r="2315" spans="1:5" ht="15.75">
      <c r="A2315" s="76" t="s">
        <v>791</v>
      </c>
      <c r="B2315" s="77">
        <v>1004173207</v>
      </c>
      <c r="C2315" s="78" t="s">
        <v>564</v>
      </c>
      <c r="D2315" s="76" t="s">
        <v>549</v>
      </c>
      <c r="E2315" s="77">
        <v>3</v>
      </c>
    </row>
    <row r="2316" spans="1:5" ht="15.75">
      <c r="A2316" s="76" t="s">
        <v>791</v>
      </c>
      <c r="B2316" s="77">
        <v>1005173201</v>
      </c>
      <c r="C2316" s="78" t="s">
        <v>545</v>
      </c>
      <c r="D2316" s="76" t="s">
        <v>546</v>
      </c>
      <c r="E2316" s="77">
        <v>3</v>
      </c>
    </row>
    <row r="2317" spans="1:5" ht="15.75">
      <c r="A2317" s="76" t="s">
        <v>791</v>
      </c>
      <c r="B2317" s="77">
        <v>1005173202</v>
      </c>
      <c r="C2317" s="78" t="s">
        <v>547</v>
      </c>
      <c r="D2317" s="76" t="s">
        <v>549</v>
      </c>
      <c r="E2317" s="77">
        <v>3</v>
      </c>
    </row>
    <row r="2318" spans="1:5" ht="15.75">
      <c r="A2318" s="76" t="s">
        <v>791</v>
      </c>
      <c r="B2318" s="77">
        <v>1005173203</v>
      </c>
      <c r="C2318" s="78" t="s">
        <v>548</v>
      </c>
      <c r="D2318" s="76" t="s">
        <v>549</v>
      </c>
      <c r="E2318" s="77">
        <v>3</v>
      </c>
    </row>
    <row r="2319" spans="1:5" ht="15.75">
      <c r="A2319" s="75" t="s">
        <v>539</v>
      </c>
      <c r="B2319" s="75" t="s">
        <v>540</v>
      </c>
      <c r="C2319" s="75" t="s">
        <v>541</v>
      </c>
      <c r="D2319" s="75" t="s">
        <v>542</v>
      </c>
      <c r="E2319" s="75" t="s">
        <v>543</v>
      </c>
    </row>
    <row r="2320" spans="1:5" ht="15.75">
      <c r="A2320" s="76" t="s">
        <v>791</v>
      </c>
      <c r="B2320" s="77">
        <v>1005173204</v>
      </c>
      <c r="C2320" s="78" t="s">
        <v>550</v>
      </c>
      <c r="D2320" s="76" t="s">
        <v>568</v>
      </c>
      <c r="E2320" s="77">
        <v>3</v>
      </c>
    </row>
    <row r="2321" spans="1:5" ht="15.75">
      <c r="A2321" s="76" t="s">
        <v>791</v>
      </c>
      <c r="B2321" s="77">
        <v>1005173291</v>
      </c>
      <c r="C2321" s="78" t="s">
        <v>552</v>
      </c>
      <c r="D2321" s="76" t="s">
        <v>555</v>
      </c>
      <c r="E2321" s="77">
        <v>3</v>
      </c>
    </row>
    <row r="2322" spans="1:5" ht="15.75">
      <c r="A2322" s="76" t="s">
        <v>791</v>
      </c>
      <c r="B2322" s="77">
        <v>1005173221</v>
      </c>
      <c r="C2322" s="78" t="s">
        <v>554</v>
      </c>
      <c r="D2322" s="76" t="s">
        <v>555</v>
      </c>
      <c r="E2322" s="77">
        <v>2</v>
      </c>
    </row>
    <row r="2323" spans="1:5" ht="15.75">
      <c r="A2323" s="76" t="s">
        <v>791</v>
      </c>
      <c r="B2323" s="77">
        <v>1005173222</v>
      </c>
      <c r="C2323" s="78" t="s">
        <v>556</v>
      </c>
      <c r="D2323" s="76" t="s">
        <v>553</v>
      </c>
      <c r="E2323" s="77">
        <v>2</v>
      </c>
    </row>
    <row r="2324" spans="1:5" ht="15.75">
      <c r="A2324" s="76" t="s">
        <v>791</v>
      </c>
      <c r="B2324" s="77">
        <v>1005173223</v>
      </c>
      <c r="C2324" s="78" t="s">
        <v>557</v>
      </c>
      <c r="D2324" s="76" t="s">
        <v>555</v>
      </c>
      <c r="E2324" s="77">
        <v>2</v>
      </c>
    </row>
    <row r="2325" spans="1:5" ht="15.75">
      <c r="A2325" s="76" t="s">
        <v>791</v>
      </c>
      <c r="B2325" s="77">
        <v>1099173101</v>
      </c>
      <c r="C2325" s="78" t="s">
        <v>558</v>
      </c>
      <c r="D2325" s="76" t="s">
        <v>559</v>
      </c>
      <c r="E2325" s="76" t="s">
        <v>560</v>
      </c>
    </row>
    <row r="2326" spans="1:5" ht="15.75">
      <c r="A2326" s="76" t="s">
        <v>792</v>
      </c>
      <c r="B2326" s="77">
        <v>1004173207</v>
      </c>
      <c r="C2326" s="78" t="s">
        <v>564</v>
      </c>
      <c r="D2326" s="76" t="s">
        <v>549</v>
      </c>
      <c r="E2326" s="77">
        <v>3</v>
      </c>
    </row>
    <row r="2327" spans="1:5" ht="15.75">
      <c r="A2327" s="76" t="s">
        <v>792</v>
      </c>
      <c r="B2327" s="77">
        <v>1005173201</v>
      </c>
      <c r="C2327" s="78" t="s">
        <v>545</v>
      </c>
      <c r="D2327" s="76" t="s">
        <v>568</v>
      </c>
      <c r="E2327" s="77">
        <v>3</v>
      </c>
    </row>
    <row r="2328" spans="1:5" ht="15.75">
      <c r="A2328" s="76" t="s">
        <v>792</v>
      </c>
      <c r="B2328" s="77">
        <v>1005173202</v>
      </c>
      <c r="C2328" s="78" t="s">
        <v>547</v>
      </c>
      <c r="D2328" s="76" t="s">
        <v>568</v>
      </c>
      <c r="E2328" s="77">
        <v>3</v>
      </c>
    </row>
    <row r="2329" spans="1:5" ht="15.75">
      <c r="A2329" s="76" t="s">
        <v>792</v>
      </c>
      <c r="B2329" s="77">
        <v>1005173203</v>
      </c>
      <c r="C2329" s="78" t="s">
        <v>548</v>
      </c>
      <c r="D2329" s="76" t="s">
        <v>568</v>
      </c>
      <c r="E2329" s="77">
        <v>3</v>
      </c>
    </row>
    <row r="2330" spans="1:5" ht="15.75">
      <c r="A2330" s="76" t="s">
        <v>792</v>
      </c>
      <c r="B2330" s="77">
        <v>1005173204</v>
      </c>
      <c r="C2330" s="78" t="s">
        <v>550</v>
      </c>
      <c r="D2330" s="76" t="s">
        <v>549</v>
      </c>
      <c r="E2330" s="77">
        <v>3</v>
      </c>
    </row>
    <row r="2331" spans="1:5" ht="15.75">
      <c r="A2331" s="76" t="s">
        <v>792</v>
      </c>
      <c r="B2331" s="77">
        <v>1005173291</v>
      </c>
      <c r="C2331" s="78" t="s">
        <v>552</v>
      </c>
      <c r="D2331" s="76" t="s">
        <v>555</v>
      </c>
      <c r="E2331" s="77">
        <v>3</v>
      </c>
    </row>
    <row r="2332" spans="1:5" ht="15.75">
      <c r="A2332" s="76" t="s">
        <v>792</v>
      </c>
      <c r="B2332" s="77">
        <v>1005173221</v>
      </c>
      <c r="C2332" s="78" t="s">
        <v>554</v>
      </c>
      <c r="D2332" s="76" t="s">
        <v>553</v>
      </c>
      <c r="E2332" s="77">
        <v>2</v>
      </c>
    </row>
    <row r="2333" spans="1:5" ht="15.75">
      <c r="A2333" s="76" t="s">
        <v>792</v>
      </c>
      <c r="B2333" s="77">
        <v>1005173222</v>
      </c>
      <c r="C2333" s="78" t="s">
        <v>556</v>
      </c>
      <c r="D2333" s="76" t="s">
        <v>546</v>
      </c>
      <c r="E2333" s="77">
        <v>2</v>
      </c>
    </row>
    <row r="2334" spans="1:5" ht="15.75">
      <c r="A2334" s="76" t="s">
        <v>792</v>
      </c>
      <c r="B2334" s="77">
        <v>1005173223</v>
      </c>
      <c r="C2334" s="78" t="s">
        <v>557</v>
      </c>
      <c r="D2334" s="76" t="s">
        <v>555</v>
      </c>
      <c r="E2334" s="77">
        <v>2</v>
      </c>
    </row>
    <row r="2335" spans="1:5" ht="15.75">
      <c r="A2335" s="76" t="s">
        <v>792</v>
      </c>
      <c r="B2335" s="77">
        <v>1099173101</v>
      </c>
      <c r="C2335" s="78" t="s">
        <v>558</v>
      </c>
      <c r="D2335" s="76" t="s">
        <v>559</v>
      </c>
      <c r="E2335" s="76" t="s">
        <v>560</v>
      </c>
    </row>
    <row r="2336" spans="1:5" ht="15.75">
      <c r="A2336" s="76" t="s">
        <v>793</v>
      </c>
      <c r="B2336" s="77">
        <v>1004173207</v>
      </c>
      <c r="C2336" s="78" t="s">
        <v>564</v>
      </c>
      <c r="D2336" s="76" t="s">
        <v>549</v>
      </c>
      <c r="E2336" s="77">
        <v>3</v>
      </c>
    </row>
    <row r="2337" spans="1:5" ht="15.75">
      <c r="A2337" s="76" t="s">
        <v>793</v>
      </c>
      <c r="B2337" s="77">
        <v>1005173201</v>
      </c>
      <c r="C2337" s="78" t="s">
        <v>545</v>
      </c>
      <c r="D2337" s="76" t="s">
        <v>549</v>
      </c>
      <c r="E2337" s="77">
        <v>3</v>
      </c>
    </row>
    <row r="2338" spans="1:5" ht="15.75">
      <c r="A2338" s="76" t="s">
        <v>793</v>
      </c>
      <c r="B2338" s="77">
        <v>1005173202</v>
      </c>
      <c r="C2338" s="78" t="s">
        <v>547</v>
      </c>
      <c r="D2338" s="76" t="s">
        <v>549</v>
      </c>
      <c r="E2338" s="77">
        <v>3</v>
      </c>
    </row>
    <row r="2339" spans="1:5" ht="15.75">
      <c r="A2339" s="76" t="s">
        <v>793</v>
      </c>
      <c r="B2339" s="77">
        <v>1005173203</v>
      </c>
      <c r="C2339" s="78" t="s">
        <v>548</v>
      </c>
      <c r="D2339" s="76" t="s">
        <v>549</v>
      </c>
      <c r="E2339" s="77">
        <v>3</v>
      </c>
    </row>
    <row r="2340" spans="1:5" ht="15.75">
      <c r="A2340" s="76" t="s">
        <v>793</v>
      </c>
      <c r="B2340" s="77">
        <v>1005173204</v>
      </c>
      <c r="C2340" s="78" t="s">
        <v>550</v>
      </c>
      <c r="D2340" s="76" t="s">
        <v>546</v>
      </c>
      <c r="E2340" s="77">
        <v>3</v>
      </c>
    </row>
    <row r="2341" spans="1:5" ht="15.75">
      <c r="A2341" s="76" t="s">
        <v>793</v>
      </c>
      <c r="B2341" s="77">
        <v>1005173291</v>
      </c>
      <c r="C2341" s="78" t="s">
        <v>552</v>
      </c>
      <c r="D2341" s="76" t="s">
        <v>555</v>
      </c>
      <c r="E2341" s="77">
        <v>3</v>
      </c>
    </row>
    <row r="2342" spans="1:5" ht="15.75">
      <c r="A2342" s="76" t="s">
        <v>793</v>
      </c>
      <c r="B2342" s="77">
        <v>1005173221</v>
      </c>
      <c r="C2342" s="78" t="s">
        <v>554</v>
      </c>
      <c r="D2342" s="76" t="s">
        <v>555</v>
      </c>
      <c r="E2342" s="77">
        <v>2</v>
      </c>
    </row>
    <row r="2343" spans="1:5" ht="15.75">
      <c r="A2343" s="76" t="s">
        <v>793</v>
      </c>
      <c r="B2343" s="77">
        <v>1005173222</v>
      </c>
      <c r="C2343" s="78" t="s">
        <v>556</v>
      </c>
      <c r="D2343" s="76" t="s">
        <v>553</v>
      </c>
      <c r="E2343" s="77">
        <v>2</v>
      </c>
    </row>
    <row r="2344" spans="1:5" ht="15.75">
      <c r="A2344" s="76" t="s">
        <v>793</v>
      </c>
      <c r="B2344" s="77">
        <v>1005173223</v>
      </c>
      <c r="C2344" s="78" t="s">
        <v>557</v>
      </c>
      <c r="D2344" s="76" t="s">
        <v>555</v>
      </c>
      <c r="E2344" s="77">
        <v>2</v>
      </c>
    </row>
    <row r="2345" spans="1:5" ht="15.75">
      <c r="A2345" s="76" t="s">
        <v>793</v>
      </c>
      <c r="B2345" s="77">
        <v>1099173101</v>
      </c>
      <c r="C2345" s="78" t="s">
        <v>558</v>
      </c>
      <c r="D2345" s="76" t="s">
        <v>559</v>
      </c>
      <c r="E2345" s="76" t="s">
        <v>560</v>
      </c>
    </row>
    <row r="2346" spans="1:5" ht="15.75">
      <c r="A2346" s="76" t="s">
        <v>794</v>
      </c>
      <c r="B2346" s="77">
        <v>1003173203</v>
      </c>
      <c r="C2346" s="78" t="s">
        <v>562</v>
      </c>
      <c r="D2346" s="76" t="s">
        <v>546</v>
      </c>
      <c r="E2346" s="77">
        <v>3</v>
      </c>
    </row>
    <row r="2347" spans="1:5" ht="15.75">
      <c r="A2347" s="76" t="s">
        <v>794</v>
      </c>
      <c r="B2347" s="77">
        <v>1005173201</v>
      </c>
      <c r="C2347" s="78" t="s">
        <v>545</v>
      </c>
      <c r="D2347" s="76" t="s">
        <v>549</v>
      </c>
      <c r="E2347" s="77">
        <v>3</v>
      </c>
    </row>
    <row r="2348" spans="1:5" ht="15.75">
      <c r="A2348" s="76" t="s">
        <v>794</v>
      </c>
      <c r="B2348" s="77">
        <v>1005173202</v>
      </c>
      <c r="C2348" s="78" t="s">
        <v>547</v>
      </c>
      <c r="D2348" s="76" t="s">
        <v>549</v>
      </c>
      <c r="E2348" s="77">
        <v>3</v>
      </c>
    </row>
    <row r="2349" spans="1:5" ht="15.75">
      <c r="A2349" s="76" t="s">
        <v>794</v>
      </c>
      <c r="B2349" s="77">
        <v>1005173203</v>
      </c>
      <c r="C2349" s="78" t="s">
        <v>548</v>
      </c>
      <c r="D2349" s="76" t="s">
        <v>553</v>
      </c>
      <c r="E2349" s="77">
        <v>3</v>
      </c>
    </row>
    <row r="2350" spans="1:5" ht="15.75">
      <c r="A2350" s="76" t="s">
        <v>794</v>
      </c>
      <c r="B2350" s="77">
        <v>1005173204</v>
      </c>
      <c r="C2350" s="78" t="s">
        <v>550</v>
      </c>
      <c r="D2350" s="76" t="s">
        <v>546</v>
      </c>
      <c r="E2350" s="77">
        <v>3</v>
      </c>
    </row>
    <row r="2351" spans="1:5" ht="15.75">
      <c r="A2351" s="76" t="s">
        <v>794</v>
      </c>
      <c r="B2351" s="77">
        <v>1005173291</v>
      </c>
      <c r="C2351" s="78" t="s">
        <v>552</v>
      </c>
      <c r="D2351" s="76" t="s">
        <v>555</v>
      </c>
      <c r="E2351" s="77">
        <v>3</v>
      </c>
    </row>
    <row r="2352" spans="1:5" ht="15.75">
      <c r="A2352" s="76" t="s">
        <v>794</v>
      </c>
      <c r="B2352" s="77">
        <v>1005173221</v>
      </c>
      <c r="C2352" s="78" t="s">
        <v>554</v>
      </c>
      <c r="D2352" s="76" t="s">
        <v>553</v>
      </c>
      <c r="E2352" s="77">
        <v>2</v>
      </c>
    </row>
    <row r="2353" spans="1:5" ht="15.75">
      <c r="A2353" s="76" t="s">
        <v>794</v>
      </c>
      <c r="B2353" s="77">
        <v>1005173222</v>
      </c>
      <c r="C2353" s="78" t="s">
        <v>556</v>
      </c>
      <c r="D2353" s="76" t="s">
        <v>553</v>
      </c>
      <c r="E2353" s="77">
        <v>2</v>
      </c>
    </row>
    <row r="2354" spans="1:5" ht="15.75">
      <c r="A2354" s="76" t="s">
        <v>794</v>
      </c>
      <c r="B2354" s="77">
        <v>1005173223</v>
      </c>
      <c r="C2354" s="78" t="s">
        <v>557</v>
      </c>
      <c r="D2354" s="76" t="s">
        <v>555</v>
      </c>
      <c r="E2354" s="77">
        <v>2</v>
      </c>
    </row>
    <row r="2355" spans="1:5" ht="15.75">
      <c r="A2355" s="76" t="s">
        <v>794</v>
      </c>
      <c r="B2355" s="77">
        <v>1099173101</v>
      </c>
      <c r="C2355" s="78" t="s">
        <v>558</v>
      </c>
      <c r="D2355" s="76" t="s">
        <v>559</v>
      </c>
      <c r="E2355" s="76" t="s">
        <v>560</v>
      </c>
    </row>
    <row r="2356" spans="1:5" ht="15.75">
      <c r="A2356" s="76" t="s">
        <v>795</v>
      </c>
      <c r="B2356" s="77">
        <v>1004173207</v>
      </c>
      <c r="C2356" s="78" t="s">
        <v>564</v>
      </c>
      <c r="D2356" s="76" t="s">
        <v>549</v>
      </c>
      <c r="E2356" s="77">
        <v>3</v>
      </c>
    </row>
    <row r="2357" spans="1:5" ht="15.75">
      <c r="A2357" s="75" t="s">
        <v>539</v>
      </c>
      <c r="B2357" s="75" t="s">
        <v>540</v>
      </c>
      <c r="C2357" s="75" t="s">
        <v>541</v>
      </c>
      <c r="D2357" s="75" t="s">
        <v>542</v>
      </c>
      <c r="E2357" s="75" t="s">
        <v>543</v>
      </c>
    </row>
    <row r="2358" spans="1:5" ht="15.75">
      <c r="A2358" s="76" t="s">
        <v>795</v>
      </c>
      <c r="B2358" s="77">
        <v>1005173201</v>
      </c>
      <c r="C2358" s="78" t="s">
        <v>545</v>
      </c>
      <c r="D2358" s="76" t="s">
        <v>549</v>
      </c>
      <c r="E2358" s="77">
        <v>3</v>
      </c>
    </row>
    <row r="2359" spans="1:5" ht="15.75">
      <c r="A2359" s="76" t="s">
        <v>795</v>
      </c>
      <c r="B2359" s="77">
        <v>1005173202</v>
      </c>
      <c r="C2359" s="78" t="s">
        <v>547</v>
      </c>
      <c r="D2359" s="76" t="s">
        <v>549</v>
      </c>
      <c r="E2359" s="77">
        <v>3</v>
      </c>
    </row>
    <row r="2360" spans="1:5" ht="15.75">
      <c r="A2360" s="76" t="s">
        <v>795</v>
      </c>
      <c r="B2360" s="77">
        <v>1005173203</v>
      </c>
      <c r="C2360" s="78" t="s">
        <v>548</v>
      </c>
      <c r="D2360" s="76" t="s">
        <v>549</v>
      </c>
      <c r="E2360" s="77">
        <v>3</v>
      </c>
    </row>
    <row r="2361" spans="1:5" ht="15.75">
      <c r="A2361" s="76" t="s">
        <v>795</v>
      </c>
      <c r="B2361" s="77">
        <v>1005173204</v>
      </c>
      <c r="C2361" s="78" t="s">
        <v>550</v>
      </c>
      <c r="D2361" s="76" t="s">
        <v>546</v>
      </c>
      <c r="E2361" s="77">
        <v>3</v>
      </c>
    </row>
    <row r="2362" spans="1:5" ht="15.75">
      <c r="A2362" s="76" t="s">
        <v>795</v>
      </c>
      <c r="B2362" s="77">
        <v>1005173291</v>
      </c>
      <c r="C2362" s="78" t="s">
        <v>552</v>
      </c>
      <c r="D2362" s="76" t="s">
        <v>555</v>
      </c>
      <c r="E2362" s="77">
        <v>3</v>
      </c>
    </row>
    <row r="2363" spans="1:5" ht="15.75">
      <c r="A2363" s="76" t="s">
        <v>795</v>
      </c>
      <c r="B2363" s="77">
        <v>1005173221</v>
      </c>
      <c r="C2363" s="78" t="s">
        <v>554</v>
      </c>
      <c r="D2363" s="76" t="s">
        <v>553</v>
      </c>
      <c r="E2363" s="77">
        <v>2</v>
      </c>
    </row>
    <row r="2364" spans="1:5" ht="15.75">
      <c r="A2364" s="76" t="s">
        <v>795</v>
      </c>
      <c r="B2364" s="77">
        <v>1005173222</v>
      </c>
      <c r="C2364" s="78" t="s">
        <v>556</v>
      </c>
      <c r="D2364" s="76" t="s">
        <v>553</v>
      </c>
      <c r="E2364" s="77">
        <v>2</v>
      </c>
    </row>
    <row r="2365" spans="1:5" ht="15.75">
      <c r="A2365" s="76" t="s">
        <v>795</v>
      </c>
      <c r="B2365" s="77">
        <v>1005173223</v>
      </c>
      <c r="C2365" s="78" t="s">
        <v>557</v>
      </c>
      <c r="D2365" s="76" t="s">
        <v>555</v>
      </c>
      <c r="E2365" s="77">
        <v>2</v>
      </c>
    </row>
    <row r="2366" spans="1:5" ht="15.75">
      <c r="A2366" s="76" t="s">
        <v>795</v>
      </c>
      <c r="B2366" s="77">
        <v>1099173101</v>
      </c>
      <c r="C2366" s="78" t="s">
        <v>558</v>
      </c>
      <c r="D2366" s="76" t="s">
        <v>559</v>
      </c>
      <c r="E2366" s="76" t="s">
        <v>560</v>
      </c>
    </row>
    <row r="2367" spans="1:5" ht="15.75">
      <c r="A2367" s="76" t="s">
        <v>796</v>
      </c>
      <c r="B2367" s="77">
        <v>1004173207</v>
      </c>
      <c r="C2367" s="78" t="s">
        <v>564</v>
      </c>
      <c r="D2367" s="76" t="s">
        <v>565</v>
      </c>
      <c r="E2367" s="77">
        <v>0</v>
      </c>
    </row>
    <row r="2368" spans="1:5" ht="15.75">
      <c r="A2368" s="76" t="s">
        <v>796</v>
      </c>
      <c r="B2368" s="77">
        <v>1005173201</v>
      </c>
      <c r="C2368" s="78" t="s">
        <v>545</v>
      </c>
      <c r="D2368" s="76" t="s">
        <v>568</v>
      </c>
      <c r="E2368" s="77">
        <v>3</v>
      </c>
    </row>
    <row r="2369" spans="1:5" ht="15.75">
      <c r="A2369" s="76" t="s">
        <v>796</v>
      </c>
      <c r="B2369" s="77">
        <v>1005173202</v>
      </c>
      <c r="C2369" s="78" t="s">
        <v>547</v>
      </c>
      <c r="D2369" s="76" t="s">
        <v>565</v>
      </c>
      <c r="E2369" s="77">
        <v>0</v>
      </c>
    </row>
    <row r="2370" spans="1:5" ht="15.75">
      <c r="A2370" s="76" t="s">
        <v>796</v>
      </c>
      <c r="B2370" s="77">
        <v>1005173203</v>
      </c>
      <c r="C2370" s="78" t="s">
        <v>548</v>
      </c>
      <c r="D2370" s="76" t="s">
        <v>568</v>
      </c>
      <c r="E2370" s="77">
        <v>3</v>
      </c>
    </row>
    <row r="2371" spans="1:5" ht="15.75">
      <c r="A2371" s="76" t="s">
        <v>796</v>
      </c>
      <c r="B2371" s="77">
        <v>1005173204</v>
      </c>
      <c r="C2371" s="78" t="s">
        <v>550</v>
      </c>
      <c r="D2371" s="76" t="s">
        <v>568</v>
      </c>
      <c r="E2371" s="77">
        <v>3</v>
      </c>
    </row>
    <row r="2372" spans="1:5" ht="15.75">
      <c r="A2372" s="76" t="s">
        <v>796</v>
      </c>
      <c r="B2372" s="77">
        <v>1005173291</v>
      </c>
      <c r="C2372" s="78" t="s">
        <v>552</v>
      </c>
      <c r="D2372" s="76" t="s">
        <v>555</v>
      </c>
      <c r="E2372" s="77">
        <v>3</v>
      </c>
    </row>
    <row r="2373" spans="1:5" ht="15.75">
      <c r="A2373" s="76" t="s">
        <v>796</v>
      </c>
      <c r="B2373" s="77">
        <v>1005173221</v>
      </c>
      <c r="C2373" s="78" t="s">
        <v>554</v>
      </c>
      <c r="D2373" s="76" t="s">
        <v>546</v>
      </c>
      <c r="E2373" s="77">
        <v>2</v>
      </c>
    </row>
    <row r="2374" spans="1:5" ht="15.75">
      <c r="A2374" s="76" t="s">
        <v>796</v>
      </c>
      <c r="B2374" s="77">
        <v>1005173222</v>
      </c>
      <c r="C2374" s="78" t="s">
        <v>556</v>
      </c>
      <c r="D2374" s="76" t="s">
        <v>553</v>
      </c>
      <c r="E2374" s="77">
        <v>2</v>
      </c>
    </row>
    <row r="2375" spans="1:5" ht="15.75">
      <c r="A2375" s="76" t="s">
        <v>796</v>
      </c>
      <c r="B2375" s="77">
        <v>1005173223</v>
      </c>
      <c r="C2375" s="78" t="s">
        <v>557</v>
      </c>
      <c r="D2375" s="76" t="s">
        <v>546</v>
      </c>
      <c r="E2375" s="77">
        <v>2</v>
      </c>
    </row>
    <row r="2376" spans="1:5" ht="15.75">
      <c r="A2376" s="76" t="s">
        <v>796</v>
      </c>
      <c r="B2376" s="77">
        <v>1099173101</v>
      </c>
      <c r="C2376" s="78" t="s">
        <v>558</v>
      </c>
      <c r="D2376" s="76" t="s">
        <v>559</v>
      </c>
      <c r="E2376" s="76" t="s">
        <v>560</v>
      </c>
    </row>
    <row r="2377" spans="1:5" ht="15.75">
      <c r="A2377" s="76" t="s">
        <v>797</v>
      </c>
      <c r="B2377" s="77">
        <v>1005173201</v>
      </c>
      <c r="C2377" s="78" t="s">
        <v>545</v>
      </c>
      <c r="D2377" s="76" t="s">
        <v>549</v>
      </c>
      <c r="E2377" s="77">
        <v>3</v>
      </c>
    </row>
    <row r="2378" spans="1:5" ht="15.75">
      <c r="A2378" s="76" t="s">
        <v>797</v>
      </c>
      <c r="B2378" s="77">
        <v>1005173202</v>
      </c>
      <c r="C2378" s="78" t="s">
        <v>547</v>
      </c>
      <c r="D2378" s="76" t="s">
        <v>568</v>
      </c>
      <c r="E2378" s="77">
        <v>3</v>
      </c>
    </row>
    <row r="2379" spans="1:5" ht="15.75">
      <c r="A2379" s="76" t="s">
        <v>797</v>
      </c>
      <c r="B2379" s="77">
        <v>1005173203</v>
      </c>
      <c r="C2379" s="78" t="s">
        <v>548</v>
      </c>
      <c r="D2379" s="76" t="s">
        <v>546</v>
      </c>
      <c r="E2379" s="77">
        <v>3</v>
      </c>
    </row>
    <row r="2380" spans="1:5" ht="15.75">
      <c r="A2380" s="76" t="s">
        <v>797</v>
      </c>
      <c r="B2380" s="77">
        <v>1005173204</v>
      </c>
      <c r="C2380" s="78" t="s">
        <v>550</v>
      </c>
      <c r="D2380" s="76" t="s">
        <v>546</v>
      </c>
      <c r="E2380" s="77">
        <v>3</v>
      </c>
    </row>
    <row r="2381" spans="1:5" ht="15.75">
      <c r="A2381" s="76" t="s">
        <v>797</v>
      </c>
      <c r="B2381" s="77">
        <v>1005173205</v>
      </c>
      <c r="C2381" s="78" t="s">
        <v>551</v>
      </c>
      <c r="D2381" s="76" t="s">
        <v>568</v>
      </c>
      <c r="E2381" s="77">
        <v>3</v>
      </c>
    </row>
    <row r="2382" spans="1:5" ht="15.75">
      <c r="A2382" s="76" t="s">
        <v>797</v>
      </c>
      <c r="B2382" s="77">
        <v>1005173291</v>
      </c>
      <c r="C2382" s="78" t="s">
        <v>552</v>
      </c>
      <c r="D2382" s="76" t="s">
        <v>555</v>
      </c>
      <c r="E2382" s="77">
        <v>3</v>
      </c>
    </row>
    <row r="2383" spans="1:5" ht="15.75">
      <c r="A2383" s="76" t="s">
        <v>797</v>
      </c>
      <c r="B2383" s="77">
        <v>1005173221</v>
      </c>
      <c r="C2383" s="78" t="s">
        <v>554</v>
      </c>
      <c r="D2383" s="76" t="s">
        <v>555</v>
      </c>
      <c r="E2383" s="77">
        <v>2</v>
      </c>
    </row>
    <row r="2384" spans="1:5" ht="15.75">
      <c r="A2384" s="76" t="s">
        <v>797</v>
      </c>
      <c r="B2384" s="77">
        <v>1005173222</v>
      </c>
      <c r="C2384" s="78" t="s">
        <v>556</v>
      </c>
      <c r="D2384" s="76" t="s">
        <v>553</v>
      </c>
      <c r="E2384" s="77">
        <v>2</v>
      </c>
    </row>
    <row r="2385" spans="1:5" ht="15.75">
      <c r="A2385" s="76" t="s">
        <v>797</v>
      </c>
      <c r="B2385" s="77">
        <v>1005173223</v>
      </c>
      <c r="C2385" s="78" t="s">
        <v>557</v>
      </c>
      <c r="D2385" s="76" t="s">
        <v>553</v>
      </c>
      <c r="E2385" s="77">
        <v>2</v>
      </c>
    </row>
    <row r="2386" spans="1:5" ht="15.75">
      <c r="A2386" s="76" t="s">
        <v>797</v>
      </c>
      <c r="B2386" s="77">
        <v>1099173101</v>
      </c>
      <c r="C2386" s="78" t="s">
        <v>558</v>
      </c>
      <c r="D2386" s="76" t="s">
        <v>559</v>
      </c>
      <c r="E2386" s="76" t="s">
        <v>560</v>
      </c>
    </row>
    <row r="2387" spans="1:5" ht="15.75">
      <c r="A2387" s="76" t="s">
        <v>798</v>
      </c>
      <c r="B2387" s="77">
        <v>1004173207</v>
      </c>
      <c r="C2387" s="78" t="s">
        <v>564</v>
      </c>
      <c r="D2387" s="76" t="s">
        <v>549</v>
      </c>
      <c r="E2387" s="77">
        <v>3</v>
      </c>
    </row>
    <row r="2388" spans="1:5" ht="15.75">
      <c r="A2388" s="76" t="s">
        <v>798</v>
      </c>
      <c r="B2388" s="77">
        <v>1005173201</v>
      </c>
      <c r="C2388" s="78" t="s">
        <v>545</v>
      </c>
      <c r="D2388" s="76" t="s">
        <v>546</v>
      </c>
      <c r="E2388" s="77">
        <v>3</v>
      </c>
    </row>
    <row r="2389" spans="1:5" ht="15.75">
      <c r="A2389" s="76" t="s">
        <v>798</v>
      </c>
      <c r="B2389" s="77">
        <v>1005173202</v>
      </c>
      <c r="C2389" s="78" t="s">
        <v>547</v>
      </c>
      <c r="D2389" s="76" t="s">
        <v>546</v>
      </c>
      <c r="E2389" s="77">
        <v>3</v>
      </c>
    </row>
    <row r="2390" spans="1:5" ht="15.75">
      <c r="A2390" s="76" t="s">
        <v>798</v>
      </c>
      <c r="B2390" s="77">
        <v>1005173203</v>
      </c>
      <c r="C2390" s="78" t="s">
        <v>548</v>
      </c>
      <c r="D2390" s="76" t="s">
        <v>546</v>
      </c>
      <c r="E2390" s="77">
        <v>3</v>
      </c>
    </row>
    <row r="2391" spans="1:5" ht="15.75">
      <c r="A2391" s="76" t="s">
        <v>798</v>
      </c>
      <c r="B2391" s="77">
        <v>1005173204</v>
      </c>
      <c r="C2391" s="78" t="s">
        <v>550</v>
      </c>
      <c r="D2391" s="76" t="s">
        <v>546</v>
      </c>
      <c r="E2391" s="77">
        <v>3</v>
      </c>
    </row>
    <row r="2392" spans="1:5" ht="15.75">
      <c r="A2392" s="76" t="s">
        <v>798</v>
      </c>
      <c r="B2392" s="77">
        <v>1005173291</v>
      </c>
      <c r="C2392" s="78" t="s">
        <v>552</v>
      </c>
      <c r="D2392" s="76" t="s">
        <v>555</v>
      </c>
      <c r="E2392" s="77">
        <v>3</v>
      </c>
    </row>
    <row r="2393" spans="1:5" ht="15.75">
      <c r="A2393" s="76" t="s">
        <v>798</v>
      </c>
      <c r="B2393" s="77">
        <v>1005173221</v>
      </c>
      <c r="C2393" s="78" t="s">
        <v>554</v>
      </c>
      <c r="D2393" s="76" t="s">
        <v>555</v>
      </c>
      <c r="E2393" s="77">
        <v>2</v>
      </c>
    </row>
    <row r="2394" spans="1:5" ht="15.75">
      <c r="A2394" s="76" t="s">
        <v>798</v>
      </c>
      <c r="B2394" s="77">
        <v>1005173222</v>
      </c>
      <c r="C2394" s="78" t="s">
        <v>556</v>
      </c>
      <c r="D2394" s="76" t="s">
        <v>553</v>
      </c>
      <c r="E2394" s="77">
        <v>2</v>
      </c>
    </row>
    <row r="2395" spans="1:5" ht="15.75">
      <c r="A2395" s="75" t="s">
        <v>539</v>
      </c>
      <c r="B2395" s="75" t="s">
        <v>540</v>
      </c>
      <c r="C2395" s="75" t="s">
        <v>541</v>
      </c>
      <c r="D2395" s="75" t="s">
        <v>542</v>
      </c>
      <c r="E2395" s="75" t="s">
        <v>543</v>
      </c>
    </row>
    <row r="2396" spans="1:5" ht="15.75">
      <c r="A2396" s="76" t="s">
        <v>798</v>
      </c>
      <c r="B2396" s="77">
        <v>1005173223</v>
      </c>
      <c r="C2396" s="78" t="s">
        <v>557</v>
      </c>
      <c r="D2396" s="76" t="s">
        <v>553</v>
      </c>
      <c r="E2396" s="77">
        <v>2</v>
      </c>
    </row>
    <row r="2397" spans="1:5" ht="15.75">
      <c r="A2397" s="76" t="s">
        <v>798</v>
      </c>
      <c r="B2397" s="77">
        <v>1099173101</v>
      </c>
      <c r="C2397" s="78" t="s">
        <v>558</v>
      </c>
      <c r="D2397" s="76" t="s">
        <v>559</v>
      </c>
      <c r="E2397" s="76" t="s">
        <v>560</v>
      </c>
    </row>
    <row r="2398" spans="1:5" ht="15.75">
      <c r="A2398" s="76" t="s">
        <v>799</v>
      </c>
      <c r="B2398" s="77">
        <v>1004173207</v>
      </c>
      <c r="C2398" s="78" t="s">
        <v>564</v>
      </c>
      <c r="D2398" s="76" t="s">
        <v>546</v>
      </c>
      <c r="E2398" s="77">
        <v>3</v>
      </c>
    </row>
    <row r="2399" spans="1:5" ht="15.75">
      <c r="A2399" s="76" t="s">
        <v>799</v>
      </c>
      <c r="B2399" s="77">
        <v>1005173201</v>
      </c>
      <c r="C2399" s="78" t="s">
        <v>545</v>
      </c>
      <c r="D2399" s="76" t="s">
        <v>549</v>
      </c>
      <c r="E2399" s="77">
        <v>3</v>
      </c>
    </row>
    <row r="2400" spans="1:5" ht="15.75">
      <c r="A2400" s="76" t="s">
        <v>799</v>
      </c>
      <c r="B2400" s="77">
        <v>1005173202</v>
      </c>
      <c r="C2400" s="78" t="s">
        <v>547</v>
      </c>
      <c r="D2400" s="76" t="s">
        <v>549</v>
      </c>
      <c r="E2400" s="77">
        <v>3</v>
      </c>
    </row>
    <row r="2401" spans="1:5" ht="15.75">
      <c r="A2401" s="76" t="s">
        <v>799</v>
      </c>
      <c r="B2401" s="77">
        <v>1005173203</v>
      </c>
      <c r="C2401" s="78" t="s">
        <v>548</v>
      </c>
      <c r="D2401" s="76" t="s">
        <v>549</v>
      </c>
      <c r="E2401" s="77">
        <v>3</v>
      </c>
    </row>
    <row r="2402" spans="1:5" ht="15.75">
      <c r="A2402" s="76" t="s">
        <v>799</v>
      </c>
      <c r="B2402" s="77">
        <v>1005173204</v>
      </c>
      <c r="C2402" s="78" t="s">
        <v>550</v>
      </c>
      <c r="D2402" s="76" t="s">
        <v>549</v>
      </c>
      <c r="E2402" s="77">
        <v>3</v>
      </c>
    </row>
    <row r="2403" spans="1:5" ht="15.75">
      <c r="A2403" s="76" t="s">
        <v>799</v>
      </c>
      <c r="B2403" s="77">
        <v>1005173291</v>
      </c>
      <c r="C2403" s="78" t="s">
        <v>552</v>
      </c>
      <c r="D2403" s="76" t="s">
        <v>555</v>
      </c>
      <c r="E2403" s="77">
        <v>3</v>
      </c>
    </row>
    <row r="2404" spans="1:5" ht="15.75">
      <c r="A2404" s="76" t="s">
        <v>799</v>
      </c>
      <c r="B2404" s="77">
        <v>1005173221</v>
      </c>
      <c r="C2404" s="78" t="s">
        <v>554</v>
      </c>
      <c r="D2404" s="76" t="s">
        <v>553</v>
      </c>
      <c r="E2404" s="77">
        <v>2</v>
      </c>
    </row>
    <row r="2405" spans="1:5" ht="15.75">
      <c r="A2405" s="76" t="s">
        <v>799</v>
      </c>
      <c r="B2405" s="77">
        <v>1005173222</v>
      </c>
      <c r="C2405" s="78" t="s">
        <v>556</v>
      </c>
      <c r="D2405" s="76" t="s">
        <v>555</v>
      </c>
      <c r="E2405" s="77">
        <v>2</v>
      </c>
    </row>
    <row r="2406" spans="1:5" ht="15.75">
      <c r="A2406" s="76" t="s">
        <v>799</v>
      </c>
      <c r="B2406" s="77">
        <v>1005173223</v>
      </c>
      <c r="C2406" s="78" t="s">
        <v>557</v>
      </c>
      <c r="D2406" s="76" t="s">
        <v>553</v>
      </c>
      <c r="E2406" s="77">
        <v>2</v>
      </c>
    </row>
    <row r="2407" spans="1:5" ht="15.75">
      <c r="A2407" s="76" t="s">
        <v>799</v>
      </c>
      <c r="B2407" s="77">
        <v>1099173101</v>
      </c>
      <c r="C2407" s="78" t="s">
        <v>558</v>
      </c>
      <c r="D2407" s="76" t="s">
        <v>559</v>
      </c>
      <c r="E2407" s="76" t="s">
        <v>560</v>
      </c>
    </row>
    <row r="2408" spans="1:5" ht="15.75">
      <c r="A2408" s="76" t="s">
        <v>800</v>
      </c>
      <c r="B2408" s="77">
        <v>1004173207</v>
      </c>
      <c r="C2408" s="78" t="s">
        <v>564</v>
      </c>
      <c r="D2408" s="76" t="s">
        <v>549</v>
      </c>
      <c r="E2408" s="77">
        <v>3</v>
      </c>
    </row>
    <row r="2409" spans="1:5" ht="15.75">
      <c r="A2409" s="76" t="s">
        <v>800</v>
      </c>
      <c r="B2409" s="77">
        <v>1005173201</v>
      </c>
      <c r="C2409" s="78" t="s">
        <v>545</v>
      </c>
      <c r="D2409" s="76" t="s">
        <v>549</v>
      </c>
      <c r="E2409" s="77">
        <v>3</v>
      </c>
    </row>
    <row r="2410" spans="1:5" ht="15.75">
      <c r="A2410" s="76" t="s">
        <v>800</v>
      </c>
      <c r="B2410" s="77">
        <v>1005173202</v>
      </c>
      <c r="C2410" s="78" t="s">
        <v>547</v>
      </c>
      <c r="D2410" s="76" t="s">
        <v>549</v>
      </c>
      <c r="E2410" s="77">
        <v>3</v>
      </c>
    </row>
    <row r="2411" spans="1:5" ht="15.75">
      <c r="A2411" s="76" t="s">
        <v>800</v>
      </c>
      <c r="B2411" s="77">
        <v>1005173203</v>
      </c>
      <c r="C2411" s="78" t="s">
        <v>548</v>
      </c>
      <c r="D2411" s="76" t="s">
        <v>549</v>
      </c>
      <c r="E2411" s="77">
        <v>3</v>
      </c>
    </row>
    <row r="2412" spans="1:5" ht="15.75">
      <c r="A2412" s="76" t="s">
        <v>800</v>
      </c>
      <c r="B2412" s="77">
        <v>1005173204</v>
      </c>
      <c r="C2412" s="78" t="s">
        <v>550</v>
      </c>
      <c r="D2412" s="76" t="s">
        <v>549</v>
      </c>
      <c r="E2412" s="77">
        <v>3</v>
      </c>
    </row>
    <row r="2413" spans="1:5" ht="15.75">
      <c r="A2413" s="76" t="s">
        <v>800</v>
      </c>
      <c r="B2413" s="77">
        <v>1005173291</v>
      </c>
      <c r="C2413" s="78" t="s">
        <v>552</v>
      </c>
      <c r="D2413" s="76" t="s">
        <v>555</v>
      </c>
      <c r="E2413" s="77">
        <v>3</v>
      </c>
    </row>
    <row r="2414" spans="1:5" ht="15.75">
      <c r="A2414" s="76" t="s">
        <v>800</v>
      </c>
      <c r="B2414" s="77">
        <v>1005173221</v>
      </c>
      <c r="C2414" s="78" t="s">
        <v>554</v>
      </c>
      <c r="D2414" s="76" t="s">
        <v>555</v>
      </c>
      <c r="E2414" s="77">
        <v>2</v>
      </c>
    </row>
    <row r="2415" spans="1:5" ht="15.75">
      <c r="A2415" s="76" t="s">
        <v>800</v>
      </c>
      <c r="B2415" s="77">
        <v>1005173222</v>
      </c>
      <c r="C2415" s="78" t="s">
        <v>556</v>
      </c>
      <c r="D2415" s="76" t="s">
        <v>553</v>
      </c>
      <c r="E2415" s="77">
        <v>2</v>
      </c>
    </row>
    <row r="2416" spans="1:5" ht="15.75">
      <c r="A2416" s="76" t="s">
        <v>800</v>
      </c>
      <c r="B2416" s="77">
        <v>1005173223</v>
      </c>
      <c r="C2416" s="78" t="s">
        <v>557</v>
      </c>
      <c r="D2416" s="76" t="s">
        <v>555</v>
      </c>
      <c r="E2416" s="77">
        <v>2</v>
      </c>
    </row>
    <row r="2417" spans="1:5" ht="15.75">
      <c r="A2417" s="76" t="s">
        <v>800</v>
      </c>
      <c r="B2417" s="77">
        <v>1099173101</v>
      </c>
      <c r="C2417" s="78" t="s">
        <v>558</v>
      </c>
      <c r="D2417" s="76" t="s">
        <v>559</v>
      </c>
      <c r="E2417" s="76" t="s">
        <v>560</v>
      </c>
    </row>
    <row r="2418" spans="1:5" ht="15.75">
      <c r="A2418" s="76" t="s">
        <v>801</v>
      </c>
      <c r="B2418" s="77">
        <v>1003173203</v>
      </c>
      <c r="C2418" s="78" t="s">
        <v>562</v>
      </c>
      <c r="D2418" s="76" t="s">
        <v>546</v>
      </c>
      <c r="E2418" s="77">
        <v>3</v>
      </c>
    </row>
    <row r="2419" spans="1:5" ht="15.75">
      <c r="A2419" s="76" t="s">
        <v>801</v>
      </c>
      <c r="B2419" s="77">
        <v>1005173201</v>
      </c>
      <c r="C2419" s="78" t="s">
        <v>545</v>
      </c>
      <c r="D2419" s="76" t="s">
        <v>549</v>
      </c>
      <c r="E2419" s="77">
        <v>3</v>
      </c>
    </row>
    <row r="2420" spans="1:5" ht="15.75">
      <c r="A2420" s="76" t="s">
        <v>801</v>
      </c>
      <c r="B2420" s="77">
        <v>1005173202</v>
      </c>
      <c r="C2420" s="78" t="s">
        <v>547</v>
      </c>
      <c r="D2420" s="76" t="s">
        <v>549</v>
      </c>
      <c r="E2420" s="77">
        <v>3</v>
      </c>
    </row>
    <row r="2421" spans="1:5" ht="15.75">
      <c r="A2421" s="76" t="s">
        <v>801</v>
      </c>
      <c r="B2421" s="77">
        <v>1005173203</v>
      </c>
      <c r="C2421" s="78" t="s">
        <v>548</v>
      </c>
      <c r="D2421" s="76" t="s">
        <v>568</v>
      </c>
      <c r="E2421" s="77">
        <v>3</v>
      </c>
    </row>
    <row r="2422" spans="1:5" ht="15.75">
      <c r="A2422" s="76" t="s">
        <v>801</v>
      </c>
      <c r="B2422" s="77">
        <v>1005173204</v>
      </c>
      <c r="C2422" s="78" t="s">
        <v>550</v>
      </c>
      <c r="D2422" s="76" t="s">
        <v>549</v>
      </c>
      <c r="E2422" s="77">
        <v>3</v>
      </c>
    </row>
    <row r="2423" spans="1:5" ht="15.75">
      <c r="A2423" s="76" t="s">
        <v>801</v>
      </c>
      <c r="B2423" s="77">
        <v>1005173291</v>
      </c>
      <c r="C2423" s="78" t="s">
        <v>552</v>
      </c>
      <c r="D2423" s="76" t="s">
        <v>553</v>
      </c>
      <c r="E2423" s="77">
        <v>3</v>
      </c>
    </row>
    <row r="2424" spans="1:5" ht="15.75">
      <c r="A2424" s="76" t="s">
        <v>801</v>
      </c>
      <c r="B2424" s="77">
        <v>1005173221</v>
      </c>
      <c r="C2424" s="78" t="s">
        <v>554</v>
      </c>
      <c r="D2424" s="76" t="s">
        <v>553</v>
      </c>
      <c r="E2424" s="77">
        <v>2</v>
      </c>
    </row>
    <row r="2425" spans="1:5" ht="15.75">
      <c r="A2425" s="76" t="s">
        <v>801</v>
      </c>
      <c r="B2425" s="77">
        <v>1005173222</v>
      </c>
      <c r="C2425" s="78" t="s">
        <v>556</v>
      </c>
      <c r="D2425" s="76" t="s">
        <v>555</v>
      </c>
      <c r="E2425" s="77">
        <v>2</v>
      </c>
    </row>
    <row r="2426" spans="1:5" ht="15.75">
      <c r="A2426" s="76" t="s">
        <v>801</v>
      </c>
      <c r="B2426" s="77">
        <v>1005173223</v>
      </c>
      <c r="C2426" s="78" t="s">
        <v>557</v>
      </c>
      <c r="D2426" s="76" t="s">
        <v>546</v>
      </c>
      <c r="E2426" s="77">
        <v>2</v>
      </c>
    </row>
    <row r="2427" spans="1:5" ht="15.75">
      <c r="A2427" s="76" t="s">
        <v>801</v>
      </c>
      <c r="B2427" s="77">
        <v>1099173101</v>
      </c>
      <c r="C2427" s="78" t="s">
        <v>558</v>
      </c>
      <c r="D2427" s="76" t="s">
        <v>559</v>
      </c>
      <c r="E2427" s="76" t="s">
        <v>560</v>
      </c>
    </row>
    <row r="2428" spans="1:5" ht="15.75">
      <c r="A2428" s="76" t="s">
        <v>802</v>
      </c>
      <c r="B2428" s="77">
        <v>1003173203</v>
      </c>
      <c r="C2428" s="78" t="s">
        <v>562</v>
      </c>
      <c r="D2428" s="76" t="s">
        <v>546</v>
      </c>
      <c r="E2428" s="77">
        <v>3</v>
      </c>
    </row>
    <row r="2429" spans="1:5" ht="15.75">
      <c r="A2429" s="76" t="s">
        <v>802</v>
      </c>
      <c r="B2429" s="77">
        <v>1005173201</v>
      </c>
      <c r="C2429" s="78" t="s">
        <v>545</v>
      </c>
      <c r="D2429" s="76" t="s">
        <v>568</v>
      </c>
      <c r="E2429" s="77">
        <v>3</v>
      </c>
    </row>
    <row r="2430" spans="1:5" ht="15.75">
      <c r="A2430" s="76" t="s">
        <v>802</v>
      </c>
      <c r="B2430" s="77">
        <v>1005173202</v>
      </c>
      <c r="C2430" s="78" t="s">
        <v>547</v>
      </c>
      <c r="D2430" s="76" t="s">
        <v>568</v>
      </c>
      <c r="E2430" s="77">
        <v>3</v>
      </c>
    </row>
    <row r="2431" spans="1:5" ht="15.75">
      <c r="A2431" s="76" t="s">
        <v>802</v>
      </c>
      <c r="B2431" s="77">
        <v>1005173203</v>
      </c>
      <c r="C2431" s="78" t="s">
        <v>548</v>
      </c>
      <c r="D2431" s="76" t="s">
        <v>568</v>
      </c>
      <c r="E2431" s="77">
        <v>3</v>
      </c>
    </row>
    <row r="2432" spans="1:5" ht="15.75">
      <c r="A2432" s="76" t="s">
        <v>802</v>
      </c>
      <c r="B2432" s="77">
        <v>1005173204</v>
      </c>
      <c r="C2432" s="78" t="s">
        <v>550</v>
      </c>
      <c r="D2432" s="76" t="s">
        <v>549</v>
      </c>
      <c r="E2432" s="77">
        <v>3</v>
      </c>
    </row>
    <row r="2433" spans="1:5" ht="15.75">
      <c r="A2433" s="75" t="s">
        <v>539</v>
      </c>
      <c r="B2433" s="75" t="s">
        <v>540</v>
      </c>
      <c r="C2433" s="75" t="s">
        <v>541</v>
      </c>
      <c r="D2433" s="75" t="s">
        <v>542</v>
      </c>
      <c r="E2433" s="75" t="s">
        <v>543</v>
      </c>
    </row>
    <row r="2434" spans="1:5" ht="15.75">
      <c r="A2434" s="76" t="s">
        <v>802</v>
      </c>
      <c r="B2434" s="77">
        <v>1005173291</v>
      </c>
      <c r="C2434" s="78" t="s">
        <v>552</v>
      </c>
      <c r="D2434" s="76" t="s">
        <v>553</v>
      </c>
      <c r="E2434" s="77">
        <v>3</v>
      </c>
    </row>
    <row r="2435" spans="1:5" ht="15.75">
      <c r="A2435" s="76" t="s">
        <v>802</v>
      </c>
      <c r="B2435" s="77">
        <v>1005173221</v>
      </c>
      <c r="C2435" s="78" t="s">
        <v>554</v>
      </c>
      <c r="D2435" s="76" t="s">
        <v>553</v>
      </c>
      <c r="E2435" s="77">
        <v>2</v>
      </c>
    </row>
    <row r="2436" spans="1:5" ht="15.75">
      <c r="A2436" s="76" t="s">
        <v>802</v>
      </c>
      <c r="B2436" s="77">
        <v>1005173222</v>
      </c>
      <c r="C2436" s="78" t="s">
        <v>556</v>
      </c>
      <c r="D2436" s="76" t="s">
        <v>553</v>
      </c>
      <c r="E2436" s="77">
        <v>2</v>
      </c>
    </row>
    <row r="2437" spans="1:5" ht="15.75">
      <c r="A2437" s="76" t="s">
        <v>802</v>
      </c>
      <c r="B2437" s="77">
        <v>1005173223</v>
      </c>
      <c r="C2437" s="78" t="s">
        <v>557</v>
      </c>
      <c r="D2437" s="76" t="s">
        <v>553</v>
      </c>
      <c r="E2437" s="77">
        <v>2</v>
      </c>
    </row>
    <row r="2438" spans="1:5" ht="15.75">
      <c r="A2438" s="76" t="s">
        <v>802</v>
      </c>
      <c r="B2438" s="77">
        <v>1099173101</v>
      </c>
      <c r="C2438" s="78" t="s">
        <v>558</v>
      </c>
      <c r="D2438" s="76" t="s">
        <v>559</v>
      </c>
      <c r="E2438" s="76" t="s">
        <v>560</v>
      </c>
    </row>
    <row r="2439" spans="1:5" ht="15.75">
      <c r="A2439" s="76" t="s">
        <v>803</v>
      </c>
      <c r="B2439" s="77">
        <v>1005173201</v>
      </c>
      <c r="C2439" s="78" t="s">
        <v>545</v>
      </c>
      <c r="D2439" s="76" t="s">
        <v>549</v>
      </c>
      <c r="E2439" s="77">
        <v>3</v>
      </c>
    </row>
    <row r="2440" spans="1:5" ht="15.75">
      <c r="A2440" s="76" t="s">
        <v>803</v>
      </c>
      <c r="B2440" s="77">
        <v>1005173202</v>
      </c>
      <c r="C2440" s="78" t="s">
        <v>547</v>
      </c>
      <c r="D2440" s="76" t="s">
        <v>549</v>
      </c>
      <c r="E2440" s="77">
        <v>3</v>
      </c>
    </row>
    <row r="2441" spans="1:5" ht="15.75">
      <c r="A2441" s="76" t="s">
        <v>803</v>
      </c>
      <c r="B2441" s="77">
        <v>1005173203</v>
      </c>
      <c r="C2441" s="78" t="s">
        <v>548</v>
      </c>
      <c r="D2441" s="76" t="s">
        <v>549</v>
      </c>
      <c r="E2441" s="77">
        <v>3</v>
      </c>
    </row>
    <row r="2442" spans="1:5" ht="15.75">
      <c r="A2442" s="76" t="s">
        <v>803</v>
      </c>
      <c r="B2442" s="77">
        <v>1005173204</v>
      </c>
      <c r="C2442" s="78" t="s">
        <v>550</v>
      </c>
      <c r="D2442" s="76" t="s">
        <v>549</v>
      </c>
      <c r="E2442" s="77">
        <v>3</v>
      </c>
    </row>
    <row r="2443" spans="1:5" ht="15.75">
      <c r="A2443" s="76" t="s">
        <v>803</v>
      </c>
      <c r="B2443" s="77">
        <v>1005173205</v>
      </c>
      <c r="C2443" s="78" t="s">
        <v>551</v>
      </c>
      <c r="D2443" s="76" t="s">
        <v>546</v>
      </c>
      <c r="E2443" s="77">
        <v>3</v>
      </c>
    </row>
    <row r="2444" spans="1:5" ht="15.75">
      <c r="A2444" s="76" t="s">
        <v>803</v>
      </c>
      <c r="B2444" s="77">
        <v>1005173291</v>
      </c>
      <c r="C2444" s="78" t="s">
        <v>552</v>
      </c>
      <c r="D2444" s="76" t="s">
        <v>555</v>
      </c>
      <c r="E2444" s="77">
        <v>3</v>
      </c>
    </row>
    <row r="2445" spans="1:5" ht="15.75">
      <c r="A2445" s="76" t="s">
        <v>803</v>
      </c>
      <c r="B2445" s="77">
        <v>1005173221</v>
      </c>
      <c r="C2445" s="78" t="s">
        <v>554</v>
      </c>
      <c r="D2445" s="76" t="s">
        <v>555</v>
      </c>
      <c r="E2445" s="77">
        <v>2</v>
      </c>
    </row>
    <row r="2446" spans="1:5" ht="15.75">
      <c r="A2446" s="76" t="s">
        <v>803</v>
      </c>
      <c r="B2446" s="77">
        <v>1005173222</v>
      </c>
      <c r="C2446" s="78" t="s">
        <v>556</v>
      </c>
      <c r="D2446" s="76" t="s">
        <v>553</v>
      </c>
      <c r="E2446" s="77">
        <v>2</v>
      </c>
    </row>
    <row r="2447" spans="1:5" ht="15.75">
      <c r="A2447" s="76" t="s">
        <v>803</v>
      </c>
      <c r="B2447" s="77">
        <v>1005173223</v>
      </c>
      <c r="C2447" s="78" t="s">
        <v>557</v>
      </c>
      <c r="D2447" s="76" t="s">
        <v>553</v>
      </c>
      <c r="E2447" s="77">
        <v>2</v>
      </c>
    </row>
    <row r="2448" spans="1:5" ht="15.75">
      <c r="A2448" s="76" t="s">
        <v>803</v>
      </c>
      <c r="B2448" s="77">
        <v>1099173101</v>
      </c>
      <c r="C2448" s="78" t="s">
        <v>558</v>
      </c>
      <c r="D2448" s="76" t="s">
        <v>559</v>
      </c>
      <c r="E2448" s="76" t="s">
        <v>560</v>
      </c>
    </row>
    <row r="2449" spans="1:5" ht="15.75">
      <c r="A2449" s="76" t="s">
        <v>804</v>
      </c>
      <c r="B2449" s="77">
        <v>1003173203</v>
      </c>
      <c r="C2449" s="78" t="s">
        <v>562</v>
      </c>
      <c r="D2449" s="76" t="s">
        <v>546</v>
      </c>
      <c r="E2449" s="77">
        <v>3</v>
      </c>
    </row>
    <row r="2450" spans="1:5" ht="15.75">
      <c r="A2450" s="76" t="s">
        <v>804</v>
      </c>
      <c r="B2450" s="77">
        <v>1005173201</v>
      </c>
      <c r="C2450" s="78" t="s">
        <v>545</v>
      </c>
      <c r="D2450" s="76" t="s">
        <v>568</v>
      </c>
      <c r="E2450" s="77">
        <v>3</v>
      </c>
    </row>
    <row r="2451" spans="1:5" ht="15.75">
      <c r="A2451" s="76" t="s">
        <v>804</v>
      </c>
      <c r="B2451" s="77">
        <v>1005173202</v>
      </c>
      <c r="C2451" s="78" t="s">
        <v>547</v>
      </c>
      <c r="D2451" s="76" t="s">
        <v>565</v>
      </c>
      <c r="E2451" s="77">
        <v>0</v>
      </c>
    </row>
    <row r="2452" spans="1:5" ht="15.75">
      <c r="A2452" s="76" t="s">
        <v>804</v>
      </c>
      <c r="B2452" s="77">
        <v>1005173203</v>
      </c>
      <c r="C2452" s="78" t="s">
        <v>548</v>
      </c>
      <c r="D2452" s="76" t="s">
        <v>549</v>
      </c>
      <c r="E2452" s="77">
        <v>3</v>
      </c>
    </row>
    <row r="2453" spans="1:5" ht="15.75">
      <c r="A2453" s="76" t="s">
        <v>804</v>
      </c>
      <c r="B2453" s="77">
        <v>1005173204</v>
      </c>
      <c r="C2453" s="78" t="s">
        <v>550</v>
      </c>
      <c r="D2453" s="76" t="s">
        <v>568</v>
      </c>
      <c r="E2453" s="77">
        <v>3</v>
      </c>
    </row>
    <row r="2454" spans="1:5" ht="15.75">
      <c r="A2454" s="76" t="s">
        <v>804</v>
      </c>
      <c r="B2454" s="77">
        <v>1005173291</v>
      </c>
      <c r="C2454" s="78" t="s">
        <v>552</v>
      </c>
      <c r="D2454" s="76" t="s">
        <v>555</v>
      </c>
      <c r="E2454" s="77">
        <v>3</v>
      </c>
    </row>
    <row r="2455" spans="1:5" ht="15.75">
      <c r="A2455" s="76" t="s">
        <v>804</v>
      </c>
      <c r="B2455" s="77">
        <v>1005173221</v>
      </c>
      <c r="C2455" s="78" t="s">
        <v>554</v>
      </c>
      <c r="D2455" s="76" t="s">
        <v>553</v>
      </c>
      <c r="E2455" s="77">
        <v>2</v>
      </c>
    </row>
    <row r="2456" spans="1:5" ht="15.75">
      <c r="A2456" s="76" t="s">
        <v>804</v>
      </c>
      <c r="B2456" s="77">
        <v>1005173222</v>
      </c>
      <c r="C2456" s="78" t="s">
        <v>556</v>
      </c>
      <c r="D2456" s="76" t="s">
        <v>546</v>
      </c>
      <c r="E2456" s="77">
        <v>2</v>
      </c>
    </row>
    <row r="2457" spans="1:5" ht="15.75">
      <c r="A2457" s="76" t="s">
        <v>804</v>
      </c>
      <c r="B2457" s="77">
        <v>1005173223</v>
      </c>
      <c r="C2457" s="78" t="s">
        <v>557</v>
      </c>
      <c r="D2457" s="76" t="s">
        <v>546</v>
      </c>
      <c r="E2457" s="77">
        <v>2</v>
      </c>
    </row>
    <row r="2458" spans="1:5" ht="15.75">
      <c r="A2458" s="76" t="s">
        <v>804</v>
      </c>
      <c r="B2458" s="77">
        <v>1099173101</v>
      </c>
      <c r="C2458" s="78" t="s">
        <v>558</v>
      </c>
      <c r="D2458" s="76" t="s">
        <v>559</v>
      </c>
      <c r="E2458" s="76" t="s">
        <v>560</v>
      </c>
    </row>
    <row r="2459" spans="1:5" ht="15.75">
      <c r="A2459" s="76" t="s">
        <v>805</v>
      </c>
      <c r="B2459" s="77">
        <v>1004173207</v>
      </c>
      <c r="C2459" s="78" t="s">
        <v>564</v>
      </c>
      <c r="D2459" s="76" t="s">
        <v>549</v>
      </c>
      <c r="E2459" s="77">
        <v>3</v>
      </c>
    </row>
    <row r="2460" spans="1:5" ht="15.75">
      <c r="A2460" s="76" t="s">
        <v>805</v>
      </c>
      <c r="B2460" s="77">
        <v>1005173201</v>
      </c>
      <c r="C2460" s="78" t="s">
        <v>545</v>
      </c>
      <c r="D2460" s="76" t="s">
        <v>549</v>
      </c>
      <c r="E2460" s="77">
        <v>3</v>
      </c>
    </row>
    <row r="2461" spans="1:5" ht="15.75">
      <c r="A2461" s="76" t="s">
        <v>805</v>
      </c>
      <c r="B2461" s="77">
        <v>1005173202</v>
      </c>
      <c r="C2461" s="78" t="s">
        <v>547</v>
      </c>
      <c r="D2461" s="76" t="s">
        <v>553</v>
      </c>
      <c r="E2461" s="77">
        <v>3</v>
      </c>
    </row>
    <row r="2462" spans="1:5" ht="15.75">
      <c r="A2462" s="76" t="s">
        <v>805</v>
      </c>
      <c r="B2462" s="77">
        <v>1005173203</v>
      </c>
      <c r="C2462" s="78" t="s">
        <v>548</v>
      </c>
      <c r="D2462" s="76" t="s">
        <v>546</v>
      </c>
      <c r="E2462" s="77">
        <v>3</v>
      </c>
    </row>
    <row r="2463" spans="1:5" ht="15.75">
      <c r="A2463" s="76" t="s">
        <v>805</v>
      </c>
      <c r="B2463" s="77">
        <v>1005173204</v>
      </c>
      <c r="C2463" s="78" t="s">
        <v>550</v>
      </c>
      <c r="D2463" s="76" t="s">
        <v>549</v>
      </c>
      <c r="E2463" s="77">
        <v>3</v>
      </c>
    </row>
    <row r="2464" spans="1:5" ht="15.75">
      <c r="A2464" s="76" t="s">
        <v>805</v>
      </c>
      <c r="B2464" s="77">
        <v>1005173291</v>
      </c>
      <c r="C2464" s="78" t="s">
        <v>552</v>
      </c>
      <c r="D2464" s="76" t="s">
        <v>555</v>
      </c>
      <c r="E2464" s="77">
        <v>3</v>
      </c>
    </row>
    <row r="2465" spans="1:5" ht="15.75">
      <c r="A2465" s="76" t="s">
        <v>805</v>
      </c>
      <c r="B2465" s="77">
        <v>1005173221</v>
      </c>
      <c r="C2465" s="78" t="s">
        <v>554</v>
      </c>
      <c r="D2465" s="76" t="s">
        <v>555</v>
      </c>
      <c r="E2465" s="77">
        <v>2</v>
      </c>
    </row>
    <row r="2466" spans="1:5" ht="15.75">
      <c r="A2466" s="76" t="s">
        <v>805</v>
      </c>
      <c r="B2466" s="77">
        <v>1005173222</v>
      </c>
      <c r="C2466" s="78" t="s">
        <v>556</v>
      </c>
      <c r="D2466" s="76" t="s">
        <v>553</v>
      </c>
      <c r="E2466" s="77">
        <v>2</v>
      </c>
    </row>
    <row r="2467" spans="1:5" ht="15.75">
      <c r="A2467" s="76" t="s">
        <v>805</v>
      </c>
      <c r="B2467" s="77">
        <v>1005173223</v>
      </c>
      <c r="C2467" s="78" t="s">
        <v>557</v>
      </c>
      <c r="D2467" s="76" t="s">
        <v>553</v>
      </c>
      <c r="E2467" s="77">
        <v>2</v>
      </c>
    </row>
    <row r="2468" spans="1:5" ht="15.75">
      <c r="A2468" s="76" t="s">
        <v>805</v>
      </c>
      <c r="B2468" s="77">
        <v>1099173101</v>
      </c>
      <c r="C2468" s="78" t="s">
        <v>558</v>
      </c>
      <c r="D2468" s="76" t="s">
        <v>559</v>
      </c>
      <c r="E2468" s="76" t="s">
        <v>560</v>
      </c>
    </row>
    <row r="2469" spans="1:5" ht="15.75">
      <c r="A2469" s="76" t="s">
        <v>806</v>
      </c>
      <c r="B2469" s="77">
        <v>1005173201</v>
      </c>
      <c r="C2469" s="78" t="s">
        <v>545</v>
      </c>
      <c r="D2469" s="76" t="s">
        <v>549</v>
      </c>
      <c r="E2469" s="77">
        <v>3</v>
      </c>
    </row>
    <row r="2470" spans="1:5" ht="15.75">
      <c r="A2470" s="76" t="s">
        <v>806</v>
      </c>
      <c r="B2470" s="77">
        <v>1005173202</v>
      </c>
      <c r="C2470" s="78" t="s">
        <v>547</v>
      </c>
      <c r="D2470" s="76" t="s">
        <v>568</v>
      </c>
      <c r="E2470" s="77">
        <v>3</v>
      </c>
    </row>
    <row r="2471" spans="1:5" ht="15.75">
      <c r="A2471" s="75" t="s">
        <v>539</v>
      </c>
      <c r="B2471" s="75" t="s">
        <v>540</v>
      </c>
      <c r="C2471" s="75" t="s">
        <v>541</v>
      </c>
      <c r="D2471" s="75" t="s">
        <v>542</v>
      </c>
      <c r="E2471" s="75" t="s">
        <v>543</v>
      </c>
    </row>
    <row r="2472" spans="1:5" ht="15.75">
      <c r="A2472" s="76" t="s">
        <v>806</v>
      </c>
      <c r="B2472" s="77">
        <v>1005173203</v>
      </c>
      <c r="C2472" s="78" t="s">
        <v>548</v>
      </c>
      <c r="D2472" s="76" t="s">
        <v>549</v>
      </c>
      <c r="E2472" s="77">
        <v>3</v>
      </c>
    </row>
    <row r="2473" spans="1:5" ht="15.75">
      <c r="A2473" s="76" t="s">
        <v>806</v>
      </c>
      <c r="B2473" s="77">
        <v>1005173204</v>
      </c>
      <c r="C2473" s="78" t="s">
        <v>550</v>
      </c>
      <c r="D2473" s="76" t="s">
        <v>546</v>
      </c>
      <c r="E2473" s="77">
        <v>3</v>
      </c>
    </row>
    <row r="2474" spans="1:5" ht="15.75">
      <c r="A2474" s="76" t="s">
        <v>806</v>
      </c>
      <c r="B2474" s="77">
        <v>1005173205</v>
      </c>
      <c r="C2474" s="78" t="s">
        <v>551</v>
      </c>
      <c r="D2474" s="76" t="s">
        <v>549</v>
      </c>
      <c r="E2474" s="77">
        <v>3</v>
      </c>
    </row>
    <row r="2475" spans="1:5" ht="15.75">
      <c r="A2475" s="76" t="s">
        <v>806</v>
      </c>
      <c r="B2475" s="77">
        <v>1005173291</v>
      </c>
      <c r="C2475" s="78" t="s">
        <v>552</v>
      </c>
      <c r="D2475" s="76" t="s">
        <v>555</v>
      </c>
      <c r="E2475" s="77">
        <v>3</v>
      </c>
    </row>
    <row r="2476" spans="1:5" ht="15.75">
      <c r="A2476" s="76" t="s">
        <v>806</v>
      </c>
      <c r="B2476" s="77">
        <v>1005173221</v>
      </c>
      <c r="C2476" s="78" t="s">
        <v>554</v>
      </c>
      <c r="D2476" s="76" t="s">
        <v>555</v>
      </c>
      <c r="E2476" s="77">
        <v>2</v>
      </c>
    </row>
    <row r="2477" spans="1:5" ht="15.75">
      <c r="A2477" s="76" t="s">
        <v>806</v>
      </c>
      <c r="B2477" s="77">
        <v>1005173222</v>
      </c>
      <c r="C2477" s="78" t="s">
        <v>556</v>
      </c>
      <c r="D2477" s="76" t="s">
        <v>553</v>
      </c>
      <c r="E2477" s="77">
        <v>2</v>
      </c>
    </row>
    <row r="2478" spans="1:5" ht="15.75">
      <c r="A2478" s="76" t="s">
        <v>806</v>
      </c>
      <c r="B2478" s="77">
        <v>1005173223</v>
      </c>
      <c r="C2478" s="78" t="s">
        <v>557</v>
      </c>
      <c r="D2478" s="76" t="s">
        <v>553</v>
      </c>
      <c r="E2478" s="77">
        <v>2</v>
      </c>
    </row>
    <row r="2479" spans="1:5" ht="15.75">
      <c r="A2479" s="76" t="s">
        <v>806</v>
      </c>
      <c r="B2479" s="77">
        <v>1099173101</v>
      </c>
      <c r="C2479" s="78" t="s">
        <v>558</v>
      </c>
      <c r="D2479" s="76" t="s">
        <v>559</v>
      </c>
      <c r="E2479" s="76" t="s">
        <v>560</v>
      </c>
    </row>
    <row r="2480" spans="1:5" ht="15.75">
      <c r="A2480" s="104" t="s">
        <v>1</v>
      </c>
      <c r="B2480" s="104"/>
      <c r="C2480" s="104"/>
      <c r="D2480" s="104"/>
      <c r="E2480" s="104"/>
    </row>
    <row r="2481" spans="1:5">
      <c r="A2481" s="105" t="s">
        <v>807</v>
      </c>
      <c r="B2481" s="105"/>
      <c r="C2481" s="105"/>
      <c r="D2481" s="105"/>
      <c r="E2481" s="105"/>
    </row>
    <row r="2482" spans="1:5" ht="16.5">
      <c r="A2482" s="100" t="s">
        <v>808</v>
      </c>
      <c r="B2482" s="100"/>
      <c r="C2482" s="100"/>
      <c r="D2482" s="100"/>
      <c r="E2482" s="100"/>
    </row>
  </sheetData>
  <autoFilter ref="A4:E2482"/>
  <mergeCells count="6">
    <mergeCell ref="A2482:E2482"/>
    <mergeCell ref="A1:E1"/>
    <mergeCell ref="A2:E2"/>
    <mergeCell ref="A3:E3"/>
    <mergeCell ref="A2480:E2480"/>
    <mergeCell ref="A2481:E248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2447"/>
  <sheetViews>
    <sheetView workbookViewId="0">
      <selection activeCell="A22" sqref="A22"/>
    </sheetView>
  </sheetViews>
  <sheetFormatPr defaultRowHeight="12.75"/>
  <cols>
    <col min="1" max="1" width="17.33203125" customWidth="1"/>
    <col min="2" max="2" width="23.33203125" customWidth="1"/>
    <col min="3" max="3" width="47.83203125" style="84" customWidth="1"/>
    <col min="4" max="4" width="15.1640625" customWidth="1"/>
    <col min="5" max="5" width="14" customWidth="1"/>
  </cols>
  <sheetData>
    <row r="1" spans="1:5" ht="17.100000000000001" customHeight="1">
      <c r="A1" s="72"/>
      <c r="B1" s="72"/>
      <c r="C1" s="81"/>
      <c r="D1" s="72"/>
      <c r="E1" s="72"/>
    </row>
    <row r="2" spans="1:5" ht="18.95" customHeight="1">
      <c r="A2" s="74"/>
      <c r="B2" s="73"/>
      <c r="C2" s="82"/>
      <c r="D2" s="73"/>
      <c r="E2" s="73"/>
    </row>
    <row r="3" spans="1:5" ht="17.100000000000001" customHeight="1">
      <c r="A3" s="75" t="s">
        <v>539</v>
      </c>
      <c r="B3" s="75" t="s">
        <v>540</v>
      </c>
      <c r="C3" s="75" t="s">
        <v>541</v>
      </c>
      <c r="D3" s="75" t="s">
        <v>542</v>
      </c>
      <c r="E3" s="75" t="s">
        <v>543</v>
      </c>
    </row>
    <row r="4" spans="1:5" ht="18" customHeight="1">
      <c r="A4" s="76" t="s">
        <v>544</v>
      </c>
      <c r="B4" s="77">
        <v>1005173201</v>
      </c>
      <c r="C4" s="76" t="s">
        <v>545</v>
      </c>
      <c r="D4" s="76" t="s">
        <v>546</v>
      </c>
      <c r="E4" s="77">
        <v>3</v>
      </c>
    </row>
    <row r="5" spans="1:5" ht="18" customHeight="1">
      <c r="A5" s="76" t="s">
        <v>561</v>
      </c>
      <c r="B5" s="77">
        <v>1005173201</v>
      </c>
      <c r="C5" s="76" t="s">
        <v>545</v>
      </c>
      <c r="D5" s="76" t="s">
        <v>546</v>
      </c>
      <c r="E5" s="77">
        <v>3</v>
      </c>
    </row>
    <row r="6" spans="1:5" ht="18" customHeight="1">
      <c r="A6" s="76" t="s">
        <v>563</v>
      </c>
      <c r="B6" s="77">
        <v>1005173201</v>
      </c>
      <c r="C6" s="76" t="s">
        <v>545</v>
      </c>
      <c r="D6" s="76" t="s">
        <v>549</v>
      </c>
      <c r="E6" s="77">
        <v>3</v>
      </c>
    </row>
    <row r="7" spans="1:5" ht="18" customHeight="1">
      <c r="A7" s="76" t="s">
        <v>566</v>
      </c>
      <c r="B7" s="77">
        <v>1005173201</v>
      </c>
      <c r="C7" s="76" t="s">
        <v>545</v>
      </c>
      <c r="D7" s="76" t="s">
        <v>546</v>
      </c>
      <c r="E7" s="77">
        <v>3</v>
      </c>
    </row>
    <row r="8" spans="1:5" ht="18" customHeight="1">
      <c r="A8" s="76" t="s">
        <v>567</v>
      </c>
      <c r="B8" s="77">
        <v>1005173201</v>
      </c>
      <c r="C8" s="76" t="s">
        <v>545</v>
      </c>
      <c r="D8" s="76" t="s">
        <v>568</v>
      </c>
      <c r="E8" s="77">
        <v>3</v>
      </c>
    </row>
    <row r="9" spans="1:5" ht="18" customHeight="1">
      <c r="A9" s="76" t="s">
        <v>569</v>
      </c>
      <c r="B9" s="77">
        <v>1005173201</v>
      </c>
      <c r="C9" s="76" t="s">
        <v>545</v>
      </c>
      <c r="D9" s="76" t="s">
        <v>549</v>
      </c>
      <c r="E9" s="77">
        <v>3</v>
      </c>
    </row>
    <row r="10" spans="1:5" ht="18" customHeight="1">
      <c r="A10" s="76" t="s">
        <v>570</v>
      </c>
      <c r="B10" s="77">
        <v>1005173201</v>
      </c>
      <c r="C10" s="76" t="s">
        <v>545</v>
      </c>
      <c r="D10" s="76" t="s">
        <v>568</v>
      </c>
      <c r="E10" s="77">
        <v>3</v>
      </c>
    </row>
    <row r="11" spans="1:5" ht="18" customHeight="1">
      <c r="A11" s="76" t="s">
        <v>571</v>
      </c>
      <c r="B11" s="77">
        <v>1005173201</v>
      </c>
      <c r="C11" s="76" t="s">
        <v>545</v>
      </c>
      <c r="D11" s="76" t="s">
        <v>553</v>
      </c>
      <c r="E11" s="77">
        <v>3</v>
      </c>
    </row>
    <row r="12" spans="1:5" ht="18" customHeight="1">
      <c r="A12" s="76" t="s">
        <v>572</v>
      </c>
      <c r="B12" s="77">
        <v>1005173201</v>
      </c>
      <c r="C12" s="76" t="s">
        <v>545</v>
      </c>
      <c r="D12" s="76" t="s">
        <v>553</v>
      </c>
      <c r="E12" s="77">
        <v>3</v>
      </c>
    </row>
    <row r="13" spans="1:5" ht="18" customHeight="1">
      <c r="A13" s="76" t="s">
        <v>573</v>
      </c>
      <c r="B13" s="77">
        <v>1005173201</v>
      </c>
      <c r="C13" s="76" t="s">
        <v>545</v>
      </c>
      <c r="D13" s="76" t="s">
        <v>553</v>
      </c>
      <c r="E13" s="77">
        <v>3</v>
      </c>
    </row>
    <row r="14" spans="1:5" ht="18" customHeight="1">
      <c r="A14" s="76" t="s">
        <v>574</v>
      </c>
      <c r="B14" s="77">
        <v>1005173201</v>
      </c>
      <c r="C14" s="76" t="s">
        <v>545</v>
      </c>
      <c r="D14" s="76" t="s">
        <v>549</v>
      </c>
      <c r="E14" s="77">
        <v>3</v>
      </c>
    </row>
    <row r="15" spans="1:5" ht="18" customHeight="1">
      <c r="A15" s="76" t="s">
        <v>575</v>
      </c>
      <c r="B15" s="77">
        <v>1005173201</v>
      </c>
      <c r="C15" s="76" t="s">
        <v>545</v>
      </c>
      <c r="D15" s="76" t="s">
        <v>549</v>
      </c>
      <c r="E15" s="77">
        <v>3</v>
      </c>
    </row>
    <row r="16" spans="1:5" ht="18" customHeight="1">
      <c r="A16" s="76" t="s">
        <v>576</v>
      </c>
      <c r="B16" s="77">
        <v>1005173201</v>
      </c>
      <c r="C16" s="76" t="s">
        <v>545</v>
      </c>
      <c r="D16" s="76" t="s">
        <v>549</v>
      </c>
      <c r="E16" s="77">
        <v>3</v>
      </c>
    </row>
    <row r="17" spans="1:5" ht="18" customHeight="1">
      <c r="A17" s="76" t="s">
        <v>577</v>
      </c>
      <c r="B17" s="77">
        <v>1005173201</v>
      </c>
      <c r="C17" s="76" t="s">
        <v>545</v>
      </c>
      <c r="D17" s="76" t="s">
        <v>546</v>
      </c>
      <c r="E17" s="77">
        <v>3</v>
      </c>
    </row>
    <row r="18" spans="1:5" ht="18" customHeight="1">
      <c r="A18" s="76" t="s">
        <v>578</v>
      </c>
      <c r="B18" s="77">
        <v>1005173201</v>
      </c>
      <c r="C18" s="76" t="s">
        <v>545</v>
      </c>
      <c r="D18" s="76" t="s">
        <v>553</v>
      </c>
      <c r="E18" s="77">
        <v>3</v>
      </c>
    </row>
    <row r="19" spans="1:5" ht="18" customHeight="1">
      <c r="A19" s="76" t="s">
        <v>579</v>
      </c>
      <c r="B19" s="77">
        <v>1005173201</v>
      </c>
      <c r="C19" s="76" t="s">
        <v>545</v>
      </c>
      <c r="D19" s="76" t="s">
        <v>546</v>
      </c>
      <c r="E19" s="77">
        <v>3</v>
      </c>
    </row>
    <row r="20" spans="1:5" ht="18" customHeight="1">
      <c r="A20" s="76" t="s">
        <v>580</v>
      </c>
      <c r="B20" s="77">
        <v>1005173201</v>
      </c>
      <c r="C20" s="76" t="s">
        <v>545</v>
      </c>
      <c r="D20" s="76" t="s">
        <v>568</v>
      </c>
      <c r="E20" s="77">
        <v>3</v>
      </c>
    </row>
    <row r="21" spans="1:5" ht="18" customHeight="1">
      <c r="A21" s="76" t="s">
        <v>581</v>
      </c>
      <c r="B21" s="77">
        <v>1005173201</v>
      </c>
      <c r="C21" s="76" t="s">
        <v>545</v>
      </c>
      <c r="D21" s="76" t="s">
        <v>546</v>
      </c>
      <c r="E21" s="77">
        <v>3</v>
      </c>
    </row>
    <row r="22" spans="1:5" ht="18" customHeight="1">
      <c r="A22" s="76" t="s">
        <v>582</v>
      </c>
      <c r="B22" s="77">
        <v>1005173201</v>
      </c>
      <c r="C22" s="76" t="s">
        <v>545</v>
      </c>
      <c r="D22" s="76" t="s">
        <v>546</v>
      </c>
      <c r="E22" s="77">
        <v>3</v>
      </c>
    </row>
    <row r="23" spans="1:5" ht="18" customHeight="1">
      <c r="A23" s="76" t="s">
        <v>583</v>
      </c>
      <c r="B23" s="77">
        <v>1005173201</v>
      </c>
      <c r="C23" s="76" t="s">
        <v>545</v>
      </c>
      <c r="D23" s="76" t="s">
        <v>549</v>
      </c>
      <c r="E23" s="77">
        <v>3</v>
      </c>
    </row>
    <row r="24" spans="1:5" ht="18" customHeight="1">
      <c r="A24" s="76" t="s">
        <v>584</v>
      </c>
      <c r="B24" s="77">
        <v>1005173201</v>
      </c>
      <c r="C24" s="76" t="s">
        <v>545</v>
      </c>
      <c r="D24" s="76" t="s">
        <v>549</v>
      </c>
      <c r="E24" s="77">
        <v>3</v>
      </c>
    </row>
    <row r="25" spans="1:5" ht="18" customHeight="1">
      <c r="A25" s="76" t="s">
        <v>585</v>
      </c>
      <c r="B25" s="77">
        <v>1005173201</v>
      </c>
      <c r="C25" s="76" t="s">
        <v>545</v>
      </c>
      <c r="D25" s="76" t="s">
        <v>568</v>
      </c>
      <c r="E25" s="77">
        <v>3</v>
      </c>
    </row>
    <row r="26" spans="1:5" ht="18" customHeight="1">
      <c r="A26" s="76" t="s">
        <v>586</v>
      </c>
      <c r="B26" s="77">
        <v>1005173201</v>
      </c>
      <c r="C26" s="76" t="s">
        <v>545</v>
      </c>
      <c r="D26" s="76" t="s">
        <v>546</v>
      </c>
      <c r="E26" s="77">
        <v>3</v>
      </c>
    </row>
    <row r="27" spans="1:5" ht="18" customHeight="1">
      <c r="A27" s="76" t="s">
        <v>587</v>
      </c>
      <c r="B27" s="77">
        <v>1005173201</v>
      </c>
      <c r="C27" s="76" t="s">
        <v>545</v>
      </c>
      <c r="D27" s="76" t="s">
        <v>549</v>
      </c>
      <c r="E27" s="77">
        <v>3</v>
      </c>
    </row>
    <row r="28" spans="1:5" ht="18" customHeight="1">
      <c r="A28" s="76" t="s">
        <v>588</v>
      </c>
      <c r="B28" s="77">
        <v>1005173201</v>
      </c>
      <c r="C28" s="76" t="s">
        <v>545</v>
      </c>
      <c r="D28" s="76" t="s">
        <v>549</v>
      </c>
      <c r="E28" s="77">
        <v>3</v>
      </c>
    </row>
    <row r="29" spans="1:5" ht="18" customHeight="1">
      <c r="A29" s="76" t="s">
        <v>589</v>
      </c>
      <c r="B29" s="77">
        <v>1005173201</v>
      </c>
      <c r="C29" s="76" t="s">
        <v>545</v>
      </c>
      <c r="D29" s="76" t="s">
        <v>568</v>
      </c>
      <c r="E29" s="77">
        <v>3</v>
      </c>
    </row>
    <row r="30" spans="1:5" ht="18" customHeight="1">
      <c r="A30" s="76" t="s">
        <v>590</v>
      </c>
      <c r="B30" s="77">
        <v>1005173201</v>
      </c>
      <c r="C30" s="76" t="s">
        <v>545</v>
      </c>
      <c r="D30" s="76" t="s">
        <v>553</v>
      </c>
      <c r="E30" s="77">
        <v>3</v>
      </c>
    </row>
    <row r="31" spans="1:5" ht="18" customHeight="1">
      <c r="A31" s="76" t="s">
        <v>591</v>
      </c>
      <c r="B31" s="77">
        <v>1005173201</v>
      </c>
      <c r="C31" s="76" t="s">
        <v>545</v>
      </c>
      <c r="D31" s="76" t="s">
        <v>549</v>
      </c>
      <c r="E31" s="77">
        <v>3</v>
      </c>
    </row>
    <row r="32" spans="1:5" ht="18" customHeight="1">
      <c r="A32" s="76" t="s">
        <v>592</v>
      </c>
      <c r="B32" s="77">
        <v>1005173201</v>
      </c>
      <c r="C32" s="76" t="s">
        <v>545</v>
      </c>
      <c r="D32" s="76" t="s">
        <v>546</v>
      </c>
      <c r="E32" s="77">
        <v>3</v>
      </c>
    </row>
    <row r="33" spans="1:5" ht="18" customHeight="1">
      <c r="A33" s="76" t="s">
        <v>593</v>
      </c>
      <c r="B33" s="77">
        <v>1005173201</v>
      </c>
      <c r="C33" s="76" t="s">
        <v>545</v>
      </c>
      <c r="D33" s="76" t="s">
        <v>549</v>
      </c>
      <c r="E33" s="77">
        <v>3</v>
      </c>
    </row>
    <row r="34" spans="1:5" ht="18" customHeight="1">
      <c r="A34" s="76" t="s">
        <v>594</v>
      </c>
      <c r="B34" s="77">
        <v>1005173201</v>
      </c>
      <c r="C34" s="76" t="s">
        <v>545</v>
      </c>
      <c r="D34" s="76" t="s">
        <v>565</v>
      </c>
      <c r="E34" s="77">
        <v>0</v>
      </c>
    </row>
    <row r="35" spans="1:5" ht="18" customHeight="1">
      <c r="A35" s="76" t="s">
        <v>595</v>
      </c>
      <c r="B35" s="77">
        <v>1005173201</v>
      </c>
      <c r="C35" s="76" t="s">
        <v>545</v>
      </c>
      <c r="D35" s="76" t="s">
        <v>546</v>
      </c>
      <c r="E35" s="77">
        <v>3</v>
      </c>
    </row>
    <row r="36" spans="1:5" ht="18" customHeight="1">
      <c r="A36" s="76" t="s">
        <v>596</v>
      </c>
      <c r="B36" s="77">
        <v>1005173201</v>
      </c>
      <c r="C36" s="76" t="s">
        <v>545</v>
      </c>
      <c r="D36" s="76" t="s">
        <v>568</v>
      </c>
      <c r="E36" s="77">
        <v>3</v>
      </c>
    </row>
    <row r="37" spans="1:5" ht="18" customHeight="1">
      <c r="A37" s="76" t="s">
        <v>597</v>
      </c>
      <c r="B37" s="77">
        <v>1005173201</v>
      </c>
      <c r="C37" s="76" t="s">
        <v>545</v>
      </c>
      <c r="D37" s="76" t="s">
        <v>549</v>
      </c>
      <c r="E37" s="77">
        <v>3</v>
      </c>
    </row>
    <row r="38" spans="1:5" ht="18" customHeight="1">
      <c r="A38" s="76" t="s">
        <v>598</v>
      </c>
      <c r="B38" s="77">
        <v>1005173201</v>
      </c>
      <c r="C38" s="76" t="s">
        <v>545</v>
      </c>
      <c r="D38" s="76" t="s">
        <v>546</v>
      </c>
      <c r="E38" s="77">
        <v>3</v>
      </c>
    </row>
    <row r="39" spans="1:5" ht="18" customHeight="1">
      <c r="A39" s="76" t="s">
        <v>599</v>
      </c>
      <c r="B39" s="77">
        <v>1005173201</v>
      </c>
      <c r="C39" s="76" t="s">
        <v>545</v>
      </c>
      <c r="D39" s="76" t="s">
        <v>549</v>
      </c>
      <c r="E39" s="77">
        <v>3</v>
      </c>
    </row>
    <row r="40" spans="1:5" ht="18" customHeight="1">
      <c r="A40" s="76" t="s">
        <v>600</v>
      </c>
      <c r="B40" s="77">
        <v>1005173201</v>
      </c>
      <c r="C40" s="76" t="s">
        <v>545</v>
      </c>
      <c r="D40" s="76" t="s">
        <v>549</v>
      </c>
      <c r="E40" s="77">
        <v>3</v>
      </c>
    </row>
    <row r="41" spans="1:5" ht="18" customHeight="1">
      <c r="A41" s="76" t="s">
        <v>601</v>
      </c>
      <c r="B41" s="77">
        <v>1005173201</v>
      </c>
      <c r="C41" s="76" t="s">
        <v>545</v>
      </c>
      <c r="D41" s="76" t="s">
        <v>546</v>
      </c>
      <c r="E41" s="77">
        <v>3</v>
      </c>
    </row>
    <row r="42" spans="1:5" ht="18" customHeight="1">
      <c r="A42" s="76" t="s">
        <v>602</v>
      </c>
      <c r="B42" s="77">
        <v>1005173201</v>
      </c>
      <c r="C42" s="76" t="s">
        <v>545</v>
      </c>
      <c r="D42" s="76" t="s">
        <v>546</v>
      </c>
      <c r="E42" s="77">
        <v>3</v>
      </c>
    </row>
    <row r="43" spans="1:5" ht="18" customHeight="1">
      <c r="A43" s="76" t="s">
        <v>603</v>
      </c>
      <c r="B43" s="77">
        <v>1005173201</v>
      </c>
      <c r="C43" s="76" t="s">
        <v>545</v>
      </c>
      <c r="D43" s="76" t="s">
        <v>568</v>
      </c>
      <c r="E43" s="77">
        <v>3</v>
      </c>
    </row>
    <row r="44" spans="1:5" ht="18" customHeight="1">
      <c r="A44" s="76" t="s">
        <v>604</v>
      </c>
      <c r="B44" s="77">
        <v>1005173201</v>
      </c>
      <c r="C44" s="76" t="s">
        <v>545</v>
      </c>
      <c r="D44" s="76" t="s">
        <v>549</v>
      </c>
      <c r="E44" s="77">
        <v>3</v>
      </c>
    </row>
    <row r="45" spans="1:5" ht="18" customHeight="1">
      <c r="A45" s="76" t="s">
        <v>605</v>
      </c>
      <c r="B45" s="77">
        <v>1005173201</v>
      </c>
      <c r="C45" s="76" t="s">
        <v>545</v>
      </c>
      <c r="D45" s="76" t="s">
        <v>555</v>
      </c>
      <c r="E45" s="77">
        <v>3</v>
      </c>
    </row>
    <row r="46" spans="1:5" ht="18" customHeight="1">
      <c r="A46" s="76" t="s">
        <v>606</v>
      </c>
      <c r="B46" s="77">
        <v>1005173201</v>
      </c>
      <c r="C46" s="76" t="s">
        <v>545</v>
      </c>
      <c r="D46" s="76" t="s">
        <v>549</v>
      </c>
      <c r="E46" s="77">
        <v>3</v>
      </c>
    </row>
    <row r="47" spans="1:5" ht="18" customHeight="1">
      <c r="A47" s="76" t="s">
        <v>607</v>
      </c>
      <c r="B47" s="77">
        <v>1005173201</v>
      </c>
      <c r="C47" s="76" t="s">
        <v>545</v>
      </c>
      <c r="D47" s="76" t="s">
        <v>553</v>
      </c>
      <c r="E47" s="77">
        <v>3</v>
      </c>
    </row>
    <row r="48" spans="1:5" ht="18" customHeight="1">
      <c r="A48" s="76" t="s">
        <v>608</v>
      </c>
      <c r="B48" s="77">
        <v>1005173201</v>
      </c>
      <c r="C48" s="76" t="s">
        <v>545</v>
      </c>
      <c r="D48" s="76" t="s">
        <v>568</v>
      </c>
      <c r="E48" s="77">
        <v>3</v>
      </c>
    </row>
    <row r="49" spans="1:5" ht="18" customHeight="1">
      <c r="A49" s="76" t="s">
        <v>609</v>
      </c>
      <c r="B49" s="77">
        <v>1005173201</v>
      </c>
      <c r="C49" s="76" t="s">
        <v>545</v>
      </c>
      <c r="D49" s="76" t="s">
        <v>546</v>
      </c>
      <c r="E49" s="77">
        <v>3</v>
      </c>
    </row>
    <row r="50" spans="1:5" ht="18" customHeight="1">
      <c r="A50" s="76" t="s">
        <v>610</v>
      </c>
      <c r="B50" s="77">
        <v>1005173201</v>
      </c>
      <c r="C50" s="76" t="s">
        <v>545</v>
      </c>
      <c r="D50" s="76" t="s">
        <v>568</v>
      </c>
      <c r="E50" s="77">
        <v>3</v>
      </c>
    </row>
    <row r="51" spans="1:5" ht="18" customHeight="1">
      <c r="A51" s="76" t="s">
        <v>611</v>
      </c>
      <c r="B51" s="77">
        <v>1005173201</v>
      </c>
      <c r="C51" s="76" t="s">
        <v>545</v>
      </c>
      <c r="D51" s="76" t="s">
        <v>546</v>
      </c>
      <c r="E51" s="77">
        <v>3</v>
      </c>
    </row>
    <row r="52" spans="1:5" ht="18" customHeight="1">
      <c r="A52" s="76" t="s">
        <v>612</v>
      </c>
      <c r="B52" s="77">
        <v>1005173201</v>
      </c>
      <c r="C52" s="76" t="s">
        <v>545</v>
      </c>
      <c r="D52" s="76" t="s">
        <v>549</v>
      </c>
      <c r="E52" s="77">
        <v>3</v>
      </c>
    </row>
    <row r="53" spans="1:5" ht="18" customHeight="1">
      <c r="A53" s="76" t="s">
        <v>613</v>
      </c>
      <c r="B53" s="77">
        <v>1005173201</v>
      </c>
      <c r="C53" s="76" t="s">
        <v>545</v>
      </c>
      <c r="D53" s="76" t="s">
        <v>553</v>
      </c>
      <c r="E53" s="77">
        <v>3</v>
      </c>
    </row>
    <row r="54" spans="1:5" ht="18" customHeight="1">
      <c r="A54" s="76" t="s">
        <v>614</v>
      </c>
      <c r="B54" s="77">
        <v>1005173201</v>
      </c>
      <c r="C54" s="76" t="s">
        <v>545</v>
      </c>
      <c r="D54" s="76" t="s">
        <v>549</v>
      </c>
      <c r="E54" s="77">
        <v>3</v>
      </c>
    </row>
    <row r="55" spans="1:5" ht="18" customHeight="1">
      <c r="A55" s="76" t="s">
        <v>615</v>
      </c>
      <c r="B55" s="77">
        <v>1005173201</v>
      </c>
      <c r="C55" s="76" t="s">
        <v>545</v>
      </c>
      <c r="D55" s="76" t="s">
        <v>546</v>
      </c>
      <c r="E55" s="77">
        <v>3</v>
      </c>
    </row>
    <row r="56" spans="1:5" ht="18" customHeight="1">
      <c r="A56" s="76" t="s">
        <v>616</v>
      </c>
      <c r="B56" s="77">
        <v>1005173201</v>
      </c>
      <c r="C56" s="76" t="s">
        <v>545</v>
      </c>
      <c r="D56" s="76" t="s">
        <v>546</v>
      </c>
      <c r="E56" s="77">
        <v>3</v>
      </c>
    </row>
    <row r="57" spans="1:5" ht="18" customHeight="1">
      <c r="A57" s="76" t="s">
        <v>617</v>
      </c>
      <c r="B57" s="77">
        <v>1005173201</v>
      </c>
      <c r="C57" s="76" t="s">
        <v>545</v>
      </c>
      <c r="D57" s="76" t="s">
        <v>553</v>
      </c>
      <c r="E57" s="77">
        <v>3</v>
      </c>
    </row>
    <row r="58" spans="1:5" ht="18" customHeight="1">
      <c r="A58" s="76" t="s">
        <v>618</v>
      </c>
      <c r="B58" s="77">
        <v>1005173201</v>
      </c>
      <c r="C58" s="76" t="s">
        <v>545</v>
      </c>
      <c r="D58" s="76" t="s">
        <v>546</v>
      </c>
      <c r="E58" s="77">
        <v>3</v>
      </c>
    </row>
    <row r="59" spans="1:5" ht="18" customHeight="1">
      <c r="A59" s="76" t="s">
        <v>619</v>
      </c>
      <c r="B59" s="77">
        <v>1005173201</v>
      </c>
      <c r="C59" s="76" t="s">
        <v>545</v>
      </c>
      <c r="D59" s="76" t="s">
        <v>546</v>
      </c>
      <c r="E59" s="77">
        <v>3</v>
      </c>
    </row>
    <row r="60" spans="1:5" ht="18" customHeight="1">
      <c r="A60" s="76" t="s">
        <v>620</v>
      </c>
      <c r="B60" s="77">
        <v>1005173201</v>
      </c>
      <c r="C60" s="76" t="s">
        <v>545</v>
      </c>
      <c r="D60" s="76" t="s">
        <v>546</v>
      </c>
      <c r="E60" s="77">
        <v>3</v>
      </c>
    </row>
    <row r="61" spans="1:5" ht="18" customHeight="1">
      <c r="A61" s="76" t="s">
        <v>621</v>
      </c>
      <c r="B61" s="77">
        <v>1005173201</v>
      </c>
      <c r="C61" s="76" t="s">
        <v>545</v>
      </c>
      <c r="D61" s="76" t="s">
        <v>546</v>
      </c>
      <c r="E61" s="77">
        <v>3</v>
      </c>
    </row>
    <row r="62" spans="1:5" ht="18" customHeight="1">
      <c r="A62" s="76" t="s">
        <v>622</v>
      </c>
      <c r="B62" s="77">
        <v>1005173201</v>
      </c>
      <c r="C62" s="76" t="s">
        <v>545</v>
      </c>
      <c r="D62" s="76" t="s">
        <v>546</v>
      </c>
      <c r="E62" s="77">
        <v>3</v>
      </c>
    </row>
    <row r="63" spans="1:5" ht="18" customHeight="1">
      <c r="A63" s="76" t="s">
        <v>624</v>
      </c>
      <c r="B63" s="77">
        <v>1005173201</v>
      </c>
      <c r="C63" s="76" t="s">
        <v>545</v>
      </c>
      <c r="D63" s="76" t="s">
        <v>546</v>
      </c>
      <c r="E63" s="77">
        <v>3</v>
      </c>
    </row>
    <row r="64" spans="1:5" ht="18" customHeight="1">
      <c r="A64" s="76" t="s">
        <v>625</v>
      </c>
      <c r="B64" s="77">
        <v>1005173201</v>
      </c>
      <c r="C64" s="76" t="s">
        <v>545</v>
      </c>
      <c r="D64" s="76" t="s">
        <v>568</v>
      </c>
      <c r="E64" s="77">
        <v>3</v>
      </c>
    </row>
    <row r="65" spans="1:5" ht="18" customHeight="1">
      <c r="A65" s="76" t="s">
        <v>626</v>
      </c>
      <c r="B65" s="77">
        <v>1005173201</v>
      </c>
      <c r="C65" s="76" t="s">
        <v>545</v>
      </c>
      <c r="D65" s="76" t="s">
        <v>549</v>
      </c>
      <c r="E65" s="77">
        <v>3</v>
      </c>
    </row>
    <row r="66" spans="1:5" ht="18" customHeight="1">
      <c r="A66" s="76" t="s">
        <v>627</v>
      </c>
      <c r="B66" s="77">
        <v>1005173201</v>
      </c>
      <c r="C66" s="76" t="s">
        <v>545</v>
      </c>
      <c r="D66" s="76" t="s">
        <v>549</v>
      </c>
      <c r="E66" s="77">
        <v>3</v>
      </c>
    </row>
    <row r="67" spans="1:5" ht="18" customHeight="1">
      <c r="A67" s="76" t="s">
        <v>628</v>
      </c>
      <c r="B67" s="77">
        <v>1005173201</v>
      </c>
      <c r="C67" s="76" t="s">
        <v>545</v>
      </c>
      <c r="D67" s="76" t="s">
        <v>546</v>
      </c>
      <c r="E67" s="77">
        <v>3</v>
      </c>
    </row>
    <row r="68" spans="1:5" ht="18" customHeight="1">
      <c r="A68" s="76" t="s">
        <v>629</v>
      </c>
      <c r="B68" s="77">
        <v>1005173201</v>
      </c>
      <c r="C68" s="76" t="s">
        <v>545</v>
      </c>
      <c r="D68" s="76" t="s">
        <v>549</v>
      </c>
      <c r="E68" s="77">
        <v>3</v>
      </c>
    </row>
    <row r="69" spans="1:5" ht="18" customHeight="1">
      <c r="A69" s="76" t="s">
        <v>630</v>
      </c>
      <c r="B69" s="77">
        <v>1005173201</v>
      </c>
      <c r="C69" s="76" t="s">
        <v>545</v>
      </c>
      <c r="D69" s="76" t="s">
        <v>546</v>
      </c>
      <c r="E69" s="77">
        <v>3</v>
      </c>
    </row>
    <row r="70" spans="1:5" ht="18" customHeight="1">
      <c r="A70" s="76" t="s">
        <v>631</v>
      </c>
      <c r="B70" s="77">
        <v>1005173201</v>
      </c>
      <c r="C70" s="76" t="s">
        <v>545</v>
      </c>
      <c r="D70" s="76" t="s">
        <v>546</v>
      </c>
      <c r="E70" s="77">
        <v>3</v>
      </c>
    </row>
    <row r="71" spans="1:5" ht="18" customHeight="1">
      <c r="A71" s="76" t="s">
        <v>632</v>
      </c>
      <c r="B71" s="77">
        <v>1005173201</v>
      </c>
      <c r="C71" s="76" t="s">
        <v>545</v>
      </c>
      <c r="D71" s="76" t="s">
        <v>546</v>
      </c>
      <c r="E71" s="77">
        <v>3</v>
      </c>
    </row>
    <row r="72" spans="1:5" ht="18" customHeight="1">
      <c r="A72" s="76" t="s">
        <v>633</v>
      </c>
      <c r="B72" s="77">
        <v>1005173201</v>
      </c>
      <c r="C72" s="76" t="s">
        <v>545</v>
      </c>
      <c r="D72" s="76" t="s">
        <v>546</v>
      </c>
      <c r="E72" s="77">
        <v>3</v>
      </c>
    </row>
    <row r="73" spans="1:5" ht="18" customHeight="1">
      <c r="A73" s="76" t="s">
        <v>634</v>
      </c>
      <c r="B73" s="77">
        <v>1005173201</v>
      </c>
      <c r="C73" s="76" t="s">
        <v>545</v>
      </c>
      <c r="D73" s="76" t="s">
        <v>568</v>
      </c>
      <c r="E73" s="77">
        <v>3</v>
      </c>
    </row>
    <row r="74" spans="1:5" ht="18" customHeight="1">
      <c r="A74" s="76" t="s">
        <v>635</v>
      </c>
      <c r="B74" s="77">
        <v>1005173201</v>
      </c>
      <c r="C74" s="76" t="s">
        <v>545</v>
      </c>
      <c r="D74" s="76" t="s">
        <v>549</v>
      </c>
      <c r="E74" s="77">
        <v>3</v>
      </c>
    </row>
    <row r="75" spans="1:5" ht="18" customHeight="1">
      <c r="A75" s="76" t="s">
        <v>636</v>
      </c>
      <c r="B75" s="77">
        <v>1005173201</v>
      </c>
      <c r="C75" s="76" t="s">
        <v>545</v>
      </c>
      <c r="D75" s="76" t="s">
        <v>568</v>
      </c>
      <c r="E75" s="77">
        <v>3</v>
      </c>
    </row>
    <row r="76" spans="1:5" ht="18" customHeight="1">
      <c r="A76" s="76" t="s">
        <v>638</v>
      </c>
      <c r="B76" s="77">
        <v>1005173201</v>
      </c>
      <c r="C76" s="76" t="s">
        <v>545</v>
      </c>
      <c r="D76" s="76" t="s">
        <v>549</v>
      </c>
      <c r="E76" s="77">
        <v>3</v>
      </c>
    </row>
    <row r="77" spans="1:5" ht="18" customHeight="1">
      <c r="A77" s="76" t="s">
        <v>639</v>
      </c>
      <c r="B77" s="77">
        <v>1005173201</v>
      </c>
      <c r="C77" s="76" t="s">
        <v>545</v>
      </c>
      <c r="D77" s="76" t="s">
        <v>549</v>
      </c>
      <c r="E77" s="77">
        <v>3</v>
      </c>
    </row>
    <row r="78" spans="1:5" ht="18" customHeight="1">
      <c r="A78" s="76" t="s">
        <v>640</v>
      </c>
      <c r="B78" s="77">
        <v>1005173201</v>
      </c>
      <c r="C78" s="76" t="s">
        <v>545</v>
      </c>
      <c r="D78" s="76" t="s">
        <v>568</v>
      </c>
      <c r="E78" s="77">
        <v>3</v>
      </c>
    </row>
    <row r="79" spans="1:5" ht="18" customHeight="1">
      <c r="A79" s="76" t="s">
        <v>641</v>
      </c>
      <c r="B79" s="77">
        <v>1005173201</v>
      </c>
      <c r="C79" s="76" t="s">
        <v>545</v>
      </c>
      <c r="D79" s="76" t="s">
        <v>565</v>
      </c>
      <c r="E79" s="77">
        <v>0</v>
      </c>
    </row>
    <row r="80" spans="1:5" ht="18" customHeight="1">
      <c r="A80" s="76" t="s">
        <v>642</v>
      </c>
      <c r="B80" s="77">
        <v>1005173201</v>
      </c>
      <c r="C80" s="76" t="s">
        <v>545</v>
      </c>
      <c r="D80" s="76" t="s">
        <v>568</v>
      </c>
      <c r="E80" s="77">
        <v>3</v>
      </c>
    </row>
    <row r="81" spans="1:5" ht="18" customHeight="1">
      <c r="A81" s="76" t="s">
        <v>643</v>
      </c>
      <c r="B81" s="77">
        <v>1005173201</v>
      </c>
      <c r="C81" s="76" t="s">
        <v>545</v>
      </c>
      <c r="D81" s="76" t="s">
        <v>549</v>
      </c>
      <c r="E81" s="77">
        <v>3</v>
      </c>
    </row>
    <row r="82" spans="1:5" ht="18" customHeight="1">
      <c r="A82" s="76" t="s">
        <v>644</v>
      </c>
      <c r="B82" s="77">
        <v>1005173201</v>
      </c>
      <c r="C82" s="76" t="s">
        <v>545</v>
      </c>
      <c r="D82" s="76" t="s">
        <v>565</v>
      </c>
      <c r="E82" s="77">
        <v>0</v>
      </c>
    </row>
    <row r="83" spans="1:5" ht="18" customHeight="1">
      <c r="A83" s="76" t="s">
        <v>645</v>
      </c>
      <c r="B83" s="77">
        <v>1005173201</v>
      </c>
      <c r="C83" s="76" t="s">
        <v>545</v>
      </c>
      <c r="D83" s="76" t="s">
        <v>546</v>
      </c>
      <c r="E83" s="77">
        <v>3</v>
      </c>
    </row>
    <row r="84" spans="1:5" ht="18" customHeight="1">
      <c r="A84" s="76" t="s">
        <v>646</v>
      </c>
      <c r="B84" s="77">
        <v>1005173201</v>
      </c>
      <c r="C84" s="76" t="s">
        <v>545</v>
      </c>
      <c r="D84" s="76" t="s">
        <v>568</v>
      </c>
      <c r="E84" s="77">
        <v>3</v>
      </c>
    </row>
    <row r="85" spans="1:5" ht="18" customHeight="1">
      <c r="A85" s="76" t="s">
        <v>647</v>
      </c>
      <c r="B85" s="77">
        <v>1005173201</v>
      </c>
      <c r="C85" s="76" t="s">
        <v>545</v>
      </c>
      <c r="D85" s="76" t="s">
        <v>568</v>
      </c>
      <c r="E85" s="77">
        <v>3</v>
      </c>
    </row>
    <row r="86" spans="1:5" ht="18" customHeight="1">
      <c r="A86" s="76" t="s">
        <v>648</v>
      </c>
      <c r="B86" s="77">
        <v>1005173201</v>
      </c>
      <c r="C86" s="76" t="s">
        <v>545</v>
      </c>
      <c r="D86" s="76" t="s">
        <v>546</v>
      </c>
      <c r="E86" s="77">
        <v>3</v>
      </c>
    </row>
    <row r="87" spans="1:5" ht="18" customHeight="1">
      <c r="A87" s="76" t="s">
        <v>649</v>
      </c>
      <c r="B87" s="77">
        <v>1005173201</v>
      </c>
      <c r="C87" s="76" t="s">
        <v>545</v>
      </c>
      <c r="D87" s="76" t="s">
        <v>549</v>
      </c>
      <c r="E87" s="77">
        <v>3</v>
      </c>
    </row>
    <row r="88" spans="1:5" ht="18" customHeight="1">
      <c r="A88" s="76" t="s">
        <v>650</v>
      </c>
      <c r="B88" s="77">
        <v>1005173201</v>
      </c>
      <c r="C88" s="76" t="s">
        <v>545</v>
      </c>
      <c r="D88" s="76" t="s">
        <v>568</v>
      </c>
      <c r="E88" s="77">
        <v>3</v>
      </c>
    </row>
    <row r="89" spans="1:5" ht="18" customHeight="1">
      <c r="A89" s="76" t="s">
        <v>651</v>
      </c>
      <c r="B89" s="77">
        <v>1005173201</v>
      </c>
      <c r="C89" s="76" t="s">
        <v>545</v>
      </c>
      <c r="D89" s="76" t="s">
        <v>549</v>
      </c>
      <c r="E89" s="77">
        <v>3</v>
      </c>
    </row>
    <row r="90" spans="1:5" ht="18" customHeight="1">
      <c r="A90" s="76" t="s">
        <v>652</v>
      </c>
      <c r="B90" s="77">
        <v>1005173201</v>
      </c>
      <c r="C90" s="76" t="s">
        <v>545</v>
      </c>
      <c r="D90" s="76" t="s">
        <v>546</v>
      </c>
      <c r="E90" s="77">
        <v>3</v>
      </c>
    </row>
    <row r="91" spans="1:5" ht="18" customHeight="1">
      <c r="A91" s="76" t="s">
        <v>653</v>
      </c>
      <c r="B91" s="77">
        <v>1005173201</v>
      </c>
      <c r="C91" s="76" t="s">
        <v>545</v>
      </c>
      <c r="D91" s="76" t="s">
        <v>549</v>
      </c>
      <c r="E91" s="77">
        <v>3</v>
      </c>
    </row>
    <row r="92" spans="1:5" ht="18" customHeight="1">
      <c r="A92" s="76" t="s">
        <v>654</v>
      </c>
      <c r="B92" s="77">
        <v>1005173201</v>
      </c>
      <c r="C92" s="76" t="s">
        <v>545</v>
      </c>
      <c r="D92" s="76" t="s">
        <v>568</v>
      </c>
      <c r="E92" s="77">
        <v>3</v>
      </c>
    </row>
    <row r="93" spans="1:5" ht="18" customHeight="1">
      <c r="A93" s="76" t="s">
        <v>655</v>
      </c>
      <c r="B93" s="77">
        <v>1005173201</v>
      </c>
      <c r="C93" s="76" t="s">
        <v>545</v>
      </c>
      <c r="D93" s="76" t="s">
        <v>568</v>
      </c>
      <c r="E93" s="77">
        <v>3</v>
      </c>
    </row>
    <row r="94" spans="1:5" ht="18" customHeight="1">
      <c r="A94" s="76" t="s">
        <v>656</v>
      </c>
      <c r="B94" s="77">
        <v>1005173201</v>
      </c>
      <c r="C94" s="76" t="s">
        <v>545</v>
      </c>
      <c r="D94" s="76" t="s">
        <v>546</v>
      </c>
      <c r="E94" s="77">
        <v>3</v>
      </c>
    </row>
    <row r="95" spans="1:5" ht="18" customHeight="1">
      <c r="A95" s="76" t="s">
        <v>657</v>
      </c>
      <c r="B95" s="77">
        <v>1005173201</v>
      </c>
      <c r="C95" s="76" t="s">
        <v>545</v>
      </c>
      <c r="D95" s="76" t="s">
        <v>546</v>
      </c>
      <c r="E95" s="77">
        <v>3</v>
      </c>
    </row>
    <row r="96" spans="1:5" ht="18" customHeight="1">
      <c r="A96" s="76" t="s">
        <v>658</v>
      </c>
      <c r="B96" s="77">
        <v>1005173201</v>
      </c>
      <c r="C96" s="76" t="s">
        <v>545</v>
      </c>
      <c r="D96" s="76" t="s">
        <v>546</v>
      </c>
      <c r="E96" s="77">
        <v>3</v>
      </c>
    </row>
    <row r="97" spans="1:5" ht="18" customHeight="1">
      <c r="A97" s="76" t="s">
        <v>659</v>
      </c>
      <c r="B97" s="77">
        <v>1005173201</v>
      </c>
      <c r="C97" s="76" t="s">
        <v>545</v>
      </c>
      <c r="D97" s="76" t="s">
        <v>549</v>
      </c>
      <c r="E97" s="77">
        <v>3</v>
      </c>
    </row>
    <row r="98" spans="1:5" ht="18" customHeight="1">
      <c r="A98" s="76" t="s">
        <v>660</v>
      </c>
      <c r="B98" s="77">
        <v>1005173201</v>
      </c>
      <c r="C98" s="76" t="s">
        <v>545</v>
      </c>
      <c r="D98" s="76" t="s">
        <v>546</v>
      </c>
      <c r="E98" s="77">
        <v>3</v>
      </c>
    </row>
    <row r="99" spans="1:5" ht="18" customHeight="1">
      <c r="A99" s="76" t="s">
        <v>661</v>
      </c>
      <c r="B99" s="77">
        <v>1005173201</v>
      </c>
      <c r="C99" s="76" t="s">
        <v>545</v>
      </c>
      <c r="D99" s="76" t="s">
        <v>565</v>
      </c>
      <c r="E99" s="77">
        <v>0</v>
      </c>
    </row>
    <row r="100" spans="1:5" ht="18" customHeight="1">
      <c r="A100" s="76" t="s">
        <v>662</v>
      </c>
      <c r="B100" s="77">
        <v>1005173201</v>
      </c>
      <c r="C100" s="76" t="s">
        <v>545</v>
      </c>
      <c r="D100" s="76" t="s">
        <v>568</v>
      </c>
      <c r="E100" s="77">
        <v>3</v>
      </c>
    </row>
    <row r="101" spans="1:5" ht="18" customHeight="1">
      <c r="A101" s="76" t="s">
        <v>663</v>
      </c>
      <c r="B101" s="77">
        <v>1005173201</v>
      </c>
      <c r="C101" s="76" t="s">
        <v>545</v>
      </c>
      <c r="D101" s="76" t="s">
        <v>568</v>
      </c>
      <c r="E101" s="77">
        <v>3</v>
      </c>
    </row>
    <row r="102" spans="1:5" ht="18" customHeight="1">
      <c r="A102" s="76" t="s">
        <v>664</v>
      </c>
      <c r="B102" s="77">
        <v>1005173201</v>
      </c>
      <c r="C102" s="76" t="s">
        <v>545</v>
      </c>
      <c r="D102" s="76" t="s">
        <v>549</v>
      </c>
      <c r="E102" s="77">
        <v>3</v>
      </c>
    </row>
    <row r="103" spans="1:5" ht="18" customHeight="1">
      <c r="A103" s="76" t="s">
        <v>665</v>
      </c>
      <c r="B103" s="77">
        <v>1005173201</v>
      </c>
      <c r="C103" s="76" t="s">
        <v>545</v>
      </c>
      <c r="D103" s="76" t="s">
        <v>546</v>
      </c>
      <c r="E103" s="77">
        <v>3</v>
      </c>
    </row>
    <row r="104" spans="1:5" ht="18" customHeight="1">
      <c r="A104" s="76" t="s">
        <v>666</v>
      </c>
      <c r="B104" s="77">
        <v>1005173201</v>
      </c>
      <c r="C104" s="76" t="s">
        <v>545</v>
      </c>
      <c r="D104" s="76" t="s">
        <v>568</v>
      </c>
      <c r="E104" s="77">
        <v>3</v>
      </c>
    </row>
    <row r="105" spans="1:5" ht="18" customHeight="1">
      <c r="A105" s="76" t="s">
        <v>667</v>
      </c>
      <c r="B105" s="77">
        <v>1005173201</v>
      </c>
      <c r="C105" s="76" t="s">
        <v>545</v>
      </c>
      <c r="D105" s="76" t="s">
        <v>549</v>
      </c>
      <c r="E105" s="77">
        <v>3</v>
      </c>
    </row>
    <row r="106" spans="1:5" ht="18" customHeight="1">
      <c r="A106" s="76" t="s">
        <v>668</v>
      </c>
      <c r="B106" s="77">
        <v>1005173201</v>
      </c>
      <c r="C106" s="76" t="s">
        <v>545</v>
      </c>
      <c r="D106" s="76" t="s">
        <v>565</v>
      </c>
      <c r="E106" s="77">
        <v>0</v>
      </c>
    </row>
    <row r="107" spans="1:5" ht="18" customHeight="1">
      <c r="A107" s="76" t="s">
        <v>669</v>
      </c>
      <c r="B107" s="77">
        <v>1005173201</v>
      </c>
      <c r="C107" s="76" t="s">
        <v>545</v>
      </c>
      <c r="D107" s="76" t="s">
        <v>565</v>
      </c>
      <c r="E107" s="77">
        <v>0</v>
      </c>
    </row>
    <row r="108" spans="1:5" ht="18" customHeight="1">
      <c r="A108" s="76" t="s">
        <v>670</v>
      </c>
      <c r="B108" s="77">
        <v>1005173201</v>
      </c>
      <c r="C108" s="76" t="s">
        <v>545</v>
      </c>
      <c r="D108" s="76" t="s">
        <v>546</v>
      </c>
      <c r="E108" s="77">
        <v>3</v>
      </c>
    </row>
    <row r="109" spans="1:5" ht="18" customHeight="1">
      <c r="A109" s="76" t="s">
        <v>671</v>
      </c>
      <c r="B109" s="77">
        <v>1005173201</v>
      </c>
      <c r="C109" s="76" t="s">
        <v>545</v>
      </c>
      <c r="D109" s="76" t="s">
        <v>546</v>
      </c>
      <c r="E109" s="77">
        <v>3</v>
      </c>
    </row>
    <row r="110" spans="1:5" ht="18" customHeight="1">
      <c r="A110" s="76" t="s">
        <v>672</v>
      </c>
      <c r="B110" s="77">
        <v>1005173201</v>
      </c>
      <c r="C110" s="76" t="s">
        <v>545</v>
      </c>
      <c r="D110" s="76" t="s">
        <v>549</v>
      </c>
      <c r="E110" s="77">
        <v>3</v>
      </c>
    </row>
    <row r="111" spans="1:5" ht="18" customHeight="1">
      <c r="A111" s="76" t="s">
        <v>673</v>
      </c>
      <c r="B111" s="77">
        <v>1005173201</v>
      </c>
      <c r="C111" s="76" t="s">
        <v>545</v>
      </c>
      <c r="D111" s="76" t="s">
        <v>568</v>
      </c>
      <c r="E111" s="77">
        <v>3</v>
      </c>
    </row>
    <row r="112" spans="1:5" ht="18" customHeight="1">
      <c r="A112" s="76" t="s">
        <v>674</v>
      </c>
      <c r="B112" s="77">
        <v>1005173201</v>
      </c>
      <c r="C112" s="76" t="s">
        <v>545</v>
      </c>
      <c r="D112" s="76" t="s">
        <v>546</v>
      </c>
      <c r="E112" s="77">
        <v>3</v>
      </c>
    </row>
    <row r="113" spans="1:5" ht="18" customHeight="1">
      <c r="A113" s="76" t="s">
        <v>675</v>
      </c>
      <c r="B113" s="77">
        <v>1005173201</v>
      </c>
      <c r="C113" s="76" t="s">
        <v>545</v>
      </c>
      <c r="D113" s="76" t="s">
        <v>549</v>
      </c>
      <c r="E113" s="77">
        <v>3</v>
      </c>
    </row>
    <row r="114" spans="1:5" ht="18" customHeight="1">
      <c r="A114" s="76" t="s">
        <v>676</v>
      </c>
      <c r="B114" s="77">
        <v>1005173201</v>
      </c>
      <c r="C114" s="76" t="s">
        <v>545</v>
      </c>
      <c r="D114" s="76" t="s">
        <v>549</v>
      </c>
      <c r="E114" s="77">
        <v>3</v>
      </c>
    </row>
    <row r="115" spans="1:5" ht="18" customHeight="1">
      <c r="A115" s="76" t="s">
        <v>677</v>
      </c>
      <c r="B115" s="77">
        <v>1005173201</v>
      </c>
      <c r="C115" s="76" t="s">
        <v>545</v>
      </c>
      <c r="D115" s="76" t="s">
        <v>546</v>
      </c>
      <c r="E115" s="77">
        <v>3</v>
      </c>
    </row>
    <row r="116" spans="1:5" ht="18" customHeight="1">
      <c r="A116" s="76" t="s">
        <v>678</v>
      </c>
      <c r="B116" s="77">
        <v>1005173201</v>
      </c>
      <c r="C116" s="76" t="s">
        <v>545</v>
      </c>
      <c r="D116" s="76" t="s">
        <v>546</v>
      </c>
      <c r="E116" s="77">
        <v>3</v>
      </c>
    </row>
    <row r="117" spans="1:5" ht="18" customHeight="1">
      <c r="A117" s="76" t="s">
        <v>679</v>
      </c>
      <c r="B117" s="77">
        <v>1005173201</v>
      </c>
      <c r="C117" s="76" t="s">
        <v>545</v>
      </c>
      <c r="D117" s="76" t="s">
        <v>549</v>
      </c>
      <c r="E117" s="77">
        <v>3</v>
      </c>
    </row>
    <row r="118" spans="1:5" ht="18" customHeight="1">
      <c r="A118" s="76" t="s">
        <v>680</v>
      </c>
      <c r="B118" s="77">
        <v>1005173201</v>
      </c>
      <c r="C118" s="76" t="s">
        <v>545</v>
      </c>
      <c r="D118" s="76" t="s">
        <v>546</v>
      </c>
      <c r="E118" s="77">
        <v>3</v>
      </c>
    </row>
    <row r="119" spans="1:5" ht="18" customHeight="1">
      <c r="A119" s="76" t="s">
        <v>681</v>
      </c>
      <c r="B119" s="77">
        <v>1005173201</v>
      </c>
      <c r="C119" s="76" t="s">
        <v>545</v>
      </c>
      <c r="D119" s="76" t="s">
        <v>546</v>
      </c>
      <c r="E119" s="77">
        <v>3</v>
      </c>
    </row>
    <row r="120" spans="1:5" ht="18" customHeight="1">
      <c r="A120" s="76" t="s">
        <v>682</v>
      </c>
      <c r="B120" s="77">
        <v>1005173201</v>
      </c>
      <c r="C120" s="76" t="s">
        <v>545</v>
      </c>
      <c r="D120" s="76" t="s">
        <v>546</v>
      </c>
      <c r="E120" s="77">
        <v>3</v>
      </c>
    </row>
    <row r="121" spans="1:5" ht="18" customHeight="1">
      <c r="A121" s="76" t="s">
        <v>683</v>
      </c>
      <c r="B121" s="77">
        <v>1005173201</v>
      </c>
      <c r="C121" s="76" t="s">
        <v>545</v>
      </c>
      <c r="D121" s="76" t="s">
        <v>546</v>
      </c>
      <c r="E121" s="77">
        <v>3</v>
      </c>
    </row>
    <row r="122" spans="1:5" ht="18" customHeight="1">
      <c r="A122" s="76" t="s">
        <v>684</v>
      </c>
      <c r="B122" s="77">
        <v>1005173201</v>
      </c>
      <c r="C122" s="76" t="s">
        <v>545</v>
      </c>
      <c r="D122" s="76" t="s">
        <v>549</v>
      </c>
      <c r="E122" s="77">
        <v>3</v>
      </c>
    </row>
    <row r="123" spans="1:5" ht="18" customHeight="1">
      <c r="A123" s="76" t="s">
        <v>685</v>
      </c>
      <c r="B123" s="77">
        <v>1005173201</v>
      </c>
      <c r="C123" s="76" t="s">
        <v>545</v>
      </c>
      <c r="D123" s="76" t="s">
        <v>568</v>
      </c>
      <c r="E123" s="77">
        <v>3</v>
      </c>
    </row>
    <row r="124" spans="1:5" ht="18" customHeight="1">
      <c r="A124" s="76" t="s">
        <v>686</v>
      </c>
      <c r="B124" s="77">
        <v>1005173201</v>
      </c>
      <c r="C124" s="76" t="s">
        <v>545</v>
      </c>
      <c r="D124" s="76" t="s">
        <v>568</v>
      </c>
      <c r="E124" s="77">
        <v>3</v>
      </c>
    </row>
    <row r="125" spans="1:5" ht="18" customHeight="1">
      <c r="A125" s="76" t="s">
        <v>687</v>
      </c>
      <c r="B125" s="77">
        <v>1005173201</v>
      </c>
      <c r="C125" s="76" t="s">
        <v>545</v>
      </c>
      <c r="D125" s="76" t="s">
        <v>568</v>
      </c>
      <c r="E125" s="77">
        <v>3</v>
      </c>
    </row>
    <row r="126" spans="1:5" ht="18" customHeight="1">
      <c r="A126" s="76" t="s">
        <v>688</v>
      </c>
      <c r="B126" s="77">
        <v>1005173201</v>
      </c>
      <c r="C126" s="76" t="s">
        <v>545</v>
      </c>
      <c r="D126" s="76" t="s">
        <v>549</v>
      </c>
      <c r="E126" s="77">
        <v>3</v>
      </c>
    </row>
    <row r="127" spans="1:5" ht="18" customHeight="1">
      <c r="A127" s="76" t="s">
        <v>689</v>
      </c>
      <c r="B127" s="77">
        <v>1005173201</v>
      </c>
      <c r="C127" s="76" t="s">
        <v>545</v>
      </c>
      <c r="D127" s="76" t="s">
        <v>568</v>
      </c>
      <c r="E127" s="77">
        <v>3</v>
      </c>
    </row>
    <row r="128" spans="1:5" ht="18" customHeight="1">
      <c r="A128" s="76" t="s">
        <v>690</v>
      </c>
      <c r="B128" s="77">
        <v>1005173201</v>
      </c>
      <c r="C128" s="76" t="s">
        <v>545</v>
      </c>
      <c r="D128" s="76" t="s">
        <v>546</v>
      </c>
      <c r="E128" s="77">
        <v>3</v>
      </c>
    </row>
    <row r="129" spans="1:5" ht="18" customHeight="1">
      <c r="A129" s="76" t="s">
        <v>691</v>
      </c>
      <c r="B129" s="77">
        <v>1005173201</v>
      </c>
      <c r="C129" s="76" t="s">
        <v>545</v>
      </c>
      <c r="D129" s="76" t="s">
        <v>565</v>
      </c>
      <c r="E129" s="77">
        <v>0</v>
      </c>
    </row>
    <row r="130" spans="1:5" ht="18" customHeight="1">
      <c r="A130" s="76" t="s">
        <v>692</v>
      </c>
      <c r="B130" s="77">
        <v>1005173201</v>
      </c>
      <c r="C130" s="76" t="s">
        <v>545</v>
      </c>
      <c r="D130" s="76" t="s">
        <v>553</v>
      </c>
      <c r="E130" s="77">
        <v>3</v>
      </c>
    </row>
    <row r="131" spans="1:5" ht="18" customHeight="1">
      <c r="A131" s="76" t="s">
        <v>693</v>
      </c>
      <c r="B131" s="77">
        <v>1005173201</v>
      </c>
      <c r="C131" s="76" t="s">
        <v>545</v>
      </c>
      <c r="D131" s="76" t="s">
        <v>568</v>
      </c>
      <c r="E131" s="77">
        <v>3</v>
      </c>
    </row>
    <row r="132" spans="1:5" ht="18" customHeight="1">
      <c r="A132" s="76" t="s">
        <v>694</v>
      </c>
      <c r="B132" s="77">
        <v>1005173201</v>
      </c>
      <c r="C132" s="76" t="s">
        <v>545</v>
      </c>
      <c r="D132" s="76" t="s">
        <v>546</v>
      </c>
      <c r="E132" s="77">
        <v>3</v>
      </c>
    </row>
    <row r="133" spans="1:5" ht="18" customHeight="1">
      <c r="A133" s="76" t="s">
        <v>695</v>
      </c>
      <c r="B133" s="77">
        <v>1005173201</v>
      </c>
      <c r="C133" s="76" t="s">
        <v>545</v>
      </c>
      <c r="D133" s="76" t="s">
        <v>568</v>
      </c>
      <c r="E133" s="77">
        <v>3</v>
      </c>
    </row>
    <row r="134" spans="1:5" ht="18" customHeight="1">
      <c r="A134" s="76" t="s">
        <v>696</v>
      </c>
      <c r="B134" s="77">
        <v>1005173201</v>
      </c>
      <c r="C134" s="76" t="s">
        <v>545</v>
      </c>
      <c r="D134" s="76" t="s">
        <v>568</v>
      </c>
      <c r="E134" s="77">
        <v>3</v>
      </c>
    </row>
    <row r="135" spans="1:5" ht="18" customHeight="1">
      <c r="A135" s="76" t="s">
        <v>697</v>
      </c>
      <c r="B135" s="77">
        <v>1005173201</v>
      </c>
      <c r="C135" s="76" t="s">
        <v>545</v>
      </c>
      <c r="D135" s="76" t="s">
        <v>549</v>
      </c>
      <c r="E135" s="77">
        <v>3</v>
      </c>
    </row>
    <row r="136" spans="1:5" ht="18" customHeight="1">
      <c r="A136" s="76" t="s">
        <v>698</v>
      </c>
      <c r="B136" s="77">
        <v>1005173201</v>
      </c>
      <c r="C136" s="76" t="s">
        <v>545</v>
      </c>
      <c r="D136" s="76" t="s">
        <v>568</v>
      </c>
      <c r="E136" s="77">
        <v>3</v>
      </c>
    </row>
    <row r="137" spans="1:5" ht="18" customHeight="1">
      <c r="A137" s="76" t="s">
        <v>699</v>
      </c>
      <c r="B137" s="77">
        <v>1005173201</v>
      </c>
      <c r="C137" s="76" t="s">
        <v>545</v>
      </c>
      <c r="D137" s="76" t="s">
        <v>549</v>
      </c>
      <c r="E137" s="77">
        <v>3</v>
      </c>
    </row>
    <row r="138" spans="1:5" ht="18" customHeight="1">
      <c r="A138" s="76" t="s">
        <v>700</v>
      </c>
      <c r="B138" s="77">
        <v>1005173201</v>
      </c>
      <c r="C138" s="76" t="s">
        <v>545</v>
      </c>
      <c r="D138" s="76" t="s">
        <v>549</v>
      </c>
      <c r="E138" s="77">
        <v>3</v>
      </c>
    </row>
    <row r="139" spans="1:5" ht="18" customHeight="1">
      <c r="A139" s="76" t="s">
        <v>701</v>
      </c>
      <c r="B139" s="77">
        <v>1005173201</v>
      </c>
      <c r="C139" s="76" t="s">
        <v>545</v>
      </c>
      <c r="D139" s="76" t="s">
        <v>565</v>
      </c>
      <c r="E139" s="77">
        <v>0</v>
      </c>
    </row>
    <row r="140" spans="1:5" ht="18" customHeight="1">
      <c r="A140" s="76" t="s">
        <v>702</v>
      </c>
      <c r="B140" s="77">
        <v>1005173201</v>
      </c>
      <c r="C140" s="76" t="s">
        <v>545</v>
      </c>
      <c r="D140" s="76" t="s">
        <v>546</v>
      </c>
      <c r="E140" s="77">
        <v>3</v>
      </c>
    </row>
    <row r="141" spans="1:5" ht="18" customHeight="1">
      <c r="A141" s="76" t="s">
        <v>703</v>
      </c>
      <c r="B141" s="77">
        <v>1005173201</v>
      </c>
      <c r="C141" s="76" t="s">
        <v>545</v>
      </c>
      <c r="D141" s="76" t="s">
        <v>549</v>
      </c>
      <c r="E141" s="77">
        <v>3</v>
      </c>
    </row>
    <row r="142" spans="1:5" ht="18" customHeight="1">
      <c r="A142" s="76" t="s">
        <v>704</v>
      </c>
      <c r="B142" s="77">
        <v>1005173201</v>
      </c>
      <c r="C142" s="76" t="s">
        <v>545</v>
      </c>
      <c r="D142" s="76" t="s">
        <v>568</v>
      </c>
      <c r="E142" s="77">
        <v>3</v>
      </c>
    </row>
    <row r="143" spans="1:5" ht="18" customHeight="1">
      <c r="A143" s="76" t="s">
        <v>705</v>
      </c>
      <c r="B143" s="77">
        <v>1005173201</v>
      </c>
      <c r="C143" s="76" t="s">
        <v>545</v>
      </c>
      <c r="D143" s="76" t="s">
        <v>568</v>
      </c>
      <c r="E143" s="77">
        <v>3</v>
      </c>
    </row>
    <row r="144" spans="1:5" ht="18" customHeight="1">
      <c r="A144" s="76" t="s">
        <v>706</v>
      </c>
      <c r="B144" s="77">
        <v>1005173201</v>
      </c>
      <c r="C144" s="76" t="s">
        <v>545</v>
      </c>
      <c r="D144" s="76" t="s">
        <v>565</v>
      </c>
      <c r="E144" s="77">
        <v>0</v>
      </c>
    </row>
    <row r="145" spans="1:5" ht="18" customHeight="1">
      <c r="A145" s="76" t="s">
        <v>707</v>
      </c>
      <c r="B145" s="77">
        <v>1005173201</v>
      </c>
      <c r="C145" s="76" t="s">
        <v>545</v>
      </c>
      <c r="D145" s="76" t="s">
        <v>568</v>
      </c>
      <c r="E145" s="77">
        <v>3</v>
      </c>
    </row>
    <row r="146" spans="1:5" ht="18" customHeight="1">
      <c r="A146" s="76" t="s">
        <v>708</v>
      </c>
      <c r="B146" s="77">
        <v>1005173201</v>
      </c>
      <c r="C146" s="76" t="s">
        <v>545</v>
      </c>
      <c r="D146" s="76" t="s">
        <v>568</v>
      </c>
      <c r="E146" s="77">
        <v>3</v>
      </c>
    </row>
    <row r="147" spans="1:5" ht="18" customHeight="1">
      <c r="A147" s="76" t="s">
        <v>709</v>
      </c>
      <c r="B147" s="77">
        <v>1005173201</v>
      </c>
      <c r="C147" s="76" t="s">
        <v>545</v>
      </c>
      <c r="D147" s="76" t="s">
        <v>565</v>
      </c>
      <c r="E147" s="77">
        <v>0</v>
      </c>
    </row>
    <row r="148" spans="1:5" ht="18" customHeight="1">
      <c r="A148" s="76" t="s">
        <v>710</v>
      </c>
      <c r="B148" s="77">
        <v>1005173201</v>
      </c>
      <c r="C148" s="76" t="s">
        <v>545</v>
      </c>
      <c r="D148" s="76" t="s">
        <v>549</v>
      </c>
      <c r="E148" s="77">
        <v>3</v>
      </c>
    </row>
    <row r="149" spans="1:5" ht="18" customHeight="1">
      <c r="A149" s="76" t="s">
        <v>711</v>
      </c>
      <c r="B149" s="77">
        <v>1005173201</v>
      </c>
      <c r="C149" s="76" t="s">
        <v>545</v>
      </c>
      <c r="D149" s="76" t="s">
        <v>568</v>
      </c>
      <c r="E149" s="77">
        <v>3</v>
      </c>
    </row>
    <row r="150" spans="1:5" ht="18" customHeight="1">
      <c r="A150" s="76" t="s">
        <v>712</v>
      </c>
      <c r="B150" s="77">
        <v>1005173201</v>
      </c>
      <c r="C150" s="76" t="s">
        <v>545</v>
      </c>
      <c r="D150" s="76" t="s">
        <v>568</v>
      </c>
      <c r="E150" s="77">
        <v>3</v>
      </c>
    </row>
    <row r="151" spans="1:5" ht="18" customHeight="1">
      <c r="A151" s="76" t="s">
        <v>713</v>
      </c>
      <c r="B151" s="77">
        <v>1005173201</v>
      </c>
      <c r="C151" s="76" t="s">
        <v>545</v>
      </c>
      <c r="D151" s="76" t="s">
        <v>549</v>
      </c>
      <c r="E151" s="77">
        <v>3</v>
      </c>
    </row>
    <row r="152" spans="1:5" ht="18" customHeight="1">
      <c r="A152" s="76" t="s">
        <v>714</v>
      </c>
      <c r="B152" s="77">
        <v>1005173201</v>
      </c>
      <c r="C152" s="76" t="s">
        <v>545</v>
      </c>
      <c r="D152" s="76" t="s">
        <v>568</v>
      </c>
      <c r="E152" s="77">
        <v>3</v>
      </c>
    </row>
    <row r="153" spans="1:5" ht="18" customHeight="1">
      <c r="A153" s="76" t="s">
        <v>715</v>
      </c>
      <c r="B153" s="77">
        <v>1005173201</v>
      </c>
      <c r="C153" s="76" t="s">
        <v>545</v>
      </c>
      <c r="D153" s="76" t="s">
        <v>549</v>
      </c>
      <c r="E153" s="77">
        <v>3</v>
      </c>
    </row>
    <row r="154" spans="1:5" ht="18" customHeight="1">
      <c r="A154" s="76" t="s">
        <v>716</v>
      </c>
      <c r="B154" s="77">
        <v>1005173201</v>
      </c>
      <c r="C154" s="76" t="s">
        <v>545</v>
      </c>
      <c r="D154" s="76" t="s">
        <v>565</v>
      </c>
      <c r="E154" s="77">
        <v>0</v>
      </c>
    </row>
    <row r="155" spans="1:5" ht="18" customHeight="1">
      <c r="A155" s="76" t="s">
        <v>717</v>
      </c>
      <c r="B155" s="77">
        <v>1005173201</v>
      </c>
      <c r="C155" s="76" t="s">
        <v>545</v>
      </c>
      <c r="D155" s="76" t="s">
        <v>549</v>
      </c>
      <c r="E155" s="77">
        <v>3</v>
      </c>
    </row>
    <row r="156" spans="1:5" ht="18" customHeight="1">
      <c r="A156" s="76" t="s">
        <v>718</v>
      </c>
      <c r="B156" s="77">
        <v>1005173201</v>
      </c>
      <c r="C156" s="76" t="s">
        <v>545</v>
      </c>
      <c r="D156" s="76" t="s">
        <v>565</v>
      </c>
      <c r="E156" s="77">
        <v>0</v>
      </c>
    </row>
    <row r="157" spans="1:5" ht="18" customHeight="1">
      <c r="A157" s="76" t="s">
        <v>719</v>
      </c>
      <c r="B157" s="77">
        <v>1005173201</v>
      </c>
      <c r="C157" s="76" t="s">
        <v>545</v>
      </c>
      <c r="D157" s="76" t="s">
        <v>568</v>
      </c>
      <c r="E157" s="77">
        <v>3</v>
      </c>
    </row>
    <row r="158" spans="1:5" ht="18" customHeight="1">
      <c r="A158" s="76" t="s">
        <v>720</v>
      </c>
      <c r="B158" s="77">
        <v>1005173201</v>
      </c>
      <c r="C158" s="76" t="s">
        <v>545</v>
      </c>
      <c r="D158" s="76" t="s">
        <v>549</v>
      </c>
      <c r="E158" s="77">
        <v>3</v>
      </c>
    </row>
    <row r="159" spans="1:5" ht="18" customHeight="1">
      <c r="A159" s="76" t="s">
        <v>721</v>
      </c>
      <c r="B159" s="77">
        <v>1005173201</v>
      </c>
      <c r="C159" s="76" t="s">
        <v>545</v>
      </c>
      <c r="D159" s="76" t="s">
        <v>568</v>
      </c>
      <c r="E159" s="77">
        <v>3</v>
      </c>
    </row>
    <row r="160" spans="1:5" ht="18" customHeight="1">
      <c r="A160" s="76" t="s">
        <v>722</v>
      </c>
      <c r="B160" s="77">
        <v>1005173201</v>
      </c>
      <c r="C160" s="76" t="s">
        <v>545</v>
      </c>
      <c r="D160" s="76" t="s">
        <v>568</v>
      </c>
      <c r="E160" s="77">
        <v>3</v>
      </c>
    </row>
    <row r="161" spans="1:5" ht="18" customHeight="1">
      <c r="A161" s="76" t="s">
        <v>723</v>
      </c>
      <c r="B161" s="77">
        <v>1005173201</v>
      </c>
      <c r="C161" s="76" t="s">
        <v>545</v>
      </c>
      <c r="D161" s="76" t="s">
        <v>549</v>
      </c>
      <c r="E161" s="77">
        <v>3</v>
      </c>
    </row>
    <row r="162" spans="1:5" ht="18" customHeight="1">
      <c r="A162" s="76" t="s">
        <v>724</v>
      </c>
      <c r="B162" s="77">
        <v>1005173201</v>
      </c>
      <c r="C162" s="76" t="s">
        <v>545</v>
      </c>
      <c r="D162" s="76" t="s">
        <v>568</v>
      </c>
      <c r="E162" s="77">
        <v>3</v>
      </c>
    </row>
    <row r="163" spans="1:5" ht="18" customHeight="1">
      <c r="A163" s="76" t="s">
        <v>725</v>
      </c>
      <c r="B163" s="77">
        <v>1005173201</v>
      </c>
      <c r="C163" s="76" t="s">
        <v>545</v>
      </c>
      <c r="D163" s="76" t="s">
        <v>568</v>
      </c>
      <c r="E163" s="77">
        <v>3</v>
      </c>
    </row>
    <row r="164" spans="1:5" ht="18" customHeight="1">
      <c r="A164" s="76" t="s">
        <v>726</v>
      </c>
      <c r="B164" s="77">
        <v>1005173201</v>
      </c>
      <c r="C164" s="76" t="s">
        <v>545</v>
      </c>
      <c r="D164" s="76" t="s">
        <v>549</v>
      </c>
      <c r="E164" s="77">
        <v>3</v>
      </c>
    </row>
    <row r="165" spans="1:5" ht="18" customHeight="1">
      <c r="A165" s="76" t="s">
        <v>727</v>
      </c>
      <c r="B165" s="77">
        <v>1005173201</v>
      </c>
      <c r="C165" s="76" t="s">
        <v>545</v>
      </c>
      <c r="D165" s="76" t="s">
        <v>568</v>
      </c>
      <c r="E165" s="77">
        <v>3</v>
      </c>
    </row>
    <row r="166" spans="1:5" ht="18" customHeight="1">
      <c r="A166" s="76" t="s">
        <v>728</v>
      </c>
      <c r="B166" s="77">
        <v>1005173201</v>
      </c>
      <c r="C166" s="76" t="s">
        <v>545</v>
      </c>
      <c r="D166" s="76" t="s">
        <v>568</v>
      </c>
      <c r="E166" s="77">
        <v>3</v>
      </c>
    </row>
    <row r="167" spans="1:5" ht="18" customHeight="1">
      <c r="A167" s="76" t="s">
        <v>729</v>
      </c>
      <c r="B167" s="77">
        <v>1005173201</v>
      </c>
      <c r="C167" s="76" t="s">
        <v>545</v>
      </c>
      <c r="D167" s="76" t="s">
        <v>546</v>
      </c>
      <c r="E167" s="77">
        <v>3</v>
      </c>
    </row>
    <row r="168" spans="1:5" ht="18" customHeight="1">
      <c r="A168" s="76" t="s">
        <v>730</v>
      </c>
      <c r="B168" s="77">
        <v>1005173201</v>
      </c>
      <c r="C168" s="76" t="s">
        <v>545</v>
      </c>
      <c r="D168" s="76" t="s">
        <v>568</v>
      </c>
      <c r="E168" s="77">
        <v>3</v>
      </c>
    </row>
    <row r="169" spans="1:5" ht="18" customHeight="1">
      <c r="A169" s="76" t="s">
        <v>731</v>
      </c>
      <c r="B169" s="77">
        <v>1005173201</v>
      </c>
      <c r="C169" s="76" t="s">
        <v>545</v>
      </c>
      <c r="D169" s="76" t="s">
        <v>568</v>
      </c>
      <c r="E169" s="77">
        <v>3</v>
      </c>
    </row>
    <row r="170" spans="1:5" ht="18" customHeight="1">
      <c r="A170" s="76" t="s">
        <v>732</v>
      </c>
      <c r="B170" s="77">
        <v>1005173201</v>
      </c>
      <c r="C170" s="76" t="s">
        <v>545</v>
      </c>
      <c r="D170" s="76" t="s">
        <v>568</v>
      </c>
      <c r="E170" s="77">
        <v>3</v>
      </c>
    </row>
    <row r="171" spans="1:5" ht="18" customHeight="1">
      <c r="A171" s="76" t="s">
        <v>733</v>
      </c>
      <c r="B171" s="77">
        <v>1005173201</v>
      </c>
      <c r="C171" s="76" t="s">
        <v>545</v>
      </c>
      <c r="D171" s="76" t="s">
        <v>568</v>
      </c>
      <c r="E171" s="77">
        <v>3</v>
      </c>
    </row>
    <row r="172" spans="1:5" ht="18" customHeight="1">
      <c r="A172" s="76" t="s">
        <v>734</v>
      </c>
      <c r="B172" s="77">
        <v>1005173201</v>
      </c>
      <c r="C172" s="76" t="s">
        <v>545</v>
      </c>
      <c r="D172" s="76" t="s">
        <v>549</v>
      </c>
      <c r="E172" s="77">
        <v>3</v>
      </c>
    </row>
    <row r="173" spans="1:5" ht="18" customHeight="1">
      <c r="A173" s="76" t="s">
        <v>735</v>
      </c>
      <c r="B173" s="77">
        <v>1005173201</v>
      </c>
      <c r="C173" s="76" t="s">
        <v>545</v>
      </c>
      <c r="D173" s="76" t="s">
        <v>546</v>
      </c>
      <c r="E173" s="77">
        <v>3</v>
      </c>
    </row>
    <row r="174" spans="1:5" ht="18" customHeight="1">
      <c r="A174" s="76" t="s">
        <v>736</v>
      </c>
      <c r="B174" s="77">
        <v>1005173201</v>
      </c>
      <c r="C174" s="76" t="s">
        <v>545</v>
      </c>
      <c r="D174" s="76" t="s">
        <v>568</v>
      </c>
      <c r="E174" s="77">
        <v>3</v>
      </c>
    </row>
    <row r="175" spans="1:5" ht="18" customHeight="1">
      <c r="A175" s="76" t="s">
        <v>737</v>
      </c>
      <c r="B175" s="77">
        <v>1005173201</v>
      </c>
      <c r="C175" s="76" t="s">
        <v>545</v>
      </c>
      <c r="D175" s="76" t="s">
        <v>549</v>
      </c>
      <c r="E175" s="77">
        <v>3</v>
      </c>
    </row>
    <row r="176" spans="1:5" ht="18" customHeight="1">
      <c r="A176" s="76" t="s">
        <v>738</v>
      </c>
      <c r="B176" s="77">
        <v>1005173201</v>
      </c>
      <c r="C176" s="76" t="s">
        <v>545</v>
      </c>
      <c r="D176" s="76" t="s">
        <v>546</v>
      </c>
      <c r="E176" s="77">
        <v>3</v>
      </c>
    </row>
    <row r="177" spans="1:5" ht="18" customHeight="1">
      <c r="A177" s="76" t="s">
        <v>739</v>
      </c>
      <c r="B177" s="77">
        <v>1005173201</v>
      </c>
      <c r="C177" s="76" t="s">
        <v>545</v>
      </c>
      <c r="D177" s="76" t="s">
        <v>546</v>
      </c>
      <c r="E177" s="77">
        <v>3</v>
      </c>
    </row>
    <row r="178" spans="1:5" ht="18" customHeight="1">
      <c r="A178" s="76" t="s">
        <v>740</v>
      </c>
      <c r="B178" s="77">
        <v>1005173201</v>
      </c>
      <c r="C178" s="76" t="s">
        <v>545</v>
      </c>
      <c r="D178" s="76" t="s">
        <v>546</v>
      </c>
      <c r="E178" s="77">
        <v>3</v>
      </c>
    </row>
    <row r="179" spans="1:5" ht="18" customHeight="1">
      <c r="A179" s="76" t="s">
        <v>741</v>
      </c>
      <c r="B179" s="77">
        <v>1005173201</v>
      </c>
      <c r="C179" s="76" t="s">
        <v>545</v>
      </c>
      <c r="D179" s="76" t="s">
        <v>568</v>
      </c>
      <c r="E179" s="77">
        <v>3</v>
      </c>
    </row>
    <row r="180" spans="1:5" ht="18" customHeight="1">
      <c r="A180" s="76" t="s">
        <v>742</v>
      </c>
      <c r="B180" s="77">
        <v>1005173201</v>
      </c>
      <c r="C180" s="76" t="s">
        <v>545</v>
      </c>
      <c r="D180" s="76" t="s">
        <v>549</v>
      </c>
      <c r="E180" s="77">
        <v>3</v>
      </c>
    </row>
    <row r="181" spans="1:5" ht="18" customHeight="1">
      <c r="A181" s="76" t="s">
        <v>743</v>
      </c>
      <c r="B181" s="77">
        <v>1005173201</v>
      </c>
      <c r="C181" s="76" t="s">
        <v>545</v>
      </c>
      <c r="D181" s="76" t="s">
        <v>549</v>
      </c>
      <c r="E181" s="77">
        <v>3</v>
      </c>
    </row>
    <row r="182" spans="1:5" ht="18" customHeight="1">
      <c r="A182" s="76" t="s">
        <v>744</v>
      </c>
      <c r="B182" s="77">
        <v>1005173201</v>
      </c>
      <c r="C182" s="76" t="s">
        <v>545</v>
      </c>
      <c r="D182" s="76" t="s">
        <v>549</v>
      </c>
      <c r="E182" s="77">
        <v>3</v>
      </c>
    </row>
    <row r="183" spans="1:5" ht="18" customHeight="1">
      <c r="A183" s="76" t="s">
        <v>745</v>
      </c>
      <c r="B183" s="77">
        <v>1005173201</v>
      </c>
      <c r="C183" s="76" t="s">
        <v>545</v>
      </c>
      <c r="D183" s="76" t="s">
        <v>568</v>
      </c>
      <c r="E183" s="77">
        <v>3</v>
      </c>
    </row>
    <row r="184" spans="1:5" ht="18" customHeight="1">
      <c r="A184" s="76" t="s">
        <v>746</v>
      </c>
      <c r="B184" s="77">
        <v>1005173201</v>
      </c>
      <c r="C184" s="76" t="s">
        <v>545</v>
      </c>
      <c r="D184" s="76" t="s">
        <v>549</v>
      </c>
      <c r="E184" s="77">
        <v>3</v>
      </c>
    </row>
    <row r="185" spans="1:5" ht="18" customHeight="1">
      <c r="A185" s="76" t="s">
        <v>747</v>
      </c>
      <c r="B185" s="77">
        <v>1005173201</v>
      </c>
      <c r="C185" s="76" t="s">
        <v>545</v>
      </c>
      <c r="D185" s="76" t="s">
        <v>553</v>
      </c>
      <c r="E185" s="77">
        <v>3</v>
      </c>
    </row>
    <row r="186" spans="1:5" ht="18" customHeight="1">
      <c r="A186" s="76" t="s">
        <v>748</v>
      </c>
      <c r="B186" s="77">
        <v>1005173201</v>
      </c>
      <c r="C186" s="76" t="s">
        <v>545</v>
      </c>
      <c r="D186" s="76" t="s">
        <v>549</v>
      </c>
      <c r="E186" s="77">
        <v>3</v>
      </c>
    </row>
    <row r="187" spans="1:5" ht="18" customHeight="1">
      <c r="A187" s="76" t="s">
        <v>749</v>
      </c>
      <c r="B187" s="77">
        <v>1005173201</v>
      </c>
      <c r="C187" s="76" t="s">
        <v>545</v>
      </c>
      <c r="D187" s="76" t="s">
        <v>546</v>
      </c>
      <c r="E187" s="77">
        <v>3</v>
      </c>
    </row>
    <row r="188" spans="1:5" ht="18" customHeight="1">
      <c r="A188" s="76" t="s">
        <v>750</v>
      </c>
      <c r="B188" s="77">
        <v>1005173201</v>
      </c>
      <c r="C188" s="76" t="s">
        <v>545</v>
      </c>
      <c r="D188" s="76" t="s">
        <v>549</v>
      </c>
      <c r="E188" s="77">
        <v>3</v>
      </c>
    </row>
    <row r="189" spans="1:5" ht="18" customHeight="1">
      <c r="A189" s="76" t="s">
        <v>751</v>
      </c>
      <c r="B189" s="77">
        <v>1005173201</v>
      </c>
      <c r="C189" s="76" t="s">
        <v>545</v>
      </c>
      <c r="D189" s="76" t="s">
        <v>549</v>
      </c>
      <c r="E189" s="77">
        <v>3</v>
      </c>
    </row>
    <row r="190" spans="1:5" ht="18" customHeight="1">
      <c r="A190" s="76" t="s">
        <v>752</v>
      </c>
      <c r="B190" s="77">
        <v>1005173201</v>
      </c>
      <c r="C190" s="76" t="s">
        <v>545</v>
      </c>
      <c r="D190" s="76" t="s">
        <v>546</v>
      </c>
      <c r="E190" s="77">
        <v>3</v>
      </c>
    </row>
    <row r="191" spans="1:5" ht="18" customHeight="1">
      <c r="A191" s="76" t="s">
        <v>753</v>
      </c>
      <c r="B191" s="77">
        <v>1005173201</v>
      </c>
      <c r="C191" s="76" t="s">
        <v>545</v>
      </c>
      <c r="D191" s="76" t="s">
        <v>549</v>
      </c>
      <c r="E191" s="77">
        <v>3</v>
      </c>
    </row>
    <row r="192" spans="1:5" ht="18" customHeight="1">
      <c r="A192" s="76" t="s">
        <v>754</v>
      </c>
      <c r="B192" s="77">
        <v>1005173201</v>
      </c>
      <c r="C192" s="76" t="s">
        <v>545</v>
      </c>
      <c r="D192" s="76" t="s">
        <v>549</v>
      </c>
      <c r="E192" s="77">
        <v>3</v>
      </c>
    </row>
    <row r="193" spans="1:5" ht="18" customHeight="1">
      <c r="A193" s="76" t="s">
        <v>755</v>
      </c>
      <c r="B193" s="77">
        <v>1005173201</v>
      </c>
      <c r="C193" s="76" t="s">
        <v>545</v>
      </c>
      <c r="D193" s="76" t="s">
        <v>549</v>
      </c>
      <c r="E193" s="77">
        <v>3</v>
      </c>
    </row>
    <row r="194" spans="1:5" ht="18" customHeight="1">
      <c r="A194" s="76" t="s">
        <v>756</v>
      </c>
      <c r="B194" s="77">
        <v>1005173201</v>
      </c>
      <c r="C194" s="76" t="s">
        <v>545</v>
      </c>
      <c r="D194" s="76" t="s">
        <v>546</v>
      </c>
      <c r="E194" s="77">
        <v>3</v>
      </c>
    </row>
    <row r="195" spans="1:5" ht="18" customHeight="1">
      <c r="A195" s="76" t="s">
        <v>757</v>
      </c>
      <c r="B195" s="77">
        <v>1005173201</v>
      </c>
      <c r="C195" s="76" t="s">
        <v>545</v>
      </c>
      <c r="D195" s="76" t="s">
        <v>568</v>
      </c>
      <c r="E195" s="77">
        <v>3</v>
      </c>
    </row>
    <row r="196" spans="1:5" ht="18" customHeight="1">
      <c r="A196" s="76" t="s">
        <v>758</v>
      </c>
      <c r="B196" s="77">
        <v>1005173201</v>
      </c>
      <c r="C196" s="76" t="s">
        <v>545</v>
      </c>
      <c r="D196" s="76" t="s">
        <v>568</v>
      </c>
      <c r="E196" s="77">
        <v>3</v>
      </c>
    </row>
    <row r="197" spans="1:5" ht="18" customHeight="1">
      <c r="A197" s="76" t="s">
        <v>759</v>
      </c>
      <c r="B197" s="77">
        <v>1005173201</v>
      </c>
      <c r="C197" s="76" t="s">
        <v>545</v>
      </c>
      <c r="D197" s="76" t="s">
        <v>549</v>
      </c>
      <c r="E197" s="77">
        <v>3</v>
      </c>
    </row>
    <row r="198" spans="1:5" ht="18" customHeight="1">
      <c r="A198" s="76" t="s">
        <v>760</v>
      </c>
      <c r="B198" s="77">
        <v>1005173201</v>
      </c>
      <c r="C198" s="76" t="s">
        <v>545</v>
      </c>
      <c r="D198" s="76" t="s">
        <v>549</v>
      </c>
      <c r="E198" s="77">
        <v>3</v>
      </c>
    </row>
    <row r="199" spans="1:5" ht="18" customHeight="1">
      <c r="A199" s="76" t="s">
        <v>761</v>
      </c>
      <c r="B199" s="77">
        <v>1005173201</v>
      </c>
      <c r="C199" s="76" t="s">
        <v>545</v>
      </c>
      <c r="D199" s="76" t="s">
        <v>546</v>
      </c>
      <c r="E199" s="77">
        <v>3</v>
      </c>
    </row>
    <row r="200" spans="1:5" ht="18" customHeight="1">
      <c r="A200" s="76" t="s">
        <v>762</v>
      </c>
      <c r="B200" s="77">
        <v>1005173201</v>
      </c>
      <c r="C200" s="76" t="s">
        <v>545</v>
      </c>
      <c r="D200" s="76" t="s">
        <v>546</v>
      </c>
      <c r="E200" s="77">
        <v>3</v>
      </c>
    </row>
    <row r="201" spans="1:5" ht="18" customHeight="1">
      <c r="A201" s="76" t="s">
        <v>763</v>
      </c>
      <c r="B201" s="77">
        <v>1005173201</v>
      </c>
      <c r="C201" s="76" t="s">
        <v>545</v>
      </c>
      <c r="D201" s="76" t="s">
        <v>546</v>
      </c>
      <c r="E201" s="77">
        <v>3</v>
      </c>
    </row>
    <row r="202" spans="1:5" ht="18" customHeight="1">
      <c r="A202" s="76" t="s">
        <v>764</v>
      </c>
      <c r="B202" s="77">
        <v>1005173201</v>
      </c>
      <c r="C202" s="76" t="s">
        <v>545</v>
      </c>
      <c r="D202" s="76" t="s">
        <v>549</v>
      </c>
      <c r="E202" s="77">
        <v>3</v>
      </c>
    </row>
    <row r="203" spans="1:5" ht="18" customHeight="1">
      <c r="A203" s="76" t="s">
        <v>765</v>
      </c>
      <c r="B203" s="77">
        <v>1005173201</v>
      </c>
      <c r="C203" s="76" t="s">
        <v>545</v>
      </c>
      <c r="D203" s="76" t="s">
        <v>568</v>
      </c>
      <c r="E203" s="77">
        <v>3</v>
      </c>
    </row>
    <row r="204" spans="1:5" ht="18" customHeight="1">
      <c r="A204" s="76" t="s">
        <v>766</v>
      </c>
      <c r="B204" s="77">
        <v>1005173201</v>
      </c>
      <c r="C204" s="76" t="s">
        <v>545</v>
      </c>
      <c r="D204" s="76" t="s">
        <v>549</v>
      </c>
      <c r="E204" s="77">
        <v>3</v>
      </c>
    </row>
    <row r="205" spans="1:5" ht="18" customHeight="1">
      <c r="A205" s="76" t="s">
        <v>767</v>
      </c>
      <c r="B205" s="77">
        <v>1005173201</v>
      </c>
      <c r="C205" s="76" t="s">
        <v>545</v>
      </c>
      <c r="D205" s="76" t="s">
        <v>549</v>
      </c>
      <c r="E205" s="77">
        <v>3</v>
      </c>
    </row>
    <row r="206" spans="1:5" ht="18" customHeight="1">
      <c r="A206" s="76" t="s">
        <v>768</v>
      </c>
      <c r="B206" s="77">
        <v>1005173201</v>
      </c>
      <c r="C206" s="76" t="s">
        <v>545</v>
      </c>
      <c r="D206" s="76" t="s">
        <v>549</v>
      </c>
      <c r="E206" s="77">
        <v>3</v>
      </c>
    </row>
    <row r="207" spans="1:5" ht="18" customHeight="1">
      <c r="A207" s="76" t="s">
        <v>769</v>
      </c>
      <c r="B207" s="77">
        <v>1005173201</v>
      </c>
      <c r="C207" s="76" t="s">
        <v>545</v>
      </c>
      <c r="D207" s="76" t="s">
        <v>549</v>
      </c>
      <c r="E207" s="77">
        <v>3</v>
      </c>
    </row>
    <row r="208" spans="1:5" ht="18" customHeight="1">
      <c r="A208" s="76" t="s">
        <v>770</v>
      </c>
      <c r="B208" s="77">
        <v>1005173201</v>
      </c>
      <c r="C208" s="76" t="s">
        <v>545</v>
      </c>
      <c r="D208" s="76" t="s">
        <v>549</v>
      </c>
      <c r="E208" s="77">
        <v>3</v>
      </c>
    </row>
    <row r="209" spans="1:5" ht="18" customHeight="1">
      <c r="A209" s="76" t="s">
        <v>771</v>
      </c>
      <c r="B209" s="77">
        <v>1005173201</v>
      </c>
      <c r="C209" s="76" t="s">
        <v>545</v>
      </c>
      <c r="D209" s="76" t="s">
        <v>549</v>
      </c>
      <c r="E209" s="77">
        <v>3</v>
      </c>
    </row>
    <row r="210" spans="1:5" ht="18" customHeight="1">
      <c r="A210" s="76" t="s">
        <v>772</v>
      </c>
      <c r="B210" s="77">
        <v>1005173201</v>
      </c>
      <c r="C210" s="76" t="s">
        <v>545</v>
      </c>
      <c r="D210" s="76" t="s">
        <v>546</v>
      </c>
      <c r="E210" s="77">
        <v>3</v>
      </c>
    </row>
    <row r="211" spans="1:5" ht="18" customHeight="1">
      <c r="A211" s="76" t="s">
        <v>773</v>
      </c>
      <c r="B211" s="77">
        <v>1005173201</v>
      </c>
      <c r="C211" s="76" t="s">
        <v>545</v>
      </c>
      <c r="D211" s="76" t="s">
        <v>549</v>
      </c>
      <c r="E211" s="77">
        <v>3</v>
      </c>
    </row>
    <row r="212" spans="1:5" ht="18" customHeight="1">
      <c r="A212" s="76" t="s">
        <v>774</v>
      </c>
      <c r="B212" s="77">
        <v>1005173201</v>
      </c>
      <c r="C212" s="76" t="s">
        <v>545</v>
      </c>
      <c r="D212" s="76" t="s">
        <v>553</v>
      </c>
      <c r="E212" s="77">
        <v>3</v>
      </c>
    </row>
    <row r="213" spans="1:5" ht="18" customHeight="1">
      <c r="A213" s="76" t="s">
        <v>775</v>
      </c>
      <c r="B213" s="77">
        <v>1005173201</v>
      </c>
      <c r="C213" s="76" t="s">
        <v>545</v>
      </c>
      <c r="D213" s="76" t="s">
        <v>568</v>
      </c>
      <c r="E213" s="77">
        <v>3</v>
      </c>
    </row>
    <row r="214" spans="1:5" ht="18" customHeight="1">
      <c r="A214" s="76" t="s">
        <v>776</v>
      </c>
      <c r="B214" s="77">
        <v>1005173201</v>
      </c>
      <c r="C214" s="76" t="s">
        <v>545</v>
      </c>
      <c r="D214" s="76" t="s">
        <v>549</v>
      </c>
      <c r="E214" s="77">
        <v>3</v>
      </c>
    </row>
    <row r="215" spans="1:5" ht="18" customHeight="1">
      <c r="A215" s="76" t="s">
        <v>777</v>
      </c>
      <c r="B215" s="77">
        <v>1005173201</v>
      </c>
      <c r="C215" s="76" t="s">
        <v>545</v>
      </c>
      <c r="D215" s="76" t="s">
        <v>549</v>
      </c>
      <c r="E215" s="77">
        <v>3</v>
      </c>
    </row>
    <row r="216" spans="1:5" ht="18" customHeight="1">
      <c r="A216" s="76" t="s">
        <v>778</v>
      </c>
      <c r="B216" s="77">
        <v>1005173201</v>
      </c>
      <c r="C216" s="76" t="s">
        <v>545</v>
      </c>
      <c r="D216" s="76" t="s">
        <v>568</v>
      </c>
      <c r="E216" s="77">
        <v>3</v>
      </c>
    </row>
    <row r="217" spans="1:5" ht="18" customHeight="1">
      <c r="A217" s="76" t="s">
        <v>779</v>
      </c>
      <c r="B217" s="77">
        <v>1005173201</v>
      </c>
      <c r="C217" s="76" t="s">
        <v>545</v>
      </c>
      <c r="D217" s="76" t="s">
        <v>553</v>
      </c>
      <c r="E217" s="77">
        <v>3</v>
      </c>
    </row>
    <row r="218" spans="1:5" ht="18" customHeight="1">
      <c r="A218" s="76" t="s">
        <v>780</v>
      </c>
      <c r="B218" s="77">
        <v>1005173201</v>
      </c>
      <c r="C218" s="76" t="s">
        <v>545</v>
      </c>
      <c r="D218" s="76" t="s">
        <v>568</v>
      </c>
      <c r="E218" s="77">
        <v>3</v>
      </c>
    </row>
    <row r="219" spans="1:5" ht="18" customHeight="1">
      <c r="A219" s="76" t="s">
        <v>781</v>
      </c>
      <c r="B219" s="77">
        <v>1005173201</v>
      </c>
      <c r="C219" s="76" t="s">
        <v>545</v>
      </c>
      <c r="D219" s="76" t="s">
        <v>568</v>
      </c>
      <c r="E219" s="77">
        <v>3</v>
      </c>
    </row>
    <row r="220" spans="1:5" ht="18" customHeight="1">
      <c r="A220" s="76" t="s">
        <v>782</v>
      </c>
      <c r="B220" s="77">
        <v>1005173201</v>
      </c>
      <c r="C220" s="76" t="s">
        <v>545</v>
      </c>
      <c r="D220" s="76" t="s">
        <v>568</v>
      </c>
      <c r="E220" s="77">
        <v>3</v>
      </c>
    </row>
    <row r="221" spans="1:5" ht="18" customHeight="1">
      <c r="A221" s="76" t="s">
        <v>783</v>
      </c>
      <c r="B221" s="77">
        <v>1005173201</v>
      </c>
      <c r="C221" s="76" t="s">
        <v>545</v>
      </c>
      <c r="D221" s="76" t="s">
        <v>549</v>
      </c>
      <c r="E221" s="77">
        <v>3</v>
      </c>
    </row>
    <row r="222" spans="1:5" ht="18" customHeight="1">
      <c r="A222" s="76" t="s">
        <v>784</v>
      </c>
      <c r="B222" s="77">
        <v>1005173201</v>
      </c>
      <c r="C222" s="76" t="s">
        <v>545</v>
      </c>
      <c r="D222" s="76" t="s">
        <v>546</v>
      </c>
      <c r="E222" s="77">
        <v>3</v>
      </c>
    </row>
    <row r="223" spans="1:5" ht="18" customHeight="1">
      <c r="A223" s="76" t="s">
        <v>785</v>
      </c>
      <c r="B223" s="77">
        <v>1005173201</v>
      </c>
      <c r="C223" s="76" t="s">
        <v>545</v>
      </c>
      <c r="D223" s="76" t="s">
        <v>546</v>
      </c>
      <c r="E223" s="77">
        <v>3</v>
      </c>
    </row>
    <row r="224" spans="1:5" ht="18" customHeight="1">
      <c r="A224" s="76" t="s">
        <v>786</v>
      </c>
      <c r="B224" s="77">
        <v>1005173201</v>
      </c>
      <c r="C224" s="76" t="s">
        <v>545</v>
      </c>
      <c r="D224" s="76" t="s">
        <v>568</v>
      </c>
      <c r="E224" s="77">
        <v>3</v>
      </c>
    </row>
    <row r="225" spans="1:5" ht="18" customHeight="1">
      <c r="A225" s="76" t="s">
        <v>787</v>
      </c>
      <c r="B225" s="77">
        <v>1005173201</v>
      </c>
      <c r="C225" s="76" t="s">
        <v>545</v>
      </c>
      <c r="D225" s="76" t="s">
        <v>553</v>
      </c>
      <c r="E225" s="77">
        <v>3</v>
      </c>
    </row>
    <row r="226" spans="1:5" ht="18" customHeight="1">
      <c r="A226" s="76" t="s">
        <v>788</v>
      </c>
      <c r="B226" s="77">
        <v>1005173201</v>
      </c>
      <c r="C226" s="76" t="s">
        <v>545</v>
      </c>
      <c r="D226" s="76" t="s">
        <v>546</v>
      </c>
      <c r="E226" s="77">
        <v>3</v>
      </c>
    </row>
    <row r="227" spans="1:5" ht="18" customHeight="1">
      <c r="A227" s="76" t="s">
        <v>789</v>
      </c>
      <c r="B227" s="77">
        <v>1005173201</v>
      </c>
      <c r="C227" s="76" t="s">
        <v>545</v>
      </c>
      <c r="D227" s="76" t="s">
        <v>546</v>
      </c>
      <c r="E227" s="77">
        <v>3</v>
      </c>
    </row>
    <row r="228" spans="1:5" ht="18" customHeight="1">
      <c r="A228" s="76" t="s">
        <v>790</v>
      </c>
      <c r="B228" s="77">
        <v>1005173201</v>
      </c>
      <c r="C228" s="76" t="s">
        <v>545</v>
      </c>
      <c r="D228" s="76" t="s">
        <v>549</v>
      </c>
      <c r="E228" s="77">
        <v>3</v>
      </c>
    </row>
    <row r="229" spans="1:5" ht="18" customHeight="1">
      <c r="A229" s="76" t="s">
        <v>791</v>
      </c>
      <c r="B229" s="77">
        <v>1005173201</v>
      </c>
      <c r="C229" s="76" t="s">
        <v>545</v>
      </c>
      <c r="D229" s="76" t="s">
        <v>546</v>
      </c>
      <c r="E229" s="77">
        <v>3</v>
      </c>
    </row>
    <row r="230" spans="1:5" ht="18" customHeight="1">
      <c r="A230" s="76" t="s">
        <v>792</v>
      </c>
      <c r="B230" s="77">
        <v>1005173201</v>
      </c>
      <c r="C230" s="76" t="s">
        <v>545</v>
      </c>
      <c r="D230" s="76" t="s">
        <v>568</v>
      </c>
      <c r="E230" s="77">
        <v>3</v>
      </c>
    </row>
    <row r="231" spans="1:5" ht="18" customHeight="1">
      <c r="A231" s="76" t="s">
        <v>793</v>
      </c>
      <c r="B231" s="77">
        <v>1005173201</v>
      </c>
      <c r="C231" s="76" t="s">
        <v>545</v>
      </c>
      <c r="D231" s="76" t="s">
        <v>549</v>
      </c>
      <c r="E231" s="77">
        <v>3</v>
      </c>
    </row>
    <row r="232" spans="1:5" ht="18" customHeight="1">
      <c r="A232" s="76" t="s">
        <v>794</v>
      </c>
      <c r="B232" s="77">
        <v>1005173201</v>
      </c>
      <c r="C232" s="76" t="s">
        <v>545</v>
      </c>
      <c r="D232" s="76" t="s">
        <v>549</v>
      </c>
      <c r="E232" s="77">
        <v>3</v>
      </c>
    </row>
    <row r="233" spans="1:5" ht="18" customHeight="1">
      <c r="A233" s="76" t="s">
        <v>795</v>
      </c>
      <c r="B233" s="77">
        <v>1005173201</v>
      </c>
      <c r="C233" s="76" t="s">
        <v>545</v>
      </c>
      <c r="D233" s="76" t="s">
        <v>549</v>
      </c>
      <c r="E233" s="77">
        <v>3</v>
      </c>
    </row>
    <row r="234" spans="1:5" ht="18" customHeight="1">
      <c r="A234" s="76" t="s">
        <v>796</v>
      </c>
      <c r="B234" s="77">
        <v>1005173201</v>
      </c>
      <c r="C234" s="76" t="s">
        <v>545</v>
      </c>
      <c r="D234" s="76" t="s">
        <v>568</v>
      </c>
      <c r="E234" s="77">
        <v>3</v>
      </c>
    </row>
    <row r="235" spans="1:5" ht="18" customHeight="1">
      <c r="A235" s="76" t="s">
        <v>797</v>
      </c>
      <c r="B235" s="77">
        <v>1005173201</v>
      </c>
      <c r="C235" s="76" t="s">
        <v>545</v>
      </c>
      <c r="D235" s="76" t="s">
        <v>549</v>
      </c>
      <c r="E235" s="77">
        <v>3</v>
      </c>
    </row>
    <row r="236" spans="1:5" ht="18" customHeight="1">
      <c r="A236" s="76" t="s">
        <v>798</v>
      </c>
      <c r="B236" s="77">
        <v>1005173201</v>
      </c>
      <c r="C236" s="76" t="s">
        <v>545</v>
      </c>
      <c r="D236" s="76" t="s">
        <v>546</v>
      </c>
      <c r="E236" s="77">
        <v>3</v>
      </c>
    </row>
    <row r="237" spans="1:5" ht="18" customHeight="1">
      <c r="A237" s="76" t="s">
        <v>799</v>
      </c>
      <c r="B237" s="77">
        <v>1005173201</v>
      </c>
      <c r="C237" s="76" t="s">
        <v>545</v>
      </c>
      <c r="D237" s="76" t="s">
        <v>549</v>
      </c>
      <c r="E237" s="77">
        <v>3</v>
      </c>
    </row>
    <row r="238" spans="1:5" ht="18" customHeight="1">
      <c r="A238" s="76" t="s">
        <v>800</v>
      </c>
      <c r="B238" s="77">
        <v>1005173201</v>
      </c>
      <c r="C238" s="76" t="s">
        <v>545</v>
      </c>
      <c r="D238" s="76" t="s">
        <v>549</v>
      </c>
      <c r="E238" s="77">
        <v>3</v>
      </c>
    </row>
    <row r="239" spans="1:5" ht="18" customHeight="1">
      <c r="A239" s="76" t="s">
        <v>801</v>
      </c>
      <c r="B239" s="77">
        <v>1005173201</v>
      </c>
      <c r="C239" s="76" t="s">
        <v>545</v>
      </c>
      <c r="D239" s="76" t="s">
        <v>549</v>
      </c>
      <c r="E239" s="77">
        <v>3</v>
      </c>
    </row>
    <row r="240" spans="1:5" ht="18" customHeight="1">
      <c r="A240" s="76" t="s">
        <v>802</v>
      </c>
      <c r="B240" s="77">
        <v>1005173201</v>
      </c>
      <c r="C240" s="76" t="s">
        <v>545</v>
      </c>
      <c r="D240" s="76" t="s">
        <v>568</v>
      </c>
      <c r="E240" s="77">
        <v>3</v>
      </c>
    </row>
    <row r="241" spans="1:5" ht="18" customHeight="1">
      <c r="A241" s="76" t="s">
        <v>803</v>
      </c>
      <c r="B241" s="77">
        <v>1005173201</v>
      </c>
      <c r="C241" s="76" t="s">
        <v>545</v>
      </c>
      <c r="D241" s="76" t="s">
        <v>549</v>
      </c>
      <c r="E241" s="77">
        <v>3</v>
      </c>
    </row>
    <row r="242" spans="1:5" ht="18" customHeight="1">
      <c r="A242" s="76" t="s">
        <v>804</v>
      </c>
      <c r="B242" s="77">
        <v>1005173201</v>
      </c>
      <c r="C242" s="76" t="s">
        <v>545</v>
      </c>
      <c r="D242" s="76" t="s">
        <v>568</v>
      </c>
      <c r="E242" s="77">
        <v>3</v>
      </c>
    </row>
    <row r="243" spans="1:5" ht="18" customHeight="1">
      <c r="A243" s="76" t="s">
        <v>805</v>
      </c>
      <c r="B243" s="77">
        <v>1005173201</v>
      </c>
      <c r="C243" s="76" t="s">
        <v>545</v>
      </c>
      <c r="D243" s="76" t="s">
        <v>549</v>
      </c>
      <c r="E243" s="77">
        <v>3</v>
      </c>
    </row>
    <row r="244" spans="1:5" ht="18" customHeight="1">
      <c r="A244" s="76" t="s">
        <v>806</v>
      </c>
      <c r="B244" s="77">
        <v>1005173201</v>
      </c>
      <c r="C244" s="76" t="s">
        <v>545</v>
      </c>
      <c r="D244" s="76" t="s">
        <v>549</v>
      </c>
      <c r="E244" s="77">
        <v>3</v>
      </c>
    </row>
    <row r="245" spans="1:5" ht="18" customHeight="1">
      <c r="A245" s="68"/>
      <c r="B245" s="69"/>
      <c r="C245" s="83"/>
      <c r="D245" s="70"/>
      <c r="E245" s="71"/>
    </row>
    <row r="246" spans="1:5" ht="18" customHeight="1">
      <c r="A246" s="68"/>
      <c r="B246" s="69"/>
      <c r="C246" s="83"/>
      <c r="D246" s="70"/>
      <c r="E246" s="71"/>
    </row>
    <row r="247" spans="1:5" ht="18" customHeight="1">
      <c r="A247" s="75" t="s">
        <v>539</v>
      </c>
      <c r="B247" s="75" t="s">
        <v>540</v>
      </c>
      <c r="C247" s="75" t="s">
        <v>541</v>
      </c>
      <c r="D247" s="75" t="s">
        <v>542</v>
      </c>
      <c r="E247" s="75" t="s">
        <v>543</v>
      </c>
    </row>
    <row r="248" spans="1:5" ht="18" customHeight="1">
      <c r="A248" s="76" t="s">
        <v>544</v>
      </c>
      <c r="B248" s="77">
        <v>1005173202</v>
      </c>
      <c r="C248" s="76" t="s">
        <v>547</v>
      </c>
      <c r="D248" s="76" t="s">
        <v>546</v>
      </c>
      <c r="E248" s="77">
        <v>3</v>
      </c>
    </row>
    <row r="249" spans="1:5" ht="18" customHeight="1">
      <c r="A249" s="76" t="s">
        <v>561</v>
      </c>
      <c r="B249" s="77">
        <v>1005173202</v>
      </c>
      <c r="C249" s="76" t="s">
        <v>547</v>
      </c>
      <c r="D249" s="76" t="s">
        <v>553</v>
      </c>
      <c r="E249" s="77">
        <v>3</v>
      </c>
    </row>
    <row r="250" spans="1:5" ht="18" customHeight="1">
      <c r="A250" s="76" t="s">
        <v>563</v>
      </c>
      <c r="B250" s="77">
        <v>1005173202</v>
      </c>
      <c r="C250" s="76" t="s">
        <v>547</v>
      </c>
      <c r="D250" s="76" t="s">
        <v>565</v>
      </c>
      <c r="E250" s="77">
        <v>0</v>
      </c>
    </row>
    <row r="251" spans="1:5" ht="18" customHeight="1">
      <c r="A251" s="76" t="s">
        <v>566</v>
      </c>
      <c r="B251" s="77">
        <v>1005173202</v>
      </c>
      <c r="C251" s="76" t="s">
        <v>547</v>
      </c>
      <c r="D251" s="76" t="s">
        <v>549</v>
      </c>
      <c r="E251" s="77">
        <v>3</v>
      </c>
    </row>
    <row r="252" spans="1:5" ht="18" customHeight="1">
      <c r="A252" s="76" t="s">
        <v>567</v>
      </c>
      <c r="B252" s="77">
        <v>1005173202</v>
      </c>
      <c r="C252" s="76" t="s">
        <v>547</v>
      </c>
      <c r="D252" s="76" t="s">
        <v>565</v>
      </c>
      <c r="E252" s="77">
        <v>0</v>
      </c>
    </row>
    <row r="253" spans="1:5" ht="18" customHeight="1">
      <c r="A253" s="76" t="s">
        <v>569</v>
      </c>
      <c r="B253" s="77">
        <v>1005173202</v>
      </c>
      <c r="C253" s="76" t="s">
        <v>547</v>
      </c>
      <c r="D253" s="76" t="s">
        <v>553</v>
      </c>
      <c r="E253" s="77">
        <v>3</v>
      </c>
    </row>
    <row r="254" spans="1:5" ht="18" customHeight="1">
      <c r="A254" s="76" t="s">
        <v>570</v>
      </c>
      <c r="B254" s="77">
        <v>1005173202</v>
      </c>
      <c r="C254" s="76" t="s">
        <v>547</v>
      </c>
      <c r="D254" s="76" t="s">
        <v>565</v>
      </c>
      <c r="E254" s="77">
        <v>0</v>
      </c>
    </row>
    <row r="255" spans="1:5" ht="18" customHeight="1">
      <c r="A255" s="76" t="s">
        <v>571</v>
      </c>
      <c r="B255" s="77">
        <v>1005173202</v>
      </c>
      <c r="C255" s="76" t="s">
        <v>547</v>
      </c>
      <c r="D255" s="76" t="s">
        <v>553</v>
      </c>
      <c r="E255" s="77">
        <v>3</v>
      </c>
    </row>
    <row r="256" spans="1:5" ht="18" customHeight="1">
      <c r="A256" s="76" t="s">
        <v>572</v>
      </c>
      <c r="B256" s="77">
        <v>1005173202</v>
      </c>
      <c r="C256" s="76" t="s">
        <v>547</v>
      </c>
      <c r="D256" s="76" t="s">
        <v>553</v>
      </c>
      <c r="E256" s="77">
        <v>3</v>
      </c>
    </row>
    <row r="257" spans="1:5" ht="18" customHeight="1">
      <c r="A257" s="76" t="s">
        <v>573</v>
      </c>
      <c r="B257" s="77">
        <v>1005173202</v>
      </c>
      <c r="C257" s="76" t="s">
        <v>547</v>
      </c>
      <c r="D257" s="76" t="s">
        <v>553</v>
      </c>
      <c r="E257" s="77">
        <v>3</v>
      </c>
    </row>
    <row r="258" spans="1:5" ht="18" customHeight="1">
      <c r="A258" s="76" t="s">
        <v>574</v>
      </c>
      <c r="B258" s="77">
        <v>1005173202</v>
      </c>
      <c r="C258" s="76" t="s">
        <v>547</v>
      </c>
      <c r="D258" s="76" t="s">
        <v>568</v>
      </c>
      <c r="E258" s="77">
        <v>3</v>
      </c>
    </row>
    <row r="259" spans="1:5" ht="18" customHeight="1">
      <c r="A259" s="76" t="s">
        <v>575</v>
      </c>
      <c r="B259" s="77">
        <v>1005173202</v>
      </c>
      <c r="C259" s="76" t="s">
        <v>547</v>
      </c>
      <c r="D259" s="76" t="s">
        <v>546</v>
      </c>
      <c r="E259" s="77">
        <v>3</v>
      </c>
    </row>
    <row r="260" spans="1:5" ht="18" customHeight="1">
      <c r="A260" s="76" t="s">
        <v>576</v>
      </c>
      <c r="B260" s="77">
        <v>1005173202</v>
      </c>
      <c r="C260" s="76" t="s">
        <v>547</v>
      </c>
      <c r="D260" s="76" t="s">
        <v>546</v>
      </c>
      <c r="E260" s="77">
        <v>3</v>
      </c>
    </row>
    <row r="261" spans="1:5" ht="18" customHeight="1">
      <c r="A261" s="76" t="s">
        <v>577</v>
      </c>
      <c r="B261" s="77">
        <v>1005173202</v>
      </c>
      <c r="C261" s="76" t="s">
        <v>547</v>
      </c>
      <c r="D261" s="76" t="s">
        <v>546</v>
      </c>
      <c r="E261" s="77">
        <v>3</v>
      </c>
    </row>
    <row r="262" spans="1:5" ht="18" customHeight="1">
      <c r="A262" s="76" t="s">
        <v>578</v>
      </c>
      <c r="B262" s="77">
        <v>1005173202</v>
      </c>
      <c r="C262" s="76" t="s">
        <v>547</v>
      </c>
      <c r="D262" s="76" t="s">
        <v>553</v>
      </c>
      <c r="E262" s="77">
        <v>3</v>
      </c>
    </row>
    <row r="263" spans="1:5" ht="18" customHeight="1">
      <c r="A263" s="76" t="s">
        <v>579</v>
      </c>
      <c r="B263" s="77">
        <v>1005173202</v>
      </c>
      <c r="C263" s="76" t="s">
        <v>547</v>
      </c>
      <c r="D263" s="76" t="s">
        <v>546</v>
      </c>
      <c r="E263" s="77">
        <v>3</v>
      </c>
    </row>
    <row r="264" spans="1:5" ht="18" customHeight="1">
      <c r="A264" s="76" t="s">
        <v>580</v>
      </c>
      <c r="B264" s="77">
        <v>1005173202</v>
      </c>
      <c r="C264" s="76" t="s">
        <v>547</v>
      </c>
      <c r="D264" s="76" t="s">
        <v>568</v>
      </c>
      <c r="E264" s="77">
        <v>3</v>
      </c>
    </row>
    <row r="265" spans="1:5" ht="18" customHeight="1">
      <c r="A265" s="76" t="s">
        <v>581</v>
      </c>
      <c r="B265" s="77">
        <v>1005173202</v>
      </c>
      <c r="C265" s="76" t="s">
        <v>547</v>
      </c>
      <c r="D265" s="76" t="s">
        <v>549</v>
      </c>
      <c r="E265" s="77">
        <v>3</v>
      </c>
    </row>
    <row r="266" spans="1:5" ht="18" customHeight="1">
      <c r="A266" s="76" t="s">
        <v>582</v>
      </c>
      <c r="B266" s="77">
        <v>1005173202</v>
      </c>
      <c r="C266" s="76" t="s">
        <v>547</v>
      </c>
      <c r="D266" s="76" t="s">
        <v>546</v>
      </c>
      <c r="E266" s="77">
        <v>3</v>
      </c>
    </row>
    <row r="267" spans="1:5" ht="18" customHeight="1">
      <c r="A267" s="76" t="s">
        <v>583</v>
      </c>
      <c r="B267" s="77">
        <v>1005173202</v>
      </c>
      <c r="C267" s="76" t="s">
        <v>547</v>
      </c>
      <c r="D267" s="76" t="s">
        <v>549</v>
      </c>
      <c r="E267" s="77">
        <v>3</v>
      </c>
    </row>
    <row r="268" spans="1:5" ht="18" customHeight="1">
      <c r="A268" s="76" t="s">
        <v>584</v>
      </c>
      <c r="B268" s="77">
        <v>1005173202</v>
      </c>
      <c r="C268" s="76" t="s">
        <v>547</v>
      </c>
      <c r="D268" s="76" t="s">
        <v>549</v>
      </c>
      <c r="E268" s="77">
        <v>3</v>
      </c>
    </row>
    <row r="269" spans="1:5" ht="18" customHeight="1">
      <c r="A269" s="76" t="s">
        <v>585</v>
      </c>
      <c r="B269" s="77">
        <v>1005173202</v>
      </c>
      <c r="C269" s="76" t="s">
        <v>547</v>
      </c>
      <c r="D269" s="76" t="s">
        <v>553</v>
      </c>
      <c r="E269" s="77">
        <v>3</v>
      </c>
    </row>
    <row r="270" spans="1:5" ht="18" customHeight="1">
      <c r="A270" s="76" t="s">
        <v>586</v>
      </c>
      <c r="B270" s="77">
        <v>1005173202</v>
      </c>
      <c r="C270" s="76" t="s">
        <v>547</v>
      </c>
      <c r="D270" s="76" t="s">
        <v>549</v>
      </c>
      <c r="E270" s="77">
        <v>3</v>
      </c>
    </row>
    <row r="271" spans="1:5" ht="18" customHeight="1">
      <c r="A271" s="76" t="s">
        <v>587</v>
      </c>
      <c r="B271" s="77">
        <v>1005173202</v>
      </c>
      <c r="C271" s="76" t="s">
        <v>547</v>
      </c>
      <c r="D271" s="76" t="s">
        <v>546</v>
      </c>
      <c r="E271" s="77">
        <v>3</v>
      </c>
    </row>
    <row r="272" spans="1:5" ht="18" customHeight="1">
      <c r="A272" s="76" t="s">
        <v>588</v>
      </c>
      <c r="B272" s="77">
        <v>1005173202</v>
      </c>
      <c r="C272" s="76" t="s">
        <v>547</v>
      </c>
      <c r="D272" s="76" t="s">
        <v>546</v>
      </c>
      <c r="E272" s="77">
        <v>3</v>
      </c>
    </row>
    <row r="273" spans="1:5" ht="18" customHeight="1">
      <c r="A273" s="76" t="s">
        <v>589</v>
      </c>
      <c r="B273" s="77">
        <v>1005173202</v>
      </c>
      <c r="C273" s="76" t="s">
        <v>547</v>
      </c>
      <c r="D273" s="76" t="s">
        <v>568</v>
      </c>
      <c r="E273" s="77">
        <v>3</v>
      </c>
    </row>
    <row r="274" spans="1:5" ht="18" customHeight="1">
      <c r="A274" s="76" t="s">
        <v>590</v>
      </c>
      <c r="B274" s="77">
        <v>1005173202</v>
      </c>
      <c r="C274" s="76" t="s">
        <v>547</v>
      </c>
      <c r="D274" s="76" t="s">
        <v>553</v>
      </c>
      <c r="E274" s="77">
        <v>3</v>
      </c>
    </row>
    <row r="275" spans="1:5" ht="18" customHeight="1">
      <c r="A275" s="76" t="s">
        <v>591</v>
      </c>
      <c r="B275" s="77">
        <v>1005173202</v>
      </c>
      <c r="C275" s="76" t="s">
        <v>547</v>
      </c>
      <c r="D275" s="76" t="s">
        <v>546</v>
      </c>
      <c r="E275" s="77">
        <v>3</v>
      </c>
    </row>
    <row r="276" spans="1:5" ht="18" customHeight="1">
      <c r="A276" s="76" t="s">
        <v>592</v>
      </c>
      <c r="B276" s="77">
        <v>1005173202</v>
      </c>
      <c r="C276" s="76" t="s">
        <v>547</v>
      </c>
      <c r="D276" s="76" t="s">
        <v>546</v>
      </c>
      <c r="E276" s="77">
        <v>3</v>
      </c>
    </row>
    <row r="277" spans="1:5" ht="18" customHeight="1">
      <c r="A277" s="76" t="s">
        <v>593</v>
      </c>
      <c r="B277" s="77">
        <v>1005173202</v>
      </c>
      <c r="C277" s="76" t="s">
        <v>547</v>
      </c>
      <c r="D277" s="76" t="s">
        <v>549</v>
      </c>
      <c r="E277" s="77">
        <v>3</v>
      </c>
    </row>
    <row r="278" spans="1:5" ht="18" customHeight="1">
      <c r="A278" s="76" t="s">
        <v>594</v>
      </c>
      <c r="B278" s="77">
        <v>1005173202</v>
      </c>
      <c r="C278" s="76" t="s">
        <v>547</v>
      </c>
      <c r="D278" s="76" t="s">
        <v>568</v>
      </c>
      <c r="E278" s="77">
        <v>3</v>
      </c>
    </row>
    <row r="279" spans="1:5" ht="18" customHeight="1">
      <c r="A279" s="76" t="s">
        <v>595</v>
      </c>
      <c r="B279" s="77">
        <v>1005173202</v>
      </c>
      <c r="C279" s="76" t="s">
        <v>547</v>
      </c>
      <c r="D279" s="76" t="s">
        <v>549</v>
      </c>
      <c r="E279" s="77">
        <v>3</v>
      </c>
    </row>
    <row r="280" spans="1:5" ht="18" customHeight="1">
      <c r="A280" s="76" t="s">
        <v>596</v>
      </c>
      <c r="B280" s="77">
        <v>1005173202</v>
      </c>
      <c r="C280" s="76" t="s">
        <v>547</v>
      </c>
      <c r="D280" s="76" t="s">
        <v>549</v>
      </c>
      <c r="E280" s="77">
        <v>3</v>
      </c>
    </row>
    <row r="281" spans="1:5" ht="18" customHeight="1">
      <c r="A281" s="76" t="s">
        <v>597</v>
      </c>
      <c r="B281" s="77">
        <v>1005173202</v>
      </c>
      <c r="C281" s="76" t="s">
        <v>547</v>
      </c>
      <c r="D281" s="76" t="s">
        <v>546</v>
      </c>
      <c r="E281" s="77">
        <v>3</v>
      </c>
    </row>
    <row r="282" spans="1:5" ht="18" customHeight="1">
      <c r="A282" s="76" t="s">
        <v>598</v>
      </c>
      <c r="B282" s="77">
        <v>1005173202</v>
      </c>
      <c r="C282" s="76" t="s">
        <v>547</v>
      </c>
      <c r="D282" s="76" t="s">
        <v>546</v>
      </c>
      <c r="E282" s="77">
        <v>3</v>
      </c>
    </row>
    <row r="283" spans="1:5" ht="18" customHeight="1">
      <c r="A283" s="76" t="s">
        <v>599</v>
      </c>
      <c r="B283" s="77">
        <v>1005173202</v>
      </c>
      <c r="C283" s="76" t="s">
        <v>547</v>
      </c>
      <c r="D283" s="76" t="s">
        <v>568</v>
      </c>
      <c r="E283" s="77">
        <v>3</v>
      </c>
    </row>
    <row r="284" spans="1:5" ht="18" customHeight="1">
      <c r="A284" s="76" t="s">
        <v>600</v>
      </c>
      <c r="B284" s="77">
        <v>1005173202</v>
      </c>
      <c r="C284" s="76" t="s">
        <v>547</v>
      </c>
      <c r="D284" s="76" t="s">
        <v>546</v>
      </c>
      <c r="E284" s="77">
        <v>3</v>
      </c>
    </row>
    <row r="285" spans="1:5" ht="18" customHeight="1">
      <c r="A285" s="76" t="s">
        <v>601</v>
      </c>
      <c r="B285" s="77">
        <v>1005173202</v>
      </c>
      <c r="C285" s="76" t="s">
        <v>547</v>
      </c>
      <c r="D285" s="76" t="s">
        <v>546</v>
      </c>
      <c r="E285" s="77">
        <v>3</v>
      </c>
    </row>
    <row r="286" spans="1:5" ht="18" customHeight="1">
      <c r="A286" s="76" t="s">
        <v>602</v>
      </c>
      <c r="B286" s="77">
        <v>1005173202</v>
      </c>
      <c r="C286" s="76" t="s">
        <v>547</v>
      </c>
      <c r="D286" s="76" t="s">
        <v>546</v>
      </c>
      <c r="E286" s="77">
        <v>3</v>
      </c>
    </row>
    <row r="287" spans="1:5" ht="18" customHeight="1">
      <c r="A287" s="76" t="s">
        <v>603</v>
      </c>
      <c r="B287" s="77">
        <v>1005173202</v>
      </c>
      <c r="C287" s="76" t="s">
        <v>547</v>
      </c>
      <c r="D287" s="76" t="s">
        <v>568</v>
      </c>
      <c r="E287" s="77">
        <v>3</v>
      </c>
    </row>
    <row r="288" spans="1:5" ht="18" customHeight="1">
      <c r="A288" s="76" t="s">
        <v>604</v>
      </c>
      <c r="B288" s="77">
        <v>1005173202</v>
      </c>
      <c r="C288" s="76" t="s">
        <v>547</v>
      </c>
      <c r="D288" s="76" t="s">
        <v>549</v>
      </c>
      <c r="E288" s="77">
        <v>3</v>
      </c>
    </row>
    <row r="289" spans="1:5" ht="18" customHeight="1">
      <c r="A289" s="76" t="s">
        <v>605</v>
      </c>
      <c r="B289" s="77">
        <v>1005173202</v>
      </c>
      <c r="C289" s="76" t="s">
        <v>547</v>
      </c>
      <c r="D289" s="76" t="s">
        <v>553</v>
      </c>
      <c r="E289" s="77">
        <v>3</v>
      </c>
    </row>
    <row r="290" spans="1:5" ht="18" customHeight="1">
      <c r="A290" s="76" t="s">
        <v>606</v>
      </c>
      <c r="B290" s="77">
        <v>1005173202</v>
      </c>
      <c r="C290" s="76" t="s">
        <v>547</v>
      </c>
      <c r="D290" s="76" t="s">
        <v>546</v>
      </c>
      <c r="E290" s="77">
        <v>3</v>
      </c>
    </row>
    <row r="291" spans="1:5" ht="18" customHeight="1">
      <c r="A291" s="76" t="s">
        <v>607</v>
      </c>
      <c r="B291" s="77">
        <v>1005173202</v>
      </c>
      <c r="C291" s="76" t="s">
        <v>547</v>
      </c>
      <c r="D291" s="76" t="s">
        <v>553</v>
      </c>
      <c r="E291" s="77">
        <v>3</v>
      </c>
    </row>
    <row r="292" spans="1:5" ht="18" customHeight="1">
      <c r="A292" s="76" t="s">
        <v>608</v>
      </c>
      <c r="B292" s="77">
        <v>1005173202</v>
      </c>
      <c r="C292" s="76" t="s">
        <v>547</v>
      </c>
      <c r="D292" s="76" t="s">
        <v>549</v>
      </c>
      <c r="E292" s="77">
        <v>3</v>
      </c>
    </row>
    <row r="293" spans="1:5" ht="18" customHeight="1">
      <c r="A293" s="76" t="s">
        <v>609</v>
      </c>
      <c r="B293" s="77">
        <v>1005173202</v>
      </c>
      <c r="C293" s="76" t="s">
        <v>547</v>
      </c>
      <c r="D293" s="76" t="s">
        <v>546</v>
      </c>
      <c r="E293" s="77">
        <v>3</v>
      </c>
    </row>
    <row r="294" spans="1:5" ht="18" customHeight="1">
      <c r="A294" s="76" t="s">
        <v>610</v>
      </c>
      <c r="B294" s="77">
        <v>1005173202</v>
      </c>
      <c r="C294" s="76" t="s">
        <v>547</v>
      </c>
      <c r="D294" s="76" t="s">
        <v>549</v>
      </c>
      <c r="E294" s="77">
        <v>3</v>
      </c>
    </row>
    <row r="295" spans="1:5" ht="18" customHeight="1">
      <c r="A295" s="76" t="s">
        <v>611</v>
      </c>
      <c r="B295" s="77">
        <v>1005173202</v>
      </c>
      <c r="C295" s="76" t="s">
        <v>547</v>
      </c>
      <c r="D295" s="76" t="s">
        <v>546</v>
      </c>
      <c r="E295" s="77">
        <v>3</v>
      </c>
    </row>
    <row r="296" spans="1:5" ht="18" customHeight="1">
      <c r="A296" s="76" t="s">
        <v>612</v>
      </c>
      <c r="B296" s="77">
        <v>1005173202</v>
      </c>
      <c r="C296" s="76" t="s">
        <v>547</v>
      </c>
      <c r="D296" s="76" t="s">
        <v>546</v>
      </c>
      <c r="E296" s="77">
        <v>3</v>
      </c>
    </row>
    <row r="297" spans="1:5" ht="18" customHeight="1">
      <c r="A297" s="76" t="s">
        <v>613</v>
      </c>
      <c r="B297" s="77">
        <v>1005173202</v>
      </c>
      <c r="C297" s="76" t="s">
        <v>547</v>
      </c>
      <c r="D297" s="76" t="s">
        <v>553</v>
      </c>
      <c r="E297" s="77">
        <v>3</v>
      </c>
    </row>
    <row r="298" spans="1:5" ht="18" customHeight="1">
      <c r="A298" s="76" t="s">
        <v>614</v>
      </c>
      <c r="B298" s="77">
        <v>1005173202</v>
      </c>
      <c r="C298" s="76" t="s">
        <v>547</v>
      </c>
      <c r="D298" s="76" t="s">
        <v>546</v>
      </c>
      <c r="E298" s="77">
        <v>3</v>
      </c>
    </row>
    <row r="299" spans="1:5" ht="18" customHeight="1">
      <c r="A299" s="76" t="s">
        <v>615</v>
      </c>
      <c r="B299" s="77">
        <v>1005173202</v>
      </c>
      <c r="C299" s="76" t="s">
        <v>547</v>
      </c>
      <c r="D299" s="76" t="s">
        <v>546</v>
      </c>
      <c r="E299" s="77">
        <v>3</v>
      </c>
    </row>
    <row r="300" spans="1:5" ht="18" customHeight="1">
      <c r="A300" s="76" t="s">
        <v>616</v>
      </c>
      <c r="B300" s="77">
        <v>1005173202</v>
      </c>
      <c r="C300" s="76" t="s">
        <v>547</v>
      </c>
      <c r="D300" s="76" t="s">
        <v>549</v>
      </c>
      <c r="E300" s="77">
        <v>3</v>
      </c>
    </row>
    <row r="301" spans="1:5" ht="18" customHeight="1">
      <c r="A301" s="76" t="s">
        <v>617</v>
      </c>
      <c r="B301" s="77">
        <v>1005173202</v>
      </c>
      <c r="C301" s="76" t="s">
        <v>547</v>
      </c>
      <c r="D301" s="76" t="s">
        <v>553</v>
      </c>
      <c r="E301" s="77">
        <v>3</v>
      </c>
    </row>
    <row r="302" spans="1:5" ht="18" customHeight="1">
      <c r="A302" s="76" t="s">
        <v>618</v>
      </c>
      <c r="B302" s="77">
        <v>1005173202</v>
      </c>
      <c r="C302" s="76" t="s">
        <v>547</v>
      </c>
      <c r="D302" s="76" t="s">
        <v>546</v>
      </c>
      <c r="E302" s="77">
        <v>3</v>
      </c>
    </row>
    <row r="303" spans="1:5" ht="18" customHeight="1">
      <c r="A303" s="76" t="s">
        <v>619</v>
      </c>
      <c r="B303" s="77">
        <v>1005173202</v>
      </c>
      <c r="C303" s="76" t="s">
        <v>547</v>
      </c>
      <c r="D303" s="76" t="s">
        <v>546</v>
      </c>
      <c r="E303" s="77">
        <v>3</v>
      </c>
    </row>
    <row r="304" spans="1:5" ht="18" customHeight="1">
      <c r="A304" s="76" t="s">
        <v>620</v>
      </c>
      <c r="B304" s="77">
        <v>1005173202</v>
      </c>
      <c r="C304" s="76" t="s">
        <v>547</v>
      </c>
      <c r="D304" s="76" t="s">
        <v>546</v>
      </c>
      <c r="E304" s="77">
        <v>3</v>
      </c>
    </row>
    <row r="305" spans="1:5" ht="18" customHeight="1">
      <c r="A305" s="76" t="s">
        <v>621</v>
      </c>
      <c r="B305" s="77">
        <v>1005173202</v>
      </c>
      <c r="C305" s="76" t="s">
        <v>547</v>
      </c>
      <c r="D305" s="76" t="s">
        <v>546</v>
      </c>
      <c r="E305" s="77">
        <v>3</v>
      </c>
    </row>
    <row r="306" spans="1:5" ht="18" customHeight="1">
      <c r="A306" s="76" t="s">
        <v>622</v>
      </c>
      <c r="B306" s="77">
        <v>1005173202</v>
      </c>
      <c r="C306" s="76" t="s">
        <v>547</v>
      </c>
      <c r="D306" s="76" t="s">
        <v>549</v>
      </c>
      <c r="E306" s="77">
        <v>3</v>
      </c>
    </row>
    <row r="307" spans="1:5" ht="18" customHeight="1">
      <c r="A307" s="76" t="s">
        <v>624</v>
      </c>
      <c r="B307" s="77">
        <v>1005173202</v>
      </c>
      <c r="C307" s="76" t="s">
        <v>547</v>
      </c>
      <c r="D307" s="76" t="s">
        <v>553</v>
      </c>
      <c r="E307" s="77">
        <v>3</v>
      </c>
    </row>
    <row r="308" spans="1:5" ht="18" customHeight="1">
      <c r="A308" s="76" t="s">
        <v>625</v>
      </c>
      <c r="B308" s="77">
        <v>1005173202</v>
      </c>
      <c r="C308" s="76" t="s">
        <v>547</v>
      </c>
      <c r="D308" s="76" t="s">
        <v>568</v>
      </c>
      <c r="E308" s="77">
        <v>3</v>
      </c>
    </row>
    <row r="309" spans="1:5" ht="18" customHeight="1">
      <c r="A309" s="76" t="s">
        <v>626</v>
      </c>
      <c r="B309" s="77">
        <v>1005173202</v>
      </c>
      <c r="C309" s="76" t="s">
        <v>547</v>
      </c>
      <c r="D309" s="76" t="s">
        <v>553</v>
      </c>
      <c r="E309" s="77">
        <v>3</v>
      </c>
    </row>
    <row r="310" spans="1:5" ht="18" customHeight="1">
      <c r="A310" s="76" t="s">
        <v>627</v>
      </c>
      <c r="B310" s="77">
        <v>1005173202</v>
      </c>
      <c r="C310" s="76" t="s">
        <v>547</v>
      </c>
      <c r="D310" s="76" t="s">
        <v>553</v>
      </c>
      <c r="E310" s="77">
        <v>3</v>
      </c>
    </row>
    <row r="311" spans="1:5" ht="18" customHeight="1">
      <c r="A311" s="76" t="s">
        <v>628</v>
      </c>
      <c r="B311" s="77">
        <v>1005173202</v>
      </c>
      <c r="C311" s="76" t="s">
        <v>547</v>
      </c>
      <c r="D311" s="76" t="s">
        <v>546</v>
      </c>
      <c r="E311" s="77">
        <v>3</v>
      </c>
    </row>
    <row r="312" spans="1:5" ht="18" customHeight="1">
      <c r="A312" s="76" t="s">
        <v>629</v>
      </c>
      <c r="B312" s="77">
        <v>1005173202</v>
      </c>
      <c r="C312" s="76" t="s">
        <v>547</v>
      </c>
      <c r="D312" s="76" t="s">
        <v>553</v>
      </c>
      <c r="E312" s="77">
        <v>3</v>
      </c>
    </row>
    <row r="313" spans="1:5" ht="18" customHeight="1">
      <c r="A313" s="76" t="s">
        <v>630</v>
      </c>
      <c r="B313" s="77">
        <v>1005173202</v>
      </c>
      <c r="C313" s="76" t="s">
        <v>547</v>
      </c>
      <c r="D313" s="76" t="s">
        <v>546</v>
      </c>
      <c r="E313" s="77">
        <v>3</v>
      </c>
    </row>
    <row r="314" spans="1:5" ht="18" customHeight="1">
      <c r="A314" s="76" t="s">
        <v>631</v>
      </c>
      <c r="B314" s="77">
        <v>1005173202</v>
      </c>
      <c r="C314" s="76" t="s">
        <v>547</v>
      </c>
      <c r="D314" s="76" t="s">
        <v>553</v>
      </c>
      <c r="E314" s="77">
        <v>3</v>
      </c>
    </row>
    <row r="315" spans="1:5" ht="18" customHeight="1">
      <c r="A315" s="76" t="s">
        <v>632</v>
      </c>
      <c r="B315" s="77">
        <v>1005173202</v>
      </c>
      <c r="C315" s="76" t="s">
        <v>547</v>
      </c>
      <c r="D315" s="76" t="s">
        <v>546</v>
      </c>
      <c r="E315" s="77">
        <v>3</v>
      </c>
    </row>
    <row r="316" spans="1:5" ht="18" customHeight="1">
      <c r="A316" s="76" t="s">
        <v>633</v>
      </c>
      <c r="B316" s="77">
        <v>1005173202</v>
      </c>
      <c r="C316" s="76" t="s">
        <v>547</v>
      </c>
      <c r="D316" s="76" t="s">
        <v>549</v>
      </c>
      <c r="E316" s="77">
        <v>3</v>
      </c>
    </row>
    <row r="317" spans="1:5" ht="18" customHeight="1">
      <c r="A317" s="76" t="s">
        <v>634</v>
      </c>
      <c r="B317" s="77">
        <v>1005173202</v>
      </c>
      <c r="C317" s="76" t="s">
        <v>547</v>
      </c>
      <c r="D317" s="76" t="s">
        <v>549</v>
      </c>
      <c r="E317" s="77">
        <v>3</v>
      </c>
    </row>
    <row r="318" spans="1:5" ht="18" customHeight="1">
      <c r="A318" s="76" t="s">
        <v>635</v>
      </c>
      <c r="B318" s="77">
        <v>1005173202</v>
      </c>
      <c r="C318" s="76" t="s">
        <v>547</v>
      </c>
      <c r="D318" s="76" t="s">
        <v>546</v>
      </c>
      <c r="E318" s="77">
        <v>3</v>
      </c>
    </row>
    <row r="319" spans="1:5" ht="18" customHeight="1">
      <c r="A319" s="76" t="s">
        <v>636</v>
      </c>
      <c r="B319" s="77">
        <v>1005173202</v>
      </c>
      <c r="C319" s="76" t="s">
        <v>547</v>
      </c>
      <c r="D319" s="76" t="s">
        <v>568</v>
      </c>
      <c r="E319" s="77">
        <v>3</v>
      </c>
    </row>
    <row r="320" spans="1:5" ht="18" customHeight="1">
      <c r="A320" s="76" t="s">
        <v>638</v>
      </c>
      <c r="B320" s="77">
        <v>1005173202</v>
      </c>
      <c r="C320" s="76" t="s">
        <v>547</v>
      </c>
      <c r="D320" s="76" t="s">
        <v>546</v>
      </c>
      <c r="E320" s="77">
        <v>3</v>
      </c>
    </row>
    <row r="321" spans="1:5" ht="18" customHeight="1">
      <c r="A321" s="76" t="s">
        <v>639</v>
      </c>
      <c r="B321" s="77">
        <v>1005173202</v>
      </c>
      <c r="C321" s="76" t="s">
        <v>547</v>
      </c>
      <c r="D321" s="76" t="s">
        <v>549</v>
      </c>
      <c r="E321" s="77">
        <v>3</v>
      </c>
    </row>
    <row r="322" spans="1:5" ht="18" customHeight="1">
      <c r="A322" s="76" t="s">
        <v>640</v>
      </c>
      <c r="B322" s="77">
        <v>1005173202</v>
      </c>
      <c r="C322" s="76" t="s">
        <v>547</v>
      </c>
      <c r="D322" s="76" t="s">
        <v>549</v>
      </c>
      <c r="E322" s="77">
        <v>3</v>
      </c>
    </row>
    <row r="323" spans="1:5" ht="18" customHeight="1">
      <c r="A323" s="76" t="s">
        <v>641</v>
      </c>
      <c r="B323" s="77">
        <v>1005173202</v>
      </c>
      <c r="C323" s="76" t="s">
        <v>547</v>
      </c>
      <c r="D323" s="76" t="s">
        <v>565</v>
      </c>
      <c r="E323" s="77">
        <v>0</v>
      </c>
    </row>
    <row r="324" spans="1:5" ht="18" customHeight="1">
      <c r="A324" s="76" t="s">
        <v>642</v>
      </c>
      <c r="B324" s="77">
        <v>1005173202</v>
      </c>
      <c r="C324" s="76" t="s">
        <v>547</v>
      </c>
      <c r="D324" s="76" t="s">
        <v>568</v>
      </c>
      <c r="E324" s="77">
        <v>3</v>
      </c>
    </row>
    <row r="325" spans="1:5" ht="18" customHeight="1">
      <c r="A325" s="76" t="s">
        <v>643</v>
      </c>
      <c r="B325" s="77">
        <v>1005173202</v>
      </c>
      <c r="C325" s="76" t="s">
        <v>547</v>
      </c>
      <c r="D325" s="76" t="s">
        <v>546</v>
      </c>
      <c r="E325" s="77">
        <v>3</v>
      </c>
    </row>
    <row r="326" spans="1:5" ht="18" customHeight="1">
      <c r="A326" s="76" t="s">
        <v>644</v>
      </c>
      <c r="B326" s="77">
        <v>1005173202</v>
      </c>
      <c r="C326" s="76" t="s">
        <v>547</v>
      </c>
      <c r="D326" s="76" t="s">
        <v>568</v>
      </c>
      <c r="E326" s="77">
        <v>3</v>
      </c>
    </row>
    <row r="327" spans="1:5" ht="18" customHeight="1">
      <c r="A327" s="76" t="s">
        <v>645</v>
      </c>
      <c r="B327" s="77">
        <v>1005173202</v>
      </c>
      <c r="C327" s="76" t="s">
        <v>547</v>
      </c>
      <c r="D327" s="76" t="s">
        <v>549</v>
      </c>
      <c r="E327" s="77">
        <v>3</v>
      </c>
    </row>
    <row r="328" spans="1:5" ht="18" customHeight="1">
      <c r="A328" s="76" t="s">
        <v>646</v>
      </c>
      <c r="B328" s="77">
        <v>1005173202</v>
      </c>
      <c r="C328" s="76" t="s">
        <v>547</v>
      </c>
      <c r="D328" s="76" t="s">
        <v>549</v>
      </c>
      <c r="E328" s="77">
        <v>3</v>
      </c>
    </row>
    <row r="329" spans="1:5" ht="18" customHeight="1">
      <c r="A329" s="76" t="s">
        <v>647</v>
      </c>
      <c r="B329" s="77">
        <v>1005173202</v>
      </c>
      <c r="C329" s="76" t="s">
        <v>547</v>
      </c>
      <c r="D329" s="76" t="s">
        <v>549</v>
      </c>
      <c r="E329" s="77">
        <v>3</v>
      </c>
    </row>
    <row r="330" spans="1:5" ht="18" customHeight="1">
      <c r="A330" s="76" t="s">
        <v>648</v>
      </c>
      <c r="B330" s="77">
        <v>1005173202</v>
      </c>
      <c r="C330" s="76" t="s">
        <v>547</v>
      </c>
      <c r="D330" s="76" t="s">
        <v>546</v>
      </c>
      <c r="E330" s="77">
        <v>3</v>
      </c>
    </row>
    <row r="331" spans="1:5" ht="18" customHeight="1">
      <c r="A331" s="76" t="s">
        <v>649</v>
      </c>
      <c r="B331" s="77">
        <v>1005173202</v>
      </c>
      <c r="C331" s="76" t="s">
        <v>547</v>
      </c>
      <c r="D331" s="76" t="s">
        <v>553</v>
      </c>
      <c r="E331" s="77">
        <v>3</v>
      </c>
    </row>
    <row r="332" spans="1:5" ht="18" customHeight="1">
      <c r="A332" s="76" t="s">
        <v>650</v>
      </c>
      <c r="B332" s="77">
        <v>1005173202</v>
      </c>
      <c r="C332" s="76" t="s">
        <v>547</v>
      </c>
      <c r="D332" s="76" t="s">
        <v>546</v>
      </c>
      <c r="E332" s="77">
        <v>3</v>
      </c>
    </row>
    <row r="333" spans="1:5" ht="18" customHeight="1">
      <c r="A333" s="76" t="s">
        <v>651</v>
      </c>
      <c r="B333" s="77">
        <v>1005173202</v>
      </c>
      <c r="C333" s="76" t="s">
        <v>547</v>
      </c>
      <c r="D333" s="76" t="s">
        <v>546</v>
      </c>
      <c r="E333" s="77">
        <v>3</v>
      </c>
    </row>
    <row r="334" spans="1:5" ht="18" customHeight="1">
      <c r="A334" s="76" t="s">
        <v>652</v>
      </c>
      <c r="B334" s="77">
        <v>1005173202</v>
      </c>
      <c r="C334" s="76" t="s">
        <v>547</v>
      </c>
      <c r="D334" s="76" t="s">
        <v>553</v>
      </c>
      <c r="E334" s="77">
        <v>3</v>
      </c>
    </row>
    <row r="335" spans="1:5" ht="18" customHeight="1">
      <c r="A335" s="76" t="s">
        <v>653</v>
      </c>
      <c r="B335" s="77">
        <v>1005173202</v>
      </c>
      <c r="C335" s="76" t="s">
        <v>547</v>
      </c>
      <c r="D335" s="76" t="s">
        <v>546</v>
      </c>
      <c r="E335" s="77">
        <v>3</v>
      </c>
    </row>
    <row r="336" spans="1:5" ht="18" customHeight="1">
      <c r="A336" s="76" t="s">
        <v>654</v>
      </c>
      <c r="B336" s="77">
        <v>1005173202</v>
      </c>
      <c r="C336" s="76" t="s">
        <v>547</v>
      </c>
      <c r="D336" s="76" t="s">
        <v>568</v>
      </c>
      <c r="E336" s="77">
        <v>3</v>
      </c>
    </row>
    <row r="337" spans="1:5" ht="18" customHeight="1">
      <c r="A337" s="76" t="s">
        <v>655</v>
      </c>
      <c r="B337" s="77">
        <v>1005173202</v>
      </c>
      <c r="C337" s="76" t="s">
        <v>547</v>
      </c>
      <c r="D337" s="76" t="s">
        <v>568</v>
      </c>
      <c r="E337" s="77">
        <v>3</v>
      </c>
    </row>
    <row r="338" spans="1:5" ht="18" customHeight="1">
      <c r="A338" s="76" t="s">
        <v>656</v>
      </c>
      <c r="B338" s="77">
        <v>1005173202</v>
      </c>
      <c r="C338" s="76" t="s">
        <v>547</v>
      </c>
      <c r="D338" s="76" t="s">
        <v>549</v>
      </c>
      <c r="E338" s="77">
        <v>3</v>
      </c>
    </row>
    <row r="339" spans="1:5" ht="18" customHeight="1">
      <c r="A339" s="76" t="s">
        <v>657</v>
      </c>
      <c r="B339" s="77">
        <v>1005173202</v>
      </c>
      <c r="C339" s="76" t="s">
        <v>547</v>
      </c>
      <c r="D339" s="76" t="s">
        <v>549</v>
      </c>
      <c r="E339" s="77">
        <v>3</v>
      </c>
    </row>
    <row r="340" spans="1:5" ht="18" customHeight="1">
      <c r="A340" s="76" t="s">
        <v>658</v>
      </c>
      <c r="B340" s="77">
        <v>1005173202</v>
      </c>
      <c r="C340" s="76" t="s">
        <v>547</v>
      </c>
      <c r="D340" s="76" t="s">
        <v>553</v>
      </c>
      <c r="E340" s="77">
        <v>3</v>
      </c>
    </row>
    <row r="341" spans="1:5" ht="18" customHeight="1">
      <c r="A341" s="76" t="s">
        <v>659</v>
      </c>
      <c r="B341" s="77">
        <v>1005173202</v>
      </c>
      <c r="C341" s="76" t="s">
        <v>547</v>
      </c>
      <c r="D341" s="76" t="s">
        <v>546</v>
      </c>
      <c r="E341" s="77">
        <v>3</v>
      </c>
    </row>
    <row r="342" spans="1:5" ht="18" customHeight="1">
      <c r="A342" s="76" t="s">
        <v>660</v>
      </c>
      <c r="B342" s="77">
        <v>1005173202</v>
      </c>
      <c r="C342" s="76" t="s">
        <v>547</v>
      </c>
      <c r="D342" s="76" t="s">
        <v>549</v>
      </c>
      <c r="E342" s="77">
        <v>3</v>
      </c>
    </row>
    <row r="343" spans="1:5" ht="18" customHeight="1">
      <c r="A343" s="76" t="s">
        <v>661</v>
      </c>
      <c r="B343" s="77">
        <v>1005173202</v>
      </c>
      <c r="C343" s="76" t="s">
        <v>547</v>
      </c>
      <c r="D343" s="76" t="s">
        <v>568</v>
      </c>
      <c r="E343" s="77">
        <v>3</v>
      </c>
    </row>
    <row r="344" spans="1:5" ht="18" customHeight="1">
      <c r="A344" s="76" t="s">
        <v>662</v>
      </c>
      <c r="B344" s="77">
        <v>1005173202</v>
      </c>
      <c r="C344" s="76" t="s">
        <v>547</v>
      </c>
      <c r="D344" s="76" t="s">
        <v>568</v>
      </c>
      <c r="E344" s="77">
        <v>3</v>
      </c>
    </row>
    <row r="345" spans="1:5" ht="18" customHeight="1">
      <c r="A345" s="76" t="s">
        <v>663</v>
      </c>
      <c r="B345" s="77">
        <v>1005173202</v>
      </c>
      <c r="C345" s="76" t="s">
        <v>547</v>
      </c>
      <c r="D345" s="76" t="s">
        <v>565</v>
      </c>
      <c r="E345" s="77">
        <v>0</v>
      </c>
    </row>
    <row r="346" spans="1:5" ht="18" customHeight="1">
      <c r="A346" s="76" t="s">
        <v>664</v>
      </c>
      <c r="B346" s="77">
        <v>1005173202</v>
      </c>
      <c r="C346" s="76" t="s">
        <v>547</v>
      </c>
      <c r="D346" s="76" t="s">
        <v>568</v>
      </c>
      <c r="E346" s="77">
        <v>3</v>
      </c>
    </row>
    <row r="347" spans="1:5" ht="18" customHeight="1">
      <c r="A347" s="76" t="s">
        <v>665</v>
      </c>
      <c r="B347" s="77">
        <v>1005173202</v>
      </c>
      <c r="C347" s="76" t="s">
        <v>547</v>
      </c>
      <c r="D347" s="76" t="s">
        <v>549</v>
      </c>
      <c r="E347" s="77">
        <v>3</v>
      </c>
    </row>
    <row r="348" spans="1:5" ht="18" customHeight="1">
      <c r="A348" s="76" t="s">
        <v>666</v>
      </c>
      <c r="B348" s="77">
        <v>1005173202</v>
      </c>
      <c r="C348" s="76" t="s">
        <v>547</v>
      </c>
      <c r="D348" s="76" t="s">
        <v>565</v>
      </c>
      <c r="E348" s="77">
        <v>0</v>
      </c>
    </row>
    <row r="349" spans="1:5" ht="18" customHeight="1">
      <c r="A349" s="76" t="s">
        <v>667</v>
      </c>
      <c r="B349" s="77">
        <v>1005173202</v>
      </c>
      <c r="C349" s="76" t="s">
        <v>547</v>
      </c>
      <c r="D349" s="76" t="s">
        <v>546</v>
      </c>
      <c r="E349" s="77">
        <v>3</v>
      </c>
    </row>
    <row r="350" spans="1:5" ht="18" customHeight="1">
      <c r="A350" s="76" t="s">
        <v>668</v>
      </c>
      <c r="B350" s="77">
        <v>1005173202</v>
      </c>
      <c r="C350" s="76" t="s">
        <v>547</v>
      </c>
      <c r="D350" s="76" t="s">
        <v>565</v>
      </c>
      <c r="E350" s="77">
        <v>0</v>
      </c>
    </row>
    <row r="351" spans="1:5" ht="18" customHeight="1">
      <c r="A351" s="76" t="s">
        <v>669</v>
      </c>
      <c r="B351" s="77">
        <v>1005173202</v>
      </c>
      <c r="C351" s="76" t="s">
        <v>547</v>
      </c>
      <c r="D351" s="76" t="s">
        <v>565</v>
      </c>
      <c r="E351" s="77">
        <v>0</v>
      </c>
    </row>
    <row r="352" spans="1:5" ht="18" customHeight="1">
      <c r="A352" s="76" t="s">
        <v>670</v>
      </c>
      <c r="B352" s="77">
        <v>1005173202</v>
      </c>
      <c r="C352" s="76" t="s">
        <v>547</v>
      </c>
      <c r="D352" s="76" t="s">
        <v>549</v>
      </c>
      <c r="E352" s="77">
        <v>3</v>
      </c>
    </row>
    <row r="353" spans="1:5" ht="18" customHeight="1">
      <c r="A353" s="76" t="s">
        <v>671</v>
      </c>
      <c r="B353" s="77">
        <v>1005173202</v>
      </c>
      <c r="C353" s="76" t="s">
        <v>547</v>
      </c>
      <c r="D353" s="76" t="s">
        <v>549</v>
      </c>
      <c r="E353" s="77">
        <v>3</v>
      </c>
    </row>
    <row r="354" spans="1:5" ht="18" customHeight="1">
      <c r="A354" s="76" t="s">
        <v>672</v>
      </c>
      <c r="B354" s="77">
        <v>1005173202</v>
      </c>
      <c r="C354" s="76" t="s">
        <v>547</v>
      </c>
      <c r="D354" s="76" t="s">
        <v>568</v>
      </c>
      <c r="E354" s="77">
        <v>3</v>
      </c>
    </row>
    <row r="355" spans="1:5" ht="18" customHeight="1">
      <c r="A355" s="76" t="s">
        <v>673</v>
      </c>
      <c r="B355" s="77">
        <v>1005173202</v>
      </c>
      <c r="C355" s="76" t="s">
        <v>547</v>
      </c>
      <c r="D355" s="76" t="s">
        <v>568</v>
      </c>
      <c r="E355" s="77">
        <v>3</v>
      </c>
    </row>
    <row r="356" spans="1:5" ht="18" customHeight="1">
      <c r="A356" s="76" t="s">
        <v>674</v>
      </c>
      <c r="B356" s="77">
        <v>1005173202</v>
      </c>
      <c r="C356" s="76" t="s">
        <v>547</v>
      </c>
      <c r="D356" s="76" t="s">
        <v>568</v>
      </c>
      <c r="E356" s="77">
        <v>3</v>
      </c>
    </row>
    <row r="357" spans="1:5" ht="18" customHeight="1">
      <c r="A357" s="76" t="s">
        <v>675</v>
      </c>
      <c r="B357" s="77">
        <v>1005173202</v>
      </c>
      <c r="C357" s="76" t="s">
        <v>547</v>
      </c>
      <c r="D357" s="76" t="s">
        <v>549</v>
      </c>
      <c r="E357" s="77">
        <v>3</v>
      </c>
    </row>
    <row r="358" spans="1:5" ht="18" customHeight="1">
      <c r="A358" s="76" t="s">
        <v>676</v>
      </c>
      <c r="B358" s="77">
        <v>1005173202</v>
      </c>
      <c r="C358" s="76" t="s">
        <v>547</v>
      </c>
      <c r="D358" s="76" t="s">
        <v>568</v>
      </c>
      <c r="E358" s="77">
        <v>3</v>
      </c>
    </row>
    <row r="359" spans="1:5" ht="18" customHeight="1">
      <c r="A359" s="76" t="s">
        <v>677</v>
      </c>
      <c r="B359" s="77">
        <v>1005173202</v>
      </c>
      <c r="C359" s="76" t="s">
        <v>547</v>
      </c>
      <c r="D359" s="76" t="s">
        <v>546</v>
      </c>
      <c r="E359" s="77">
        <v>3</v>
      </c>
    </row>
    <row r="360" spans="1:5" ht="18" customHeight="1">
      <c r="A360" s="76" t="s">
        <v>678</v>
      </c>
      <c r="B360" s="77">
        <v>1005173202</v>
      </c>
      <c r="C360" s="76" t="s">
        <v>547</v>
      </c>
      <c r="D360" s="76" t="s">
        <v>546</v>
      </c>
      <c r="E360" s="77">
        <v>3</v>
      </c>
    </row>
    <row r="361" spans="1:5" ht="18" customHeight="1">
      <c r="A361" s="76" t="s">
        <v>679</v>
      </c>
      <c r="B361" s="77">
        <v>1005173202</v>
      </c>
      <c r="C361" s="76" t="s">
        <v>547</v>
      </c>
      <c r="D361" s="76" t="s">
        <v>549</v>
      </c>
      <c r="E361" s="77">
        <v>3</v>
      </c>
    </row>
    <row r="362" spans="1:5" ht="18" customHeight="1">
      <c r="A362" s="76" t="s">
        <v>680</v>
      </c>
      <c r="B362" s="77">
        <v>1005173202</v>
      </c>
      <c r="C362" s="76" t="s">
        <v>547</v>
      </c>
      <c r="D362" s="76" t="s">
        <v>549</v>
      </c>
      <c r="E362" s="77">
        <v>3</v>
      </c>
    </row>
    <row r="363" spans="1:5" ht="18" customHeight="1">
      <c r="A363" s="76" t="s">
        <v>681</v>
      </c>
      <c r="B363" s="77">
        <v>1005173202</v>
      </c>
      <c r="C363" s="76" t="s">
        <v>547</v>
      </c>
      <c r="D363" s="76" t="s">
        <v>546</v>
      </c>
      <c r="E363" s="77">
        <v>3</v>
      </c>
    </row>
    <row r="364" spans="1:5" ht="18" customHeight="1">
      <c r="A364" s="76" t="s">
        <v>682</v>
      </c>
      <c r="B364" s="77">
        <v>1005173202</v>
      </c>
      <c r="C364" s="76" t="s">
        <v>547</v>
      </c>
      <c r="D364" s="76" t="s">
        <v>546</v>
      </c>
      <c r="E364" s="77">
        <v>3</v>
      </c>
    </row>
    <row r="365" spans="1:5" ht="18" customHeight="1">
      <c r="A365" s="76" t="s">
        <v>683</v>
      </c>
      <c r="B365" s="77">
        <v>1005173202</v>
      </c>
      <c r="C365" s="76" t="s">
        <v>547</v>
      </c>
      <c r="D365" s="76" t="s">
        <v>549</v>
      </c>
      <c r="E365" s="77">
        <v>3</v>
      </c>
    </row>
    <row r="366" spans="1:5" ht="18" customHeight="1">
      <c r="A366" s="76" t="s">
        <v>684</v>
      </c>
      <c r="B366" s="77">
        <v>1005173202</v>
      </c>
      <c r="C366" s="76" t="s">
        <v>547</v>
      </c>
      <c r="D366" s="76" t="s">
        <v>549</v>
      </c>
      <c r="E366" s="77">
        <v>3</v>
      </c>
    </row>
    <row r="367" spans="1:5" ht="18" customHeight="1">
      <c r="A367" s="76" t="s">
        <v>685</v>
      </c>
      <c r="B367" s="77">
        <v>1005173202</v>
      </c>
      <c r="C367" s="76" t="s">
        <v>547</v>
      </c>
      <c r="D367" s="76" t="s">
        <v>549</v>
      </c>
      <c r="E367" s="77">
        <v>3</v>
      </c>
    </row>
    <row r="368" spans="1:5" ht="18" customHeight="1">
      <c r="A368" s="76" t="s">
        <v>686</v>
      </c>
      <c r="B368" s="77">
        <v>1005173202</v>
      </c>
      <c r="C368" s="76" t="s">
        <v>547</v>
      </c>
      <c r="D368" s="76" t="s">
        <v>568</v>
      </c>
      <c r="E368" s="77">
        <v>3</v>
      </c>
    </row>
    <row r="369" spans="1:5" ht="18" customHeight="1">
      <c r="A369" s="76" t="s">
        <v>687</v>
      </c>
      <c r="B369" s="77">
        <v>1005173202</v>
      </c>
      <c r="C369" s="76" t="s">
        <v>547</v>
      </c>
      <c r="D369" s="76" t="s">
        <v>549</v>
      </c>
      <c r="E369" s="77">
        <v>3</v>
      </c>
    </row>
    <row r="370" spans="1:5" ht="18" customHeight="1">
      <c r="A370" s="76" t="s">
        <v>688</v>
      </c>
      <c r="B370" s="77">
        <v>1005173202</v>
      </c>
      <c r="C370" s="76" t="s">
        <v>547</v>
      </c>
      <c r="D370" s="76" t="s">
        <v>546</v>
      </c>
      <c r="E370" s="77">
        <v>3</v>
      </c>
    </row>
    <row r="371" spans="1:5" ht="18" customHeight="1">
      <c r="A371" s="76" t="s">
        <v>689</v>
      </c>
      <c r="B371" s="77">
        <v>1005173202</v>
      </c>
      <c r="C371" s="76" t="s">
        <v>547</v>
      </c>
      <c r="D371" s="76" t="s">
        <v>546</v>
      </c>
      <c r="E371" s="77">
        <v>3</v>
      </c>
    </row>
    <row r="372" spans="1:5" ht="18" customHeight="1">
      <c r="A372" s="76" t="s">
        <v>690</v>
      </c>
      <c r="B372" s="77">
        <v>1005173202</v>
      </c>
      <c r="C372" s="76" t="s">
        <v>547</v>
      </c>
      <c r="D372" s="76" t="s">
        <v>546</v>
      </c>
      <c r="E372" s="77">
        <v>3</v>
      </c>
    </row>
    <row r="373" spans="1:5" ht="18" customHeight="1">
      <c r="A373" s="76" t="s">
        <v>691</v>
      </c>
      <c r="B373" s="77">
        <v>1005173202</v>
      </c>
      <c r="C373" s="76" t="s">
        <v>547</v>
      </c>
      <c r="D373" s="76" t="s">
        <v>568</v>
      </c>
      <c r="E373" s="77">
        <v>3</v>
      </c>
    </row>
    <row r="374" spans="1:5" ht="18" customHeight="1">
      <c r="A374" s="76" t="s">
        <v>692</v>
      </c>
      <c r="B374" s="77">
        <v>1005173202</v>
      </c>
      <c r="C374" s="76" t="s">
        <v>547</v>
      </c>
      <c r="D374" s="76" t="s">
        <v>553</v>
      </c>
      <c r="E374" s="77">
        <v>3</v>
      </c>
    </row>
    <row r="375" spans="1:5" ht="18" customHeight="1">
      <c r="A375" s="76" t="s">
        <v>693</v>
      </c>
      <c r="B375" s="77">
        <v>1005173202</v>
      </c>
      <c r="C375" s="76" t="s">
        <v>547</v>
      </c>
      <c r="D375" s="76" t="s">
        <v>546</v>
      </c>
      <c r="E375" s="77">
        <v>3</v>
      </c>
    </row>
    <row r="376" spans="1:5" ht="18" customHeight="1">
      <c r="A376" s="76" t="s">
        <v>694</v>
      </c>
      <c r="B376" s="77">
        <v>1005173202</v>
      </c>
      <c r="C376" s="76" t="s">
        <v>547</v>
      </c>
      <c r="D376" s="76" t="s">
        <v>553</v>
      </c>
      <c r="E376" s="77">
        <v>3</v>
      </c>
    </row>
    <row r="377" spans="1:5" ht="18" customHeight="1">
      <c r="A377" s="76" t="s">
        <v>695</v>
      </c>
      <c r="B377" s="77">
        <v>1005173202</v>
      </c>
      <c r="C377" s="76" t="s">
        <v>547</v>
      </c>
      <c r="D377" s="76" t="s">
        <v>549</v>
      </c>
      <c r="E377" s="77">
        <v>3</v>
      </c>
    </row>
    <row r="378" spans="1:5" ht="18" customHeight="1">
      <c r="A378" s="76" t="s">
        <v>696</v>
      </c>
      <c r="B378" s="77">
        <v>1005173202</v>
      </c>
      <c r="C378" s="76" t="s">
        <v>547</v>
      </c>
      <c r="D378" s="76" t="s">
        <v>546</v>
      </c>
      <c r="E378" s="77">
        <v>3</v>
      </c>
    </row>
    <row r="379" spans="1:5" ht="18" customHeight="1">
      <c r="A379" s="76" t="s">
        <v>697</v>
      </c>
      <c r="B379" s="77">
        <v>1005173202</v>
      </c>
      <c r="C379" s="76" t="s">
        <v>547</v>
      </c>
      <c r="D379" s="76" t="s">
        <v>546</v>
      </c>
      <c r="E379" s="77">
        <v>3</v>
      </c>
    </row>
    <row r="380" spans="1:5" ht="18" customHeight="1">
      <c r="A380" s="76" t="s">
        <v>698</v>
      </c>
      <c r="B380" s="77">
        <v>1005173202</v>
      </c>
      <c r="C380" s="76" t="s">
        <v>547</v>
      </c>
      <c r="D380" s="76" t="s">
        <v>568</v>
      </c>
      <c r="E380" s="77">
        <v>3</v>
      </c>
    </row>
    <row r="381" spans="1:5" ht="18" customHeight="1">
      <c r="A381" s="76" t="s">
        <v>699</v>
      </c>
      <c r="B381" s="77">
        <v>1005173202</v>
      </c>
      <c r="C381" s="76" t="s">
        <v>547</v>
      </c>
      <c r="D381" s="76" t="s">
        <v>549</v>
      </c>
      <c r="E381" s="77">
        <v>3</v>
      </c>
    </row>
    <row r="382" spans="1:5" ht="18" customHeight="1">
      <c r="A382" s="76" t="s">
        <v>700</v>
      </c>
      <c r="B382" s="77">
        <v>1005173202</v>
      </c>
      <c r="C382" s="76" t="s">
        <v>547</v>
      </c>
      <c r="D382" s="76" t="s">
        <v>549</v>
      </c>
      <c r="E382" s="77">
        <v>3</v>
      </c>
    </row>
    <row r="383" spans="1:5" ht="18" customHeight="1">
      <c r="A383" s="76" t="s">
        <v>701</v>
      </c>
      <c r="B383" s="77">
        <v>1005173202</v>
      </c>
      <c r="C383" s="76" t="s">
        <v>547</v>
      </c>
      <c r="D383" s="76" t="s">
        <v>568</v>
      </c>
      <c r="E383" s="77">
        <v>3</v>
      </c>
    </row>
    <row r="384" spans="1:5" ht="18" customHeight="1">
      <c r="A384" s="76" t="s">
        <v>702</v>
      </c>
      <c r="B384" s="77">
        <v>1005173202</v>
      </c>
      <c r="C384" s="76" t="s">
        <v>547</v>
      </c>
      <c r="D384" s="76" t="s">
        <v>546</v>
      </c>
      <c r="E384" s="77">
        <v>3</v>
      </c>
    </row>
    <row r="385" spans="1:5" ht="18" customHeight="1">
      <c r="A385" s="76" t="s">
        <v>703</v>
      </c>
      <c r="B385" s="77">
        <v>1005173202</v>
      </c>
      <c r="C385" s="76" t="s">
        <v>547</v>
      </c>
      <c r="D385" s="76" t="s">
        <v>568</v>
      </c>
      <c r="E385" s="77">
        <v>3</v>
      </c>
    </row>
    <row r="386" spans="1:5" ht="18" customHeight="1">
      <c r="A386" s="76" t="s">
        <v>704</v>
      </c>
      <c r="B386" s="77">
        <v>1005173202</v>
      </c>
      <c r="C386" s="76" t="s">
        <v>547</v>
      </c>
      <c r="D386" s="76" t="s">
        <v>549</v>
      </c>
      <c r="E386" s="77">
        <v>3</v>
      </c>
    </row>
    <row r="387" spans="1:5" ht="18" customHeight="1">
      <c r="A387" s="76" t="s">
        <v>705</v>
      </c>
      <c r="B387" s="77">
        <v>1005173202</v>
      </c>
      <c r="C387" s="76" t="s">
        <v>547</v>
      </c>
      <c r="D387" s="76" t="s">
        <v>568</v>
      </c>
      <c r="E387" s="77">
        <v>3</v>
      </c>
    </row>
    <row r="388" spans="1:5" ht="18" customHeight="1">
      <c r="A388" s="76" t="s">
        <v>706</v>
      </c>
      <c r="B388" s="77">
        <v>1005173202</v>
      </c>
      <c r="C388" s="76" t="s">
        <v>547</v>
      </c>
      <c r="D388" s="76" t="s">
        <v>568</v>
      </c>
      <c r="E388" s="77">
        <v>3</v>
      </c>
    </row>
    <row r="389" spans="1:5" ht="18" customHeight="1">
      <c r="A389" s="76" t="s">
        <v>707</v>
      </c>
      <c r="B389" s="77">
        <v>1005173202</v>
      </c>
      <c r="C389" s="76" t="s">
        <v>547</v>
      </c>
      <c r="D389" s="76" t="s">
        <v>568</v>
      </c>
      <c r="E389" s="77">
        <v>3</v>
      </c>
    </row>
    <row r="390" spans="1:5" ht="18" customHeight="1">
      <c r="A390" s="76" t="s">
        <v>708</v>
      </c>
      <c r="B390" s="77">
        <v>1005173202</v>
      </c>
      <c r="C390" s="76" t="s">
        <v>547</v>
      </c>
      <c r="D390" s="76" t="s">
        <v>549</v>
      </c>
      <c r="E390" s="77">
        <v>3</v>
      </c>
    </row>
    <row r="391" spans="1:5" ht="18" customHeight="1">
      <c r="A391" s="76" t="s">
        <v>709</v>
      </c>
      <c r="B391" s="77">
        <v>1005173202</v>
      </c>
      <c r="C391" s="76" t="s">
        <v>547</v>
      </c>
      <c r="D391" s="76" t="s">
        <v>565</v>
      </c>
      <c r="E391" s="77">
        <v>0</v>
      </c>
    </row>
    <row r="392" spans="1:5" ht="18" customHeight="1">
      <c r="A392" s="76" t="s">
        <v>710</v>
      </c>
      <c r="B392" s="77">
        <v>1005173202</v>
      </c>
      <c r="C392" s="76" t="s">
        <v>547</v>
      </c>
      <c r="D392" s="76" t="s">
        <v>549</v>
      </c>
      <c r="E392" s="77">
        <v>3</v>
      </c>
    </row>
    <row r="393" spans="1:5" ht="18" customHeight="1">
      <c r="A393" s="76" t="s">
        <v>711</v>
      </c>
      <c r="B393" s="77">
        <v>1005173202</v>
      </c>
      <c r="C393" s="76" t="s">
        <v>547</v>
      </c>
      <c r="D393" s="76" t="s">
        <v>546</v>
      </c>
      <c r="E393" s="77">
        <v>3</v>
      </c>
    </row>
    <row r="394" spans="1:5" ht="18" customHeight="1">
      <c r="A394" s="76" t="s">
        <v>712</v>
      </c>
      <c r="B394" s="77">
        <v>1005173202</v>
      </c>
      <c r="C394" s="76" t="s">
        <v>547</v>
      </c>
      <c r="D394" s="76" t="s">
        <v>568</v>
      </c>
      <c r="E394" s="77">
        <v>3</v>
      </c>
    </row>
    <row r="395" spans="1:5" ht="18" customHeight="1">
      <c r="A395" s="76" t="s">
        <v>713</v>
      </c>
      <c r="B395" s="77">
        <v>1005173202</v>
      </c>
      <c r="C395" s="76" t="s">
        <v>547</v>
      </c>
      <c r="D395" s="76" t="s">
        <v>568</v>
      </c>
      <c r="E395" s="77">
        <v>3</v>
      </c>
    </row>
    <row r="396" spans="1:5" ht="18" customHeight="1">
      <c r="A396" s="76" t="s">
        <v>714</v>
      </c>
      <c r="B396" s="77">
        <v>1005173202</v>
      </c>
      <c r="C396" s="76" t="s">
        <v>547</v>
      </c>
      <c r="D396" s="76" t="s">
        <v>565</v>
      </c>
      <c r="E396" s="77">
        <v>0</v>
      </c>
    </row>
    <row r="397" spans="1:5" ht="18" customHeight="1">
      <c r="A397" s="76" t="s">
        <v>715</v>
      </c>
      <c r="B397" s="77">
        <v>1005173202</v>
      </c>
      <c r="C397" s="76" t="s">
        <v>547</v>
      </c>
      <c r="D397" s="76" t="s">
        <v>549</v>
      </c>
      <c r="E397" s="77">
        <v>3</v>
      </c>
    </row>
    <row r="398" spans="1:5" ht="18" customHeight="1">
      <c r="A398" s="76" t="s">
        <v>716</v>
      </c>
      <c r="B398" s="77">
        <v>1005173202</v>
      </c>
      <c r="C398" s="76" t="s">
        <v>547</v>
      </c>
      <c r="D398" s="76" t="s">
        <v>565</v>
      </c>
      <c r="E398" s="77">
        <v>0</v>
      </c>
    </row>
    <row r="399" spans="1:5" ht="18" customHeight="1">
      <c r="A399" s="76" t="s">
        <v>717</v>
      </c>
      <c r="B399" s="77">
        <v>1005173202</v>
      </c>
      <c r="C399" s="76" t="s">
        <v>547</v>
      </c>
      <c r="D399" s="76" t="s">
        <v>568</v>
      </c>
      <c r="E399" s="77">
        <v>3</v>
      </c>
    </row>
    <row r="400" spans="1:5" ht="18" customHeight="1">
      <c r="A400" s="76" t="s">
        <v>718</v>
      </c>
      <c r="B400" s="77">
        <v>1005173202</v>
      </c>
      <c r="C400" s="76" t="s">
        <v>547</v>
      </c>
      <c r="D400" s="76" t="s">
        <v>565</v>
      </c>
      <c r="E400" s="77">
        <v>0</v>
      </c>
    </row>
    <row r="401" spans="1:5" ht="18" customHeight="1">
      <c r="A401" s="76" t="s">
        <v>719</v>
      </c>
      <c r="B401" s="77">
        <v>1005173202</v>
      </c>
      <c r="C401" s="76" t="s">
        <v>547</v>
      </c>
      <c r="D401" s="76" t="s">
        <v>568</v>
      </c>
      <c r="E401" s="77">
        <v>3</v>
      </c>
    </row>
    <row r="402" spans="1:5" ht="18" customHeight="1">
      <c r="A402" s="76" t="s">
        <v>720</v>
      </c>
      <c r="B402" s="77">
        <v>1005173202</v>
      </c>
      <c r="C402" s="76" t="s">
        <v>547</v>
      </c>
      <c r="D402" s="76" t="s">
        <v>568</v>
      </c>
      <c r="E402" s="77">
        <v>3</v>
      </c>
    </row>
    <row r="403" spans="1:5" ht="18" customHeight="1">
      <c r="A403" s="76" t="s">
        <v>721</v>
      </c>
      <c r="B403" s="77">
        <v>1005173202</v>
      </c>
      <c r="C403" s="76" t="s">
        <v>547</v>
      </c>
      <c r="D403" s="76" t="s">
        <v>565</v>
      </c>
      <c r="E403" s="77">
        <v>0</v>
      </c>
    </row>
    <row r="404" spans="1:5" ht="18" customHeight="1">
      <c r="A404" s="76" t="s">
        <v>722</v>
      </c>
      <c r="B404" s="77">
        <v>1005173202</v>
      </c>
      <c r="C404" s="76" t="s">
        <v>547</v>
      </c>
      <c r="D404" s="76" t="s">
        <v>565</v>
      </c>
      <c r="E404" s="77">
        <v>0</v>
      </c>
    </row>
    <row r="405" spans="1:5" ht="18" customHeight="1">
      <c r="A405" s="76" t="s">
        <v>723</v>
      </c>
      <c r="B405" s="77">
        <v>1005173202</v>
      </c>
      <c r="C405" s="76" t="s">
        <v>547</v>
      </c>
      <c r="D405" s="76" t="s">
        <v>546</v>
      </c>
      <c r="E405" s="77">
        <v>3</v>
      </c>
    </row>
    <row r="406" spans="1:5" ht="18" customHeight="1">
      <c r="A406" s="76" t="s">
        <v>724</v>
      </c>
      <c r="B406" s="77">
        <v>1005173202</v>
      </c>
      <c r="C406" s="76" t="s">
        <v>547</v>
      </c>
      <c r="D406" s="76" t="s">
        <v>549</v>
      </c>
      <c r="E406" s="77">
        <v>3</v>
      </c>
    </row>
    <row r="407" spans="1:5" ht="18" customHeight="1">
      <c r="A407" s="76" t="s">
        <v>725</v>
      </c>
      <c r="B407" s="77">
        <v>1005173202</v>
      </c>
      <c r="C407" s="76" t="s">
        <v>547</v>
      </c>
      <c r="D407" s="76" t="s">
        <v>568</v>
      </c>
      <c r="E407" s="77">
        <v>3</v>
      </c>
    </row>
    <row r="408" spans="1:5" ht="18" customHeight="1">
      <c r="A408" s="76" t="s">
        <v>726</v>
      </c>
      <c r="B408" s="77">
        <v>1005173202</v>
      </c>
      <c r="C408" s="76" t="s">
        <v>547</v>
      </c>
      <c r="D408" s="76" t="s">
        <v>568</v>
      </c>
      <c r="E408" s="77">
        <v>3</v>
      </c>
    </row>
    <row r="409" spans="1:5" ht="18" customHeight="1">
      <c r="A409" s="76" t="s">
        <v>727</v>
      </c>
      <c r="B409" s="77">
        <v>1005173202</v>
      </c>
      <c r="C409" s="76" t="s">
        <v>547</v>
      </c>
      <c r="D409" s="76" t="s">
        <v>549</v>
      </c>
      <c r="E409" s="77">
        <v>3</v>
      </c>
    </row>
    <row r="410" spans="1:5" ht="18" customHeight="1">
      <c r="A410" s="76" t="s">
        <v>728</v>
      </c>
      <c r="B410" s="77">
        <v>1005173202</v>
      </c>
      <c r="C410" s="76" t="s">
        <v>547</v>
      </c>
      <c r="D410" s="76" t="s">
        <v>549</v>
      </c>
      <c r="E410" s="77">
        <v>3</v>
      </c>
    </row>
    <row r="411" spans="1:5" ht="18" customHeight="1">
      <c r="A411" s="76" t="s">
        <v>729</v>
      </c>
      <c r="B411" s="77">
        <v>1005173202</v>
      </c>
      <c r="C411" s="76" t="s">
        <v>547</v>
      </c>
      <c r="D411" s="76" t="s">
        <v>553</v>
      </c>
      <c r="E411" s="77">
        <v>3</v>
      </c>
    </row>
    <row r="412" spans="1:5" ht="18" customHeight="1">
      <c r="A412" s="76" t="s">
        <v>730</v>
      </c>
      <c r="B412" s="77">
        <v>1005173202</v>
      </c>
      <c r="C412" s="76" t="s">
        <v>547</v>
      </c>
      <c r="D412" s="76" t="s">
        <v>568</v>
      </c>
      <c r="E412" s="77">
        <v>3</v>
      </c>
    </row>
    <row r="413" spans="1:5" ht="18" customHeight="1">
      <c r="A413" s="76" t="s">
        <v>731</v>
      </c>
      <c r="B413" s="77">
        <v>1005173202</v>
      </c>
      <c r="C413" s="76" t="s">
        <v>547</v>
      </c>
      <c r="D413" s="76" t="s">
        <v>549</v>
      </c>
      <c r="E413" s="77">
        <v>3</v>
      </c>
    </row>
    <row r="414" spans="1:5" ht="18" customHeight="1">
      <c r="A414" s="76" t="s">
        <v>732</v>
      </c>
      <c r="B414" s="77">
        <v>1005173202</v>
      </c>
      <c r="C414" s="76" t="s">
        <v>547</v>
      </c>
      <c r="D414" s="76" t="s">
        <v>546</v>
      </c>
      <c r="E414" s="77">
        <v>3</v>
      </c>
    </row>
    <row r="415" spans="1:5" ht="18" customHeight="1">
      <c r="A415" s="76" t="s">
        <v>733</v>
      </c>
      <c r="B415" s="77">
        <v>1005173202</v>
      </c>
      <c r="C415" s="76" t="s">
        <v>547</v>
      </c>
      <c r="D415" s="76" t="s">
        <v>565</v>
      </c>
      <c r="E415" s="77">
        <v>0</v>
      </c>
    </row>
    <row r="416" spans="1:5" ht="18" customHeight="1">
      <c r="A416" s="76" t="s">
        <v>734</v>
      </c>
      <c r="B416" s="77">
        <v>1005173202</v>
      </c>
      <c r="C416" s="76" t="s">
        <v>547</v>
      </c>
      <c r="D416" s="76" t="s">
        <v>553</v>
      </c>
      <c r="E416" s="77">
        <v>3</v>
      </c>
    </row>
    <row r="417" spans="1:5" ht="18" customHeight="1">
      <c r="A417" s="76" t="s">
        <v>735</v>
      </c>
      <c r="B417" s="77">
        <v>1005173202</v>
      </c>
      <c r="C417" s="76" t="s">
        <v>547</v>
      </c>
      <c r="D417" s="76" t="s">
        <v>553</v>
      </c>
      <c r="E417" s="77">
        <v>3</v>
      </c>
    </row>
    <row r="418" spans="1:5" ht="18" customHeight="1">
      <c r="A418" s="76" t="s">
        <v>736</v>
      </c>
      <c r="B418" s="77">
        <v>1005173202</v>
      </c>
      <c r="C418" s="76" t="s">
        <v>547</v>
      </c>
      <c r="D418" s="76" t="s">
        <v>549</v>
      </c>
      <c r="E418" s="77">
        <v>3</v>
      </c>
    </row>
    <row r="419" spans="1:5" ht="18" customHeight="1">
      <c r="A419" s="76" t="s">
        <v>737</v>
      </c>
      <c r="B419" s="77">
        <v>1005173202</v>
      </c>
      <c r="C419" s="76" t="s">
        <v>547</v>
      </c>
      <c r="D419" s="76" t="s">
        <v>546</v>
      </c>
      <c r="E419" s="77">
        <v>3</v>
      </c>
    </row>
    <row r="420" spans="1:5" ht="18" customHeight="1">
      <c r="A420" s="76" t="s">
        <v>738</v>
      </c>
      <c r="B420" s="77">
        <v>1005173202</v>
      </c>
      <c r="C420" s="76" t="s">
        <v>547</v>
      </c>
      <c r="D420" s="76" t="s">
        <v>546</v>
      </c>
      <c r="E420" s="77">
        <v>3</v>
      </c>
    </row>
    <row r="421" spans="1:5" ht="18" customHeight="1">
      <c r="A421" s="76" t="s">
        <v>739</v>
      </c>
      <c r="B421" s="77">
        <v>1005173202</v>
      </c>
      <c r="C421" s="76" t="s">
        <v>547</v>
      </c>
      <c r="D421" s="76" t="s">
        <v>553</v>
      </c>
      <c r="E421" s="77">
        <v>3</v>
      </c>
    </row>
    <row r="422" spans="1:5" ht="18" customHeight="1">
      <c r="A422" s="76" t="s">
        <v>740</v>
      </c>
      <c r="B422" s="77">
        <v>1005173202</v>
      </c>
      <c r="C422" s="76" t="s">
        <v>547</v>
      </c>
      <c r="D422" s="76" t="s">
        <v>549</v>
      </c>
      <c r="E422" s="77">
        <v>3</v>
      </c>
    </row>
    <row r="423" spans="1:5" ht="18" customHeight="1">
      <c r="A423" s="76" t="s">
        <v>741</v>
      </c>
      <c r="B423" s="77">
        <v>1005173202</v>
      </c>
      <c r="C423" s="76" t="s">
        <v>547</v>
      </c>
      <c r="D423" s="76" t="s">
        <v>549</v>
      </c>
      <c r="E423" s="77">
        <v>3</v>
      </c>
    </row>
    <row r="424" spans="1:5" ht="18" customHeight="1">
      <c r="A424" s="76" t="s">
        <v>742</v>
      </c>
      <c r="B424" s="77">
        <v>1005173202</v>
      </c>
      <c r="C424" s="76" t="s">
        <v>547</v>
      </c>
      <c r="D424" s="76" t="s">
        <v>549</v>
      </c>
      <c r="E424" s="77">
        <v>3</v>
      </c>
    </row>
    <row r="425" spans="1:5" ht="18" customHeight="1">
      <c r="A425" s="76" t="s">
        <v>743</v>
      </c>
      <c r="B425" s="77">
        <v>1005173202</v>
      </c>
      <c r="C425" s="76" t="s">
        <v>547</v>
      </c>
      <c r="D425" s="76" t="s">
        <v>565</v>
      </c>
      <c r="E425" s="77">
        <v>0</v>
      </c>
    </row>
    <row r="426" spans="1:5" ht="18" customHeight="1">
      <c r="A426" s="76" t="s">
        <v>744</v>
      </c>
      <c r="B426" s="77">
        <v>1005173202</v>
      </c>
      <c r="C426" s="76" t="s">
        <v>547</v>
      </c>
      <c r="D426" s="76" t="s">
        <v>546</v>
      </c>
      <c r="E426" s="77">
        <v>3</v>
      </c>
    </row>
    <row r="427" spans="1:5" ht="18" customHeight="1">
      <c r="A427" s="76" t="s">
        <v>745</v>
      </c>
      <c r="B427" s="77">
        <v>1005173202</v>
      </c>
      <c r="C427" s="76" t="s">
        <v>547</v>
      </c>
      <c r="D427" s="76" t="s">
        <v>546</v>
      </c>
      <c r="E427" s="77">
        <v>3</v>
      </c>
    </row>
    <row r="428" spans="1:5" ht="18" customHeight="1">
      <c r="A428" s="76" t="s">
        <v>746</v>
      </c>
      <c r="B428" s="77">
        <v>1005173202</v>
      </c>
      <c r="C428" s="76" t="s">
        <v>547</v>
      </c>
      <c r="D428" s="76" t="s">
        <v>549</v>
      </c>
      <c r="E428" s="77">
        <v>3</v>
      </c>
    </row>
    <row r="429" spans="1:5" ht="18" customHeight="1">
      <c r="A429" s="76" t="s">
        <v>747</v>
      </c>
      <c r="B429" s="77">
        <v>1005173202</v>
      </c>
      <c r="C429" s="76" t="s">
        <v>547</v>
      </c>
      <c r="D429" s="76" t="s">
        <v>546</v>
      </c>
      <c r="E429" s="77">
        <v>3</v>
      </c>
    </row>
    <row r="430" spans="1:5" ht="18" customHeight="1">
      <c r="A430" s="76" t="s">
        <v>748</v>
      </c>
      <c r="B430" s="77">
        <v>1005173202</v>
      </c>
      <c r="C430" s="76" t="s">
        <v>547</v>
      </c>
      <c r="D430" s="76" t="s">
        <v>546</v>
      </c>
      <c r="E430" s="77">
        <v>3</v>
      </c>
    </row>
    <row r="431" spans="1:5" ht="18" customHeight="1">
      <c r="A431" s="76" t="s">
        <v>749</v>
      </c>
      <c r="B431" s="77">
        <v>1005173202</v>
      </c>
      <c r="C431" s="76" t="s">
        <v>547</v>
      </c>
      <c r="D431" s="76" t="s">
        <v>546</v>
      </c>
      <c r="E431" s="77">
        <v>3</v>
      </c>
    </row>
    <row r="432" spans="1:5" ht="18" customHeight="1">
      <c r="A432" s="76" t="s">
        <v>750</v>
      </c>
      <c r="B432" s="77">
        <v>1005173202</v>
      </c>
      <c r="C432" s="76" t="s">
        <v>547</v>
      </c>
      <c r="D432" s="76" t="s">
        <v>546</v>
      </c>
      <c r="E432" s="77">
        <v>3</v>
      </c>
    </row>
    <row r="433" spans="1:5" ht="18" customHeight="1">
      <c r="A433" s="76" t="s">
        <v>751</v>
      </c>
      <c r="B433" s="77">
        <v>1005173202</v>
      </c>
      <c r="C433" s="76" t="s">
        <v>547</v>
      </c>
      <c r="D433" s="76" t="s">
        <v>546</v>
      </c>
      <c r="E433" s="77">
        <v>3</v>
      </c>
    </row>
    <row r="434" spans="1:5" ht="18" customHeight="1">
      <c r="A434" s="76" t="s">
        <v>752</v>
      </c>
      <c r="B434" s="77">
        <v>1005173202</v>
      </c>
      <c r="C434" s="76" t="s">
        <v>547</v>
      </c>
      <c r="D434" s="76" t="s">
        <v>546</v>
      </c>
      <c r="E434" s="77">
        <v>3</v>
      </c>
    </row>
    <row r="435" spans="1:5" ht="18" customHeight="1">
      <c r="A435" s="76" t="s">
        <v>753</v>
      </c>
      <c r="B435" s="77">
        <v>1005173202</v>
      </c>
      <c r="C435" s="76" t="s">
        <v>547</v>
      </c>
      <c r="D435" s="76" t="s">
        <v>549</v>
      </c>
      <c r="E435" s="77">
        <v>3</v>
      </c>
    </row>
    <row r="436" spans="1:5" ht="18" customHeight="1">
      <c r="A436" s="76" t="s">
        <v>754</v>
      </c>
      <c r="B436" s="77">
        <v>1005173202</v>
      </c>
      <c r="C436" s="76" t="s">
        <v>547</v>
      </c>
      <c r="D436" s="76" t="s">
        <v>549</v>
      </c>
      <c r="E436" s="77">
        <v>3</v>
      </c>
    </row>
    <row r="437" spans="1:5" ht="18" customHeight="1">
      <c r="A437" s="76" t="s">
        <v>755</v>
      </c>
      <c r="B437" s="77">
        <v>1005173202</v>
      </c>
      <c r="C437" s="76" t="s">
        <v>547</v>
      </c>
      <c r="D437" s="76" t="s">
        <v>549</v>
      </c>
      <c r="E437" s="77">
        <v>3</v>
      </c>
    </row>
    <row r="438" spans="1:5" ht="18" customHeight="1">
      <c r="A438" s="76" t="s">
        <v>756</v>
      </c>
      <c r="B438" s="77">
        <v>1005173202</v>
      </c>
      <c r="C438" s="76" t="s">
        <v>547</v>
      </c>
      <c r="D438" s="76" t="s">
        <v>546</v>
      </c>
      <c r="E438" s="77">
        <v>3</v>
      </c>
    </row>
    <row r="439" spans="1:5" ht="18" customHeight="1">
      <c r="A439" s="76" t="s">
        <v>757</v>
      </c>
      <c r="B439" s="77">
        <v>1005173202</v>
      </c>
      <c r="C439" s="76" t="s">
        <v>547</v>
      </c>
      <c r="D439" s="76" t="s">
        <v>568</v>
      </c>
      <c r="E439" s="77">
        <v>3</v>
      </c>
    </row>
    <row r="440" spans="1:5" ht="18" customHeight="1">
      <c r="A440" s="76" t="s">
        <v>758</v>
      </c>
      <c r="B440" s="77">
        <v>1005173202</v>
      </c>
      <c r="C440" s="76" t="s">
        <v>547</v>
      </c>
      <c r="D440" s="76" t="s">
        <v>549</v>
      </c>
      <c r="E440" s="77">
        <v>3</v>
      </c>
    </row>
    <row r="441" spans="1:5" ht="18" customHeight="1">
      <c r="A441" s="76" t="s">
        <v>759</v>
      </c>
      <c r="B441" s="77">
        <v>1005173202</v>
      </c>
      <c r="C441" s="76" t="s">
        <v>547</v>
      </c>
      <c r="D441" s="76" t="s">
        <v>549</v>
      </c>
      <c r="E441" s="77">
        <v>3</v>
      </c>
    </row>
    <row r="442" spans="1:5" ht="18" customHeight="1">
      <c r="A442" s="76" t="s">
        <v>760</v>
      </c>
      <c r="B442" s="77">
        <v>1005173202</v>
      </c>
      <c r="C442" s="76" t="s">
        <v>547</v>
      </c>
      <c r="D442" s="76" t="s">
        <v>546</v>
      </c>
      <c r="E442" s="77">
        <v>3</v>
      </c>
    </row>
    <row r="443" spans="1:5" ht="18" customHeight="1">
      <c r="A443" s="76" t="s">
        <v>761</v>
      </c>
      <c r="B443" s="77">
        <v>1005173202</v>
      </c>
      <c r="C443" s="76" t="s">
        <v>547</v>
      </c>
      <c r="D443" s="76" t="s">
        <v>549</v>
      </c>
      <c r="E443" s="77">
        <v>3</v>
      </c>
    </row>
    <row r="444" spans="1:5" ht="18" customHeight="1">
      <c r="A444" s="76" t="s">
        <v>762</v>
      </c>
      <c r="B444" s="77">
        <v>1005173202</v>
      </c>
      <c r="C444" s="76" t="s">
        <v>547</v>
      </c>
      <c r="D444" s="76" t="s">
        <v>546</v>
      </c>
      <c r="E444" s="77">
        <v>3</v>
      </c>
    </row>
    <row r="445" spans="1:5" ht="18" customHeight="1">
      <c r="A445" s="76" t="s">
        <v>763</v>
      </c>
      <c r="B445" s="77">
        <v>1005173202</v>
      </c>
      <c r="C445" s="76" t="s">
        <v>547</v>
      </c>
      <c r="D445" s="76" t="s">
        <v>546</v>
      </c>
      <c r="E445" s="77">
        <v>3</v>
      </c>
    </row>
    <row r="446" spans="1:5" ht="18" customHeight="1">
      <c r="A446" s="76" t="s">
        <v>764</v>
      </c>
      <c r="B446" s="77">
        <v>1005173202</v>
      </c>
      <c r="C446" s="76" t="s">
        <v>547</v>
      </c>
      <c r="D446" s="76" t="s">
        <v>546</v>
      </c>
      <c r="E446" s="77">
        <v>3</v>
      </c>
    </row>
    <row r="447" spans="1:5" ht="18" customHeight="1">
      <c r="A447" s="76" t="s">
        <v>765</v>
      </c>
      <c r="B447" s="77">
        <v>1005173202</v>
      </c>
      <c r="C447" s="76" t="s">
        <v>547</v>
      </c>
      <c r="D447" s="76" t="s">
        <v>549</v>
      </c>
      <c r="E447" s="77">
        <v>3</v>
      </c>
    </row>
    <row r="448" spans="1:5" ht="18" customHeight="1">
      <c r="A448" s="76" t="s">
        <v>766</v>
      </c>
      <c r="B448" s="77">
        <v>1005173202</v>
      </c>
      <c r="C448" s="76" t="s">
        <v>547</v>
      </c>
      <c r="D448" s="76" t="s">
        <v>546</v>
      </c>
      <c r="E448" s="77">
        <v>3</v>
      </c>
    </row>
    <row r="449" spans="1:5" ht="18" customHeight="1">
      <c r="A449" s="76" t="s">
        <v>767</v>
      </c>
      <c r="B449" s="77">
        <v>1005173202</v>
      </c>
      <c r="C449" s="76" t="s">
        <v>547</v>
      </c>
      <c r="D449" s="76" t="s">
        <v>549</v>
      </c>
      <c r="E449" s="77">
        <v>3</v>
      </c>
    </row>
    <row r="450" spans="1:5" ht="18" customHeight="1">
      <c r="A450" s="76" t="s">
        <v>768</v>
      </c>
      <c r="B450" s="77">
        <v>1005173202</v>
      </c>
      <c r="C450" s="76" t="s">
        <v>547</v>
      </c>
      <c r="D450" s="76" t="s">
        <v>553</v>
      </c>
      <c r="E450" s="77">
        <v>3</v>
      </c>
    </row>
    <row r="451" spans="1:5" ht="18" customHeight="1">
      <c r="A451" s="76" t="s">
        <v>769</v>
      </c>
      <c r="B451" s="77">
        <v>1005173202</v>
      </c>
      <c r="C451" s="76" t="s">
        <v>547</v>
      </c>
      <c r="D451" s="76" t="s">
        <v>546</v>
      </c>
      <c r="E451" s="77">
        <v>3</v>
      </c>
    </row>
    <row r="452" spans="1:5" ht="18" customHeight="1">
      <c r="A452" s="76" t="s">
        <v>770</v>
      </c>
      <c r="B452" s="77">
        <v>1005173202</v>
      </c>
      <c r="C452" s="76" t="s">
        <v>547</v>
      </c>
      <c r="D452" s="76" t="s">
        <v>546</v>
      </c>
      <c r="E452" s="77">
        <v>3</v>
      </c>
    </row>
    <row r="453" spans="1:5" ht="18" customHeight="1">
      <c r="A453" s="76" t="s">
        <v>771</v>
      </c>
      <c r="B453" s="77">
        <v>1005173202</v>
      </c>
      <c r="C453" s="76" t="s">
        <v>547</v>
      </c>
      <c r="D453" s="76" t="s">
        <v>568</v>
      </c>
      <c r="E453" s="77">
        <v>3</v>
      </c>
    </row>
    <row r="454" spans="1:5" ht="18" customHeight="1">
      <c r="A454" s="76" t="s">
        <v>772</v>
      </c>
      <c r="B454" s="77">
        <v>1005173202</v>
      </c>
      <c r="C454" s="76" t="s">
        <v>547</v>
      </c>
      <c r="D454" s="76" t="s">
        <v>553</v>
      </c>
      <c r="E454" s="77">
        <v>3</v>
      </c>
    </row>
    <row r="455" spans="1:5" ht="18" customHeight="1">
      <c r="A455" s="76" t="s">
        <v>773</v>
      </c>
      <c r="B455" s="77">
        <v>1005173202</v>
      </c>
      <c r="C455" s="76" t="s">
        <v>547</v>
      </c>
      <c r="D455" s="76" t="s">
        <v>546</v>
      </c>
      <c r="E455" s="77">
        <v>3</v>
      </c>
    </row>
    <row r="456" spans="1:5" ht="18" customHeight="1">
      <c r="A456" s="76" t="s">
        <v>774</v>
      </c>
      <c r="B456" s="77">
        <v>1005173202</v>
      </c>
      <c r="C456" s="76" t="s">
        <v>547</v>
      </c>
      <c r="D456" s="76" t="s">
        <v>555</v>
      </c>
      <c r="E456" s="77">
        <v>3</v>
      </c>
    </row>
    <row r="457" spans="1:5" ht="18" customHeight="1">
      <c r="A457" s="76" t="s">
        <v>775</v>
      </c>
      <c r="B457" s="77">
        <v>1005173202</v>
      </c>
      <c r="C457" s="76" t="s">
        <v>547</v>
      </c>
      <c r="D457" s="76" t="s">
        <v>568</v>
      </c>
      <c r="E457" s="77">
        <v>3</v>
      </c>
    </row>
    <row r="458" spans="1:5" ht="18" customHeight="1">
      <c r="A458" s="76" t="s">
        <v>776</v>
      </c>
      <c r="B458" s="77">
        <v>1005173202</v>
      </c>
      <c r="C458" s="76" t="s">
        <v>547</v>
      </c>
      <c r="D458" s="76" t="s">
        <v>546</v>
      </c>
      <c r="E458" s="77">
        <v>3</v>
      </c>
    </row>
    <row r="459" spans="1:5" ht="18" customHeight="1">
      <c r="A459" s="76" t="s">
        <v>777</v>
      </c>
      <c r="B459" s="77">
        <v>1005173202</v>
      </c>
      <c r="C459" s="76" t="s">
        <v>547</v>
      </c>
      <c r="D459" s="76" t="s">
        <v>546</v>
      </c>
      <c r="E459" s="77">
        <v>3</v>
      </c>
    </row>
    <row r="460" spans="1:5" ht="18" customHeight="1">
      <c r="A460" s="76" t="s">
        <v>778</v>
      </c>
      <c r="B460" s="77">
        <v>1005173202</v>
      </c>
      <c r="C460" s="76" t="s">
        <v>547</v>
      </c>
      <c r="D460" s="76" t="s">
        <v>549</v>
      </c>
      <c r="E460" s="77">
        <v>3</v>
      </c>
    </row>
    <row r="461" spans="1:5" ht="18" customHeight="1">
      <c r="A461" s="76" t="s">
        <v>779</v>
      </c>
      <c r="B461" s="77">
        <v>1005173202</v>
      </c>
      <c r="C461" s="76" t="s">
        <v>547</v>
      </c>
      <c r="D461" s="76" t="s">
        <v>546</v>
      </c>
      <c r="E461" s="77">
        <v>3</v>
      </c>
    </row>
    <row r="462" spans="1:5" ht="18" customHeight="1">
      <c r="A462" s="76" t="s">
        <v>780</v>
      </c>
      <c r="B462" s="77">
        <v>1005173202</v>
      </c>
      <c r="C462" s="76" t="s">
        <v>547</v>
      </c>
      <c r="D462" s="76" t="s">
        <v>546</v>
      </c>
      <c r="E462" s="77">
        <v>3</v>
      </c>
    </row>
    <row r="463" spans="1:5" ht="18" customHeight="1">
      <c r="A463" s="76" t="s">
        <v>781</v>
      </c>
      <c r="B463" s="77">
        <v>1005173202</v>
      </c>
      <c r="C463" s="76" t="s">
        <v>547</v>
      </c>
      <c r="D463" s="76" t="s">
        <v>546</v>
      </c>
      <c r="E463" s="77">
        <v>3</v>
      </c>
    </row>
    <row r="464" spans="1:5" ht="18" customHeight="1">
      <c r="A464" s="76" t="s">
        <v>782</v>
      </c>
      <c r="B464" s="77">
        <v>1005173202</v>
      </c>
      <c r="C464" s="76" t="s">
        <v>547</v>
      </c>
      <c r="D464" s="76" t="s">
        <v>549</v>
      </c>
      <c r="E464" s="77">
        <v>3</v>
      </c>
    </row>
    <row r="465" spans="1:5" ht="18" customHeight="1">
      <c r="A465" s="76" t="s">
        <v>783</v>
      </c>
      <c r="B465" s="77">
        <v>1005173202</v>
      </c>
      <c r="C465" s="76" t="s">
        <v>547</v>
      </c>
      <c r="D465" s="76" t="s">
        <v>568</v>
      </c>
      <c r="E465" s="77">
        <v>3</v>
      </c>
    </row>
    <row r="466" spans="1:5" ht="18" customHeight="1">
      <c r="A466" s="76" t="s">
        <v>784</v>
      </c>
      <c r="B466" s="77">
        <v>1005173202</v>
      </c>
      <c r="C466" s="76" t="s">
        <v>547</v>
      </c>
      <c r="D466" s="76" t="s">
        <v>553</v>
      </c>
      <c r="E466" s="77">
        <v>3</v>
      </c>
    </row>
    <row r="467" spans="1:5" ht="18" customHeight="1">
      <c r="A467" s="76" t="s">
        <v>785</v>
      </c>
      <c r="B467" s="77">
        <v>1005173202</v>
      </c>
      <c r="C467" s="76" t="s">
        <v>547</v>
      </c>
      <c r="D467" s="76" t="s">
        <v>546</v>
      </c>
      <c r="E467" s="77">
        <v>3</v>
      </c>
    </row>
    <row r="468" spans="1:5" ht="18" customHeight="1">
      <c r="A468" s="76" t="s">
        <v>786</v>
      </c>
      <c r="B468" s="77">
        <v>1005173202</v>
      </c>
      <c r="C468" s="76" t="s">
        <v>547</v>
      </c>
      <c r="D468" s="76" t="s">
        <v>549</v>
      </c>
      <c r="E468" s="77">
        <v>3</v>
      </c>
    </row>
    <row r="469" spans="1:5" ht="18" customHeight="1">
      <c r="A469" s="76" t="s">
        <v>787</v>
      </c>
      <c r="B469" s="77">
        <v>1005173202</v>
      </c>
      <c r="C469" s="76" t="s">
        <v>547</v>
      </c>
      <c r="D469" s="76" t="s">
        <v>553</v>
      </c>
      <c r="E469" s="77">
        <v>3</v>
      </c>
    </row>
    <row r="470" spans="1:5" ht="18" customHeight="1">
      <c r="A470" s="76" t="s">
        <v>788</v>
      </c>
      <c r="B470" s="77">
        <v>1005173202</v>
      </c>
      <c r="C470" s="76" t="s">
        <v>547</v>
      </c>
      <c r="D470" s="76" t="s">
        <v>553</v>
      </c>
      <c r="E470" s="77">
        <v>3</v>
      </c>
    </row>
    <row r="471" spans="1:5" ht="18" customHeight="1">
      <c r="A471" s="76" t="s">
        <v>789</v>
      </c>
      <c r="B471" s="77">
        <v>1005173202</v>
      </c>
      <c r="C471" s="76" t="s">
        <v>547</v>
      </c>
      <c r="D471" s="76" t="s">
        <v>549</v>
      </c>
      <c r="E471" s="77">
        <v>3</v>
      </c>
    </row>
    <row r="472" spans="1:5" ht="18" customHeight="1">
      <c r="A472" s="76" t="s">
        <v>790</v>
      </c>
      <c r="B472" s="77">
        <v>1005173202</v>
      </c>
      <c r="C472" s="76" t="s">
        <v>547</v>
      </c>
      <c r="D472" s="76" t="s">
        <v>549</v>
      </c>
      <c r="E472" s="77">
        <v>3</v>
      </c>
    </row>
    <row r="473" spans="1:5" ht="18" customHeight="1">
      <c r="A473" s="76" t="s">
        <v>791</v>
      </c>
      <c r="B473" s="77">
        <v>1005173202</v>
      </c>
      <c r="C473" s="76" t="s">
        <v>547</v>
      </c>
      <c r="D473" s="76" t="s">
        <v>549</v>
      </c>
      <c r="E473" s="77">
        <v>3</v>
      </c>
    </row>
    <row r="474" spans="1:5" ht="18" customHeight="1">
      <c r="A474" s="76" t="s">
        <v>792</v>
      </c>
      <c r="B474" s="77">
        <v>1005173202</v>
      </c>
      <c r="C474" s="76" t="s">
        <v>547</v>
      </c>
      <c r="D474" s="76" t="s">
        <v>568</v>
      </c>
      <c r="E474" s="77">
        <v>3</v>
      </c>
    </row>
    <row r="475" spans="1:5" ht="18" customHeight="1">
      <c r="A475" s="76" t="s">
        <v>793</v>
      </c>
      <c r="B475" s="77">
        <v>1005173202</v>
      </c>
      <c r="C475" s="76" t="s">
        <v>547</v>
      </c>
      <c r="D475" s="76" t="s">
        <v>549</v>
      </c>
      <c r="E475" s="77">
        <v>3</v>
      </c>
    </row>
    <row r="476" spans="1:5" ht="18" customHeight="1">
      <c r="A476" s="76" t="s">
        <v>794</v>
      </c>
      <c r="B476" s="77">
        <v>1005173202</v>
      </c>
      <c r="C476" s="76" t="s">
        <v>547</v>
      </c>
      <c r="D476" s="76" t="s">
        <v>549</v>
      </c>
      <c r="E476" s="77">
        <v>3</v>
      </c>
    </row>
    <row r="477" spans="1:5" ht="18" customHeight="1">
      <c r="A477" s="76" t="s">
        <v>795</v>
      </c>
      <c r="B477" s="77">
        <v>1005173202</v>
      </c>
      <c r="C477" s="76" t="s">
        <v>547</v>
      </c>
      <c r="D477" s="76" t="s">
        <v>549</v>
      </c>
      <c r="E477" s="77">
        <v>3</v>
      </c>
    </row>
    <row r="478" spans="1:5" ht="18" customHeight="1">
      <c r="A478" s="76" t="s">
        <v>796</v>
      </c>
      <c r="B478" s="77">
        <v>1005173202</v>
      </c>
      <c r="C478" s="76" t="s">
        <v>547</v>
      </c>
      <c r="D478" s="76" t="s">
        <v>565</v>
      </c>
      <c r="E478" s="77">
        <v>0</v>
      </c>
    </row>
    <row r="479" spans="1:5" ht="18" customHeight="1">
      <c r="A479" s="76" t="s">
        <v>797</v>
      </c>
      <c r="B479" s="77">
        <v>1005173202</v>
      </c>
      <c r="C479" s="76" t="s">
        <v>547</v>
      </c>
      <c r="D479" s="76" t="s">
        <v>568</v>
      </c>
      <c r="E479" s="77">
        <v>3</v>
      </c>
    </row>
    <row r="480" spans="1:5" ht="18" customHeight="1">
      <c r="A480" s="76" t="s">
        <v>798</v>
      </c>
      <c r="B480" s="77">
        <v>1005173202</v>
      </c>
      <c r="C480" s="76" t="s">
        <v>547</v>
      </c>
      <c r="D480" s="76" t="s">
        <v>546</v>
      </c>
      <c r="E480" s="77">
        <v>3</v>
      </c>
    </row>
    <row r="481" spans="1:5" ht="18" customHeight="1">
      <c r="A481" s="76" t="s">
        <v>799</v>
      </c>
      <c r="B481" s="77">
        <v>1005173202</v>
      </c>
      <c r="C481" s="76" t="s">
        <v>547</v>
      </c>
      <c r="D481" s="76" t="s">
        <v>549</v>
      </c>
      <c r="E481" s="77">
        <v>3</v>
      </c>
    </row>
    <row r="482" spans="1:5" ht="18" customHeight="1">
      <c r="A482" s="76" t="s">
        <v>800</v>
      </c>
      <c r="B482" s="77">
        <v>1005173202</v>
      </c>
      <c r="C482" s="76" t="s">
        <v>547</v>
      </c>
      <c r="D482" s="76" t="s">
        <v>549</v>
      </c>
      <c r="E482" s="77">
        <v>3</v>
      </c>
    </row>
    <row r="483" spans="1:5" ht="18" customHeight="1">
      <c r="A483" s="76" t="s">
        <v>801</v>
      </c>
      <c r="B483" s="77">
        <v>1005173202</v>
      </c>
      <c r="C483" s="76" t="s">
        <v>547</v>
      </c>
      <c r="D483" s="76" t="s">
        <v>549</v>
      </c>
      <c r="E483" s="77">
        <v>3</v>
      </c>
    </row>
    <row r="484" spans="1:5" ht="18" customHeight="1">
      <c r="A484" s="76" t="s">
        <v>802</v>
      </c>
      <c r="B484" s="77">
        <v>1005173202</v>
      </c>
      <c r="C484" s="76" t="s">
        <v>547</v>
      </c>
      <c r="D484" s="76" t="s">
        <v>568</v>
      </c>
      <c r="E484" s="77">
        <v>3</v>
      </c>
    </row>
    <row r="485" spans="1:5" ht="18" customHeight="1">
      <c r="A485" s="76" t="s">
        <v>803</v>
      </c>
      <c r="B485" s="77">
        <v>1005173202</v>
      </c>
      <c r="C485" s="76" t="s">
        <v>547</v>
      </c>
      <c r="D485" s="76" t="s">
        <v>549</v>
      </c>
      <c r="E485" s="77">
        <v>3</v>
      </c>
    </row>
    <row r="486" spans="1:5" ht="18" customHeight="1">
      <c r="A486" s="76" t="s">
        <v>804</v>
      </c>
      <c r="B486" s="77">
        <v>1005173202</v>
      </c>
      <c r="C486" s="76" t="s">
        <v>547</v>
      </c>
      <c r="D486" s="76" t="s">
        <v>565</v>
      </c>
      <c r="E486" s="77">
        <v>0</v>
      </c>
    </row>
    <row r="487" spans="1:5" ht="18" customHeight="1">
      <c r="A487" s="76" t="s">
        <v>805</v>
      </c>
      <c r="B487" s="77">
        <v>1005173202</v>
      </c>
      <c r="C487" s="76" t="s">
        <v>547</v>
      </c>
      <c r="D487" s="76" t="s">
        <v>553</v>
      </c>
      <c r="E487" s="77">
        <v>3</v>
      </c>
    </row>
    <row r="488" spans="1:5" ht="18" customHeight="1">
      <c r="A488" s="76" t="s">
        <v>806</v>
      </c>
      <c r="B488" s="77">
        <v>1005173202</v>
      </c>
      <c r="C488" s="76" t="s">
        <v>547</v>
      </c>
      <c r="D488" s="76" t="s">
        <v>568</v>
      </c>
      <c r="E488" s="77">
        <v>3</v>
      </c>
    </row>
    <row r="489" spans="1:5" ht="18" customHeight="1">
      <c r="A489" s="68"/>
      <c r="B489" s="69"/>
      <c r="C489" s="83"/>
      <c r="D489" s="70"/>
      <c r="E489" s="71"/>
    </row>
    <row r="490" spans="1:5" ht="18" customHeight="1">
      <c r="A490" s="68"/>
      <c r="B490" s="69"/>
      <c r="C490" s="83"/>
      <c r="D490" s="70"/>
      <c r="E490" s="70"/>
    </row>
    <row r="491" spans="1:5" ht="18" customHeight="1">
      <c r="A491" s="75" t="s">
        <v>539</v>
      </c>
      <c r="B491" s="75" t="s">
        <v>540</v>
      </c>
      <c r="C491" s="75" t="s">
        <v>541</v>
      </c>
      <c r="D491" s="75" t="s">
        <v>542</v>
      </c>
      <c r="E491" s="75" t="s">
        <v>543</v>
      </c>
    </row>
    <row r="492" spans="1:5" ht="18" customHeight="1">
      <c r="A492" s="76" t="s">
        <v>544</v>
      </c>
      <c r="B492" s="77">
        <v>1005173203</v>
      </c>
      <c r="C492" s="76" t="s">
        <v>548</v>
      </c>
      <c r="D492" s="76" t="s">
        <v>549</v>
      </c>
      <c r="E492" s="77">
        <v>3</v>
      </c>
    </row>
    <row r="493" spans="1:5" ht="18" customHeight="1">
      <c r="A493" s="76" t="s">
        <v>561</v>
      </c>
      <c r="B493" s="77">
        <v>1005173203</v>
      </c>
      <c r="C493" s="76" t="s">
        <v>548</v>
      </c>
      <c r="D493" s="76" t="s">
        <v>546</v>
      </c>
      <c r="E493" s="77">
        <v>3</v>
      </c>
    </row>
    <row r="494" spans="1:5" ht="18" customHeight="1">
      <c r="A494" s="76" t="s">
        <v>563</v>
      </c>
      <c r="B494" s="77">
        <v>1005173203</v>
      </c>
      <c r="C494" s="76" t="s">
        <v>548</v>
      </c>
      <c r="D494" s="76" t="s">
        <v>549</v>
      </c>
      <c r="E494" s="77">
        <v>3</v>
      </c>
    </row>
    <row r="495" spans="1:5" ht="18" customHeight="1">
      <c r="A495" s="76" t="s">
        <v>566</v>
      </c>
      <c r="B495" s="77">
        <v>1005173203</v>
      </c>
      <c r="C495" s="76" t="s">
        <v>548</v>
      </c>
      <c r="D495" s="76" t="s">
        <v>546</v>
      </c>
      <c r="E495" s="77">
        <v>3</v>
      </c>
    </row>
    <row r="496" spans="1:5" ht="18" customHeight="1">
      <c r="A496" s="76" t="s">
        <v>567</v>
      </c>
      <c r="B496" s="77">
        <v>1005173203</v>
      </c>
      <c r="C496" s="76" t="s">
        <v>548</v>
      </c>
      <c r="D496" s="76" t="s">
        <v>549</v>
      </c>
      <c r="E496" s="77">
        <v>3</v>
      </c>
    </row>
    <row r="497" spans="1:5" ht="18" customHeight="1">
      <c r="A497" s="76" t="s">
        <v>569</v>
      </c>
      <c r="B497" s="77">
        <v>1005173203</v>
      </c>
      <c r="C497" s="76" t="s">
        <v>548</v>
      </c>
      <c r="D497" s="76" t="s">
        <v>549</v>
      </c>
      <c r="E497" s="77">
        <v>3</v>
      </c>
    </row>
    <row r="498" spans="1:5" ht="18" customHeight="1">
      <c r="A498" s="76" t="s">
        <v>570</v>
      </c>
      <c r="B498" s="77">
        <v>1005173203</v>
      </c>
      <c r="C498" s="76" t="s">
        <v>548</v>
      </c>
      <c r="D498" s="76" t="s">
        <v>549</v>
      </c>
      <c r="E498" s="77">
        <v>3</v>
      </c>
    </row>
    <row r="499" spans="1:5" ht="18" customHeight="1">
      <c r="A499" s="76" t="s">
        <v>571</v>
      </c>
      <c r="B499" s="77">
        <v>1005173203</v>
      </c>
      <c r="C499" s="76" t="s">
        <v>548</v>
      </c>
      <c r="D499" s="76" t="s">
        <v>546</v>
      </c>
      <c r="E499" s="77">
        <v>3</v>
      </c>
    </row>
    <row r="500" spans="1:5" ht="18" customHeight="1">
      <c r="A500" s="76" t="s">
        <v>572</v>
      </c>
      <c r="B500" s="77">
        <v>1005173203</v>
      </c>
      <c r="C500" s="76" t="s">
        <v>548</v>
      </c>
      <c r="D500" s="76" t="s">
        <v>553</v>
      </c>
      <c r="E500" s="77">
        <v>3</v>
      </c>
    </row>
    <row r="501" spans="1:5" ht="18" customHeight="1">
      <c r="A501" s="76" t="s">
        <v>573</v>
      </c>
      <c r="B501" s="77">
        <v>1005173203</v>
      </c>
      <c r="C501" s="76" t="s">
        <v>548</v>
      </c>
      <c r="D501" s="76" t="s">
        <v>553</v>
      </c>
      <c r="E501" s="77">
        <v>3</v>
      </c>
    </row>
    <row r="502" spans="1:5" ht="18" customHeight="1">
      <c r="A502" s="76" t="s">
        <v>574</v>
      </c>
      <c r="B502" s="77">
        <v>1005173203</v>
      </c>
      <c r="C502" s="76" t="s">
        <v>548</v>
      </c>
      <c r="D502" s="76" t="s">
        <v>546</v>
      </c>
      <c r="E502" s="77">
        <v>3</v>
      </c>
    </row>
    <row r="503" spans="1:5" ht="18" customHeight="1">
      <c r="A503" s="76" t="s">
        <v>575</v>
      </c>
      <c r="B503" s="77">
        <v>1005173203</v>
      </c>
      <c r="C503" s="76" t="s">
        <v>548</v>
      </c>
      <c r="D503" s="76" t="s">
        <v>546</v>
      </c>
      <c r="E503" s="77">
        <v>3</v>
      </c>
    </row>
    <row r="504" spans="1:5" ht="18" customHeight="1">
      <c r="A504" s="76" t="s">
        <v>576</v>
      </c>
      <c r="B504" s="77">
        <v>1005173203</v>
      </c>
      <c r="C504" s="76" t="s">
        <v>548</v>
      </c>
      <c r="D504" s="76" t="s">
        <v>553</v>
      </c>
      <c r="E504" s="77">
        <v>3</v>
      </c>
    </row>
    <row r="505" spans="1:5" ht="18" customHeight="1">
      <c r="A505" s="76" t="s">
        <v>577</v>
      </c>
      <c r="B505" s="77">
        <v>1005173203</v>
      </c>
      <c r="C505" s="76" t="s">
        <v>548</v>
      </c>
      <c r="D505" s="76" t="s">
        <v>546</v>
      </c>
      <c r="E505" s="77">
        <v>3</v>
      </c>
    </row>
    <row r="506" spans="1:5" ht="18" customHeight="1">
      <c r="A506" s="76" t="s">
        <v>578</v>
      </c>
      <c r="B506" s="77">
        <v>1005173203</v>
      </c>
      <c r="C506" s="76" t="s">
        <v>548</v>
      </c>
      <c r="D506" s="76" t="s">
        <v>546</v>
      </c>
      <c r="E506" s="77">
        <v>3</v>
      </c>
    </row>
    <row r="507" spans="1:5" ht="18" customHeight="1">
      <c r="A507" s="76" t="s">
        <v>579</v>
      </c>
      <c r="B507" s="77">
        <v>1005173203</v>
      </c>
      <c r="C507" s="76" t="s">
        <v>548</v>
      </c>
      <c r="D507" s="76" t="s">
        <v>546</v>
      </c>
      <c r="E507" s="77">
        <v>3</v>
      </c>
    </row>
    <row r="508" spans="1:5" ht="18" customHeight="1">
      <c r="A508" s="76" t="s">
        <v>580</v>
      </c>
      <c r="B508" s="77">
        <v>1005173203</v>
      </c>
      <c r="C508" s="76" t="s">
        <v>548</v>
      </c>
      <c r="D508" s="76" t="s">
        <v>546</v>
      </c>
      <c r="E508" s="77">
        <v>3</v>
      </c>
    </row>
    <row r="509" spans="1:5" ht="18" customHeight="1">
      <c r="A509" s="76" t="s">
        <v>581</v>
      </c>
      <c r="B509" s="77">
        <v>1005173203</v>
      </c>
      <c r="C509" s="76" t="s">
        <v>548</v>
      </c>
      <c r="D509" s="76" t="s">
        <v>546</v>
      </c>
      <c r="E509" s="77">
        <v>3</v>
      </c>
    </row>
    <row r="510" spans="1:5" ht="18" customHeight="1">
      <c r="A510" s="76" t="s">
        <v>582</v>
      </c>
      <c r="B510" s="77">
        <v>1005173203</v>
      </c>
      <c r="C510" s="76" t="s">
        <v>548</v>
      </c>
      <c r="D510" s="76" t="s">
        <v>553</v>
      </c>
      <c r="E510" s="77">
        <v>3</v>
      </c>
    </row>
    <row r="511" spans="1:5" ht="18" customHeight="1">
      <c r="A511" s="76" t="s">
        <v>583</v>
      </c>
      <c r="B511" s="77">
        <v>1005173203</v>
      </c>
      <c r="C511" s="76" t="s">
        <v>548</v>
      </c>
      <c r="D511" s="76" t="s">
        <v>546</v>
      </c>
      <c r="E511" s="77">
        <v>3</v>
      </c>
    </row>
    <row r="512" spans="1:5" ht="18" customHeight="1">
      <c r="A512" s="76" t="s">
        <v>584</v>
      </c>
      <c r="B512" s="77">
        <v>1005173203</v>
      </c>
      <c r="C512" s="76" t="s">
        <v>548</v>
      </c>
      <c r="D512" s="76" t="s">
        <v>549</v>
      </c>
      <c r="E512" s="77">
        <v>3</v>
      </c>
    </row>
    <row r="513" spans="1:5" ht="18" customHeight="1">
      <c r="A513" s="76" t="s">
        <v>585</v>
      </c>
      <c r="B513" s="77">
        <v>1005173203</v>
      </c>
      <c r="C513" s="76" t="s">
        <v>548</v>
      </c>
      <c r="D513" s="76" t="s">
        <v>549</v>
      </c>
      <c r="E513" s="77">
        <v>3</v>
      </c>
    </row>
    <row r="514" spans="1:5" ht="18" customHeight="1">
      <c r="A514" s="76" t="s">
        <v>586</v>
      </c>
      <c r="B514" s="77">
        <v>1005173203</v>
      </c>
      <c r="C514" s="76" t="s">
        <v>548</v>
      </c>
      <c r="D514" s="76" t="s">
        <v>549</v>
      </c>
      <c r="E514" s="77">
        <v>3</v>
      </c>
    </row>
    <row r="515" spans="1:5" ht="18" customHeight="1">
      <c r="A515" s="76" t="s">
        <v>587</v>
      </c>
      <c r="B515" s="77">
        <v>1005173203</v>
      </c>
      <c r="C515" s="76" t="s">
        <v>548</v>
      </c>
      <c r="D515" s="76" t="s">
        <v>549</v>
      </c>
      <c r="E515" s="77">
        <v>3</v>
      </c>
    </row>
    <row r="516" spans="1:5" ht="18" customHeight="1">
      <c r="A516" s="76" t="s">
        <v>588</v>
      </c>
      <c r="B516" s="77">
        <v>1005173203</v>
      </c>
      <c r="C516" s="76" t="s">
        <v>548</v>
      </c>
      <c r="D516" s="76" t="s">
        <v>546</v>
      </c>
      <c r="E516" s="77">
        <v>3</v>
      </c>
    </row>
    <row r="517" spans="1:5" ht="18" customHeight="1">
      <c r="A517" s="76" t="s">
        <v>589</v>
      </c>
      <c r="B517" s="77">
        <v>1005173203</v>
      </c>
      <c r="C517" s="76" t="s">
        <v>548</v>
      </c>
      <c r="D517" s="76" t="s">
        <v>549</v>
      </c>
      <c r="E517" s="77">
        <v>3</v>
      </c>
    </row>
    <row r="518" spans="1:5" ht="18" customHeight="1">
      <c r="A518" s="76" t="s">
        <v>590</v>
      </c>
      <c r="B518" s="77">
        <v>1005173203</v>
      </c>
      <c r="C518" s="76" t="s">
        <v>548</v>
      </c>
      <c r="D518" s="76" t="s">
        <v>553</v>
      </c>
      <c r="E518" s="77">
        <v>3</v>
      </c>
    </row>
    <row r="519" spans="1:5" ht="18" customHeight="1">
      <c r="A519" s="76" t="s">
        <v>591</v>
      </c>
      <c r="B519" s="77">
        <v>1005173203</v>
      </c>
      <c r="C519" s="76" t="s">
        <v>548</v>
      </c>
      <c r="D519" s="76" t="s">
        <v>546</v>
      </c>
      <c r="E519" s="77">
        <v>3</v>
      </c>
    </row>
    <row r="520" spans="1:5" ht="18" customHeight="1">
      <c r="A520" s="76" t="s">
        <v>592</v>
      </c>
      <c r="B520" s="77">
        <v>1005173203</v>
      </c>
      <c r="C520" s="76" t="s">
        <v>548</v>
      </c>
      <c r="D520" s="76" t="s">
        <v>553</v>
      </c>
      <c r="E520" s="77">
        <v>3</v>
      </c>
    </row>
    <row r="521" spans="1:5" ht="18" customHeight="1">
      <c r="A521" s="76" t="s">
        <v>593</v>
      </c>
      <c r="B521" s="77">
        <v>1005173203</v>
      </c>
      <c r="C521" s="76" t="s">
        <v>548</v>
      </c>
      <c r="D521" s="76" t="s">
        <v>546</v>
      </c>
      <c r="E521" s="77">
        <v>3</v>
      </c>
    </row>
    <row r="522" spans="1:5" ht="18" customHeight="1">
      <c r="A522" s="76" t="s">
        <v>594</v>
      </c>
      <c r="B522" s="77">
        <v>1005173203</v>
      </c>
      <c r="C522" s="76" t="s">
        <v>548</v>
      </c>
      <c r="D522" s="76" t="s">
        <v>549</v>
      </c>
      <c r="E522" s="77">
        <v>3</v>
      </c>
    </row>
    <row r="523" spans="1:5" ht="18" customHeight="1">
      <c r="A523" s="76" t="s">
        <v>595</v>
      </c>
      <c r="B523" s="77">
        <v>1005173203</v>
      </c>
      <c r="C523" s="76" t="s">
        <v>548</v>
      </c>
      <c r="D523" s="76" t="s">
        <v>546</v>
      </c>
      <c r="E523" s="77">
        <v>3</v>
      </c>
    </row>
    <row r="524" spans="1:5" ht="18" customHeight="1">
      <c r="A524" s="76" t="s">
        <v>596</v>
      </c>
      <c r="B524" s="77">
        <v>1005173203</v>
      </c>
      <c r="C524" s="76" t="s">
        <v>548</v>
      </c>
      <c r="D524" s="76" t="s">
        <v>549</v>
      </c>
      <c r="E524" s="77">
        <v>3</v>
      </c>
    </row>
    <row r="525" spans="1:5" ht="18" customHeight="1">
      <c r="A525" s="76" t="s">
        <v>597</v>
      </c>
      <c r="B525" s="77">
        <v>1005173203</v>
      </c>
      <c r="C525" s="76" t="s">
        <v>548</v>
      </c>
      <c r="D525" s="76" t="s">
        <v>546</v>
      </c>
      <c r="E525" s="77">
        <v>3</v>
      </c>
    </row>
    <row r="526" spans="1:5" ht="18" customHeight="1">
      <c r="A526" s="76" t="s">
        <v>598</v>
      </c>
      <c r="B526" s="77">
        <v>1005173203</v>
      </c>
      <c r="C526" s="76" t="s">
        <v>548</v>
      </c>
      <c r="D526" s="76" t="s">
        <v>549</v>
      </c>
      <c r="E526" s="77">
        <v>3</v>
      </c>
    </row>
    <row r="527" spans="1:5" ht="18" customHeight="1">
      <c r="A527" s="76" t="s">
        <v>599</v>
      </c>
      <c r="B527" s="77">
        <v>1005173203</v>
      </c>
      <c r="C527" s="76" t="s">
        <v>548</v>
      </c>
      <c r="D527" s="76" t="s">
        <v>549</v>
      </c>
      <c r="E527" s="77">
        <v>3</v>
      </c>
    </row>
    <row r="528" spans="1:5" ht="18" customHeight="1">
      <c r="A528" s="76" t="s">
        <v>600</v>
      </c>
      <c r="B528" s="77">
        <v>1005173203</v>
      </c>
      <c r="C528" s="76" t="s">
        <v>548</v>
      </c>
      <c r="D528" s="76" t="s">
        <v>546</v>
      </c>
      <c r="E528" s="77">
        <v>3</v>
      </c>
    </row>
    <row r="529" spans="1:5" ht="18" customHeight="1">
      <c r="A529" s="76" t="s">
        <v>601</v>
      </c>
      <c r="B529" s="77">
        <v>1005173203</v>
      </c>
      <c r="C529" s="76" t="s">
        <v>548</v>
      </c>
      <c r="D529" s="76" t="s">
        <v>549</v>
      </c>
      <c r="E529" s="77">
        <v>3</v>
      </c>
    </row>
    <row r="530" spans="1:5" ht="18" customHeight="1">
      <c r="A530" s="76" t="s">
        <v>602</v>
      </c>
      <c r="B530" s="77">
        <v>1005173203</v>
      </c>
      <c r="C530" s="76" t="s">
        <v>548</v>
      </c>
      <c r="D530" s="76" t="s">
        <v>546</v>
      </c>
      <c r="E530" s="77">
        <v>3</v>
      </c>
    </row>
    <row r="531" spans="1:5" ht="18" customHeight="1">
      <c r="A531" s="76" t="s">
        <v>603</v>
      </c>
      <c r="B531" s="77">
        <v>1005173203</v>
      </c>
      <c r="C531" s="76" t="s">
        <v>548</v>
      </c>
      <c r="D531" s="76" t="s">
        <v>549</v>
      </c>
      <c r="E531" s="77">
        <v>3</v>
      </c>
    </row>
    <row r="532" spans="1:5" ht="18" customHeight="1">
      <c r="A532" s="76" t="s">
        <v>604</v>
      </c>
      <c r="B532" s="77">
        <v>1005173203</v>
      </c>
      <c r="C532" s="76" t="s">
        <v>548</v>
      </c>
      <c r="D532" s="76" t="s">
        <v>549</v>
      </c>
      <c r="E532" s="77">
        <v>3</v>
      </c>
    </row>
    <row r="533" spans="1:5" ht="18" customHeight="1">
      <c r="A533" s="76" t="s">
        <v>605</v>
      </c>
      <c r="B533" s="77">
        <v>1005173203</v>
      </c>
      <c r="C533" s="76" t="s">
        <v>548</v>
      </c>
      <c r="D533" s="76" t="s">
        <v>553</v>
      </c>
      <c r="E533" s="77">
        <v>3</v>
      </c>
    </row>
    <row r="534" spans="1:5" ht="18" customHeight="1">
      <c r="A534" s="76" t="s">
        <v>606</v>
      </c>
      <c r="B534" s="77">
        <v>1005173203</v>
      </c>
      <c r="C534" s="76" t="s">
        <v>548</v>
      </c>
      <c r="D534" s="76" t="s">
        <v>549</v>
      </c>
      <c r="E534" s="77">
        <v>3</v>
      </c>
    </row>
    <row r="535" spans="1:5" ht="18" customHeight="1">
      <c r="A535" s="76" t="s">
        <v>607</v>
      </c>
      <c r="B535" s="77">
        <v>1005173203</v>
      </c>
      <c r="C535" s="76" t="s">
        <v>548</v>
      </c>
      <c r="D535" s="76" t="s">
        <v>546</v>
      </c>
      <c r="E535" s="77">
        <v>3</v>
      </c>
    </row>
    <row r="536" spans="1:5" ht="18" customHeight="1">
      <c r="A536" s="76" t="s">
        <v>608</v>
      </c>
      <c r="B536" s="77">
        <v>1005173203</v>
      </c>
      <c r="C536" s="76" t="s">
        <v>548</v>
      </c>
      <c r="D536" s="76" t="s">
        <v>549</v>
      </c>
      <c r="E536" s="77">
        <v>3</v>
      </c>
    </row>
    <row r="537" spans="1:5" ht="18" customHeight="1">
      <c r="A537" s="76" t="s">
        <v>609</v>
      </c>
      <c r="B537" s="77">
        <v>1005173203</v>
      </c>
      <c r="C537" s="76" t="s">
        <v>548</v>
      </c>
      <c r="D537" s="76" t="s">
        <v>546</v>
      </c>
      <c r="E537" s="77">
        <v>3</v>
      </c>
    </row>
    <row r="538" spans="1:5" ht="18" customHeight="1">
      <c r="A538" s="76" t="s">
        <v>610</v>
      </c>
      <c r="B538" s="77">
        <v>1005173203</v>
      </c>
      <c r="C538" s="76" t="s">
        <v>548</v>
      </c>
      <c r="D538" s="76" t="s">
        <v>549</v>
      </c>
      <c r="E538" s="77">
        <v>3</v>
      </c>
    </row>
    <row r="539" spans="1:5" ht="18" customHeight="1">
      <c r="A539" s="76" t="s">
        <v>611</v>
      </c>
      <c r="B539" s="77">
        <v>1005173203</v>
      </c>
      <c r="C539" s="76" t="s">
        <v>548</v>
      </c>
      <c r="D539" s="76" t="s">
        <v>546</v>
      </c>
      <c r="E539" s="77">
        <v>3</v>
      </c>
    </row>
    <row r="540" spans="1:5" ht="18" customHeight="1">
      <c r="A540" s="76" t="s">
        <v>612</v>
      </c>
      <c r="B540" s="77">
        <v>1005173203</v>
      </c>
      <c r="C540" s="76" t="s">
        <v>548</v>
      </c>
      <c r="D540" s="76" t="s">
        <v>549</v>
      </c>
      <c r="E540" s="77">
        <v>3</v>
      </c>
    </row>
    <row r="541" spans="1:5" ht="18" customHeight="1">
      <c r="A541" s="76" t="s">
        <v>613</v>
      </c>
      <c r="B541" s="77">
        <v>1005173203</v>
      </c>
      <c r="C541" s="76" t="s">
        <v>548</v>
      </c>
      <c r="D541" s="76" t="s">
        <v>546</v>
      </c>
      <c r="E541" s="77">
        <v>3</v>
      </c>
    </row>
    <row r="542" spans="1:5" ht="18" customHeight="1">
      <c r="A542" s="76" t="s">
        <v>614</v>
      </c>
      <c r="B542" s="77">
        <v>1005173203</v>
      </c>
      <c r="C542" s="76" t="s">
        <v>548</v>
      </c>
      <c r="D542" s="76" t="s">
        <v>546</v>
      </c>
      <c r="E542" s="77">
        <v>3</v>
      </c>
    </row>
    <row r="543" spans="1:5" ht="18" customHeight="1">
      <c r="A543" s="76" t="s">
        <v>615</v>
      </c>
      <c r="B543" s="77">
        <v>1005173203</v>
      </c>
      <c r="C543" s="76" t="s">
        <v>548</v>
      </c>
      <c r="D543" s="76" t="s">
        <v>568</v>
      </c>
      <c r="E543" s="77">
        <v>3</v>
      </c>
    </row>
    <row r="544" spans="1:5" ht="18" customHeight="1">
      <c r="A544" s="76" t="s">
        <v>616</v>
      </c>
      <c r="B544" s="77">
        <v>1005173203</v>
      </c>
      <c r="C544" s="76" t="s">
        <v>548</v>
      </c>
      <c r="D544" s="76" t="s">
        <v>568</v>
      </c>
      <c r="E544" s="77">
        <v>3</v>
      </c>
    </row>
    <row r="545" spans="1:5" ht="18" customHeight="1">
      <c r="A545" s="76" t="s">
        <v>617</v>
      </c>
      <c r="B545" s="77">
        <v>1005173203</v>
      </c>
      <c r="C545" s="76" t="s">
        <v>548</v>
      </c>
      <c r="D545" s="76" t="s">
        <v>546</v>
      </c>
      <c r="E545" s="77">
        <v>3</v>
      </c>
    </row>
    <row r="546" spans="1:5" ht="18" customHeight="1">
      <c r="A546" s="76" t="s">
        <v>618</v>
      </c>
      <c r="B546" s="77">
        <v>1005173203</v>
      </c>
      <c r="C546" s="76" t="s">
        <v>548</v>
      </c>
      <c r="D546" s="76" t="s">
        <v>549</v>
      </c>
      <c r="E546" s="77">
        <v>3</v>
      </c>
    </row>
    <row r="547" spans="1:5" ht="18" customHeight="1">
      <c r="A547" s="76" t="s">
        <v>619</v>
      </c>
      <c r="B547" s="77">
        <v>1005173203</v>
      </c>
      <c r="C547" s="76" t="s">
        <v>548</v>
      </c>
      <c r="D547" s="76" t="s">
        <v>549</v>
      </c>
      <c r="E547" s="77">
        <v>3</v>
      </c>
    </row>
    <row r="548" spans="1:5" ht="18" customHeight="1">
      <c r="A548" s="76" t="s">
        <v>620</v>
      </c>
      <c r="B548" s="77">
        <v>1005173203</v>
      </c>
      <c r="C548" s="76" t="s">
        <v>548</v>
      </c>
      <c r="D548" s="76" t="s">
        <v>549</v>
      </c>
      <c r="E548" s="77">
        <v>3</v>
      </c>
    </row>
    <row r="549" spans="1:5" ht="18" customHeight="1">
      <c r="A549" s="76" t="s">
        <v>621</v>
      </c>
      <c r="B549" s="77">
        <v>1005173203</v>
      </c>
      <c r="C549" s="76" t="s">
        <v>548</v>
      </c>
      <c r="D549" s="76" t="s">
        <v>549</v>
      </c>
      <c r="E549" s="77">
        <v>3</v>
      </c>
    </row>
    <row r="550" spans="1:5" ht="18" customHeight="1">
      <c r="A550" s="76" t="s">
        <v>622</v>
      </c>
      <c r="B550" s="77">
        <v>1005173203</v>
      </c>
      <c r="C550" s="76" t="s">
        <v>548</v>
      </c>
      <c r="D550" s="76" t="s">
        <v>568</v>
      </c>
      <c r="E550" s="77">
        <v>3</v>
      </c>
    </row>
    <row r="551" spans="1:5" ht="18" customHeight="1">
      <c r="A551" s="76" t="s">
        <v>624</v>
      </c>
      <c r="B551" s="77">
        <v>1005173203</v>
      </c>
      <c r="C551" s="76" t="s">
        <v>548</v>
      </c>
      <c r="D551" s="76" t="s">
        <v>546</v>
      </c>
      <c r="E551" s="77">
        <v>3</v>
      </c>
    </row>
    <row r="552" spans="1:5" ht="18" customHeight="1">
      <c r="A552" s="76" t="s">
        <v>625</v>
      </c>
      <c r="B552" s="77">
        <v>1005173203</v>
      </c>
      <c r="C552" s="76" t="s">
        <v>548</v>
      </c>
      <c r="D552" s="76" t="s">
        <v>568</v>
      </c>
      <c r="E552" s="77">
        <v>3</v>
      </c>
    </row>
    <row r="553" spans="1:5" ht="18" customHeight="1">
      <c r="A553" s="76" t="s">
        <v>626</v>
      </c>
      <c r="B553" s="77">
        <v>1005173203</v>
      </c>
      <c r="C553" s="76" t="s">
        <v>548</v>
      </c>
      <c r="D553" s="76" t="s">
        <v>546</v>
      </c>
      <c r="E553" s="77">
        <v>3</v>
      </c>
    </row>
    <row r="554" spans="1:5" ht="18" customHeight="1">
      <c r="A554" s="76" t="s">
        <v>627</v>
      </c>
      <c r="B554" s="77">
        <v>1005173203</v>
      </c>
      <c r="C554" s="76" t="s">
        <v>548</v>
      </c>
      <c r="D554" s="76" t="s">
        <v>546</v>
      </c>
      <c r="E554" s="77">
        <v>3</v>
      </c>
    </row>
    <row r="555" spans="1:5" ht="18" customHeight="1">
      <c r="A555" s="76" t="s">
        <v>628</v>
      </c>
      <c r="B555" s="77">
        <v>1005173203</v>
      </c>
      <c r="C555" s="76" t="s">
        <v>548</v>
      </c>
      <c r="D555" s="76" t="s">
        <v>546</v>
      </c>
      <c r="E555" s="77">
        <v>3</v>
      </c>
    </row>
    <row r="556" spans="1:5" ht="18" customHeight="1">
      <c r="A556" s="76" t="s">
        <v>629</v>
      </c>
      <c r="B556" s="77">
        <v>1005173203</v>
      </c>
      <c r="C556" s="76" t="s">
        <v>548</v>
      </c>
      <c r="D556" s="76" t="s">
        <v>553</v>
      </c>
      <c r="E556" s="77">
        <v>3</v>
      </c>
    </row>
    <row r="557" spans="1:5" ht="18" customHeight="1">
      <c r="A557" s="76" t="s">
        <v>630</v>
      </c>
      <c r="B557" s="77">
        <v>1005173203</v>
      </c>
      <c r="C557" s="76" t="s">
        <v>548</v>
      </c>
      <c r="D557" s="76" t="s">
        <v>553</v>
      </c>
      <c r="E557" s="77">
        <v>3</v>
      </c>
    </row>
    <row r="558" spans="1:5" ht="18" customHeight="1">
      <c r="A558" s="76" t="s">
        <v>631</v>
      </c>
      <c r="B558" s="77">
        <v>1005173203</v>
      </c>
      <c r="C558" s="76" t="s">
        <v>548</v>
      </c>
      <c r="D558" s="76" t="s">
        <v>546</v>
      </c>
      <c r="E558" s="77">
        <v>3</v>
      </c>
    </row>
    <row r="559" spans="1:5" ht="18" customHeight="1">
      <c r="A559" s="76" t="s">
        <v>632</v>
      </c>
      <c r="B559" s="77">
        <v>1005173203</v>
      </c>
      <c r="C559" s="76" t="s">
        <v>548</v>
      </c>
      <c r="D559" s="76" t="s">
        <v>546</v>
      </c>
      <c r="E559" s="77">
        <v>3</v>
      </c>
    </row>
    <row r="560" spans="1:5" ht="18" customHeight="1">
      <c r="A560" s="76" t="s">
        <v>633</v>
      </c>
      <c r="B560" s="77">
        <v>1005173203</v>
      </c>
      <c r="C560" s="76" t="s">
        <v>548</v>
      </c>
      <c r="D560" s="76" t="s">
        <v>546</v>
      </c>
      <c r="E560" s="77">
        <v>3</v>
      </c>
    </row>
    <row r="561" spans="1:5" ht="18" customHeight="1">
      <c r="A561" s="76" t="s">
        <v>634</v>
      </c>
      <c r="B561" s="77">
        <v>1005173203</v>
      </c>
      <c r="C561" s="76" t="s">
        <v>548</v>
      </c>
      <c r="D561" s="76" t="s">
        <v>549</v>
      </c>
      <c r="E561" s="77">
        <v>3</v>
      </c>
    </row>
    <row r="562" spans="1:5" ht="18" customHeight="1">
      <c r="A562" s="76" t="s">
        <v>635</v>
      </c>
      <c r="B562" s="77">
        <v>1005173203</v>
      </c>
      <c r="C562" s="76" t="s">
        <v>548</v>
      </c>
      <c r="D562" s="76" t="s">
        <v>546</v>
      </c>
      <c r="E562" s="77">
        <v>3</v>
      </c>
    </row>
    <row r="563" spans="1:5" ht="18" customHeight="1">
      <c r="A563" s="76" t="s">
        <v>636</v>
      </c>
      <c r="B563" s="77">
        <v>1005173203</v>
      </c>
      <c r="C563" s="76" t="s">
        <v>548</v>
      </c>
      <c r="D563" s="76" t="s">
        <v>565</v>
      </c>
      <c r="E563" s="77">
        <v>0</v>
      </c>
    </row>
    <row r="564" spans="1:5" ht="18" customHeight="1">
      <c r="A564" s="76" t="s">
        <v>638</v>
      </c>
      <c r="B564" s="77">
        <v>1005173203</v>
      </c>
      <c r="C564" s="76" t="s">
        <v>548</v>
      </c>
      <c r="D564" s="76" t="s">
        <v>546</v>
      </c>
      <c r="E564" s="77">
        <v>3</v>
      </c>
    </row>
    <row r="565" spans="1:5" ht="18" customHeight="1">
      <c r="A565" s="76" t="s">
        <v>639</v>
      </c>
      <c r="B565" s="77">
        <v>1005173203</v>
      </c>
      <c r="C565" s="76" t="s">
        <v>548</v>
      </c>
      <c r="D565" s="76" t="s">
        <v>568</v>
      </c>
      <c r="E565" s="77">
        <v>3</v>
      </c>
    </row>
    <row r="566" spans="1:5" ht="18" customHeight="1">
      <c r="A566" s="76" t="s">
        <v>640</v>
      </c>
      <c r="B566" s="77">
        <v>1005173203</v>
      </c>
      <c r="C566" s="76" t="s">
        <v>548</v>
      </c>
      <c r="D566" s="76" t="s">
        <v>549</v>
      </c>
      <c r="E566" s="77">
        <v>3</v>
      </c>
    </row>
    <row r="567" spans="1:5" ht="18" customHeight="1">
      <c r="A567" s="76" t="s">
        <v>641</v>
      </c>
      <c r="B567" s="77">
        <v>1005173203</v>
      </c>
      <c r="C567" s="76" t="s">
        <v>548</v>
      </c>
      <c r="D567" s="76" t="s">
        <v>568</v>
      </c>
      <c r="E567" s="77">
        <v>3</v>
      </c>
    </row>
    <row r="568" spans="1:5" ht="18" customHeight="1">
      <c r="A568" s="76" t="s">
        <v>642</v>
      </c>
      <c r="B568" s="77">
        <v>1005173203</v>
      </c>
      <c r="C568" s="76" t="s">
        <v>548</v>
      </c>
      <c r="D568" s="76" t="s">
        <v>568</v>
      </c>
      <c r="E568" s="77">
        <v>3</v>
      </c>
    </row>
    <row r="569" spans="1:5" ht="18" customHeight="1">
      <c r="A569" s="76" t="s">
        <v>643</v>
      </c>
      <c r="B569" s="77">
        <v>1005173203</v>
      </c>
      <c r="C569" s="76" t="s">
        <v>548</v>
      </c>
      <c r="D569" s="76" t="s">
        <v>546</v>
      </c>
      <c r="E569" s="77">
        <v>3</v>
      </c>
    </row>
    <row r="570" spans="1:5" ht="18" customHeight="1">
      <c r="A570" s="76" t="s">
        <v>644</v>
      </c>
      <c r="B570" s="77">
        <v>1005173203</v>
      </c>
      <c r="C570" s="76" t="s">
        <v>548</v>
      </c>
      <c r="D570" s="76" t="s">
        <v>565</v>
      </c>
      <c r="E570" s="77">
        <v>0</v>
      </c>
    </row>
    <row r="571" spans="1:5" ht="18" customHeight="1">
      <c r="A571" s="76" t="s">
        <v>645</v>
      </c>
      <c r="B571" s="77">
        <v>1005173203</v>
      </c>
      <c r="C571" s="76" t="s">
        <v>548</v>
      </c>
      <c r="D571" s="76" t="s">
        <v>549</v>
      </c>
      <c r="E571" s="77">
        <v>3</v>
      </c>
    </row>
    <row r="572" spans="1:5" ht="18" customHeight="1">
      <c r="A572" s="76" t="s">
        <v>646</v>
      </c>
      <c r="B572" s="77">
        <v>1005173203</v>
      </c>
      <c r="C572" s="76" t="s">
        <v>548</v>
      </c>
      <c r="D572" s="76" t="s">
        <v>568</v>
      </c>
      <c r="E572" s="77">
        <v>3</v>
      </c>
    </row>
    <row r="573" spans="1:5" ht="18" customHeight="1">
      <c r="A573" s="76" t="s">
        <v>647</v>
      </c>
      <c r="B573" s="77">
        <v>1005173203</v>
      </c>
      <c r="C573" s="76" t="s">
        <v>548</v>
      </c>
      <c r="D573" s="76" t="s">
        <v>568</v>
      </c>
      <c r="E573" s="77">
        <v>3</v>
      </c>
    </row>
    <row r="574" spans="1:5" ht="18" customHeight="1">
      <c r="A574" s="76" t="s">
        <v>648</v>
      </c>
      <c r="B574" s="77">
        <v>1005173203</v>
      </c>
      <c r="C574" s="76" t="s">
        <v>548</v>
      </c>
      <c r="D574" s="76" t="s">
        <v>568</v>
      </c>
      <c r="E574" s="77">
        <v>3</v>
      </c>
    </row>
    <row r="575" spans="1:5" ht="18" customHeight="1">
      <c r="A575" s="76" t="s">
        <v>649</v>
      </c>
      <c r="B575" s="77">
        <v>1005173203</v>
      </c>
      <c r="C575" s="76" t="s">
        <v>548</v>
      </c>
      <c r="D575" s="76" t="s">
        <v>549</v>
      </c>
      <c r="E575" s="77">
        <v>3</v>
      </c>
    </row>
    <row r="576" spans="1:5" ht="18" customHeight="1">
      <c r="A576" s="76" t="s">
        <v>650</v>
      </c>
      <c r="B576" s="77">
        <v>1005173203</v>
      </c>
      <c r="C576" s="76" t="s">
        <v>548</v>
      </c>
      <c r="D576" s="76" t="s">
        <v>568</v>
      </c>
      <c r="E576" s="77">
        <v>3</v>
      </c>
    </row>
    <row r="577" spans="1:5" ht="18" customHeight="1">
      <c r="A577" s="76" t="s">
        <v>651</v>
      </c>
      <c r="B577" s="77">
        <v>1005173203</v>
      </c>
      <c r="C577" s="76" t="s">
        <v>548</v>
      </c>
      <c r="D577" s="76" t="s">
        <v>549</v>
      </c>
      <c r="E577" s="77">
        <v>3</v>
      </c>
    </row>
    <row r="578" spans="1:5" ht="18" customHeight="1">
      <c r="A578" s="76" t="s">
        <v>652</v>
      </c>
      <c r="B578" s="77">
        <v>1005173203</v>
      </c>
      <c r="C578" s="76" t="s">
        <v>548</v>
      </c>
      <c r="D578" s="76" t="s">
        <v>546</v>
      </c>
      <c r="E578" s="77">
        <v>3</v>
      </c>
    </row>
    <row r="579" spans="1:5" ht="18" customHeight="1">
      <c r="A579" s="76" t="s">
        <v>653</v>
      </c>
      <c r="B579" s="77">
        <v>1005173203</v>
      </c>
      <c r="C579" s="76" t="s">
        <v>548</v>
      </c>
      <c r="D579" s="76" t="s">
        <v>549</v>
      </c>
      <c r="E579" s="77">
        <v>3</v>
      </c>
    </row>
    <row r="580" spans="1:5" ht="18" customHeight="1">
      <c r="A580" s="76" t="s">
        <v>654</v>
      </c>
      <c r="B580" s="77">
        <v>1005173203</v>
      </c>
      <c r="C580" s="76" t="s">
        <v>548</v>
      </c>
      <c r="D580" s="76" t="s">
        <v>568</v>
      </c>
      <c r="E580" s="77">
        <v>3</v>
      </c>
    </row>
    <row r="581" spans="1:5" ht="18" customHeight="1">
      <c r="A581" s="76" t="s">
        <v>655</v>
      </c>
      <c r="B581" s="77">
        <v>1005173203</v>
      </c>
      <c r="C581" s="76" t="s">
        <v>548</v>
      </c>
      <c r="D581" s="76" t="s">
        <v>568</v>
      </c>
      <c r="E581" s="77">
        <v>3</v>
      </c>
    </row>
    <row r="582" spans="1:5" ht="18" customHeight="1">
      <c r="A582" s="76" t="s">
        <v>656</v>
      </c>
      <c r="B582" s="77">
        <v>1005173203</v>
      </c>
      <c r="C582" s="76" t="s">
        <v>548</v>
      </c>
      <c r="D582" s="76" t="s">
        <v>546</v>
      </c>
      <c r="E582" s="77">
        <v>3</v>
      </c>
    </row>
    <row r="583" spans="1:5" ht="18" customHeight="1">
      <c r="A583" s="76" t="s">
        <v>657</v>
      </c>
      <c r="B583" s="77">
        <v>1005173203</v>
      </c>
      <c r="C583" s="76" t="s">
        <v>548</v>
      </c>
      <c r="D583" s="76" t="s">
        <v>549</v>
      </c>
      <c r="E583" s="77">
        <v>3</v>
      </c>
    </row>
    <row r="584" spans="1:5" ht="18" customHeight="1">
      <c r="A584" s="76" t="s">
        <v>658</v>
      </c>
      <c r="B584" s="77">
        <v>1005173203</v>
      </c>
      <c r="C584" s="76" t="s">
        <v>548</v>
      </c>
      <c r="D584" s="76" t="s">
        <v>546</v>
      </c>
      <c r="E584" s="77">
        <v>3</v>
      </c>
    </row>
    <row r="585" spans="1:5" ht="18" customHeight="1">
      <c r="A585" s="76" t="s">
        <v>659</v>
      </c>
      <c r="B585" s="77">
        <v>1005173203</v>
      </c>
      <c r="C585" s="76" t="s">
        <v>548</v>
      </c>
      <c r="D585" s="76" t="s">
        <v>549</v>
      </c>
      <c r="E585" s="77">
        <v>3</v>
      </c>
    </row>
    <row r="586" spans="1:5" ht="18" customHeight="1">
      <c r="A586" s="76" t="s">
        <v>660</v>
      </c>
      <c r="B586" s="77">
        <v>1005173203</v>
      </c>
      <c r="C586" s="76" t="s">
        <v>548</v>
      </c>
      <c r="D586" s="76" t="s">
        <v>568</v>
      </c>
      <c r="E586" s="77">
        <v>3</v>
      </c>
    </row>
    <row r="587" spans="1:5" ht="18" customHeight="1">
      <c r="A587" s="76" t="s">
        <v>661</v>
      </c>
      <c r="B587" s="77">
        <v>1005173203</v>
      </c>
      <c r="C587" s="76" t="s">
        <v>548</v>
      </c>
      <c r="D587" s="76" t="s">
        <v>568</v>
      </c>
      <c r="E587" s="77">
        <v>3</v>
      </c>
    </row>
    <row r="588" spans="1:5" ht="18" customHeight="1">
      <c r="A588" s="76" t="s">
        <v>662</v>
      </c>
      <c r="B588" s="77">
        <v>1005173203</v>
      </c>
      <c r="C588" s="76" t="s">
        <v>548</v>
      </c>
      <c r="D588" s="76" t="s">
        <v>568</v>
      </c>
      <c r="E588" s="77">
        <v>3</v>
      </c>
    </row>
    <row r="589" spans="1:5" ht="18" customHeight="1">
      <c r="A589" s="76" t="s">
        <v>663</v>
      </c>
      <c r="B589" s="77">
        <v>1005173203</v>
      </c>
      <c r="C589" s="76" t="s">
        <v>548</v>
      </c>
      <c r="D589" s="76" t="s">
        <v>568</v>
      </c>
      <c r="E589" s="77">
        <v>3</v>
      </c>
    </row>
    <row r="590" spans="1:5" ht="18" customHeight="1">
      <c r="A590" s="76" t="s">
        <v>664</v>
      </c>
      <c r="B590" s="77">
        <v>1005173203</v>
      </c>
      <c r="C590" s="76" t="s">
        <v>548</v>
      </c>
      <c r="D590" s="76" t="s">
        <v>568</v>
      </c>
      <c r="E590" s="77">
        <v>3</v>
      </c>
    </row>
    <row r="591" spans="1:5" ht="18" customHeight="1">
      <c r="A591" s="76" t="s">
        <v>665</v>
      </c>
      <c r="B591" s="77">
        <v>1005173203</v>
      </c>
      <c r="C591" s="76" t="s">
        <v>548</v>
      </c>
      <c r="D591" s="76" t="s">
        <v>549</v>
      </c>
      <c r="E591" s="77">
        <v>3</v>
      </c>
    </row>
    <row r="592" spans="1:5" ht="18" customHeight="1">
      <c r="A592" s="76" t="s">
        <v>666</v>
      </c>
      <c r="B592" s="77">
        <v>1005173203</v>
      </c>
      <c r="C592" s="76" t="s">
        <v>548</v>
      </c>
      <c r="D592" s="76" t="s">
        <v>568</v>
      </c>
      <c r="E592" s="77">
        <v>3</v>
      </c>
    </row>
    <row r="593" spans="1:5" ht="18" customHeight="1">
      <c r="A593" s="76" t="s">
        <v>667</v>
      </c>
      <c r="B593" s="77">
        <v>1005173203</v>
      </c>
      <c r="C593" s="76" t="s">
        <v>548</v>
      </c>
      <c r="D593" s="76" t="s">
        <v>549</v>
      </c>
      <c r="E593" s="77">
        <v>3</v>
      </c>
    </row>
    <row r="594" spans="1:5" ht="18" customHeight="1">
      <c r="A594" s="76" t="s">
        <v>668</v>
      </c>
      <c r="B594" s="77">
        <v>1005173203</v>
      </c>
      <c r="C594" s="76" t="s">
        <v>548</v>
      </c>
      <c r="D594" s="76" t="s">
        <v>568</v>
      </c>
      <c r="E594" s="77">
        <v>3</v>
      </c>
    </row>
    <row r="595" spans="1:5" ht="18" customHeight="1">
      <c r="A595" s="76" t="s">
        <v>669</v>
      </c>
      <c r="B595" s="77">
        <v>1005173203</v>
      </c>
      <c r="C595" s="76" t="s">
        <v>548</v>
      </c>
      <c r="D595" s="76" t="s">
        <v>565</v>
      </c>
      <c r="E595" s="77">
        <v>0</v>
      </c>
    </row>
    <row r="596" spans="1:5" ht="18" customHeight="1">
      <c r="A596" s="76" t="s">
        <v>670</v>
      </c>
      <c r="B596" s="77">
        <v>1005173203</v>
      </c>
      <c r="C596" s="76" t="s">
        <v>548</v>
      </c>
      <c r="D596" s="76" t="s">
        <v>549</v>
      </c>
      <c r="E596" s="77">
        <v>3</v>
      </c>
    </row>
    <row r="597" spans="1:5" ht="18" customHeight="1">
      <c r="A597" s="76" t="s">
        <v>671</v>
      </c>
      <c r="B597" s="77">
        <v>1005173203</v>
      </c>
      <c r="C597" s="76" t="s">
        <v>548</v>
      </c>
      <c r="D597" s="76" t="s">
        <v>568</v>
      </c>
      <c r="E597" s="77">
        <v>3</v>
      </c>
    </row>
    <row r="598" spans="1:5" ht="18" customHeight="1">
      <c r="A598" s="76" t="s">
        <v>672</v>
      </c>
      <c r="B598" s="77">
        <v>1005173203</v>
      </c>
      <c r="C598" s="76" t="s">
        <v>548</v>
      </c>
      <c r="D598" s="76" t="s">
        <v>568</v>
      </c>
      <c r="E598" s="77">
        <v>3</v>
      </c>
    </row>
    <row r="599" spans="1:5" ht="18" customHeight="1">
      <c r="A599" s="76" t="s">
        <v>673</v>
      </c>
      <c r="B599" s="77">
        <v>1005173203</v>
      </c>
      <c r="C599" s="76" t="s">
        <v>548</v>
      </c>
      <c r="D599" s="76" t="s">
        <v>565</v>
      </c>
      <c r="E599" s="77">
        <v>0</v>
      </c>
    </row>
    <row r="600" spans="1:5" ht="18" customHeight="1">
      <c r="A600" s="76" t="s">
        <v>674</v>
      </c>
      <c r="B600" s="77">
        <v>1005173203</v>
      </c>
      <c r="C600" s="76" t="s">
        <v>548</v>
      </c>
      <c r="D600" s="76" t="s">
        <v>568</v>
      </c>
      <c r="E600" s="77">
        <v>3</v>
      </c>
    </row>
    <row r="601" spans="1:5" ht="18" customHeight="1">
      <c r="A601" s="76" t="s">
        <v>675</v>
      </c>
      <c r="B601" s="77">
        <v>1005173203</v>
      </c>
      <c r="C601" s="76" t="s">
        <v>548</v>
      </c>
      <c r="D601" s="76" t="s">
        <v>568</v>
      </c>
      <c r="E601" s="77">
        <v>3</v>
      </c>
    </row>
    <row r="602" spans="1:5" ht="18" customHeight="1">
      <c r="A602" s="76" t="s">
        <v>676</v>
      </c>
      <c r="B602" s="77">
        <v>1005173203</v>
      </c>
      <c r="C602" s="76" t="s">
        <v>548</v>
      </c>
      <c r="D602" s="76" t="s">
        <v>568</v>
      </c>
      <c r="E602" s="77">
        <v>3</v>
      </c>
    </row>
    <row r="603" spans="1:5" ht="18" customHeight="1">
      <c r="A603" s="76" t="s">
        <v>677</v>
      </c>
      <c r="B603" s="77">
        <v>1005173203</v>
      </c>
      <c r="C603" s="76" t="s">
        <v>548</v>
      </c>
      <c r="D603" s="76" t="s">
        <v>549</v>
      </c>
      <c r="E603" s="77">
        <v>3</v>
      </c>
    </row>
    <row r="604" spans="1:5" ht="18" customHeight="1">
      <c r="A604" s="76" t="s">
        <v>678</v>
      </c>
      <c r="B604" s="77">
        <v>1005173203</v>
      </c>
      <c r="C604" s="76" t="s">
        <v>548</v>
      </c>
      <c r="D604" s="76" t="s">
        <v>549</v>
      </c>
      <c r="E604" s="77">
        <v>3</v>
      </c>
    </row>
    <row r="605" spans="1:5" ht="18" customHeight="1">
      <c r="A605" s="76" t="s">
        <v>679</v>
      </c>
      <c r="B605" s="77">
        <v>1005173203</v>
      </c>
      <c r="C605" s="76" t="s">
        <v>548</v>
      </c>
      <c r="D605" s="76" t="s">
        <v>568</v>
      </c>
      <c r="E605" s="77">
        <v>3</v>
      </c>
    </row>
    <row r="606" spans="1:5" ht="18" customHeight="1">
      <c r="A606" s="76" t="s">
        <v>680</v>
      </c>
      <c r="B606" s="77">
        <v>1005173203</v>
      </c>
      <c r="C606" s="76" t="s">
        <v>548</v>
      </c>
      <c r="D606" s="76" t="s">
        <v>549</v>
      </c>
      <c r="E606" s="77">
        <v>3</v>
      </c>
    </row>
    <row r="607" spans="1:5" ht="18" customHeight="1">
      <c r="A607" s="76" t="s">
        <v>681</v>
      </c>
      <c r="B607" s="77">
        <v>1005173203</v>
      </c>
      <c r="C607" s="76" t="s">
        <v>548</v>
      </c>
      <c r="D607" s="76" t="s">
        <v>568</v>
      </c>
      <c r="E607" s="77">
        <v>3</v>
      </c>
    </row>
    <row r="608" spans="1:5" ht="18" customHeight="1">
      <c r="A608" s="76" t="s">
        <v>682</v>
      </c>
      <c r="B608" s="77">
        <v>1005173203</v>
      </c>
      <c r="C608" s="76" t="s">
        <v>548</v>
      </c>
      <c r="D608" s="76" t="s">
        <v>549</v>
      </c>
      <c r="E608" s="77">
        <v>3</v>
      </c>
    </row>
    <row r="609" spans="1:5" ht="18" customHeight="1">
      <c r="A609" s="76" t="s">
        <v>683</v>
      </c>
      <c r="B609" s="77">
        <v>1005173203</v>
      </c>
      <c r="C609" s="76" t="s">
        <v>548</v>
      </c>
      <c r="D609" s="76" t="s">
        <v>549</v>
      </c>
      <c r="E609" s="77">
        <v>3</v>
      </c>
    </row>
    <row r="610" spans="1:5" ht="18" customHeight="1">
      <c r="A610" s="76" t="s">
        <v>684</v>
      </c>
      <c r="B610" s="77">
        <v>1005173203</v>
      </c>
      <c r="C610" s="76" t="s">
        <v>548</v>
      </c>
      <c r="D610" s="76" t="s">
        <v>568</v>
      </c>
      <c r="E610" s="77">
        <v>3</v>
      </c>
    </row>
    <row r="611" spans="1:5" ht="18" customHeight="1">
      <c r="A611" s="76" t="s">
        <v>685</v>
      </c>
      <c r="B611" s="77">
        <v>1005173203</v>
      </c>
      <c r="C611" s="76" t="s">
        <v>548</v>
      </c>
      <c r="D611" s="76" t="s">
        <v>565</v>
      </c>
      <c r="E611" s="77">
        <v>0</v>
      </c>
    </row>
    <row r="612" spans="1:5" ht="18" customHeight="1">
      <c r="A612" s="76" t="s">
        <v>686</v>
      </c>
      <c r="B612" s="77">
        <v>1005173203</v>
      </c>
      <c r="C612" s="76" t="s">
        <v>548</v>
      </c>
      <c r="D612" s="76" t="s">
        <v>568</v>
      </c>
      <c r="E612" s="77">
        <v>3</v>
      </c>
    </row>
    <row r="613" spans="1:5" ht="18" customHeight="1">
      <c r="A613" s="76" t="s">
        <v>687</v>
      </c>
      <c r="B613" s="77">
        <v>1005173203</v>
      </c>
      <c r="C613" s="76" t="s">
        <v>548</v>
      </c>
      <c r="D613" s="76" t="s">
        <v>568</v>
      </c>
      <c r="E613" s="77">
        <v>3</v>
      </c>
    </row>
    <row r="614" spans="1:5" ht="18" customHeight="1">
      <c r="A614" s="76" t="s">
        <v>688</v>
      </c>
      <c r="B614" s="77">
        <v>1005173203</v>
      </c>
      <c r="C614" s="76" t="s">
        <v>548</v>
      </c>
      <c r="D614" s="76" t="s">
        <v>568</v>
      </c>
      <c r="E614" s="77">
        <v>3</v>
      </c>
    </row>
    <row r="615" spans="1:5" ht="18" customHeight="1">
      <c r="A615" s="76" t="s">
        <v>689</v>
      </c>
      <c r="B615" s="77">
        <v>1005173203</v>
      </c>
      <c r="C615" s="76" t="s">
        <v>548</v>
      </c>
      <c r="D615" s="76" t="s">
        <v>568</v>
      </c>
      <c r="E615" s="77">
        <v>3</v>
      </c>
    </row>
    <row r="616" spans="1:5" ht="18" customHeight="1">
      <c r="A616" s="76" t="s">
        <v>690</v>
      </c>
      <c r="B616" s="77">
        <v>1005173203</v>
      </c>
      <c r="C616" s="76" t="s">
        <v>548</v>
      </c>
      <c r="D616" s="76" t="s">
        <v>549</v>
      </c>
      <c r="E616" s="77">
        <v>3</v>
      </c>
    </row>
    <row r="617" spans="1:5" ht="18" customHeight="1">
      <c r="A617" s="76" t="s">
        <v>691</v>
      </c>
      <c r="B617" s="77">
        <v>1005173203</v>
      </c>
      <c r="C617" s="76" t="s">
        <v>548</v>
      </c>
      <c r="D617" s="76" t="s">
        <v>565</v>
      </c>
      <c r="E617" s="77">
        <v>0</v>
      </c>
    </row>
    <row r="618" spans="1:5" ht="18" customHeight="1">
      <c r="A618" s="76" t="s">
        <v>692</v>
      </c>
      <c r="B618" s="77">
        <v>1005173203</v>
      </c>
      <c r="C618" s="76" t="s">
        <v>548</v>
      </c>
      <c r="D618" s="76" t="s">
        <v>549</v>
      </c>
      <c r="E618" s="77">
        <v>3</v>
      </c>
    </row>
    <row r="619" spans="1:5" ht="18" customHeight="1">
      <c r="A619" s="76" t="s">
        <v>693</v>
      </c>
      <c r="B619" s="77">
        <v>1005173203</v>
      </c>
      <c r="C619" s="76" t="s">
        <v>548</v>
      </c>
      <c r="D619" s="76" t="s">
        <v>549</v>
      </c>
      <c r="E619" s="77">
        <v>3</v>
      </c>
    </row>
    <row r="620" spans="1:5" ht="18" customHeight="1">
      <c r="A620" s="76" t="s">
        <v>694</v>
      </c>
      <c r="B620" s="77">
        <v>1005173203</v>
      </c>
      <c r="C620" s="76" t="s">
        <v>548</v>
      </c>
      <c r="D620" s="76" t="s">
        <v>549</v>
      </c>
      <c r="E620" s="77">
        <v>3</v>
      </c>
    </row>
    <row r="621" spans="1:5" ht="18" customHeight="1">
      <c r="A621" s="76" t="s">
        <v>695</v>
      </c>
      <c r="B621" s="77">
        <v>1005173203</v>
      </c>
      <c r="C621" s="76" t="s">
        <v>548</v>
      </c>
      <c r="D621" s="76" t="s">
        <v>568</v>
      </c>
      <c r="E621" s="77">
        <v>3</v>
      </c>
    </row>
    <row r="622" spans="1:5" ht="18" customHeight="1">
      <c r="A622" s="76" t="s">
        <v>696</v>
      </c>
      <c r="B622" s="77">
        <v>1005173203</v>
      </c>
      <c r="C622" s="76" t="s">
        <v>548</v>
      </c>
      <c r="D622" s="76" t="s">
        <v>568</v>
      </c>
      <c r="E622" s="77">
        <v>3</v>
      </c>
    </row>
    <row r="623" spans="1:5" ht="18" customHeight="1">
      <c r="A623" s="76" t="s">
        <v>697</v>
      </c>
      <c r="B623" s="77">
        <v>1005173203</v>
      </c>
      <c r="C623" s="76" t="s">
        <v>548</v>
      </c>
      <c r="D623" s="76" t="s">
        <v>568</v>
      </c>
      <c r="E623" s="77">
        <v>3</v>
      </c>
    </row>
    <row r="624" spans="1:5" ht="18" customHeight="1">
      <c r="A624" s="76" t="s">
        <v>698</v>
      </c>
      <c r="B624" s="77">
        <v>1005173203</v>
      </c>
      <c r="C624" s="76" t="s">
        <v>548</v>
      </c>
      <c r="D624" s="76" t="s">
        <v>568</v>
      </c>
      <c r="E624" s="77">
        <v>3</v>
      </c>
    </row>
    <row r="625" spans="1:5" ht="18" customHeight="1">
      <c r="A625" s="76" t="s">
        <v>699</v>
      </c>
      <c r="B625" s="77">
        <v>1005173203</v>
      </c>
      <c r="C625" s="76" t="s">
        <v>548</v>
      </c>
      <c r="D625" s="76" t="s">
        <v>549</v>
      </c>
      <c r="E625" s="77">
        <v>3</v>
      </c>
    </row>
    <row r="626" spans="1:5" ht="18" customHeight="1">
      <c r="A626" s="76" t="s">
        <v>700</v>
      </c>
      <c r="B626" s="77">
        <v>1005173203</v>
      </c>
      <c r="C626" s="76" t="s">
        <v>548</v>
      </c>
      <c r="D626" s="76" t="s">
        <v>568</v>
      </c>
      <c r="E626" s="77">
        <v>3</v>
      </c>
    </row>
    <row r="627" spans="1:5" ht="18" customHeight="1">
      <c r="A627" s="76" t="s">
        <v>701</v>
      </c>
      <c r="B627" s="77">
        <v>1005173203</v>
      </c>
      <c r="C627" s="76" t="s">
        <v>548</v>
      </c>
      <c r="D627" s="76" t="s">
        <v>568</v>
      </c>
      <c r="E627" s="77">
        <v>3</v>
      </c>
    </row>
    <row r="628" spans="1:5" ht="18" customHeight="1">
      <c r="A628" s="76" t="s">
        <v>702</v>
      </c>
      <c r="B628" s="77">
        <v>1005173203</v>
      </c>
      <c r="C628" s="76" t="s">
        <v>548</v>
      </c>
      <c r="D628" s="76" t="s">
        <v>546</v>
      </c>
      <c r="E628" s="77">
        <v>3</v>
      </c>
    </row>
    <row r="629" spans="1:5" ht="18" customHeight="1">
      <c r="A629" s="76" t="s">
        <v>703</v>
      </c>
      <c r="B629" s="77">
        <v>1005173203</v>
      </c>
      <c r="C629" s="76" t="s">
        <v>548</v>
      </c>
      <c r="D629" s="76" t="s">
        <v>568</v>
      </c>
      <c r="E629" s="77">
        <v>3</v>
      </c>
    </row>
    <row r="630" spans="1:5" ht="18" customHeight="1">
      <c r="A630" s="76" t="s">
        <v>704</v>
      </c>
      <c r="B630" s="77">
        <v>1005173203</v>
      </c>
      <c r="C630" s="76" t="s">
        <v>548</v>
      </c>
      <c r="D630" s="76" t="s">
        <v>568</v>
      </c>
      <c r="E630" s="77">
        <v>3</v>
      </c>
    </row>
    <row r="631" spans="1:5" ht="18" customHeight="1">
      <c r="A631" s="76" t="s">
        <v>705</v>
      </c>
      <c r="B631" s="77">
        <v>1005173203</v>
      </c>
      <c r="C631" s="76" t="s">
        <v>548</v>
      </c>
      <c r="D631" s="76" t="s">
        <v>568</v>
      </c>
      <c r="E631" s="77">
        <v>3</v>
      </c>
    </row>
    <row r="632" spans="1:5" ht="18" customHeight="1">
      <c r="A632" s="76" t="s">
        <v>706</v>
      </c>
      <c r="B632" s="77">
        <v>1005173203</v>
      </c>
      <c r="C632" s="76" t="s">
        <v>548</v>
      </c>
      <c r="D632" s="76" t="s">
        <v>565</v>
      </c>
      <c r="E632" s="77">
        <v>0</v>
      </c>
    </row>
    <row r="633" spans="1:5" ht="18" customHeight="1">
      <c r="A633" s="76" t="s">
        <v>707</v>
      </c>
      <c r="B633" s="77">
        <v>1005173203</v>
      </c>
      <c r="C633" s="76" t="s">
        <v>548</v>
      </c>
      <c r="D633" s="76" t="s">
        <v>549</v>
      </c>
      <c r="E633" s="77">
        <v>3</v>
      </c>
    </row>
    <row r="634" spans="1:5" ht="18" customHeight="1">
      <c r="A634" s="76" t="s">
        <v>708</v>
      </c>
      <c r="B634" s="77">
        <v>1005173203</v>
      </c>
      <c r="C634" s="76" t="s">
        <v>548</v>
      </c>
      <c r="D634" s="76" t="s">
        <v>568</v>
      </c>
      <c r="E634" s="77">
        <v>3</v>
      </c>
    </row>
    <row r="635" spans="1:5" ht="18" customHeight="1">
      <c r="A635" s="76" t="s">
        <v>709</v>
      </c>
      <c r="B635" s="77">
        <v>1005173203</v>
      </c>
      <c r="C635" s="76" t="s">
        <v>548</v>
      </c>
      <c r="D635" s="76" t="s">
        <v>568</v>
      </c>
      <c r="E635" s="77">
        <v>3</v>
      </c>
    </row>
    <row r="636" spans="1:5" ht="18" customHeight="1">
      <c r="A636" s="76" t="s">
        <v>710</v>
      </c>
      <c r="B636" s="77">
        <v>1005173203</v>
      </c>
      <c r="C636" s="76" t="s">
        <v>548</v>
      </c>
      <c r="D636" s="76" t="s">
        <v>568</v>
      </c>
      <c r="E636" s="77">
        <v>3</v>
      </c>
    </row>
    <row r="637" spans="1:5" ht="18" customHeight="1">
      <c r="A637" s="76" t="s">
        <v>711</v>
      </c>
      <c r="B637" s="77">
        <v>1005173203</v>
      </c>
      <c r="C637" s="76" t="s">
        <v>548</v>
      </c>
      <c r="D637" s="76" t="s">
        <v>568</v>
      </c>
      <c r="E637" s="77">
        <v>3</v>
      </c>
    </row>
    <row r="638" spans="1:5" ht="18" customHeight="1">
      <c r="A638" s="76" t="s">
        <v>712</v>
      </c>
      <c r="B638" s="77">
        <v>1005173203</v>
      </c>
      <c r="C638" s="76" t="s">
        <v>548</v>
      </c>
      <c r="D638" s="76" t="s">
        <v>568</v>
      </c>
      <c r="E638" s="77">
        <v>3</v>
      </c>
    </row>
    <row r="639" spans="1:5" ht="18" customHeight="1">
      <c r="A639" s="76" t="s">
        <v>713</v>
      </c>
      <c r="B639" s="77">
        <v>1005173203</v>
      </c>
      <c r="C639" s="76" t="s">
        <v>548</v>
      </c>
      <c r="D639" s="76" t="s">
        <v>568</v>
      </c>
      <c r="E639" s="77">
        <v>3</v>
      </c>
    </row>
    <row r="640" spans="1:5" ht="18" customHeight="1">
      <c r="A640" s="76" t="s">
        <v>714</v>
      </c>
      <c r="B640" s="77">
        <v>1005173203</v>
      </c>
      <c r="C640" s="76" t="s">
        <v>548</v>
      </c>
      <c r="D640" s="76" t="s">
        <v>568</v>
      </c>
      <c r="E640" s="77">
        <v>3</v>
      </c>
    </row>
    <row r="641" spans="1:5" ht="18" customHeight="1">
      <c r="A641" s="76" t="s">
        <v>715</v>
      </c>
      <c r="B641" s="77">
        <v>1005173203</v>
      </c>
      <c r="C641" s="76" t="s">
        <v>548</v>
      </c>
      <c r="D641" s="76" t="s">
        <v>568</v>
      </c>
      <c r="E641" s="77">
        <v>3</v>
      </c>
    </row>
    <row r="642" spans="1:5" ht="18" customHeight="1">
      <c r="A642" s="76" t="s">
        <v>716</v>
      </c>
      <c r="B642" s="77">
        <v>1005173203</v>
      </c>
      <c r="C642" s="76" t="s">
        <v>548</v>
      </c>
      <c r="D642" s="76" t="s">
        <v>565</v>
      </c>
      <c r="E642" s="77">
        <v>0</v>
      </c>
    </row>
    <row r="643" spans="1:5" ht="18" customHeight="1">
      <c r="A643" s="76" t="s">
        <v>717</v>
      </c>
      <c r="B643" s="77">
        <v>1005173203</v>
      </c>
      <c r="C643" s="76" t="s">
        <v>548</v>
      </c>
      <c r="D643" s="76" t="s">
        <v>546</v>
      </c>
      <c r="E643" s="77">
        <v>3</v>
      </c>
    </row>
    <row r="644" spans="1:5" ht="18" customHeight="1">
      <c r="A644" s="76" t="s">
        <v>718</v>
      </c>
      <c r="B644" s="77">
        <v>1005173203</v>
      </c>
      <c r="C644" s="76" t="s">
        <v>548</v>
      </c>
      <c r="D644" s="76" t="s">
        <v>568</v>
      </c>
      <c r="E644" s="77">
        <v>3</v>
      </c>
    </row>
    <row r="645" spans="1:5" ht="18" customHeight="1">
      <c r="A645" s="76" t="s">
        <v>719</v>
      </c>
      <c r="B645" s="77">
        <v>1005173203</v>
      </c>
      <c r="C645" s="76" t="s">
        <v>548</v>
      </c>
      <c r="D645" s="76" t="s">
        <v>568</v>
      </c>
      <c r="E645" s="77">
        <v>3</v>
      </c>
    </row>
    <row r="646" spans="1:5" ht="18" customHeight="1">
      <c r="A646" s="76" t="s">
        <v>720</v>
      </c>
      <c r="B646" s="77">
        <v>1005173203</v>
      </c>
      <c r="C646" s="76" t="s">
        <v>548</v>
      </c>
      <c r="D646" s="76" t="s">
        <v>546</v>
      </c>
      <c r="E646" s="77">
        <v>3</v>
      </c>
    </row>
    <row r="647" spans="1:5" ht="18" customHeight="1">
      <c r="A647" s="76" t="s">
        <v>721</v>
      </c>
      <c r="B647" s="77">
        <v>1005173203</v>
      </c>
      <c r="C647" s="76" t="s">
        <v>548</v>
      </c>
      <c r="D647" s="76" t="s">
        <v>565</v>
      </c>
      <c r="E647" s="77">
        <v>0</v>
      </c>
    </row>
    <row r="648" spans="1:5" ht="18" customHeight="1">
      <c r="A648" s="76" t="s">
        <v>722</v>
      </c>
      <c r="B648" s="77">
        <v>1005173203</v>
      </c>
      <c r="C648" s="76" t="s">
        <v>548</v>
      </c>
      <c r="D648" s="76" t="s">
        <v>568</v>
      </c>
      <c r="E648" s="77">
        <v>3</v>
      </c>
    </row>
    <row r="649" spans="1:5" ht="18" customHeight="1">
      <c r="A649" s="76" t="s">
        <v>723</v>
      </c>
      <c r="B649" s="77">
        <v>1005173203</v>
      </c>
      <c r="C649" s="76" t="s">
        <v>548</v>
      </c>
      <c r="D649" s="76" t="s">
        <v>546</v>
      </c>
      <c r="E649" s="77">
        <v>3</v>
      </c>
    </row>
    <row r="650" spans="1:5" ht="18" customHeight="1">
      <c r="A650" s="76" t="s">
        <v>724</v>
      </c>
      <c r="B650" s="77">
        <v>1005173203</v>
      </c>
      <c r="C650" s="76" t="s">
        <v>548</v>
      </c>
      <c r="D650" s="76" t="s">
        <v>549</v>
      </c>
      <c r="E650" s="77">
        <v>3</v>
      </c>
    </row>
    <row r="651" spans="1:5" ht="18" customHeight="1">
      <c r="A651" s="76" t="s">
        <v>725</v>
      </c>
      <c r="B651" s="77">
        <v>1005173203</v>
      </c>
      <c r="C651" s="76" t="s">
        <v>548</v>
      </c>
      <c r="D651" s="76" t="s">
        <v>568</v>
      </c>
      <c r="E651" s="77">
        <v>3</v>
      </c>
    </row>
    <row r="652" spans="1:5" ht="18" customHeight="1">
      <c r="A652" s="76" t="s">
        <v>726</v>
      </c>
      <c r="B652" s="77">
        <v>1005173203</v>
      </c>
      <c r="C652" s="76" t="s">
        <v>548</v>
      </c>
      <c r="D652" s="76" t="s">
        <v>549</v>
      </c>
      <c r="E652" s="77">
        <v>3</v>
      </c>
    </row>
    <row r="653" spans="1:5" ht="18" customHeight="1">
      <c r="A653" s="76" t="s">
        <v>727</v>
      </c>
      <c r="B653" s="77">
        <v>1005173203</v>
      </c>
      <c r="C653" s="76" t="s">
        <v>548</v>
      </c>
      <c r="D653" s="76" t="s">
        <v>549</v>
      </c>
      <c r="E653" s="77">
        <v>3</v>
      </c>
    </row>
    <row r="654" spans="1:5" ht="18" customHeight="1">
      <c r="A654" s="76" t="s">
        <v>728</v>
      </c>
      <c r="B654" s="77">
        <v>1005173203</v>
      </c>
      <c r="C654" s="76" t="s">
        <v>548</v>
      </c>
      <c r="D654" s="76" t="s">
        <v>549</v>
      </c>
      <c r="E654" s="77">
        <v>3</v>
      </c>
    </row>
    <row r="655" spans="1:5" ht="18" customHeight="1">
      <c r="A655" s="76" t="s">
        <v>729</v>
      </c>
      <c r="B655" s="77">
        <v>1005173203</v>
      </c>
      <c r="C655" s="76" t="s">
        <v>548</v>
      </c>
      <c r="D655" s="76" t="s">
        <v>546</v>
      </c>
      <c r="E655" s="77">
        <v>3</v>
      </c>
    </row>
    <row r="656" spans="1:5" ht="18" customHeight="1">
      <c r="A656" s="76" t="s">
        <v>730</v>
      </c>
      <c r="B656" s="77">
        <v>1005173203</v>
      </c>
      <c r="C656" s="76" t="s">
        <v>548</v>
      </c>
      <c r="D656" s="76" t="s">
        <v>568</v>
      </c>
      <c r="E656" s="77">
        <v>3</v>
      </c>
    </row>
    <row r="657" spans="1:5" ht="18" customHeight="1">
      <c r="A657" s="76" t="s">
        <v>731</v>
      </c>
      <c r="B657" s="77">
        <v>1005173203</v>
      </c>
      <c r="C657" s="76" t="s">
        <v>548</v>
      </c>
      <c r="D657" s="76" t="s">
        <v>568</v>
      </c>
      <c r="E657" s="77">
        <v>3</v>
      </c>
    </row>
    <row r="658" spans="1:5" ht="18" customHeight="1">
      <c r="A658" s="76" t="s">
        <v>732</v>
      </c>
      <c r="B658" s="77">
        <v>1005173203</v>
      </c>
      <c r="C658" s="76" t="s">
        <v>548</v>
      </c>
      <c r="D658" s="76" t="s">
        <v>568</v>
      </c>
      <c r="E658" s="77">
        <v>3</v>
      </c>
    </row>
    <row r="659" spans="1:5" ht="18" customHeight="1">
      <c r="A659" s="76" t="s">
        <v>733</v>
      </c>
      <c r="B659" s="77">
        <v>1005173203</v>
      </c>
      <c r="C659" s="76" t="s">
        <v>548</v>
      </c>
      <c r="D659" s="76" t="s">
        <v>568</v>
      </c>
      <c r="E659" s="77">
        <v>3</v>
      </c>
    </row>
    <row r="660" spans="1:5" ht="18" customHeight="1">
      <c r="A660" s="76" t="s">
        <v>734</v>
      </c>
      <c r="B660" s="77">
        <v>1005173203</v>
      </c>
      <c r="C660" s="76" t="s">
        <v>548</v>
      </c>
      <c r="D660" s="76" t="s">
        <v>546</v>
      </c>
      <c r="E660" s="77">
        <v>3</v>
      </c>
    </row>
    <row r="661" spans="1:5" ht="18" customHeight="1">
      <c r="A661" s="76" t="s">
        <v>735</v>
      </c>
      <c r="B661" s="77">
        <v>1005173203</v>
      </c>
      <c r="C661" s="76" t="s">
        <v>548</v>
      </c>
      <c r="D661" s="76" t="s">
        <v>553</v>
      </c>
      <c r="E661" s="77">
        <v>3</v>
      </c>
    </row>
    <row r="662" spans="1:5" ht="18" customHeight="1">
      <c r="A662" s="76" t="s">
        <v>736</v>
      </c>
      <c r="B662" s="77">
        <v>1005173203</v>
      </c>
      <c r="C662" s="76" t="s">
        <v>548</v>
      </c>
      <c r="D662" s="76" t="s">
        <v>549</v>
      </c>
      <c r="E662" s="77">
        <v>3</v>
      </c>
    </row>
    <row r="663" spans="1:5" ht="18" customHeight="1">
      <c r="A663" s="76" t="s">
        <v>737</v>
      </c>
      <c r="B663" s="77">
        <v>1005173203</v>
      </c>
      <c r="C663" s="76" t="s">
        <v>548</v>
      </c>
      <c r="D663" s="76" t="s">
        <v>568</v>
      </c>
      <c r="E663" s="77">
        <v>3</v>
      </c>
    </row>
    <row r="664" spans="1:5" ht="18" customHeight="1">
      <c r="A664" s="76" t="s">
        <v>738</v>
      </c>
      <c r="B664" s="77">
        <v>1005173203</v>
      </c>
      <c r="C664" s="76" t="s">
        <v>548</v>
      </c>
      <c r="D664" s="76" t="s">
        <v>549</v>
      </c>
      <c r="E664" s="77">
        <v>3</v>
      </c>
    </row>
    <row r="665" spans="1:5" ht="18" customHeight="1">
      <c r="A665" s="76" t="s">
        <v>739</v>
      </c>
      <c r="B665" s="77">
        <v>1005173203</v>
      </c>
      <c r="C665" s="76" t="s">
        <v>548</v>
      </c>
      <c r="D665" s="76" t="s">
        <v>546</v>
      </c>
      <c r="E665" s="77">
        <v>3</v>
      </c>
    </row>
    <row r="666" spans="1:5" ht="18" customHeight="1">
      <c r="A666" s="76" t="s">
        <v>740</v>
      </c>
      <c r="B666" s="77">
        <v>1005173203</v>
      </c>
      <c r="C666" s="76" t="s">
        <v>548</v>
      </c>
      <c r="D666" s="76" t="s">
        <v>549</v>
      </c>
      <c r="E666" s="77">
        <v>3</v>
      </c>
    </row>
    <row r="667" spans="1:5" ht="18" customHeight="1">
      <c r="A667" s="76" t="s">
        <v>741</v>
      </c>
      <c r="B667" s="77">
        <v>1005173203</v>
      </c>
      <c r="C667" s="76" t="s">
        <v>548</v>
      </c>
      <c r="D667" s="76" t="s">
        <v>568</v>
      </c>
      <c r="E667" s="77">
        <v>3</v>
      </c>
    </row>
    <row r="668" spans="1:5" ht="18" customHeight="1">
      <c r="A668" s="76" t="s">
        <v>742</v>
      </c>
      <c r="B668" s="77">
        <v>1005173203</v>
      </c>
      <c r="C668" s="76" t="s">
        <v>548</v>
      </c>
      <c r="D668" s="76" t="s">
        <v>549</v>
      </c>
      <c r="E668" s="77">
        <v>3</v>
      </c>
    </row>
    <row r="669" spans="1:5" ht="18" customHeight="1">
      <c r="A669" s="76" t="s">
        <v>743</v>
      </c>
      <c r="B669" s="77">
        <v>1005173203</v>
      </c>
      <c r="C669" s="76" t="s">
        <v>548</v>
      </c>
      <c r="D669" s="76" t="s">
        <v>549</v>
      </c>
      <c r="E669" s="77">
        <v>3</v>
      </c>
    </row>
    <row r="670" spans="1:5" ht="18" customHeight="1">
      <c r="A670" s="76" t="s">
        <v>744</v>
      </c>
      <c r="B670" s="77">
        <v>1005173203</v>
      </c>
      <c r="C670" s="76" t="s">
        <v>548</v>
      </c>
      <c r="D670" s="76" t="s">
        <v>568</v>
      </c>
      <c r="E670" s="77">
        <v>3</v>
      </c>
    </row>
    <row r="671" spans="1:5" ht="18" customHeight="1">
      <c r="A671" s="76" t="s">
        <v>745</v>
      </c>
      <c r="B671" s="77">
        <v>1005173203</v>
      </c>
      <c r="C671" s="76" t="s">
        <v>548</v>
      </c>
      <c r="D671" s="76" t="s">
        <v>568</v>
      </c>
      <c r="E671" s="77">
        <v>3</v>
      </c>
    </row>
    <row r="672" spans="1:5" ht="18" customHeight="1">
      <c r="A672" s="76" t="s">
        <v>746</v>
      </c>
      <c r="B672" s="77">
        <v>1005173203</v>
      </c>
      <c r="C672" s="76" t="s">
        <v>548</v>
      </c>
      <c r="D672" s="76" t="s">
        <v>546</v>
      </c>
      <c r="E672" s="77">
        <v>3</v>
      </c>
    </row>
    <row r="673" spans="1:5" ht="18" customHeight="1">
      <c r="A673" s="76" t="s">
        <v>747</v>
      </c>
      <c r="B673" s="77">
        <v>1005173203</v>
      </c>
      <c r="C673" s="76" t="s">
        <v>548</v>
      </c>
      <c r="D673" s="76" t="s">
        <v>546</v>
      </c>
      <c r="E673" s="77">
        <v>3</v>
      </c>
    </row>
    <row r="674" spans="1:5" ht="18" customHeight="1">
      <c r="A674" s="76" t="s">
        <v>748</v>
      </c>
      <c r="B674" s="77">
        <v>1005173203</v>
      </c>
      <c r="C674" s="76" t="s">
        <v>548</v>
      </c>
      <c r="D674" s="76" t="s">
        <v>546</v>
      </c>
      <c r="E674" s="77">
        <v>3</v>
      </c>
    </row>
    <row r="675" spans="1:5" ht="18" customHeight="1">
      <c r="A675" s="76" t="s">
        <v>749</v>
      </c>
      <c r="B675" s="77">
        <v>1005173203</v>
      </c>
      <c r="C675" s="76" t="s">
        <v>548</v>
      </c>
      <c r="D675" s="76" t="s">
        <v>546</v>
      </c>
      <c r="E675" s="77">
        <v>3</v>
      </c>
    </row>
    <row r="676" spans="1:5" ht="18" customHeight="1">
      <c r="A676" s="76" t="s">
        <v>750</v>
      </c>
      <c r="B676" s="77">
        <v>1005173203</v>
      </c>
      <c r="C676" s="76" t="s">
        <v>548</v>
      </c>
      <c r="D676" s="76" t="s">
        <v>549</v>
      </c>
      <c r="E676" s="77">
        <v>3</v>
      </c>
    </row>
    <row r="677" spans="1:5" ht="18" customHeight="1">
      <c r="A677" s="76" t="s">
        <v>751</v>
      </c>
      <c r="B677" s="77">
        <v>1005173203</v>
      </c>
      <c r="C677" s="76" t="s">
        <v>548</v>
      </c>
      <c r="D677" s="76" t="s">
        <v>546</v>
      </c>
      <c r="E677" s="77">
        <v>3</v>
      </c>
    </row>
    <row r="678" spans="1:5" ht="18" customHeight="1">
      <c r="A678" s="76" t="s">
        <v>752</v>
      </c>
      <c r="B678" s="77">
        <v>1005173203</v>
      </c>
      <c r="C678" s="76" t="s">
        <v>548</v>
      </c>
      <c r="D678" s="76" t="s">
        <v>546</v>
      </c>
      <c r="E678" s="77">
        <v>3</v>
      </c>
    </row>
    <row r="679" spans="1:5" ht="18" customHeight="1">
      <c r="A679" s="76" t="s">
        <v>753</v>
      </c>
      <c r="B679" s="77">
        <v>1005173203</v>
      </c>
      <c r="C679" s="76" t="s">
        <v>548</v>
      </c>
      <c r="D679" s="76" t="s">
        <v>546</v>
      </c>
      <c r="E679" s="77">
        <v>3</v>
      </c>
    </row>
    <row r="680" spans="1:5" ht="18" customHeight="1">
      <c r="A680" s="76" t="s">
        <v>754</v>
      </c>
      <c r="B680" s="77">
        <v>1005173203</v>
      </c>
      <c r="C680" s="76" t="s">
        <v>548</v>
      </c>
      <c r="D680" s="76" t="s">
        <v>549</v>
      </c>
      <c r="E680" s="77">
        <v>3</v>
      </c>
    </row>
    <row r="681" spans="1:5" ht="18" customHeight="1">
      <c r="A681" s="76" t="s">
        <v>755</v>
      </c>
      <c r="B681" s="77">
        <v>1005173203</v>
      </c>
      <c r="C681" s="76" t="s">
        <v>548</v>
      </c>
      <c r="D681" s="76" t="s">
        <v>546</v>
      </c>
      <c r="E681" s="77">
        <v>3</v>
      </c>
    </row>
    <row r="682" spans="1:5" ht="18" customHeight="1">
      <c r="A682" s="76" t="s">
        <v>756</v>
      </c>
      <c r="B682" s="77">
        <v>1005173203</v>
      </c>
      <c r="C682" s="76" t="s">
        <v>548</v>
      </c>
      <c r="D682" s="76" t="s">
        <v>546</v>
      </c>
      <c r="E682" s="77">
        <v>3</v>
      </c>
    </row>
    <row r="683" spans="1:5" ht="18" customHeight="1">
      <c r="A683" s="76" t="s">
        <v>757</v>
      </c>
      <c r="B683" s="77">
        <v>1005173203</v>
      </c>
      <c r="C683" s="76" t="s">
        <v>548</v>
      </c>
      <c r="D683" s="76" t="s">
        <v>568</v>
      </c>
      <c r="E683" s="77">
        <v>3</v>
      </c>
    </row>
    <row r="684" spans="1:5" ht="18" customHeight="1">
      <c r="A684" s="76" t="s">
        <v>758</v>
      </c>
      <c r="B684" s="77">
        <v>1005173203</v>
      </c>
      <c r="C684" s="76" t="s">
        <v>548</v>
      </c>
      <c r="D684" s="76" t="s">
        <v>568</v>
      </c>
      <c r="E684" s="77">
        <v>3</v>
      </c>
    </row>
    <row r="685" spans="1:5" ht="18" customHeight="1">
      <c r="A685" s="76" t="s">
        <v>759</v>
      </c>
      <c r="B685" s="77">
        <v>1005173203</v>
      </c>
      <c r="C685" s="76" t="s">
        <v>548</v>
      </c>
      <c r="D685" s="76" t="s">
        <v>546</v>
      </c>
      <c r="E685" s="77">
        <v>3</v>
      </c>
    </row>
    <row r="686" spans="1:5" ht="18" customHeight="1">
      <c r="A686" s="76" t="s">
        <v>760</v>
      </c>
      <c r="B686" s="77">
        <v>1005173203</v>
      </c>
      <c r="C686" s="76" t="s">
        <v>548</v>
      </c>
      <c r="D686" s="76" t="s">
        <v>549</v>
      </c>
      <c r="E686" s="77">
        <v>3</v>
      </c>
    </row>
    <row r="687" spans="1:5" ht="18" customHeight="1">
      <c r="A687" s="76" t="s">
        <v>761</v>
      </c>
      <c r="B687" s="77">
        <v>1005173203</v>
      </c>
      <c r="C687" s="76" t="s">
        <v>548</v>
      </c>
      <c r="D687" s="76" t="s">
        <v>568</v>
      </c>
      <c r="E687" s="77">
        <v>3</v>
      </c>
    </row>
    <row r="688" spans="1:5" ht="18" customHeight="1">
      <c r="A688" s="76" t="s">
        <v>762</v>
      </c>
      <c r="B688" s="77">
        <v>1005173203</v>
      </c>
      <c r="C688" s="76" t="s">
        <v>548</v>
      </c>
      <c r="D688" s="76" t="s">
        <v>546</v>
      </c>
      <c r="E688" s="77">
        <v>3</v>
      </c>
    </row>
    <row r="689" spans="1:5" ht="18" customHeight="1">
      <c r="A689" s="76" t="s">
        <v>763</v>
      </c>
      <c r="B689" s="77">
        <v>1005173203</v>
      </c>
      <c r="C689" s="76" t="s">
        <v>548</v>
      </c>
      <c r="D689" s="76" t="s">
        <v>553</v>
      </c>
      <c r="E689" s="77">
        <v>3</v>
      </c>
    </row>
    <row r="690" spans="1:5" ht="18" customHeight="1">
      <c r="A690" s="76" t="s">
        <v>764</v>
      </c>
      <c r="B690" s="77">
        <v>1005173203</v>
      </c>
      <c r="C690" s="76" t="s">
        <v>548</v>
      </c>
      <c r="D690" s="76" t="s">
        <v>546</v>
      </c>
      <c r="E690" s="77">
        <v>3</v>
      </c>
    </row>
    <row r="691" spans="1:5" ht="18" customHeight="1">
      <c r="A691" s="76" t="s">
        <v>765</v>
      </c>
      <c r="B691" s="77">
        <v>1005173203</v>
      </c>
      <c r="C691" s="76" t="s">
        <v>548</v>
      </c>
      <c r="D691" s="76" t="s">
        <v>549</v>
      </c>
      <c r="E691" s="77">
        <v>3</v>
      </c>
    </row>
    <row r="692" spans="1:5" ht="18" customHeight="1">
      <c r="A692" s="76" t="s">
        <v>766</v>
      </c>
      <c r="B692" s="77">
        <v>1005173203</v>
      </c>
      <c r="C692" s="76" t="s">
        <v>548</v>
      </c>
      <c r="D692" s="76" t="s">
        <v>546</v>
      </c>
      <c r="E692" s="77">
        <v>3</v>
      </c>
    </row>
    <row r="693" spans="1:5" ht="18" customHeight="1">
      <c r="A693" s="76" t="s">
        <v>767</v>
      </c>
      <c r="B693" s="77">
        <v>1005173203</v>
      </c>
      <c r="C693" s="76" t="s">
        <v>548</v>
      </c>
      <c r="D693" s="76" t="s">
        <v>549</v>
      </c>
      <c r="E693" s="77">
        <v>3</v>
      </c>
    </row>
    <row r="694" spans="1:5" ht="18" customHeight="1">
      <c r="A694" s="76" t="s">
        <v>768</v>
      </c>
      <c r="B694" s="77">
        <v>1005173203</v>
      </c>
      <c r="C694" s="76" t="s">
        <v>548</v>
      </c>
      <c r="D694" s="76" t="s">
        <v>549</v>
      </c>
      <c r="E694" s="77">
        <v>3</v>
      </c>
    </row>
    <row r="695" spans="1:5" ht="18" customHeight="1">
      <c r="A695" s="76" t="s">
        <v>769</v>
      </c>
      <c r="B695" s="77">
        <v>1005173203</v>
      </c>
      <c r="C695" s="76" t="s">
        <v>548</v>
      </c>
      <c r="D695" s="76" t="s">
        <v>549</v>
      </c>
      <c r="E695" s="77">
        <v>3</v>
      </c>
    </row>
    <row r="696" spans="1:5" ht="18" customHeight="1">
      <c r="A696" s="76" t="s">
        <v>770</v>
      </c>
      <c r="B696" s="77">
        <v>1005173203</v>
      </c>
      <c r="C696" s="76" t="s">
        <v>548</v>
      </c>
      <c r="D696" s="76" t="s">
        <v>546</v>
      </c>
      <c r="E696" s="77">
        <v>3</v>
      </c>
    </row>
    <row r="697" spans="1:5" ht="18" customHeight="1">
      <c r="A697" s="76" t="s">
        <v>771</v>
      </c>
      <c r="B697" s="77">
        <v>1005173203</v>
      </c>
      <c r="C697" s="76" t="s">
        <v>548</v>
      </c>
      <c r="D697" s="76" t="s">
        <v>549</v>
      </c>
      <c r="E697" s="77">
        <v>3</v>
      </c>
    </row>
    <row r="698" spans="1:5" ht="18" customHeight="1">
      <c r="A698" s="76" t="s">
        <v>772</v>
      </c>
      <c r="B698" s="77">
        <v>1005173203</v>
      </c>
      <c r="C698" s="76" t="s">
        <v>548</v>
      </c>
      <c r="D698" s="76" t="s">
        <v>546</v>
      </c>
      <c r="E698" s="77">
        <v>3</v>
      </c>
    </row>
    <row r="699" spans="1:5" ht="18" customHeight="1">
      <c r="A699" s="76" t="s">
        <v>773</v>
      </c>
      <c r="B699" s="77">
        <v>1005173203</v>
      </c>
      <c r="C699" s="76" t="s">
        <v>548</v>
      </c>
      <c r="D699" s="76" t="s">
        <v>546</v>
      </c>
      <c r="E699" s="77">
        <v>3</v>
      </c>
    </row>
    <row r="700" spans="1:5" ht="18" customHeight="1">
      <c r="A700" s="76" t="s">
        <v>774</v>
      </c>
      <c r="B700" s="77">
        <v>1005173203</v>
      </c>
      <c r="C700" s="76" t="s">
        <v>548</v>
      </c>
      <c r="D700" s="76" t="s">
        <v>546</v>
      </c>
      <c r="E700" s="77">
        <v>3</v>
      </c>
    </row>
    <row r="701" spans="1:5" ht="18" customHeight="1">
      <c r="A701" s="76" t="s">
        <v>775</v>
      </c>
      <c r="B701" s="77">
        <v>1005173203</v>
      </c>
      <c r="C701" s="76" t="s">
        <v>548</v>
      </c>
      <c r="D701" s="76" t="s">
        <v>568</v>
      </c>
      <c r="E701" s="77">
        <v>3</v>
      </c>
    </row>
    <row r="702" spans="1:5" ht="18" customHeight="1">
      <c r="A702" s="76" t="s">
        <v>776</v>
      </c>
      <c r="B702" s="77">
        <v>1005173203</v>
      </c>
      <c r="C702" s="76" t="s">
        <v>548</v>
      </c>
      <c r="D702" s="76" t="s">
        <v>565</v>
      </c>
      <c r="E702" s="77">
        <v>0</v>
      </c>
    </row>
    <row r="703" spans="1:5" ht="18" customHeight="1">
      <c r="A703" s="76" t="s">
        <v>777</v>
      </c>
      <c r="B703" s="77">
        <v>1005173203</v>
      </c>
      <c r="C703" s="76" t="s">
        <v>548</v>
      </c>
      <c r="D703" s="76" t="s">
        <v>549</v>
      </c>
      <c r="E703" s="77">
        <v>3</v>
      </c>
    </row>
    <row r="704" spans="1:5" ht="18" customHeight="1">
      <c r="A704" s="76" t="s">
        <v>778</v>
      </c>
      <c r="B704" s="77">
        <v>1005173203</v>
      </c>
      <c r="C704" s="76" t="s">
        <v>548</v>
      </c>
      <c r="D704" s="76" t="s">
        <v>549</v>
      </c>
      <c r="E704" s="77">
        <v>3</v>
      </c>
    </row>
    <row r="705" spans="1:5" ht="18" customHeight="1">
      <c r="A705" s="76" t="s">
        <v>779</v>
      </c>
      <c r="B705" s="77">
        <v>1005173203</v>
      </c>
      <c r="C705" s="76" t="s">
        <v>548</v>
      </c>
      <c r="D705" s="76" t="s">
        <v>546</v>
      </c>
      <c r="E705" s="77">
        <v>3</v>
      </c>
    </row>
    <row r="706" spans="1:5" ht="18" customHeight="1">
      <c r="A706" s="76" t="s">
        <v>780</v>
      </c>
      <c r="B706" s="77">
        <v>1005173203</v>
      </c>
      <c r="C706" s="76" t="s">
        <v>548</v>
      </c>
      <c r="D706" s="76" t="s">
        <v>546</v>
      </c>
      <c r="E706" s="77">
        <v>3</v>
      </c>
    </row>
    <row r="707" spans="1:5" ht="18" customHeight="1">
      <c r="A707" s="76" t="s">
        <v>781</v>
      </c>
      <c r="B707" s="77">
        <v>1005173203</v>
      </c>
      <c r="C707" s="76" t="s">
        <v>548</v>
      </c>
      <c r="D707" s="76" t="s">
        <v>549</v>
      </c>
      <c r="E707" s="77">
        <v>3</v>
      </c>
    </row>
    <row r="708" spans="1:5" ht="18" customHeight="1">
      <c r="A708" s="76" t="s">
        <v>782</v>
      </c>
      <c r="B708" s="77">
        <v>1005173203</v>
      </c>
      <c r="C708" s="76" t="s">
        <v>548</v>
      </c>
      <c r="D708" s="76" t="s">
        <v>546</v>
      </c>
      <c r="E708" s="77">
        <v>3</v>
      </c>
    </row>
    <row r="709" spans="1:5" ht="18" customHeight="1">
      <c r="A709" s="76" t="s">
        <v>783</v>
      </c>
      <c r="B709" s="77">
        <v>1005173203</v>
      </c>
      <c r="C709" s="76" t="s">
        <v>548</v>
      </c>
      <c r="D709" s="76" t="s">
        <v>549</v>
      </c>
      <c r="E709" s="77">
        <v>3</v>
      </c>
    </row>
    <row r="710" spans="1:5" ht="18" customHeight="1">
      <c r="A710" s="76" t="s">
        <v>784</v>
      </c>
      <c r="B710" s="77">
        <v>1005173203</v>
      </c>
      <c r="C710" s="76" t="s">
        <v>548</v>
      </c>
      <c r="D710" s="76" t="s">
        <v>553</v>
      </c>
      <c r="E710" s="77">
        <v>3</v>
      </c>
    </row>
    <row r="711" spans="1:5" ht="18" customHeight="1">
      <c r="A711" s="76" t="s">
        <v>785</v>
      </c>
      <c r="B711" s="77">
        <v>1005173203</v>
      </c>
      <c r="C711" s="76" t="s">
        <v>548</v>
      </c>
      <c r="D711" s="76" t="s">
        <v>546</v>
      </c>
      <c r="E711" s="77">
        <v>3</v>
      </c>
    </row>
    <row r="712" spans="1:5" ht="18" customHeight="1">
      <c r="A712" s="76" t="s">
        <v>786</v>
      </c>
      <c r="B712" s="77">
        <v>1005173203</v>
      </c>
      <c r="C712" s="76" t="s">
        <v>548</v>
      </c>
      <c r="D712" s="76" t="s">
        <v>549</v>
      </c>
      <c r="E712" s="77">
        <v>3</v>
      </c>
    </row>
    <row r="713" spans="1:5" ht="18" customHeight="1">
      <c r="A713" s="76" t="s">
        <v>787</v>
      </c>
      <c r="B713" s="77">
        <v>1005173203</v>
      </c>
      <c r="C713" s="76" t="s">
        <v>548</v>
      </c>
      <c r="D713" s="76" t="s">
        <v>553</v>
      </c>
      <c r="E713" s="77">
        <v>3</v>
      </c>
    </row>
    <row r="714" spans="1:5" ht="18" customHeight="1">
      <c r="A714" s="76" t="s">
        <v>788</v>
      </c>
      <c r="B714" s="77">
        <v>1005173203</v>
      </c>
      <c r="C714" s="76" t="s">
        <v>548</v>
      </c>
      <c r="D714" s="76" t="s">
        <v>546</v>
      </c>
      <c r="E714" s="77">
        <v>3</v>
      </c>
    </row>
    <row r="715" spans="1:5" ht="18" customHeight="1">
      <c r="A715" s="76" t="s">
        <v>789</v>
      </c>
      <c r="B715" s="77">
        <v>1005173203</v>
      </c>
      <c r="C715" s="76" t="s">
        <v>548</v>
      </c>
      <c r="D715" s="76" t="s">
        <v>549</v>
      </c>
      <c r="E715" s="77">
        <v>3</v>
      </c>
    </row>
    <row r="716" spans="1:5" ht="18" customHeight="1">
      <c r="A716" s="76" t="s">
        <v>790</v>
      </c>
      <c r="B716" s="77">
        <v>1005173203</v>
      </c>
      <c r="C716" s="76" t="s">
        <v>548</v>
      </c>
      <c r="D716" s="76" t="s">
        <v>549</v>
      </c>
      <c r="E716" s="77">
        <v>3</v>
      </c>
    </row>
    <row r="717" spans="1:5" ht="18" customHeight="1">
      <c r="A717" s="76" t="s">
        <v>791</v>
      </c>
      <c r="B717" s="77">
        <v>1005173203</v>
      </c>
      <c r="C717" s="76" t="s">
        <v>548</v>
      </c>
      <c r="D717" s="76" t="s">
        <v>549</v>
      </c>
      <c r="E717" s="77">
        <v>3</v>
      </c>
    </row>
    <row r="718" spans="1:5" ht="18" customHeight="1">
      <c r="A718" s="76" t="s">
        <v>792</v>
      </c>
      <c r="B718" s="77">
        <v>1005173203</v>
      </c>
      <c r="C718" s="76" t="s">
        <v>548</v>
      </c>
      <c r="D718" s="76" t="s">
        <v>568</v>
      </c>
      <c r="E718" s="77">
        <v>3</v>
      </c>
    </row>
    <row r="719" spans="1:5" ht="18" customHeight="1">
      <c r="A719" s="76" t="s">
        <v>793</v>
      </c>
      <c r="B719" s="77">
        <v>1005173203</v>
      </c>
      <c r="C719" s="76" t="s">
        <v>548</v>
      </c>
      <c r="D719" s="76" t="s">
        <v>549</v>
      </c>
      <c r="E719" s="77">
        <v>3</v>
      </c>
    </row>
    <row r="720" spans="1:5" ht="18" customHeight="1">
      <c r="A720" s="76" t="s">
        <v>794</v>
      </c>
      <c r="B720" s="77">
        <v>1005173203</v>
      </c>
      <c r="C720" s="76" t="s">
        <v>548</v>
      </c>
      <c r="D720" s="76" t="s">
        <v>553</v>
      </c>
      <c r="E720" s="77">
        <v>3</v>
      </c>
    </row>
    <row r="721" spans="1:5" ht="18" customHeight="1">
      <c r="A721" s="76" t="s">
        <v>795</v>
      </c>
      <c r="B721" s="77">
        <v>1005173203</v>
      </c>
      <c r="C721" s="76" t="s">
        <v>548</v>
      </c>
      <c r="D721" s="76" t="s">
        <v>549</v>
      </c>
      <c r="E721" s="77">
        <v>3</v>
      </c>
    </row>
    <row r="722" spans="1:5" ht="18" customHeight="1">
      <c r="A722" s="76" t="s">
        <v>796</v>
      </c>
      <c r="B722" s="77">
        <v>1005173203</v>
      </c>
      <c r="C722" s="76" t="s">
        <v>548</v>
      </c>
      <c r="D722" s="76" t="s">
        <v>568</v>
      </c>
      <c r="E722" s="77">
        <v>3</v>
      </c>
    </row>
    <row r="723" spans="1:5" ht="18" customHeight="1">
      <c r="A723" s="76" t="s">
        <v>797</v>
      </c>
      <c r="B723" s="77">
        <v>1005173203</v>
      </c>
      <c r="C723" s="76" t="s">
        <v>548</v>
      </c>
      <c r="D723" s="76" t="s">
        <v>546</v>
      </c>
      <c r="E723" s="77">
        <v>3</v>
      </c>
    </row>
    <row r="724" spans="1:5" ht="18" customHeight="1">
      <c r="A724" s="76" t="s">
        <v>798</v>
      </c>
      <c r="B724" s="77">
        <v>1005173203</v>
      </c>
      <c r="C724" s="76" t="s">
        <v>548</v>
      </c>
      <c r="D724" s="76" t="s">
        <v>546</v>
      </c>
      <c r="E724" s="77">
        <v>3</v>
      </c>
    </row>
    <row r="725" spans="1:5" ht="18" customHeight="1">
      <c r="A725" s="76" t="s">
        <v>799</v>
      </c>
      <c r="B725" s="77">
        <v>1005173203</v>
      </c>
      <c r="C725" s="76" t="s">
        <v>548</v>
      </c>
      <c r="D725" s="76" t="s">
        <v>549</v>
      </c>
      <c r="E725" s="77">
        <v>3</v>
      </c>
    </row>
    <row r="726" spans="1:5" ht="18" customHeight="1">
      <c r="A726" s="76" t="s">
        <v>800</v>
      </c>
      <c r="B726" s="77">
        <v>1005173203</v>
      </c>
      <c r="C726" s="76" t="s">
        <v>548</v>
      </c>
      <c r="D726" s="76" t="s">
        <v>549</v>
      </c>
      <c r="E726" s="77">
        <v>3</v>
      </c>
    </row>
    <row r="727" spans="1:5" ht="18" customHeight="1">
      <c r="A727" s="76" t="s">
        <v>801</v>
      </c>
      <c r="B727" s="77">
        <v>1005173203</v>
      </c>
      <c r="C727" s="76" t="s">
        <v>548</v>
      </c>
      <c r="D727" s="76" t="s">
        <v>568</v>
      </c>
      <c r="E727" s="77">
        <v>3</v>
      </c>
    </row>
    <row r="728" spans="1:5" ht="18" customHeight="1">
      <c r="A728" s="76" t="s">
        <v>802</v>
      </c>
      <c r="B728" s="77">
        <v>1005173203</v>
      </c>
      <c r="C728" s="76" t="s">
        <v>548</v>
      </c>
      <c r="D728" s="76" t="s">
        <v>568</v>
      </c>
      <c r="E728" s="77">
        <v>3</v>
      </c>
    </row>
    <row r="729" spans="1:5" ht="18" customHeight="1">
      <c r="A729" s="76" t="s">
        <v>803</v>
      </c>
      <c r="B729" s="77">
        <v>1005173203</v>
      </c>
      <c r="C729" s="76" t="s">
        <v>548</v>
      </c>
      <c r="D729" s="76" t="s">
        <v>549</v>
      </c>
      <c r="E729" s="77">
        <v>3</v>
      </c>
    </row>
    <row r="730" spans="1:5" ht="18" customHeight="1">
      <c r="A730" s="76" t="s">
        <v>804</v>
      </c>
      <c r="B730" s="77">
        <v>1005173203</v>
      </c>
      <c r="C730" s="76" t="s">
        <v>548</v>
      </c>
      <c r="D730" s="76" t="s">
        <v>549</v>
      </c>
      <c r="E730" s="77">
        <v>3</v>
      </c>
    </row>
    <row r="731" spans="1:5" ht="18" customHeight="1">
      <c r="A731" s="76" t="s">
        <v>805</v>
      </c>
      <c r="B731" s="77">
        <v>1005173203</v>
      </c>
      <c r="C731" s="76" t="s">
        <v>548</v>
      </c>
      <c r="D731" s="76" t="s">
        <v>546</v>
      </c>
      <c r="E731" s="77">
        <v>3</v>
      </c>
    </row>
    <row r="732" spans="1:5" ht="18" customHeight="1">
      <c r="A732" s="76" t="s">
        <v>806</v>
      </c>
      <c r="B732" s="77">
        <v>1005173203</v>
      </c>
      <c r="C732" s="76" t="s">
        <v>548</v>
      </c>
      <c r="D732" s="76" t="s">
        <v>549</v>
      </c>
      <c r="E732" s="77">
        <v>3</v>
      </c>
    </row>
    <row r="733" spans="1:5" ht="18" customHeight="1">
      <c r="A733" s="68"/>
      <c r="B733" s="69"/>
      <c r="C733" s="83"/>
      <c r="D733" s="70"/>
      <c r="E733" s="71"/>
    </row>
    <row r="734" spans="1:5" ht="18" customHeight="1">
      <c r="A734" s="68"/>
      <c r="B734" s="69"/>
      <c r="C734" s="83"/>
      <c r="D734" s="70"/>
      <c r="E734" s="71"/>
    </row>
    <row r="735" spans="1:5" ht="18" customHeight="1">
      <c r="A735" s="75" t="s">
        <v>539</v>
      </c>
      <c r="B735" s="75" t="s">
        <v>540</v>
      </c>
      <c r="C735" s="75" t="s">
        <v>541</v>
      </c>
      <c r="D735" s="75" t="s">
        <v>542</v>
      </c>
      <c r="E735" s="75" t="s">
        <v>543</v>
      </c>
    </row>
    <row r="736" spans="1:5" ht="18" customHeight="1">
      <c r="A736" s="76" t="s">
        <v>544</v>
      </c>
      <c r="B736" s="77">
        <v>1005173204</v>
      </c>
      <c r="C736" s="76" t="s">
        <v>550</v>
      </c>
      <c r="D736" s="76" t="s">
        <v>549</v>
      </c>
      <c r="E736" s="77">
        <v>3</v>
      </c>
    </row>
    <row r="737" spans="1:5" ht="18" customHeight="1">
      <c r="A737" s="76" t="s">
        <v>561</v>
      </c>
      <c r="B737" s="77">
        <v>1005173204</v>
      </c>
      <c r="C737" s="76" t="s">
        <v>550</v>
      </c>
      <c r="D737" s="76" t="s">
        <v>546</v>
      </c>
      <c r="E737" s="77">
        <v>3</v>
      </c>
    </row>
    <row r="738" spans="1:5" ht="18" customHeight="1">
      <c r="A738" s="76" t="s">
        <v>563</v>
      </c>
      <c r="B738" s="77">
        <v>1005173204</v>
      </c>
      <c r="C738" s="76" t="s">
        <v>550</v>
      </c>
      <c r="D738" s="76" t="s">
        <v>565</v>
      </c>
      <c r="E738" s="77">
        <v>0</v>
      </c>
    </row>
    <row r="739" spans="1:5" ht="18" customHeight="1">
      <c r="A739" s="76" t="s">
        <v>566</v>
      </c>
      <c r="B739" s="77">
        <v>1005173204</v>
      </c>
      <c r="C739" s="76" t="s">
        <v>550</v>
      </c>
      <c r="D739" s="76" t="s">
        <v>549</v>
      </c>
      <c r="E739" s="77">
        <v>3</v>
      </c>
    </row>
    <row r="740" spans="1:5" ht="18" customHeight="1">
      <c r="A740" s="76" t="s">
        <v>567</v>
      </c>
      <c r="B740" s="77">
        <v>1005173204</v>
      </c>
      <c r="C740" s="76" t="s">
        <v>550</v>
      </c>
      <c r="D740" s="76" t="s">
        <v>565</v>
      </c>
      <c r="E740" s="77">
        <v>0</v>
      </c>
    </row>
    <row r="741" spans="1:5" ht="18" customHeight="1">
      <c r="A741" s="76" t="s">
        <v>569</v>
      </c>
      <c r="B741" s="77">
        <v>1005173204</v>
      </c>
      <c r="C741" s="76" t="s">
        <v>550</v>
      </c>
      <c r="D741" s="76" t="s">
        <v>568</v>
      </c>
      <c r="E741" s="77">
        <v>3</v>
      </c>
    </row>
    <row r="742" spans="1:5" ht="18" customHeight="1">
      <c r="A742" s="76" t="s">
        <v>570</v>
      </c>
      <c r="B742" s="77">
        <v>1005173204</v>
      </c>
      <c r="C742" s="76" t="s">
        <v>550</v>
      </c>
      <c r="D742" s="76" t="s">
        <v>565</v>
      </c>
      <c r="E742" s="77">
        <v>0</v>
      </c>
    </row>
    <row r="743" spans="1:5" ht="18" customHeight="1">
      <c r="A743" s="76" t="s">
        <v>571</v>
      </c>
      <c r="B743" s="77">
        <v>1005173204</v>
      </c>
      <c r="C743" s="76" t="s">
        <v>550</v>
      </c>
      <c r="D743" s="76" t="s">
        <v>546</v>
      </c>
      <c r="E743" s="77">
        <v>3</v>
      </c>
    </row>
    <row r="744" spans="1:5" ht="18" customHeight="1">
      <c r="A744" s="76" t="s">
        <v>572</v>
      </c>
      <c r="B744" s="77">
        <v>1005173204</v>
      </c>
      <c r="C744" s="76" t="s">
        <v>550</v>
      </c>
      <c r="D744" s="76" t="s">
        <v>546</v>
      </c>
      <c r="E744" s="77">
        <v>3</v>
      </c>
    </row>
    <row r="745" spans="1:5" ht="18" customHeight="1">
      <c r="A745" s="76" t="s">
        <v>573</v>
      </c>
      <c r="B745" s="77">
        <v>1005173204</v>
      </c>
      <c r="C745" s="76" t="s">
        <v>550</v>
      </c>
      <c r="D745" s="76" t="s">
        <v>553</v>
      </c>
      <c r="E745" s="77">
        <v>3</v>
      </c>
    </row>
    <row r="746" spans="1:5" ht="18" customHeight="1">
      <c r="A746" s="76" t="s">
        <v>574</v>
      </c>
      <c r="B746" s="77">
        <v>1005173204</v>
      </c>
      <c r="C746" s="76" t="s">
        <v>550</v>
      </c>
      <c r="D746" s="76" t="s">
        <v>568</v>
      </c>
      <c r="E746" s="77">
        <v>3</v>
      </c>
    </row>
    <row r="747" spans="1:5" ht="18" customHeight="1">
      <c r="A747" s="76" t="s">
        <v>575</v>
      </c>
      <c r="B747" s="77">
        <v>1005173204</v>
      </c>
      <c r="C747" s="76" t="s">
        <v>550</v>
      </c>
      <c r="D747" s="76" t="s">
        <v>549</v>
      </c>
      <c r="E747" s="77">
        <v>3</v>
      </c>
    </row>
    <row r="748" spans="1:5" ht="18" customHeight="1">
      <c r="A748" s="76" t="s">
        <v>576</v>
      </c>
      <c r="B748" s="77">
        <v>1005173204</v>
      </c>
      <c r="C748" s="76" t="s">
        <v>550</v>
      </c>
      <c r="D748" s="76" t="s">
        <v>553</v>
      </c>
      <c r="E748" s="77">
        <v>3</v>
      </c>
    </row>
    <row r="749" spans="1:5" ht="18" customHeight="1">
      <c r="A749" s="76" t="s">
        <v>577</v>
      </c>
      <c r="B749" s="77">
        <v>1005173204</v>
      </c>
      <c r="C749" s="76" t="s">
        <v>550</v>
      </c>
      <c r="D749" s="76" t="s">
        <v>546</v>
      </c>
      <c r="E749" s="77">
        <v>3</v>
      </c>
    </row>
    <row r="750" spans="1:5" ht="18" customHeight="1">
      <c r="A750" s="76" t="s">
        <v>578</v>
      </c>
      <c r="B750" s="77">
        <v>1005173204</v>
      </c>
      <c r="C750" s="76" t="s">
        <v>550</v>
      </c>
      <c r="D750" s="76" t="s">
        <v>546</v>
      </c>
      <c r="E750" s="77">
        <v>3</v>
      </c>
    </row>
    <row r="751" spans="1:5" ht="18" customHeight="1">
      <c r="A751" s="76" t="s">
        <v>579</v>
      </c>
      <c r="B751" s="77">
        <v>1005173204</v>
      </c>
      <c r="C751" s="76" t="s">
        <v>550</v>
      </c>
      <c r="D751" s="76" t="s">
        <v>549</v>
      </c>
      <c r="E751" s="77">
        <v>3</v>
      </c>
    </row>
    <row r="752" spans="1:5" ht="18" customHeight="1">
      <c r="A752" s="76" t="s">
        <v>580</v>
      </c>
      <c r="B752" s="77">
        <v>1005173204</v>
      </c>
      <c r="C752" s="76" t="s">
        <v>550</v>
      </c>
      <c r="D752" s="76" t="s">
        <v>568</v>
      </c>
      <c r="E752" s="77">
        <v>3</v>
      </c>
    </row>
    <row r="753" spans="1:5" ht="18" customHeight="1">
      <c r="A753" s="76" t="s">
        <v>581</v>
      </c>
      <c r="B753" s="77">
        <v>1005173204</v>
      </c>
      <c r="C753" s="76" t="s">
        <v>550</v>
      </c>
      <c r="D753" s="76" t="s">
        <v>549</v>
      </c>
      <c r="E753" s="77">
        <v>3</v>
      </c>
    </row>
    <row r="754" spans="1:5" ht="18" customHeight="1">
      <c r="A754" s="76" t="s">
        <v>582</v>
      </c>
      <c r="B754" s="77">
        <v>1005173204</v>
      </c>
      <c r="C754" s="76" t="s">
        <v>550</v>
      </c>
      <c r="D754" s="76" t="s">
        <v>549</v>
      </c>
      <c r="E754" s="77">
        <v>3</v>
      </c>
    </row>
    <row r="755" spans="1:5" ht="18" customHeight="1">
      <c r="A755" s="76" t="s">
        <v>583</v>
      </c>
      <c r="B755" s="77">
        <v>1005173204</v>
      </c>
      <c r="C755" s="76" t="s">
        <v>550</v>
      </c>
      <c r="D755" s="76" t="s">
        <v>549</v>
      </c>
      <c r="E755" s="77">
        <v>3</v>
      </c>
    </row>
    <row r="756" spans="1:5" ht="18" customHeight="1">
      <c r="A756" s="76" t="s">
        <v>584</v>
      </c>
      <c r="B756" s="77">
        <v>1005173204</v>
      </c>
      <c r="C756" s="76" t="s">
        <v>550</v>
      </c>
      <c r="D756" s="76" t="s">
        <v>568</v>
      </c>
      <c r="E756" s="77">
        <v>3</v>
      </c>
    </row>
    <row r="757" spans="1:5" ht="18" customHeight="1">
      <c r="A757" s="76" t="s">
        <v>585</v>
      </c>
      <c r="B757" s="77">
        <v>1005173204</v>
      </c>
      <c r="C757" s="76" t="s">
        <v>550</v>
      </c>
      <c r="D757" s="76" t="s">
        <v>568</v>
      </c>
      <c r="E757" s="77">
        <v>3</v>
      </c>
    </row>
    <row r="758" spans="1:5" ht="18" customHeight="1">
      <c r="A758" s="76" t="s">
        <v>586</v>
      </c>
      <c r="B758" s="77">
        <v>1005173204</v>
      </c>
      <c r="C758" s="76" t="s">
        <v>550</v>
      </c>
      <c r="D758" s="76" t="s">
        <v>549</v>
      </c>
      <c r="E758" s="77">
        <v>3</v>
      </c>
    </row>
    <row r="759" spans="1:5" ht="18" customHeight="1">
      <c r="A759" s="76" t="s">
        <v>587</v>
      </c>
      <c r="B759" s="77">
        <v>1005173204</v>
      </c>
      <c r="C759" s="76" t="s">
        <v>550</v>
      </c>
      <c r="D759" s="76" t="s">
        <v>549</v>
      </c>
      <c r="E759" s="77">
        <v>3</v>
      </c>
    </row>
    <row r="760" spans="1:5" ht="18" customHeight="1">
      <c r="A760" s="76" t="s">
        <v>588</v>
      </c>
      <c r="B760" s="77">
        <v>1005173204</v>
      </c>
      <c r="C760" s="76" t="s">
        <v>550</v>
      </c>
      <c r="D760" s="76" t="s">
        <v>549</v>
      </c>
      <c r="E760" s="77">
        <v>3</v>
      </c>
    </row>
    <row r="761" spans="1:5" ht="18" customHeight="1">
      <c r="A761" s="76" t="s">
        <v>589</v>
      </c>
      <c r="B761" s="77">
        <v>1005173204</v>
      </c>
      <c r="C761" s="76" t="s">
        <v>550</v>
      </c>
      <c r="D761" s="76" t="s">
        <v>568</v>
      </c>
      <c r="E761" s="77">
        <v>3</v>
      </c>
    </row>
    <row r="762" spans="1:5" ht="18" customHeight="1">
      <c r="A762" s="76" t="s">
        <v>590</v>
      </c>
      <c r="B762" s="77">
        <v>1005173204</v>
      </c>
      <c r="C762" s="76" t="s">
        <v>550</v>
      </c>
      <c r="D762" s="76" t="s">
        <v>555</v>
      </c>
      <c r="E762" s="77">
        <v>3</v>
      </c>
    </row>
    <row r="763" spans="1:5" ht="18" customHeight="1">
      <c r="A763" s="76" t="s">
        <v>591</v>
      </c>
      <c r="B763" s="77">
        <v>1005173204</v>
      </c>
      <c r="C763" s="76" t="s">
        <v>550</v>
      </c>
      <c r="D763" s="76" t="s">
        <v>549</v>
      </c>
      <c r="E763" s="77">
        <v>3</v>
      </c>
    </row>
    <row r="764" spans="1:5" ht="18" customHeight="1">
      <c r="A764" s="76" t="s">
        <v>592</v>
      </c>
      <c r="B764" s="77">
        <v>1005173204</v>
      </c>
      <c r="C764" s="76" t="s">
        <v>550</v>
      </c>
      <c r="D764" s="76" t="s">
        <v>546</v>
      </c>
      <c r="E764" s="77">
        <v>3</v>
      </c>
    </row>
    <row r="765" spans="1:5" ht="18" customHeight="1">
      <c r="A765" s="76" t="s">
        <v>593</v>
      </c>
      <c r="B765" s="77">
        <v>1005173204</v>
      </c>
      <c r="C765" s="76" t="s">
        <v>550</v>
      </c>
      <c r="D765" s="76" t="s">
        <v>546</v>
      </c>
      <c r="E765" s="77">
        <v>3</v>
      </c>
    </row>
    <row r="766" spans="1:5" ht="18" customHeight="1">
      <c r="A766" s="76" t="s">
        <v>594</v>
      </c>
      <c r="B766" s="77">
        <v>1005173204</v>
      </c>
      <c r="C766" s="76" t="s">
        <v>550</v>
      </c>
      <c r="D766" s="76" t="s">
        <v>568</v>
      </c>
      <c r="E766" s="77">
        <v>3</v>
      </c>
    </row>
    <row r="767" spans="1:5" ht="18" customHeight="1">
      <c r="A767" s="76" t="s">
        <v>595</v>
      </c>
      <c r="B767" s="77">
        <v>1005173204</v>
      </c>
      <c r="C767" s="76" t="s">
        <v>550</v>
      </c>
      <c r="D767" s="76" t="s">
        <v>553</v>
      </c>
      <c r="E767" s="77">
        <v>3</v>
      </c>
    </row>
    <row r="768" spans="1:5" ht="18" customHeight="1">
      <c r="A768" s="76" t="s">
        <v>596</v>
      </c>
      <c r="B768" s="77">
        <v>1005173204</v>
      </c>
      <c r="C768" s="76" t="s">
        <v>550</v>
      </c>
      <c r="D768" s="76" t="s">
        <v>549</v>
      </c>
      <c r="E768" s="77">
        <v>3</v>
      </c>
    </row>
    <row r="769" spans="1:5" ht="18" customHeight="1">
      <c r="A769" s="76" t="s">
        <v>597</v>
      </c>
      <c r="B769" s="77">
        <v>1005173204</v>
      </c>
      <c r="C769" s="76" t="s">
        <v>550</v>
      </c>
      <c r="D769" s="76" t="s">
        <v>568</v>
      </c>
      <c r="E769" s="77">
        <v>3</v>
      </c>
    </row>
    <row r="770" spans="1:5" ht="18" customHeight="1">
      <c r="A770" s="76" t="s">
        <v>598</v>
      </c>
      <c r="B770" s="77">
        <v>1005173204</v>
      </c>
      <c r="C770" s="76" t="s">
        <v>550</v>
      </c>
      <c r="D770" s="76" t="s">
        <v>546</v>
      </c>
      <c r="E770" s="77">
        <v>3</v>
      </c>
    </row>
    <row r="771" spans="1:5" ht="18" customHeight="1">
      <c r="A771" s="76" t="s">
        <v>599</v>
      </c>
      <c r="B771" s="77">
        <v>1005173204</v>
      </c>
      <c r="C771" s="76" t="s">
        <v>550</v>
      </c>
      <c r="D771" s="76" t="s">
        <v>549</v>
      </c>
      <c r="E771" s="77">
        <v>3</v>
      </c>
    </row>
    <row r="772" spans="1:5" ht="18" customHeight="1">
      <c r="A772" s="76" t="s">
        <v>600</v>
      </c>
      <c r="B772" s="77">
        <v>1005173204</v>
      </c>
      <c r="C772" s="76" t="s">
        <v>550</v>
      </c>
      <c r="D772" s="76" t="s">
        <v>568</v>
      </c>
      <c r="E772" s="77">
        <v>3</v>
      </c>
    </row>
    <row r="773" spans="1:5" ht="18" customHeight="1">
      <c r="A773" s="76" t="s">
        <v>601</v>
      </c>
      <c r="B773" s="77">
        <v>1005173204</v>
      </c>
      <c r="C773" s="76" t="s">
        <v>550</v>
      </c>
      <c r="D773" s="76" t="s">
        <v>549</v>
      </c>
      <c r="E773" s="77">
        <v>3</v>
      </c>
    </row>
    <row r="774" spans="1:5" ht="18" customHeight="1">
      <c r="A774" s="76" t="s">
        <v>602</v>
      </c>
      <c r="B774" s="77">
        <v>1005173204</v>
      </c>
      <c r="C774" s="76" t="s">
        <v>550</v>
      </c>
      <c r="D774" s="76" t="s">
        <v>549</v>
      </c>
      <c r="E774" s="77">
        <v>3</v>
      </c>
    </row>
    <row r="775" spans="1:5" ht="18" customHeight="1">
      <c r="A775" s="76" t="s">
        <v>603</v>
      </c>
      <c r="B775" s="77">
        <v>1005173204</v>
      </c>
      <c r="C775" s="76" t="s">
        <v>550</v>
      </c>
      <c r="D775" s="76" t="s">
        <v>568</v>
      </c>
      <c r="E775" s="77">
        <v>3</v>
      </c>
    </row>
    <row r="776" spans="1:5" ht="18" customHeight="1">
      <c r="A776" s="76" t="s">
        <v>604</v>
      </c>
      <c r="B776" s="77">
        <v>1005173204</v>
      </c>
      <c r="C776" s="76" t="s">
        <v>550</v>
      </c>
      <c r="D776" s="76" t="s">
        <v>549</v>
      </c>
      <c r="E776" s="77">
        <v>3</v>
      </c>
    </row>
    <row r="777" spans="1:5" ht="18" customHeight="1">
      <c r="A777" s="76" t="s">
        <v>605</v>
      </c>
      <c r="B777" s="77">
        <v>1005173204</v>
      </c>
      <c r="C777" s="76" t="s">
        <v>550</v>
      </c>
      <c r="D777" s="76" t="s">
        <v>555</v>
      </c>
      <c r="E777" s="77">
        <v>3</v>
      </c>
    </row>
    <row r="778" spans="1:5" ht="18" customHeight="1">
      <c r="A778" s="76" t="s">
        <v>606</v>
      </c>
      <c r="B778" s="77">
        <v>1005173204</v>
      </c>
      <c r="C778" s="76" t="s">
        <v>550</v>
      </c>
      <c r="D778" s="76" t="s">
        <v>568</v>
      </c>
      <c r="E778" s="77">
        <v>3</v>
      </c>
    </row>
    <row r="779" spans="1:5" ht="18" customHeight="1">
      <c r="A779" s="76" t="s">
        <v>607</v>
      </c>
      <c r="B779" s="77">
        <v>1005173204</v>
      </c>
      <c r="C779" s="76" t="s">
        <v>550</v>
      </c>
      <c r="D779" s="76" t="s">
        <v>546</v>
      </c>
      <c r="E779" s="77">
        <v>3</v>
      </c>
    </row>
    <row r="780" spans="1:5" ht="18" customHeight="1">
      <c r="A780" s="76" t="s">
        <v>608</v>
      </c>
      <c r="B780" s="77">
        <v>1005173204</v>
      </c>
      <c r="C780" s="76" t="s">
        <v>550</v>
      </c>
      <c r="D780" s="76" t="s">
        <v>549</v>
      </c>
      <c r="E780" s="77">
        <v>3</v>
      </c>
    </row>
    <row r="781" spans="1:5" ht="18" customHeight="1">
      <c r="A781" s="76" t="s">
        <v>609</v>
      </c>
      <c r="B781" s="77">
        <v>1005173204</v>
      </c>
      <c r="C781" s="76" t="s">
        <v>550</v>
      </c>
      <c r="D781" s="76" t="s">
        <v>549</v>
      </c>
      <c r="E781" s="77">
        <v>3</v>
      </c>
    </row>
    <row r="782" spans="1:5" ht="18" customHeight="1">
      <c r="A782" s="76" t="s">
        <v>610</v>
      </c>
      <c r="B782" s="77">
        <v>1005173204</v>
      </c>
      <c r="C782" s="76" t="s">
        <v>550</v>
      </c>
      <c r="D782" s="76" t="s">
        <v>549</v>
      </c>
      <c r="E782" s="77">
        <v>3</v>
      </c>
    </row>
    <row r="783" spans="1:5" ht="18" customHeight="1">
      <c r="A783" s="76" t="s">
        <v>611</v>
      </c>
      <c r="B783" s="77">
        <v>1005173204</v>
      </c>
      <c r="C783" s="76" t="s">
        <v>550</v>
      </c>
      <c r="D783" s="76" t="s">
        <v>549</v>
      </c>
      <c r="E783" s="77">
        <v>3</v>
      </c>
    </row>
    <row r="784" spans="1:5" ht="18" customHeight="1">
      <c r="A784" s="76" t="s">
        <v>612</v>
      </c>
      <c r="B784" s="77">
        <v>1005173204</v>
      </c>
      <c r="C784" s="76" t="s">
        <v>550</v>
      </c>
      <c r="D784" s="76" t="s">
        <v>549</v>
      </c>
      <c r="E784" s="77">
        <v>3</v>
      </c>
    </row>
    <row r="785" spans="1:5" ht="18" customHeight="1">
      <c r="A785" s="76" t="s">
        <v>613</v>
      </c>
      <c r="B785" s="77">
        <v>1005173204</v>
      </c>
      <c r="C785" s="76" t="s">
        <v>550</v>
      </c>
      <c r="D785" s="76" t="s">
        <v>553</v>
      </c>
      <c r="E785" s="77">
        <v>3</v>
      </c>
    </row>
    <row r="786" spans="1:5" ht="18" customHeight="1">
      <c r="A786" s="76" t="s">
        <v>614</v>
      </c>
      <c r="B786" s="77">
        <v>1005173204</v>
      </c>
      <c r="C786" s="76" t="s">
        <v>550</v>
      </c>
      <c r="D786" s="76" t="s">
        <v>549</v>
      </c>
      <c r="E786" s="77">
        <v>3</v>
      </c>
    </row>
    <row r="787" spans="1:5" ht="18" customHeight="1">
      <c r="A787" s="76" t="s">
        <v>615</v>
      </c>
      <c r="B787" s="77">
        <v>1005173204</v>
      </c>
      <c r="C787" s="76" t="s">
        <v>550</v>
      </c>
      <c r="D787" s="76" t="s">
        <v>549</v>
      </c>
      <c r="E787" s="77">
        <v>3</v>
      </c>
    </row>
    <row r="788" spans="1:5" ht="18" customHeight="1">
      <c r="A788" s="76" t="s">
        <v>616</v>
      </c>
      <c r="B788" s="77">
        <v>1005173204</v>
      </c>
      <c r="C788" s="76" t="s">
        <v>550</v>
      </c>
      <c r="D788" s="76" t="s">
        <v>549</v>
      </c>
      <c r="E788" s="77">
        <v>3</v>
      </c>
    </row>
    <row r="789" spans="1:5" ht="18" customHeight="1">
      <c r="A789" s="76" t="s">
        <v>617</v>
      </c>
      <c r="B789" s="77">
        <v>1005173204</v>
      </c>
      <c r="C789" s="76" t="s">
        <v>550</v>
      </c>
      <c r="D789" s="76" t="s">
        <v>546</v>
      </c>
      <c r="E789" s="77">
        <v>3</v>
      </c>
    </row>
    <row r="790" spans="1:5" ht="18" customHeight="1">
      <c r="A790" s="76" t="s">
        <v>618</v>
      </c>
      <c r="B790" s="77">
        <v>1005173204</v>
      </c>
      <c r="C790" s="76" t="s">
        <v>550</v>
      </c>
      <c r="D790" s="76" t="s">
        <v>546</v>
      </c>
      <c r="E790" s="77">
        <v>3</v>
      </c>
    </row>
    <row r="791" spans="1:5" ht="18" customHeight="1">
      <c r="A791" s="76" t="s">
        <v>619</v>
      </c>
      <c r="B791" s="77">
        <v>1005173204</v>
      </c>
      <c r="C791" s="76" t="s">
        <v>550</v>
      </c>
      <c r="D791" s="76" t="s">
        <v>549</v>
      </c>
      <c r="E791" s="77">
        <v>3</v>
      </c>
    </row>
    <row r="792" spans="1:5" ht="18" customHeight="1">
      <c r="A792" s="76" t="s">
        <v>620</v>
      </c>
      <c r="B792" s="77">
        <v>1005173204</v>
      </c>
      <c r="C792" s="76" t="s">
        <v>550</v>
      </c>
      <c r="D792" s="76" t="s">
        <v>546</v>
      </c>
      <c r="E792" s="77">
        <v>3</v>
      </c>
    </row>
    <row r="793" spans="1:5" ht="18" customHeight="1">
      <c r="A793" s="76" t="s">
        <v>621</v>
      </c>
      <c r="B793" s="77">
        <v>1005173204</v>
      </c>
      <c r="C793" s="76" t="s">
        <v>550</v>
      </c>
      <c r="D793" s="76" t="s">
        <v>549</v>
      </c>
      <c r="E793" s="77">
        <v>3</v>
      </c>
    </row>
    <row r="794" spans="1:5" ht="18" customHeight="1">
      <c r="A794" s="76" t="s">
        <v>622</v>
      </c>
      <c r="B794" s="77">
        <v>1005173204</v>
      </c>
      <c r="C794" s="76" t="s">
        <v>550</v>
      </c>
      <c r="D794" s="76" t="s">
        <v>549</v>
      </c>
      <c r="E794" s="77">
        <v>3</v>
      </c>
    </row>
    <row r="795" spans="1:5" ht="18" customHeight="1">
      <c r="A795" s="76" t="s">
        <v>624</v>
      </c>
      <c r="B795" s="77">
        <v>1005173204</v>
      </c>
      <c r="C795" s="76" t="s">
        <v>550</v>
      </c>
      <c r="D795" s="76" t="s">
        <v>546</v>
      </c>
      <c r="E795" s="77">
        <v>3</v>
      </c>
    </row>
    <row r="796" spans="1:5" ht="18" customHeight="1">
      <c r="A796" s="76" t="s">
        <v>625</v>
      </c>
      <c r="B796" s="77">
        <v>1005173204</v>
      </c>
      <c r="C796" s="76" t="s">
        <v>550</v>
      </c>
      <c r="D796" s="76" t="s">
        <v>568</v>
      </c>
      <c r="E796" s="77">
        <v>3</v>
      </c>
    </row>
    <row r="797" spans="1:5" ht="18" customHeight="1">
      <c r="A797" s="76" t="s">
        <v>626</v>
      </c>
      <c r="B797" s="77">
        <v>1005173204</v>
      </c>
      <c r="C797" s="76" t="s">
        <v>550</v>
      </c>
      <c r="D797" s="76" t="s">
        <v>546</v>
      </c>
      <c r="E797" s="77">
        <v>3</v>
      </c>
    </row>
    <row r="798" spans="1:5" ht="18" customHeight="1">
      <c r="A798" s="76" t="s">
        <v>627</v>
      </c>
      <c r="B798" s="77">
        <v>1005173204</v>
      </c>
      <c r="C798" s="76" t="s">
        <v>550</v>
      </c>
      <c r="D798" s="76" t="s">
        <v>549</v>
      </c>
      <c r="E798" s="77">
        <v>3</v>
      </c>
    </row>
    <row r="799" spans="1:5" ht="18" customHeight="1">
      <c r="A799" s="76" t="s">
        <v>628</v>
      </c>
      <c r="B799" s="77">
        <v>1005173204</v>
      </c>
      <c r="C799" s="76" t="s">
        <v>550</v>
      </c>
      <c r="D799" s="76" t="s">
        <v>549</v>
      </c>
      <c r="E799" s="77">
        <v>3</v>
      </c>
    </row>
    <row r="800" spans="1:5" ht="18" customHeight="1">
      <c r="A800" s="76" t="s">
        <v>629</v>
      </c>
      <c r="B800" s="77">
        <v>1005173204</v>
      </c>
      <c r="C800" s="76" t="s">
        <v>550</v>
      </c>
      <c r="D800" s="76" t="s">
        <v>546</v>
      </c>
      <c r="E800" s="77">
        <v>3</v>
      </c>
    </row>
    <row r="801" spans="1:5" ht="18" customHeight="1">
      <c r="A801" s="76" t="s">
        <v>630</v>
      </c>
      <c r="B801" s="77">
        <v>1005173204</v>
      </c>
      <c r="C801" s="76" t="s">
        <v>550</v>
      </c>
      <c r="D801" s="76" t="s">
        <v>546</v>
      </c>
      <c r="E801" s="77">
        <v>3</v>
      </c>
    </row>
    <row r="802" spans="1:5" ht="18" customHeight="1">
      <c r="A802" s="76" t="s">
        <v>631</v>
      </c>
      <c r="B802" s="77">
        <v>1005173204</v>
      </c>
      <c r="C802" s="76" t="s">
        <v>550</v>
      </c>
      <c r="D802" s="76" t="s">
        <v>546</v>
      </c>
      <c r="E802" s="77">
        <v>3</v>
      </c>
    </row>
    <row r="803" spans="1:5" ht="18" customHeight="1">
      <c r="A803" s="76" t="s">
        <v>632</v>
      </c>
      <c r="B803" s="77">
        <v>1005173204</v>
      </c>
      <c r="C803" s="76" t="s">
        <v>550</v>
      </c>
      <c r="D803" s="76" t="s">
        <v>546</v>
      </c>
      <c r="E803" s="77">
        <v>3</v>
      </c>
    </row>
    <row r="804" spans="1:5" ht="18" customHeight="1">
      <c r="A804" s="76" t="s">
        <v>633</v>
      </c>
      <c r="B804" s="77">
        <v>1005173204</v>
      </c>
      <c r="C804" s="76" t="s">
        <v>550</v>
      </c>
      <c r="D804" s="76" t="s">
        <v>549</v>
      </c>
      <c r="E804" s="77">
        <v>3</v>
      </c>
    </row>
    <row r="805" spans="1:5" ht="18" customHeight="1">
      <c r="A805" s="76" t="s">
        <v>634</v>
      </c>
      <c r="B805" s="77">
        <v>1005173204</v>
      </c>
      <c r="C805" s="76" t="s">
        <v>550</v>
      </c>
      <c r="D805" s="76" t="s">
        <v>549</v>
      </c>
      <c r="E805" s="77">
        <v>3</v>
      </c>
    </row>
    <row r="806" spans="1:5" ht="18" customHeight="1">
      <c r="A806" s="76" t="s">
        <v>635</v>
      </c>
      <c r="B806" s="77">
        <v>1005173204</v>
      </c>
      <c r="C806" s="76" t="s">
        <v>550</v>
      </c>
      <c r="D806" s="76" t="s">
        <v>546</v>
      </c>
      <c r="E806" s="77">
        <v>3</v>
      </c>
    </row>
    <row r="807" spans="1:5" ht="18" customHeight="1">
      <c r="A807" s="76" t="s">
        <v>636</v>
      </c>
      <c r="B807" s="77">
        <v>1005173204</v>
      </c>
      <c r="C807" s="76" t="s">
        <v>550</v>
      </c>
      <c r="D807" s="76" t="s">
        <v>549</v>
      </c>
      <c r="E807" s="77">
        <v>3</v>
      </c>
    </row>
    <row r="808" spans="1:5" ht="18" customHeight="1">
      <c r="A808" s="76" t="s">
        <v>638</v>
      </c>
      <c r="B808" s="77">
        <v>1005173204</v>
      </c>
      <c r="C808" s="76" t="s">
        <v>550</v>
      </c>
      <c r="D808" s="76" t="s">
        <v>549</v>
      </c>
      <c r="E808" s="77">
        <v>3</v>
      </c>
    </row>
    <row r="809" spans="1:5" ht="18" customHeight="1">
      <c r="A809" s="76" t="s">
        <v>639</v>
      </c>
      <c r="B809" s="77">
        <v>1005173204</v>
      </c>
      <c r="C809" s="76" t="s">
        <v>550</v>
      </c>
      <c r="D809" s="76" t="s">
        <v>549</v>
      </c>
      <c r="E809" s="77">
        <v>3</v>
      </c>
    </row>
    <row r="810" spans="1:5" ht="18" customHeight="1">
      <c r="A810" s="76" t="s">
        <v>640</v>
      </c>
      <c r="B810" s="77">
        <v>1005173204</v>
      </c>
      <c r="C810" s="76" t="s">
        <v>550</v>
      </c>
      <c r="D810" s="76" t="s">
        <v>549</v>
      </c>
      <c r="E810" s="77">
        <v>3</v>
      </c>
    </row>
    <row r="811" spans="1:5" ht="18" customHeight="1">
      <c r="A811" s="76" t="s">
        <v>641</v>
      </c>
      <c r="B811" s="77">
        <v>1005173204</v>
      </c>
      <c r="C811" s="76" t="s">
        <v>550</v>
      </c>
      <c r="D811" s="76" t="s">
        <v>565</v>
      </c>
      <c r="E811" s="77">
        <v>0</v>
      </c>
    </row>
    <row r="812" spans="1:5" ht="18" customHeight="1">
      <c r="A812" s="76" t="s">
        <v>642</v>
      </c>
      <c r="B812" s="77">
        <v>1005173204</v>
      </c>
      <c r="C812" s="76" t="s">
        <v>550</v>
      </c>
      <c r="D812" s="76" t="s">
        <v>549</v>
      </c>
      <c r="E812" s="77">
        <v>3</v>
      </c>
    </row>
    <row r="813" spans="1:5" ht="18" customHeight="1">
      <c r="A813" s="76" t="s">
        <v>643</v>
      </c>
      <c r="B813" s="77">
        <v>1005173204</v>
      </c>
      <c r="C813" s="76" t="s">
        <v>550</v>
      </c>
      <c r="D813" s="76" t="s">
        <v>568</v>
      </c>
      <c r="E813" s="77">
        <v>3</v>
      </c>
    </row>
    <row r="814" spans="1:5" ht="18" customHeight="1">
      <c r="A814" s="76" t="s">
        <v>644</v>
      </c>
      <c r="B814" s="77">
        <v>1005173204</v>
      </c>
      <c r="C814" s="76" t="s">
        <v>550</v>
      </c>
      <c r="D814" s="76" t="s">
        <v>568</v>
      </c>
      <c r="E814" s="77">
        <v>3</v>
      </c>
    </row>
    <row r="815" spans="1:5" ht="18" customHeight="1">
      <c r="A815" s="76" t="s">
        <v>645</v>
      </c>
      <c r="B815" s="77">
        <v>1005173204</v>
      </c>
      <c r="C815" s="76" t="s">
        <v>550</v>
      </c>
      <c r="D815" s="76" t="s">
        <v>546</v>
      </c>
      <c r="E815" s="77">
        <v>3</v>
      </c>
    </row>
    <row r="816" spans="1:5" ht="18" customHeight="1">
      <c r="A816" s="76" t="s">
        <v>646</v>
      </c>
      <c r="B816" s="77">
        <v>1005173204</v>
      </c>
      <c r="C816" s="76" t="s">
        <v>550</v>
      </c>
      <c r="D816" s="76" t="s">
        <v>568</v>
      </c>
      <c r="E816" s="77">
        <v>3</v>
      </c>
    </row>
    <row r="817" spans="1:5" ht="18" customHeight="1">
      <c r="A817" s="76" t="s">
        <v>647</v>
      </c>
      <c r="B817" s="77">
        <v>1005173204</v>
      </c>
      <c r="C817" s="76" t="s">
        <v>550</v>
      </c>
      <c r="D817" s="76" t="s">
        <v>549</v>
      </c>
      <c r="E817" s="77">
        <v>3</v>
      </c>
    </row>
    <row r="818" spans="1:5" ht="18" customHeight="1">
      <c r="A818" s="76" t="s">
        <v>648</v>
      </c>
      <c r="B818" s="77">
        <v>1005173204</v>
      </c>
      <c r="C818" s="76" t="s">
        <v>550</v>
      </c>
      <c r="D818" s="76" t="s">
        <v>549</v>
      </c>
      <c r="E818" s="77">
        <v>3</v>
      </c>
    </row>
    <row r="819" spans="1:5" ht="18" customHeight="1">
      <c r="A819" s="76" t="s">
        <v>649</v>
      </c>
      <c r="B819" s="77">
        <v>1005173204</v>
      </c>
      <c r="C819" s="76" t="s">
        <v>550</v>
      </c>
      <c r="D819" s="76" t="s">
        <v>549</v>
      </c>
      <c r="E819" s="77">
        <v>3</v>
      </c>
    </row>
    <row r="820" spans="1:5" ht="18" customHeight="1">
      <c r="A820" s="76" t="s">
        <v>650</v>
      </c>
      <c r="B820" s="77">
        <v>1005173204</v>
      </c>
      <c r="C820" s="76" t="s">
        <v>550</v>
      </c>
      <c r="D820" s="76" t="s">
        <v>568</v>
      </c>
      <c r="E820" s="77">
        <v>3</v>
      </c>
    </row>
    <row r="821" spans="1:5" ht="18" customHeight="1">
      <c r="A821" s="76" t="s">
        <v>651</v>
      </c>
      <c r="B821" s="77">
        <v>1005173204</v>
      </c>
      <c r="C821" s="76" t="s">
        <v>550</v>
      </c>
      <c r="D821" s="76" t="s">
        <v>568</v>
      </c>
      <c r="E821" s="77">
        <v>3</v>
      </c>
    </row>
    <row r="822" spans="1:5" ht="18" customHeight="1">
      <c r="A822" s="76" t="s">
        <v>652</v>
      </c>
      <c r="B822" s="77">
        <v>1005173204</v>
      </c>
      <c r="C822" s="76" t="s">
        <v>550</v>
      </c>
      <c r="D822" s="76" t="s">
        <v>549</v>
      </c>
      <c r="E822" s="77">
        <v>3</v>
      </c>
    </row>
    <row r="823" spans="1:5" ht="18" customHeight="1">
      <c r="A823" s="76" t="s">
        <v>653</v>
      </c>
      <c r="B823" s="77">
        <v>1005173204</v>
      </c>
      <c r="C823" s="76" t="s">
        <v>550</v>
      </c>
      <c r="D823" s="76" t="s">
        <v>549</v>
      </c>
      <c r="E823" s="77">
        <v>3</v>
      </c>
    </row>
    <row r="824" spans="1:5" ht="18" customHeight="1">
      <c r="A824" s="76" t="s">
        <v>654</v>
      </c>
      <c r="B824" s="77">
        <v>1005173204</v>
      </c>
      <c r="C824" s="76" t="s">
        <v>550</v>
      </c>
      <c r="D824" s="76" t="s">
        <v>568</v>
      </c>
      <c r="E824" s="77">
        <v>3</v>
      </c>
    </row>
    <row r="825" spans="1:5" ht="18" customHeight="1">
      <c r="A825" s="76" t="s">
        <v>655</v>
      </c>
      <c r="B825" s="77">
        <v>1005173204</v>
      </c>
      <c r="C825" s="76" t="s">
        <v>550</v>
      </c>
      <c r="D825" s="76" t="s">
        <v>568</v>
      </c>
      <c r="E825" s="77">
        <v>3</v>
      </c>
    </row>
    <row r="826" spans="1:5" ht="18" customHeight="1">
      <c r="A826" s="76" t="s">
        <v>656</v>
      </c>
      <c r="B826" s="77">
        <v>1005173204</v>
      </c>
      <c r="C826" s="76" t="s">
        <v>550</v>
      </c>
      <c r="D826" s="76" t="s">
        <v>546</v>
      </c>
      <c r="E826" s="77">
        <v>3</v>
      </c>
    </row>
    <row r="827" spans="1:5" ht="18" customHeight="1">
      <c r="A827" s="76" t="s">
        <v>657</v>
      </c>
      <c r="B827" s="77">
        <v>1005173204</v>
      </c>
      <c r="C827" s="76" t="s">
        <v>550</v>
      </c>
      <c r="D827" s="76" t="s">
        <v>549</v>
      </c>
      <c r="E827" s="77">
        <v>3</v>
      </c>
    </row>
    <row r="828" spans="1:5" ht="18" customHeight="1">
      <c r="A828" s="76" t="s">
        <v>658</v>
      </c>
      <c r="B828" s="77">
        <v>1005173204</v>
      </c>
      <c r="C828" s="76" t="s">
        <v>550</v>
      </c>
      <c r="D828" s="76" t="s">
        <v>546</v>
      </c>
      <c r="E828" s="77">
        <v>3</v>
      </c>
    </row>
    <row r="829" spans="1:5" ht="18" customHeight="1">
      <c r="A829" s="76" t="s">
        <v>659</v>
      </c>
      <c r="B829" s="77">
        <v>1005173204</v>
      </c>
      <c r="C829" s="76" t="s">
        <v>550</v>
      </c>
      <c r="D829" s="76" t="s">
        <v>546</v>
      </c>
      <c r="E829" s="77">
        <v>3</v>
      </c>
    </row>
    <row r="830" spans="1:5" ht="18" customHeight="1">
      <c r="A830" s="76" t="s">
        <v>660</v>
      </c>
      <c r="B830" s="77">
        <v>1005173204</v>
      </c>
      <c r="C830" s="76" t="s">
        <v>550</v>
      </c>
      <c r="D830" s="76" t="s">
        <v>549</v>
      </c>
      <c r="E830" s="77">
        <v>3</v>
      </c>
    </row>
    <row r="831" spans="1:5" ht="18" customHeight="1">
      <c r="A831" s="76" t="s">
        <v>661</v>
      </c>
      <c r="B831" s="77">
        <v>1005173204</v>
      </c>
      <c r="C831" s="76" t="s">
        <v>550</v>
      </c>
      <c r="D831" s="76" t="s">
        <v>568</v>
      </c>
      <c r="E831" s="77">
        <v>3</v>
      </c>
    </row>
    <row r="832" spans="1:5" ht="18" customHeight="1">
      <c r="A832" s="76" t="s">
        <v>662</v>
      </c>
      <c r="B832" s="77">
        <v>1005173204</v>
      </c>
      <c r="C832" s="76" t="s">
        <v>550</v>
      </c>
      <c r="D832" s="76" t="s">
        <v>568</v>
      </c>
      <c r="E832" s="77">
        <v>3</v>
      </c>
    </row>
    <row r="833" spans="1:5" ht="18" customHeight="1">
      <c r="A833" s="76" t="s">
        <v>663</v>
      </c>
      <c r="B833" s="77">
        <v>1005173204</v>
      </c>
      <c r="C833" s="76" t="s">
        <v>550</v>
      </c>
      <c r="D833" s="76" t="s">
        <v>565</v>
      </c>
      <c r="E833" s="77">
        <v>0</v>
      </c>
    </row>
    <row r="834" spans="1:5" ht="18" customHeight="1">
      <c r="A834" s="76" t="s">
        <v>664</v>
      </c>
      <c r="B834" s="77">
        <v>1005173204</v>
      </c>
      <c r="C834" s="76" t="s">
        <v>550</v>
      </c>
      <c r="D834" s="76" t="s">
        <v>546</v>
      </c>
      <c r="E834" s="77">
        <v>3</v>
      </c>
    </row>
    <row r="835" spans="1:5" ht="18" customHeight="1">
      <c r="A835" s="76" t="s">
        <v>665</v>
      </c>
      <c r="B835" s="77">
        <v>1005173204</v>
      </c>
      <c r="C835" s="76" t="s">
        <v>550</v>
      </c>
      <c r="D835" s="76" t="s">
        <v>549</v>
      </c>
      <c r="E835" s="77">
        <v>3</v>
      </c>
    </row>
    <row r="836" spans="1:5" ht="18" customHeight="1">
      <c r="A836" s="76" t="s">
        <v>666</v>
      </c>
      <c r="B836" s="77">
        <v>1005173204</v>
      </c>
      <c r="C836" s="76" t="s">
        <v>550</v>
      </c>
      <c r="D836" s="76" t="s">
        <v>568</v>
      </c>
      <c r="E836" s="77">
        <v>3</v>
      </c>
    </row>
    <row r="837" spans="1:5" ht="18" customHeight="1">
      <c r="A837" s="76" t="s">
        <v>667</v>
      </c>
      <c r="B837" s="77">
        <v>1005173204</v>
      </c>
      <c r="C837" s="76" t="s">
        <v>550</v>
      </c>
      <c r="D837" s="76" t="s">
        <v>546</v>
      </c>
      <c r="E837" s="77">
        <v>3</v>
      </c>
    </row>
    <row r="838" spans="1:5" ht="18" customHeight="1">
      <c r="A838" s="76" t="s">
        <v>668</v>
      </c>
      <c r="B838" s="77">
        <v>1005173204</v>
      </c>
      <c r="C838" s="76" t="s">
        <v>550</v>
      </c>
      <c r="D838" s="76" t="s">
        <v>568</v>
      </c>
      <c r="E838" s="77">
        <v>3</v>
      </c>
    </row>
    <row r="839" spans="1:5" ht="18" customHeight="1">
      <c r="A839" s="76" t="s">
        <v>669</v>
      </c>
      <c r="B839" s="77">
        <v>1005173204</v>
      </c>
      <c r="C839" s="76" t="s">
        <v>550</v>
      </c>
      <c r="D839" s="76" t="s">
        <v>568</v>
      </c>
      <c r="E839" s="77">
        <v>3</v>
      </c>
    </row>
    <row r="840" spans="1:5" ht="18" customHeight="1">
      <c r="A840" s="76" t="s">
        <v>670</v>
      </c>
      <c r="B840" s="77">
        <v>1005173204</v>
      </c>
      <c r="C840" s="76" t="s">
        <v>550</v>
      </c>
      <c r="D840" s="76" t="s">
        <v>546</v>
      </c>
      <c r="E840" s="77">
        <v>3</v>
      </c>
    </row>
    <row r="841" spans="1:5" ht="18" customHeight="1">
      <c r="A841" s="76" t="s">
        <v>671</v>
      </c>
      <c r="B841" s="77">
        <v>1005173204</v>
      </c>
      <c r="C841" s="76" t="s">
        <v>550</v>
      </c>
      <c r="D841" s="76" t="s">
        <v>568</v>
      </c>
      <c r="E841" s="77">
        <v>3</v>
      </c>
    </row>
    <row r="842" spans="1:5" ht="18" customHeight="1">
      <c r="A842" s="76" t="s">
        <v>672</v>
      </c>
      <c r="B842" s="77">
        <v>1005173204</v>
      </c>
      <c r="C842" s="76" t="s">
        <v>550</v>
      </c>
      <c r="D842" s="76" t="s">
        <v>549</v>
      </c>
      <c r="E842" s="77">
        <v>3</v>
      </c>
    </row>
    <row r="843" spans="1:5" ht="18" customHeight="1">
      <c r="A843" s="76" t="s">
        <v>673</v>
      </c>
      <c r="B843" s="77">
        <v>1005173204</v>
      </c>
      <c r="C843" s="76" t="s">
        <v>550</v>
      </c>
      <c r="D843" s="76" t="s">
        <v>568</v>
      </c>
      <c r="E843" s="77">
        <v>3</v>
      </c>
    </row>
    <row r="844" spans="1:5" ht="18" customHeight="1">
      <c r="A844" s="76" t="s">
        <v>674</v>
      </c>
      <c r="B844" s="77">
        <v>1005173204</v>
      </c>
      <c r="C844" s="76" t="s">
        <v>550</v>
      </c>
      <c r="D844" s="76" t="s">
        <v>568</v>
      </c>
      <c r="E844" s="77">
        <v>3</v>
      </c>
    </row>
    <row r="845" spans="1:5" ht="18" customHeight="1">
      <c r="A845" s="76" t="s">
        <v>675</v>
      </c>
      <c r="B845" s="77">
        <v>1005173204</v>
      </c>
      <c r="C845" s="76" t="s">
        <v>550</v>
      </c>
      <c r="D845" s="76" t="s">
        <v>568</v>
      </c>
      <c r="E845" s="77">
        <v>3</v>
      </c>
    </row>
    <row r="846" spans="1:5" ht="18" customHeight="1">
      <c r="A846" s="76" t="s">
        <v>676</v>
      </c>
      <c r="B846" s="77">
        <v>1005173204</v>
      </c>
      <c r="C846" s="76" t="s">
        <v>550</v>
      </c>
      <c r="D846" s="76" t="s">
        <v>549</v>
      </c>
      <c r="E846" s="77">
        <v>3</v>
      </c>
    </row>
    <row r="847" spans="1:5" ht="18" customHeight="1">
      <c r="A847" s="76" t="s">
        <v>677</v>
      </c>
      <c r="B847" s="77">
        <v>1005173204</v>
      </c>
      <c r="C847" s="76" t="s">
        <v>550</v>
      </c>
      <c r="D847" s="76" t="s">
        <v>546</v>
      </c>
      <c r="E847" s="77">
        <v>3</v>
      </c>
    </row>
    <row r="848" spans="1:5" ht="18" customHeight="1">
      <c r="A848" s="76" t="s">
        <v>678</v>
      </c>
      <c r="B848" s="77">
        <v>1005173204</v>
      </c>
      <c r="C848" s="76" t="s">
        <v>550</v>
      </c>
      <c r="D848" s="76" t="s">
        <v>553</v>
      </c>
      <c r="E848" s="77">
        <v>3</v>
      </c>
    </row>
    <row r="849" spans="1:5" ht="18" customHeight="1">
      <c r="A849" s="76" t="s">
        <v>679</v>
      </c>
      <c r="B849" s="77">
        <v>1005173204</v>
      </c>
      <c r="C849" s="76" t="s">
        <v>550</v>
      </c>
      <c r="D849" s="76" t="s">
        <v>549</v>
      </c>
      <c r="E849" s="77">
        <v>3</v>
      </c>
    </row>
    <row r="850" spans="1:5" ht="18" customHeight="1">
      <c r="A850" s="76" t="s">
        <v>680</v>
      </c>
      <c r="B850" s="77">
        <v>1005173204</v>
      </c>
      <c r="C850" s="76" t="s">
        <v>550</v>
      </c>
      <c r="D850" s="76" t="s">
        <v>553</v>
      </c>
      <c r="E850" s="77">
        <v>3</v>
      </c>
    </row>
    <row r="851" spans="1:5" ht="18" customHeight="1">
      <c r="A851" s="76" t="s">
        <v>681</v>
      </c>
      <c r="B851" s="77">
        <v>1005173204</v>
      </c>
      <c r="C851" s="76" t="s">
        <v>550</v>
      </c>
      <c r="D851" s="76" t="s">
        <v>553</v>
      </c>
      <c r="E851" s="77">
        <v>3</v>
      </c>
    </row>
    <row r="852" spans="1:5" ht="18" customHeight="1">
      <c r="A852" s="76" t="s">
        <v>682</v>
      </c>
      <c r="B852" s="77">
        <v>1005173204</v>
      </c>
      <c r="C852" s="76" t="s">
        <v>550</v>
      </c>
      <c r="D852" s="76" t="s">
        <v>553</v>
      </c>
      <c r="E852" s="77">
        <v>3</v>
      </c>
    </row>
    <row r="853" spans="1:5" ht="18" customHeight="1">
      <c r="A853" s="76" t="s">
        <v>683</v>
      </c>
      <c r="B853" s="77">
        <v>1005173204</v>
      </c>
      <c r="C853" s="76" t="s">
        <v>550</v>
      </c>
      <c r="D853" s="76" t="s">
        <v>546</v>
      </c>
      <c r="E853" s="77">
        <v>3</v>
      </c>
    </row>
    <row r="854" spans="1:5" ht="18" customHeight="1">
      <c r="A854" s="76" t="s">
        <v>684</v>
      </c>
      <c r="B854" s="77">
        <v>1005173204</v>
      </c>
      <c r="C854" s="76" t="s">
        <v>550</v>
      </c>
      <c r="D854" s="76" t="s">
        <v>549</v>
      </c>
      <c r="E854" s="77">
        <v>3</v>
      </c>
    </row>
    <row r="855" spans="1:5" ht="18" customHeight="1">
      <c r="A855" s="76" t="s">
        <v>685</v>
      </c>
      <c r="B855" s="77">
        <v>1005173204</v>
      </c>
      <c r="C855" s="76" t="s">
        <v>550</v>
      </c>
      <c r="D855" s="76" t="s">
        <v>549</v>
      </c>
      <c r="E855" s="77">
        <v>3</v>
      </c>
    </row>
    <row r="856" spans="1:5" ht="18" customHeight="1">
      <c r="A856" s="76" t="s">
        <v>686</v>
      </c>
      <c r="B856" s="77">
        <v>1005173204</v>
      </c>
      <c r="C856" s="76" t="s">
        <v>550</v>
      </c>
      <c r="D856" s="76" t="s">
        <v>568</v>
      </c>
      <c r="E856" s="77">
        <v>3</v>
      </c>
    </row>
    <row r="857" spans="1:5" ht="18" customHeight="1">
      <c r="A857" s="76" t="s">
        <v>687</v>
      </c>
      <c r="B857" s="77">
        <v>1005173204</v>
      </c>
      <c r="C857" s="76" t="s">
        <v>550</v>
      </c>
      <c r="D857" s="76" t="s">
        <v>568</v>
      </c>
      <c r="E857" s="77">
        <v>3</v>
      </c>
    </row>
    <row r="858" spans="1:5" ht="18" customHeight="1">
      <c r="A858" s="76" t="s">
        <v>688</v>
      </c>
      <c r="B858" s="77">
        <v>1005173204</v>
      </c>
      <c r="C858" s="76" t="s">
        <v>550</v>
      </c>
      <c r="D858" s="76" t="s">
        <v>546</v>
      </c>
      <c r="E858" s="77">
        <v>3</v>
      </c>
    </row>
    <row r="859" spans="1:5" ht="18" customHeight="1">
      <c r="A859" s="76" t="s">
        <v>689</v>
      </c>
      <c r="B859" s="77">
        <v>1005173204</v>
      </c>
      <c r="C859" s="76" t="s">
        <v>550</v>
      </c>
      <c r="D859" s="76" t="s">
        <v>549</v>
      </c>
      <c r="E859" s="77">
        <v>3</v>
      </c>
    </row>
    <row r="860" spans="1:5" ht="18" customHeight="1">
      <c r="A860" s="76" t="s">
        <v>690</v>
      </c>
      <c r="B860" s="77">
        <v>1005173204</v>
      </c>
      <c r="C860" s="76" t="s">
        <v>550</v>
      </c>
      <c r="D860" s="76" t="s">
        <v>546</v>
      </c>
      <c r="E860" s="77">
        <v>3</v>
      </c>
    </row>
    <row r="861" spans="1:5" ht="18" customHeight="1">
      <c r="A861" s="76" t="s">
        <v>691</v>
      </c>
      <c r="B861" s="77">
        <v>1005173204</v>
      </c>
      <c r="C861" s="76" t="s">
        <v>550</v>
      </c>
      <c r="D861" s="76" t="s">
        <v>565</v>
      </c>
      <c r="E861" s="77">
        <v>0</v>
      </c>
    </row>
    <row r="862" spans="1:5" ht="18" customHeight="1">
      <c r="A862" s="76" t="s">
        <v>692</v>
      </c>
      <c r="B862" s="77">
        <v>1005173204</v>
      </c>
      <c r="C862" s="76" t="s">
        <v>550</v>
      </c>
      <c r="D862" s="76" t="s">
        <v>546</v>
      </c>
      <c r="E862" s="77">
        <v>3</v>
      </c>
    </row>
    <row r="863" spans="1:5" ht="18" customHeight="1">
      <c r="A863" s="76" t="s">
        <v>693</v>
      </c>
      <c r="B863" s="77">
        <v>1005173204</v>
      </c>
      <c r="C863" s="76" t="s">
        <v>550</v>
      </c>
      <c r="D863" s="76" t="s">
        <v>568</v>
      </c>
      <c r="E863" s="77">
        <v>3</v>
      </c>
    </row>
    <row r="864" spans="1:5" ht="18" customHeight="1">
      <c r="A864" s="76" t="s">
        <v>694</v>
      </c>
      <c r="B864" s="77">
        <v>1005173204</v>
      </c>
      <c r="C864" s="76" t="s">
        <v>550</v>
      </c>
      <c r="D864" s="76" t="s">
        <v>546</v>
      </c>
      <c r="E864" s="77">
        <v>3</v>
      </c>
    </row>
    <row r="865" spans="1:5" ht="18" customHeight="1">
      <c r="A865" s="76" t="s">
        <v>695</v>
      </c>
      <c r="B865" s="77">
        <v>1005173204</v>
      </c>
      <c r="C865" s="76" t="s">
        <v>550</v>
      </c>
      <c r="D865" s="76" t="s">
        <v>568</v>
      </c>
      <c r="E865" s="77">
        <v>3</v>
      </c>
    </row>
    <row r="866" spans="1:5" ht="18" customHeight="1">
      <c r="A866" s="76" t="s">
        <v>696</v>
      </c>
      <c r="B866" s="77">
        <v>1005173204</v>
      </c>
      <c r="C866" s="76" t="s">
        <v>550</v>
      </c>
      <c r="D866" s="76" t="s">
        <v>549</v>
      </c>
      <c r="E866" s="77">
        <v>3</v>
      </c>
    </row>
    <row r="867" spans="1:5" ht="18" customHeight="1">
      <c r="A867" s="76" t="s">
        <v>697</v>
      </c>
      <c r="B867" s="77">
        <v>1005173204</v>
      </c>
      <c r="C867" s="76" t="s">
        <v>550</v>
      </c>
      <c r="D867" s="76" t="s">
        <v>549</v>
      </c>
      <c r="E867" s="77">
        <v>3</v>
      </c>
    </row>
    <row r="868" spans="1:5" ht="18" customHeight="1">
      <c r="A868" s="76" t="s">
        <v>698</v>
      </c>
      <c r="B868" s="77">
        <v>1005173204</v>
      </c>
      <c r="C868" s="76" t="s">
        <v>550</v>
      </c>
      <c r="D868" s="76" t="s">
        <v>549</v>
      </c>
      <c r="E868" s="77">
        <v>3</v>
      </c>
    </row>
    <row r="869" spans="1:5" ht="18" customHeight="1">
      <c r="A869" s="76" t="s">
        <v>699</v>
      </c>
      <c r="B869" s="77">
        <v>1005173204</v>
      </c>
      <c r="C869" s="76" t="s">
        <v>550</v>
      </c>
      <c r="D869" s="76" t="s">
        <v>546</v>
      </c>
      <c r="E869" s="77">
        <v>3</v>
      </c>
    </row>
    <row r="870" spans="1:5" ht="18" customHeight="1">
      <c r="A870" s="76" t="s">
        <v>700</v>
      </c>
      <c r="B870" s="77">
        <v>1005173204</v>
      </c>
      <c r="C870" s="76" t="s">
        <v>550</v>
      </c>
      <c r="D870" s="76" t="s">
        <v>546</v>
      </c>
      <c r="E870" s="77">
        <v>3</v>
      </c>
    </row>
    <row r="871" spans="1:5" ht="18" customHeight="1">
      <c r="A871" s="76" t="s">
        <v>701</v>
      </c>
      <c r="B871" s="77">
        <v>1005173204</v>
      </c>
      <c r="C871" s="76" t="s">
        <v>550</v>
      </c>
      <c r="D871" s="76" t="s">
        <v>568</v>
      </c>
      <c r="E871" s="77">
        <v>3</v>
      </c>
    </row>
    <row r="872" spans="1:5" ht="18" customHeight="1">
      <c r="A872" s="76" t="s">
        <v>702</v>
      </c>
      <c r="B872" s="77">
        <v>1005173204</v>
      </c>
      <c r="C872" s="76" t="s">
        <v>550</v>
      </c>
      <c r="D872" s="76" t="s">
        <v>549</v>
      </c>
      <c r="E872" s="77">
        <v>3</v>
      </c>
    </row>
    <row r="873" spans="1:5" ht="18" customHeight="1">
      <c r="A873" s="76" t="s">
        <v>703</v>
      </c>
      <c r="B873" s="77">
        <v>1005173204</v>
      </c>
      <c r="C873" s="76" t="s">
        <v>550</v>
      </c>
      <c r="D873" s="76" t="s">
        <v>549</v>
      </c>
      <c r="E873" s="77">
        <v>3</v>
      </c>
    </row>
    <row r="874" spans="1:5" ht="18" customHeight="1">
      <c r="A874" s="76" t="s">
        <v>704</v>
      </c>
      <c r="B874" s="77">
        <v>1005173204</v>
      </c>
      <c r="C874" s="76" t="s">
        <v>550</v>
      </c>
      <c r="D874" s="76" t="s">
        <v>568</v>
      </c>
      <c r="E874" s="77">
        <v>3</v>
      </c>
    </row>
    <row r="875" spans="1:5" ht="18" customHeight="1">
      <c r="A875" s="76" t="s">
        <v>705</v>
      </c>
      <c r="B875" s="77">
        <v>1005173204</v>
      </c>
      <c r="C875" s="76" t="s">
        <v>550</v>
      </c>
      <c r="D875" s="76" t="s">
        <v>568</v>
      </c>
      <c r="E875" s="77">
        <v>3</v>
      </c>
    </row>
    <row r="876" spans="1:5" ht="18" customHeight="1">
      <c r="A876" s="76" t="s">
        <v>706</v>
      </c>
      <c r="B876" s="77">
        <v>1005173204</v>
      </c>
      <c r="C876" s="76" t="s">
        <v>550</v>
      </c>
      <c r="D876" s="76" t="s">
        <v>568</v>
      </c>
      <c r="E876" s="77">
        <v>3</v>
      </c>
    </row>
    <row r="877" spans="1:5" ht="18" customHeight="1">
      <c r="A877" s="76" t="s">
        <v>707</v>
      </c>
      <c r="B877" s="77">
        <v>1005173204</v>
      </c>
      <c r="C877" s="76" t="s">
        <v>550</v>
      </c>
      <c r="D877" s="76" t="s">
        <v>568</v>
      </c>
      <c r="E877" s="77">
        <v>3</v>
      </c>
    </row>
    <row r="878" spans="1:5" ht="18" customHeight="1">
      <c r="A878" s="76" t="s">
        <v>708</v>
      </c>
      <c r="B878" s="77">
        <v>1005173204</v>
      </c>
      <c r="C878" s="76" t="s">
        <v>550</v>
      </c>
      <c r="D878" s="76" t="s">
        <v>568</v>
      </c>
      <c r="E878" s="77">
        <v>3</v>
      </c>
    </row>
    <row r="879" spans="1:5" ht="18" customHeight="1">
      <c r="A879" s="76" t="s">
        <v>709</v>
      </c>
      <c r="B879" s="77">
        <v>1005173204</v>
      </c>
      <c r="C879" s="76" t="s">
        <v>550</v>
      </c>
      <c r="D879" s="76" t="s">
        <v>565</v>
      </c>
      <c r="E879" s="77">
        <v>0</v>
      </c>
    </row>
    <row r="880" spans="1:5" ht="18" customHeight="1">
      <c r="A880" s="76" t="s">
        <v>710</v>
      </c>
      <c r="B880" s="77">
        <v>1005173204</v>
      </c>
      <c r="C880" s="76" t="s">
        <v>550</v>
      </c>
      <c r="D880" s="76" t="s">
        <v>549</v>
      </c>
      <c r="E880" s="77">
        <v>3</v>
      </c>
    </row>
    <row r="881" spans="1:5" ht="18" customHeight="1">
      <c r="A881" s="76" t="s">
        <v>711</v>
      </c>
      <c r="B881" s="77">
        <v>1005173204</v>
      </c>
      <c r="C881" s="76" t="s">
        <v>550</v>
      </c>
      <c r="D881" s="76" t="s">
        <v>549</v>
      </c>
      <c r="E881" s="77">
        <v>3</v>
      </c>
    </row>
    <row r="882" spans="1:5" ht="18" customHeight="1">
      <c r="A882" s="76" t="s">
        <v>712</v>
      </c>
      <c r="B882" s="77">
        <v>1005173204</v>
      </c>
      <c r="C882" s="76" t="s">
        <v>550</v>
      </c>
      <c r="D882" s="76" t="s">
        <v>568</v>
      </c>
      <c r="E882" s="77">
        <v>3</v>
      </c>
    </row>
    <row r="883" spans="1:5" ht="18" customHeight="1">
      <c r="A883" s="76" t="s">
        <v>713</v>
      </c>
      <c r="B883" s="77">
        <v>1005173204</v>
      </c>
      <c r="C883" s="76" t="s">
        <v>550</v>
      </c>
      <c r="D883" s="76" t="s">
        <v>549</v>
      </c>
      <c r="E883" s="77">
        <v>3</v>
      </c>
    </row>
    <row r="884" spans="1:5" ht="18" customHeight="1">
      <c r="A884" s="76" t="s">
        <v>714</v>
      </c>
      <c r="B884" s="77">
        <v>1005173204</v>
      </c>
      <c r="C884" s="76" t="s">
        <v>550</v>
      </c>
      <c r="D884" s="76" t="s">
        <v>568</v>
      </c>
      <c r="E884" s="77">
        <v>3</v>
      </c>
    </row>
    <row r="885" spans="1:5" ht="18" customHeight="1">
      <c r="A885" s="76" t="s">
        <v>715</v>
      </c>
      <c r="B885" s="77">
        <v>1005173204</v>
      </c>
      <c r="C885" s="76" t="s">
        <v>550</v>
      </c>
      <c r="D885" s="76" t="s">
        <v>549</v>
      </c>
      <c r="E885" s="77">
        <v>3</v>
      </c>
    </row>
    <row r="886" spans="1:5" ht="18" customHeight="1">
      <c r="A886" s="76" t="s">
        <v>716</v>
      </c>
      <c r="B886" s="77">
        <v>1005173204</v>
      </c>
      <c r="C886" s="76" t="s">
        <v>550</v>
      </c>
      <c r="D886" s="76" t="s">
        <v>568</v>
      </c>
      <c r="E886" s="77">
        <v>3</v>
      </c>
    </row>
    <row r="887" spans="1:5" ht="18" customHeight="1">
      <c r="A887" s="76" t="s">
        <v>717</v>
      </c>
      <c r="B887" s="77">
        <v>1005173204</v>
      </c>
      <c r="C887" s="76" t="s">
        <v>550</v>
      </c>
      <c r="D887" s="76" t="s">
        <v>546</v>
      </c>
      <c r="E887" s="77">
        <v>3</v>
      </c>
    </row>
    <row r="888" spans="1:5" ht="18" customHeight="1">
      <c r="A888" s="76" t="s">
        <v>718</v>
      </c>
      <c r="B888" s="77">
        <v>1005173204</v>
      </c>
      <c r="C888" s="76" t="s">
        <v>550</v>
      </c>
      <c r="D888" s="76" t="s">
        <v>568</v>
      </c>
      <c r="E888" s="77">
        <v>3</v>
      </c>
    </row>
    <row r="889" spans="1:5" ht="18" customHeight="1">
      <c r="A889" s="76" t="s">
        <v>719</v>
      </c>
      <c r="B889" s="77">
        <v>1005173204</v>
      </c>
      <c r="C889" s="76" t="s">
        <v>550</v>
      </c>
      <c r="D889" s="76" t="s">
        <v>546</v>
      </c>
      <c r="E889" s="77">
        <v>3</v>
      </c>
    </row>
    <row r="890" spans="1:5" ht="18" customHeight="1">
      <c r="A890" s="76" t="s">
        <v>720</v>
      </c>
      <c r="B890" s="77">
        <v>1005173204</v>
      </c>
      <c r="C890" s="76" t="s">
        <v>550</v>
      </c>
      <c r="D890" s="76" t="s">
        <v>549</v>
      </c>
      <c r="E890" s="77">
        <v>3</v>
      </c>
    </row>
    <row r="891" spans="1:5" ht="18" customHeight="1">
      <c r="A891" s="76" t="s">
        <v>721</v>
      </c>
      <c r="B891" s="77">
        <v>1005173204</v>
      </c>
      <c r="C891" s="76" t="s">
        <v>550</v>
      </c>
      <c r="D891" s="76" t="s">
        <v>568</v>
      </c>
      <c r="E891" s="77">
        <v>3</v>
      </c>
    </row>
    <row r="892" spans="1:5" ht="18" customHeight="1">
      <c r="A892" s="76" t="s">
        <v>722</v>
      </c>
      <c r="B892" s="77">
        <v>1005173204</v>
      </c>
      <c r="C892" s="76" t="s">
        <v>550</v>
      </c>
      <c r="D892" s="76" t="s">
        <v>568</v>
      </c>
      <c r="E892" s="77">
        <v>3</v>
      </c>
    </row>
    <row r="893" spans="1:5" ht="18" customHeight="1">
      <c r="A893" s="76" t="s">
        <v>723</v>
      </c>
      <c r="B893" s="77">
        <v>1005173204</v>
      </c>
      <c r="C893" s="76" t="s">
        <v>550</v>
      </c>
      <c r="D893" s="76" t="s">
        <v>546</v>
      </c>
      <c r="E893" s="77">
        <v>3</v>
      </c>
    </row>
    <row r="894" spans="1:5" ht="18" customHeight="1">
      <c r="A894" s="76" t="s">
        <v>724</v>
      </c>
      <c r="B894" s="77">
        <v>1005173204</v>
      </c>
      <c r="C894" s="76" t="s">
        <v>550</v>
      </c>
      <c r="D894" s="76" t="s">
        <v>549</v>
      </c>
      <c r="E894" s="77">
        <v>3</v>
      </c>
    </row>
    <row r="895" spans="1:5" ht="18" customHeight="1">
      <c r="A895" s="76" t="s">
        <v>725</v>
      </c>
      <c r="B895" s="77">
        <v>1005173204</v>
      </c>
      <c r="C895" s="76" t="s">
        <v>550</v>
      </c>
      <c r="D895" s="76" t="s">
        <v>568</v>
      </c>
      <c r="E895" s="77">
        <v>3</v>
      </c>
    </row>
    <row r="896" spans="1:5" ht="18" customHeight="1">
      <c r="A896" s="76" t="s">
        <v>726</v>
      </c>
      <c r="B896" s="77">
        <v>1005173204</v>
      </c>
      <c r="C896" s="76" t="s">
        <v>550</v>
      </c>
      <c r="D896" s="76" t="s">
        <v>549</v>
      </c>
      <c r="E896" s="77">
        <v>3</v>
      </c>
    </row>
    <row r="897" spans="1:5" ht="18" customHeight="1">
      <c r="A897" s="76" t="s">
        <v>727</v>
      </c>
      <c r="B897" s="77">
        <v>1005173204</v>
      </c>
      <c r="C897" s="76" t="s">
        <v>550</v>
      </c>
      <c r="D897" s="76" t="s">
        <v>568</v>
      </c>
      <c r="E897" s="77">
        <v>3</v>
      </c>
    </row>
    <row r="898" spans="1:5" ht="18" customHeight="1">
      <c r="A898" s="76" t="s">
        <v>728</v>
      </c>
      <c r="B898" s="77">
        <v>1005173204</v>
      </c>
      <c r="C898" s="76" t="s">
        <v>550</v>
      </c>
      <c r="D898" s="76" t="s">
        <v>549</v>
      </c>
      <c r="E898" s="77">
        <v>3</v>
      </c>
    </row>
    <row r="899" spans="1:5" ht="18" customHeight="1">
      <c r="A899" s="76" t="s">
        <v>729</v>
      </c>
      <c r="B899" s="77">
        <v>1005173204</v>
      </c>
      <c r="C899" s="76" t="s">
        <v>550</v>
      </c>
      <c r="D899" s="76" t="s">
        <v>553</v>
      </c>
      <c r="E899" s="77">
        <v>3</v>
      </c>
    </row>
    <row r="900" spans="1:5" ht="18" customHeight="1">
      <c r="A900" s="76" t="s">
        <v>730</v>
      </c>
      <c r="B900" s="77">
        <v>1005173204</v>
      </c>
      <c r="C900" s="76" t="s">
        <v>550</v>
      </c>
      <c r="D900" s="76" t="s">
        <v>568</v>
      </c>
      <c r="E900" s="77">
        <v>3</v>
      </c>
    </row>
    <row r="901" spans="1:5" ht="18" customHeight="1">
      <c r="A901" s="76" t="s">
        <v>731</v>
      </c>
      <c r="B901" s="77">
        <v>1005173204</v>
      </c>
      <c r="C901" s="76" t="s">
        <v>550</v>
      </c>
      <c r="D901" s="76" t="s">
        <v>549</v>
      </c>
      <c r="E901" s="77">
        <v>3</v>
      </c>
    </row>
    <row r="902" spans="1:5" ht="18" customHeight="1">
      <c r="A902" s="76" t="s">
        <v>732</v>
      </c>
      <c r="B902" s="77">
        <v>1005173204</v>
      </c>
      <c r="C902" s="76" t="s">
        <v>550</v>
      </c>
      <c r="D902" s="76" t="s">
        <v>568</v>
      </c>
      <c r="E902" s="77">
        <v>3</v>
      </c>
    </row>
    <row r="903" spans="1:5" ht="18" customHeight="1">
      <c r="A903" s="76" t="s">
        <v>733</v>
      </c>
      <c r="B903" s="77">
        <v>1005173204</v>
      </c>
      <c r="C903" s="76" t="s">
        <v>550</v>
      </c>
      <c r="D903" s="76" t="s">
        <v>568</v>
      </c>
      <c r="E903" s="77">
        <v>3</v>
      </c>
    </row>
    <row r="904" spans="1:5" ht="18" customHeight="1">
      <c r="A904" s="76" t="s">
        <v>734</v>
      </c>
      <c r="B904" s="77">
        <v>1005173204</v>
      </c>
      <c r="C904" s="76" t="s">
        <v>550</v>
      </c>
      <c r="D904" s="76" t="s">
        <v>546</v>
      </c>
      <c r="E904" s="77">
        <v>3</v>
      </c>
    </row>
    <row r="905" spans="1:5" ht="18" customHeight="1">
      <c r="A905" s="76" t="s">
        <v>735</v>
      </c>
      <c r="B905" s="77">
        <v>1005173204</v>
      </c>
      <c r="C905" s="76" t="s">
        <v>550</v>
      </c>
      <c r="D905" s="76" t="s">
        <v>549</v>
      </c>
      <c r="E905" s="77">
        <v>3</v>
      </c>
    </row>
    <row r="906" spans="1:5" ht="18" customHeight="1">
      <c r="A906" s="76" t="s">
        <v>736</v>
      </c>
      <c r="B906" s="77">
        <v>1005173204</v>
      </c>
      <c r="C906" s="76" t="s">
        <v>550</v>
      </c>
      <c r="D906" s="76" t="s">
        <v>568</v>
      </c>
      <c r="E906" s="77">
        <v>3</v>
      </c>
    </row>
    <row r="907" spans="1:5" ht="18" customHeight="1">
      <c r="A907" s="76" t="s">
        <v>737</v>
      </c>
      <c r="B907" s="77">
        <v>1005173204</v>
      </c>
      <c r="C907" s="76" t="s">
        <v>550</v>
      </c>
      <c r="D907" s="76" t="s">
        <v>549</v>
      </c>
      <c r="E907" s="77">
        <v>3</v>
      </c>
    </row>
    <row r="908" spans="1:5" ht="18" customHeight="1">
      <c r="A908" s="76" t="s">
        <v>738</v>
      </c>
      <c r="B908" s="77">
        <v>1005173204</v>
      </c>
      <c r="C908" s="76" t="s">
        <v>550</v>
      </c>
      <c r="D908" s="76" t="s">
        <v>546</v>
      </c>
      <c r="E908" s="77">
        <v>3</v>
      </c>
    </row>
    <row r="909" spans="1:5" ht="18" customHeight="1">
      <c r="A909" s="76" t="s">
        <v>739</v>
      </c>
      <c r="B909" s="77">
        <v>1005173204</v>
      </c>
      <c r="C909" s="76" t="s">
        <v>550</v>
      </c>
      <c r="D909" s="76" t="s">
        <v>553</v>
      </c>
      <c r="E909" s="77">
        <v>3</v>
      </c>
    </row>
    <row r="910" spans="1:5" ht="18" customHeight="1">
      <c r="A910" s="76" t="s">
        <v>740</v>
      </c>
      <c r="B910" s="77">
        <v>1005173204</v>
      </c>
      <c r="C910" s="76" t="s">
        <v>550</v>
      </c>
      <c r="D910" s="76" t="s">
        <v>546</v>
      </c>
      <c r="E910" s="77">
        <v>3</v>
      </c>
    </row>
    <row r="911" spans="1:5" ht="18" customHeight="1">
      <c r="A911" s="76" t="s">
        <v>741</v>
      </c>
      <c r="B911" s="77">
        <v>1005173204</v>
      </c>
      <c r="C911" s="76" t="s">
        <v>550</v>
      </c>
      <c r="D911" s="76" t="s">
        <v>568</v>
      </c>
      <c r="E911" s="77">
        <v>3</v>
      </c>
    </row>
    <row r="912" spans="1:5" ht="18" customHeight="1">
      <c r="A912" s="76" t="s">
        <v>742</v>
      </c>
      <c r="B912" s="77">
        <v>1005173204</v>
      </c>
      <c r="C912" s="76" t="s">
        <v>550</v>
      </c>
      <c r="D912" s="76" t="s">
        <v>568</v>
      </c>
      <c r="E912" s="77">
        <v>3</v>
      </c>
    </row>
    <row r="913" spans="1:5" ht="18" customHeight="1">
      <c r="A913" s="76" t="s">
        <v>743</v>
      </c>
      <c r="B913" s="77">
        <v>1005173204</v>
      </c>
      <c r="C913" s="76" t="s">
        <v>550</v>
      </c>
      <c r="D913" s="76" t="s">
        <v>568</v>
      </c>
      <c r="E913" s="77">
        <v>3</v>
      </c>
    </row>
    <row r="914" spans="1:5" ht="18" customHeight="1">
      <c r="A914" s="76" t="s">
        <v>744</v>
      </c>
      <c r="B914" s="77">
        <v>1005173204</v>
      </c>
      <c r="C914" s="76" t="s">
        <v>550</v>
      </c>
      <c r="D914" s="76" t="s">
        <v>549</v>
      </c>
      <c r="E914" s="77">
        <v>3</v>
      </c>
    </row>
    <row r="915" spans="1:5" ht="18" customHeight="1">
      <c r="A915" s="76" t="s">
        <v>745</v>
      </c>
      <c r="B915" s="77">
        <v>1005173204</v>
      </c>
      <c r="C915" s="76" t="s">
        <v>550</v>
      </c>
      <c r="D915" s="76" t="s">
        <v>549</v>
      </c>
      <c r="E915" s="77">
        <v>3</v>
      </c>
    </row>
    <row r="916" spans="1:5" ht="18" customHeight="1">
      <c r="A916" s="76" t="s">
        <v>746</v>
      </c>
      <c r="B916" s="77">
        <v>1005173204</v>
      </c>
      <c r="C916" s="76" t="s">
        <v>550</v>
      </c>
      <c r="D916" s="76" t="s">
        <v>549</v>
      </c>
      <c r="E916" s="77">
        <v>3</v>
      </c>
    </row>
    <row r="917" spans="1:5" ht="18" customHeight="1">
      <c r="A917" s="76" t="s">
        <v>747</v>
      </c>
      <c r="B917" s="77">
        <v>1005173204</v>
      </c>
      <c r="C917" s="76" t="s">
        <v>550</v>
      </c>
      <c r="D917" s="76" t="s">
        <v>549</v>
      </c>
      <c r="E917" s="77">
        <v>3</v>
      </c>
    </row>
    <row r="918" spans="1:5" ht="18" customHeight="1">
      <c r="A918" s="76" t="s">
        <v>748</v>
      </c>
      <c r="B918" s="77">
        <v>1005173204</v>
      </c>
      <c r="C918" s="76" t="s">
        <v>550</v>
      </c>
      <c r="D918" s="76" t="s">
        <v>549</v>
      </c>
      <c r="E918" s="77">
        <v>3</v>
      </c>
    </row>
    <row r="919" spans="1:5" ht="18" customHeight="1">
      <c r="A919" s="76" t="s">
        <v>749</v>
      </c>
      <c r="B919" s="77">
        <v>1005173204</v>
      </c>
      <c r="C919" s="76" t="s">
        <v>550</v>
      </c>
      <c r="D919" s="76" t="s">
        <v>549</v>
      </c>
      <c r="E919" s="77">
        <v>3</v>
      </c>
    </row>
    <row r="920" spans="1:5" ht="18" customHeight="1">
      <c r="A920" s="76" t="s">
        <v>750</v>
      </c>
      <c r="B920" s="77">
        <v>1005173204</v>
      </c>
      <c r="C920" s="76" t="s">
        <v>550</v>
      </c>
      <c r="D920" s="76" t="s">
        <v>553</v>
      </c>
      <c r="E920" s="77">
        <v>3</v>
      </c>
    </row>
    <row r="921" spans="1:5" ht="18" customHeight="1">
      <c r="A921" s="76" t="s">
        <v>751</v>
      </c>
      <c r="B921" s="77">
        <v>1005173204</v>
      </c>
      <c r="C921" s="76" t="s">
        <v>550</v>
      </c>
      <c r="D921" s="76" t="s">
        <v>546</v>
      </c>
      <c r="E921" s="77">
        <v>3</v>
      </c>
    </row>
    <row r="922" spans="1:5" ht="18" customHeight="1">
      <c r="A922" s="76" t="s">
        <v>752</v>
      </c>
      <c r="B922" s="77">
        <v>1005173204</v>
      </c>
      <c r="C922" s="76" t="s">
        <v>550</v>
      </c>
      <c r="D922" s="76" t="s">
        <v>546</v>
      </c>
      <c r="E922" s="77">
        <v>3</v>
      </c>
    </row>
    <row r="923" spans="1:5" ht="18" customHeight="1">
      <c r="A923" s="76" t="s">
        <v>753</v>
      </c>
      <c r="B923" s="77">
        <v>1005173204</v>
      </c>
      <c r="C923" s="76" t="s">
        <v>550</v>
      </c>
      <c r="D923" s="76" t="s">
        <v>549</v>
      </c>
      <c r="E923" s="77">
        <v>3</v>
      </c>
    </row>
    <row r="924" spans="1:5" ht="18" customHeight="1">
      <c r="A924" s="76" t="s">
        <v>754</v>
      </c>
      <c r="B924" s="77">
        <v>1005173204</v>
      </c>
      <c r="C924" s="76" t="s">
        <v>550</v>
      </c>
      <c r="D924" s="76" t="s">
        <v>549</v>
      </c>
      <c r="E924" s="77">
        <v>3</v>
      </c>
    </row>
    <row r="925" spans="1:5" ht="18" customHeight="1">
      <c r="A925" s="76" t="s">
        <v>755</v>
      </c>
      <c r="B925" s="77">
        <v>1005173204</v>
      </c>
      <c r="C925" s="76" t="s">
        <v>550</v>
      </c>
      <c r="D925" s="76" t="s">
        <v>549</v>
      </c>
      <c r="E925" s="77">
        <v>3</v>
      </c>
    </row>
    <row r="926" spans="1:5" ht="18" customHeight="1">
      <c r="A926" s="76" t="s">
        <v>756</v>
      </c>
      <c r="B926" s="77">
        <v>1005173204</v>
      </c>
      <c r="C926" s="76" t="s">
        <v>550</v>
      </c>
      <c r="D926" s="76" t="s">
        <v>549</v>
      </c>
      <c r="E926" s="77">
        <v>3</v>
      </c>
    </row>
    <row r="927" spans="1:5" ht="18" customHeight="1">
      <c r="A927" s="76" t="s">
        <v>757</v>
      </c>
      <c r="B927" s="77">
        <v>1005173204</v>
      </c>
      <c r="C927" s="76" t="s">
        <v>550</v>
      </c>
      <c r="D927" s="76" t="s">
        <v>565</v>
      </c>
      <c r="E927" s="77">
        <v>0</v>
      </c>
    </row>
    <row r="928" spans="1:5" ht="18" customHeight="1">
      <c r="A928" s="76" t="s">
        <v>758</v>
      </c>
      <c r="B928" s="77">
        <v>1005173204</v>
      </c>
      <c r="C928" s="76" t="s">
        <v>550</v>
      </c>
      <c r="D928" s="76" t="s">
        <v>568</v>
      </c>
      <c r="E928" s="77">
        <v>3</v>
      </c>
    </row>
    <row r="929" spans="1:5" ht="18" customHeight="1">
      <c r="A929" s="76" t="s">
        <v>759</v>
      </c>
      <c r="B929" s="77">
        <v>1005173204</v>
      </c>
      <c r="C929" s="76" t="s">
        <v>550</v>
      </c>
      <c r="D929" s="76" t="s">
        <v>546</v>
      </c>
      <c r="E929" s="77">
        <v>3</v>
      </c>
    </row>
    <row r="930" spans="1:5" ht="18" customHeight="1">
      <c r="A930" s="76" t="s">
        <v>760</v>
      </c>
      <c r="B930" s="77">
        <v>1005173204</v>
      </c>
      <c r="C930" s="76" t="s">
        <v>550</v>
      </c>
      <c r="D930" s="76" t="s">
        <v>549</v>
      </c>
      <c r="E930" s="77">
        <v>3</v>
      </c>
    </row>
    <row r="931" spans="1:5" ht="18" customHeight="1">
      <c r="A931" s="76" t="s">
        <v>761</v>
      </c>
      <c r="B931" s="77">
        <v>1005173204</v>
      </c>
      <c r="C931" s="76" t="s">
        <v>550</v>
      </c>
      <c r="D931" s="76" t="s">
        <v>568</v>
      </c>
      <c r="E931" s="77">
        <v>3</v>
      </c>
    </row>
    <row r="932" spans="1:5" ht="18" customHeight="1">
      <c r="A932" s="76" t="s">
        <v>762</v>
      </c>
      <c r="B932" s="77">
        <v>1005173204</v>
      </c>
      <c r="C932" s="76" t="s">
        <v>550</v>
      </c>
      <c r="D932" s="76" t="s">
        <v>553</v>
      </c>
      <c r="E932" s="77">
        <v>3</v>
      </c>
    </row>
    <row r="933" spans="1:5" ht="18" customHeight="1">
      <c r="A933" s="76" t="s">
        <v>763</v>
      </c>
      <c r="B933" s="77">
        <v>1005173204</v>
      </c>
      <c r="C933" s="76" t="s">
        <v>550</v>
      </c>
      <c r="D933" s="76" t="s">
        <v>553</v>
      </c>
      <c r="E933" s="77">
        <v>3</v>
      </c>
    </row>
    <row r="934" spans="1:5" ht="18" customHeight="1">
      <c r="A934" s="76" t="s">
        <v>764</v>
      </c>
      <c r="B934" s="77">
        <v>1005173204</v>
      </c>
      <c r="C934" s="76" t="s">
        <v>550</v>
      </c>
      <c r="D934" s="76" t="s">
        <v>568</v>
      </c>
      <c r="E934" s="77">
        <v>3</v>
      </c>
    </row>
    <row r="935" spans="1:5" ht="18" customHeight="1">
      <c r="A935" s="76" t="s">
        <v>765</v>
      </c>
      <c r="B935" s="77">
        <v>1005173204</v>
      </c>
      <c r="C935" s="76" t="s">
        <v>550</v>
      </c>
      <c r="D935" s="76" t="s">
        <v>549</v>
      </c>
      <c r="E935" s="77">
        <v>3</v>
      </c>
    </row>
    <row r="936" spans="1:5" ht="18" customHeight="1">
      <c r="A936" s="76" t="s">
        <v>766</v>
      </c>
      <c r="B936" s="77">
        <v>1005173204</v>
      </c>
      <c r="C936" s="76" t="s">
        <v>550</v>
      </c>
      <c r="D936" s="76" t="s">
        <v>546</v>
      </c>
      <c r="E936" s="77">
        <v>3</v>
      </c>
    </row>
    <row r="937" spans="1:5" ht="18" customHeight="1">
      <c r="A937" s="76" t="s">
        <v>767</v>
      </c>
      <c r="B937" s="77">
        <v>1005173204</v>
      </c>
      <c r="C937" s="76" t="s">
        <v>550</v>
      </c>
      <c r="D937" s="76" t="s">
        <v>546</v>
      </c>
      <c r="E937" s="77">
        <v>3</v>
      </c>
    </row>
    <row r="938" spans="1:5" ht="18" customHeight="1">
      <c r="A938" s="76" t="s">
        <v>768</v>
      </c>
      <c r="B938" s="77">
        <v>1005173204</v>
      </c>
      <c r="C938" s="76" t="s">
        <v>550</v>
      </c>
      <c r="D938" s="76" t="s">
        <v>546</v>
      </c>
      <c r="E938" s="77">
        <v>3</v>
      </c>
    </row>
    <row r="939" spans="1:5" ht="18" customHeight="1">
      <c r="A939" s="76" t="s">
        <v>769</v>
      </c>
      <c r="B939" s="77">
        <v>1005173204</v>
      </c>
      <c r="C939" s="76" t="s">
        <v>550</v>
      </c>
      <c r="D939" s="76" t="s">
        <v>546</v>
      </c>
      <c r="E939" s="77">
        <v>3</v>
      </c>
    </row>
    <row r="940" spans="1:5" ht="18" customHeight="1">
      <c r="A940" s="76" t="s">
        <v>770</v>
      </c>
      <c r="B940" s="77">
        <v>1005173204</v>
      </c>
      <c r="C940" s="76" t="s">
        <v>550</v>
      </c>
      <c r="D940" s="76" t="s">
        <v>546</v>
      </c>
      <c r="E940" s="77">
        <v>3</v>
      </c>
    </row>
    <row r="941" spans="1:5" ht="18" customHeight="1">
      <c r="A941" s="76" t="s">
        <v>771</v>
      </c>
      <c r="B941" s="77">
        <v>1005173204</v>
      </c>
      <c r="C941" s="76" t="s">
        <v>550</v>
      </c>
      <c r="D941" s="76" t="s">
        <v>549</v>
      </c>
      <c r="E941" s="77">
        <v>3</v>
      </c>
    </row>
    <row r="942" spans="1:5" ht="18" customHeight="1">
      <c r="A942" s="76" t="s">
        <v>772</v>
      </c>
      <c r="B942" s="77">
        <v>1005173204</v>
      </c>
      <c r="C942" s="76" t="s">
        <v>550</v>
      </c>
      <c r="D942" s="76" t="s">
        <v>553</v>
      </c>
      <c r="E942" s="77">
        <v>3</v>
      </c>
    </row>
    <row r="943" spans="1:5" ht="18" customHeight="1">
      <c r="A943" s="76" t="s">
        <v>773</v>
      </c>
      <c r="B943" s="77">
        <v>1005173204</v>
      </c>
      <c r="C943" s="76" t="s">
        <v>550</v>
      </c>
      <c r="D943" s="76" t="s">
        <v>546</v>
      </c>
      <c r="E943" s="77">
        <v>3</v>
      </c>
    </row>
    <row r="944" spans="1:5" ht="18" customHeight="1">
      <c r="A944" s="76" t="s">
        <v>774</v>
      </c>
      <c r="B944" s="77">
        <v>1005173204</v>
      </c>
      <c r="C944" s="76" t="s">
        <v>550</v>
      </c>
      <c r="D944" s="76" t="s">
        <v>553</v>
      </c>
      <c r="E944" s="77">
        <v>3</v>
      </c>
    </row>
    <row r="945" spans="1:5" ht="18" customHeight="1">
      <c r="A945" s="76" t="s">
        <v>775</v>
      </c>
      <c r="B945" s="77">
        <v>1005173204</v>
      </c>
      <c r="C945" s="76" t="s">
        <v>550</v>
      </c>
      <c r="D945" s="76" t="s">
        <v>568</v>
      </c>
      <c r="E945" s="77">
        <v>3</v>
      </c>
    </row>
    <row r="946" spans="1:5" ht="18" customHeight="1">
      <c r="A946" s="76" t="s">
        <v>776</v>
      </c>
      <c r="B946" s="77">
        <v>1005173204</v>
      </c>
      <c r="C946" s="76" t="s">
        <v>550</v>
      </c>
      <c r="D946" s="76" t="s">
        <v>549</v>
      </c>
      <c r="E946" s="77">
        <v>3</v>
      </c>
    </row>
    <row r="947" spans="1:5" ht="18" customHeight="1">
      <c r="A947" s="76" t="s">
        <v>777</v>
      </c>
      <c r="B947" s="77">
        <v>1005173204</v>
      </c>
      <c r="C947" s="76" t="s">
        <v>550</v>
      </c>
      <c r="D947" s="76" t="s">
        <v>549</v>
      </c>
      <c r="E947" s="77">
        <v>3</v>
      </c>
    </row>
    <row r="948" spans="1:5" ht="18" customHeight="1">
      <c r="A948" s="76" t="s">
        <v>778</v>
      </c>
      <c r="B948" s="77">
        <v>1005173204</v>
      </c>
      <c r="C948" s="76" t="s">
        <v>550</v>
      </c>
      <c r="D948" s="76" t="s">
        <v>568</v>
      </c>
      <c r="E948" s="77">
        <v>3</v>
      </c>
    </row>
    <row r="949" spans="1:5" ht="18" customHeight="1">
      <c r="A949" s="76" t="s">
        <v>779</v>
      </c>
      <c r="B949" s="77">
        <v>1005173204</v>
      </c>
      <c r="C949" s="76" t="s">
        <v>550</v>
      </c>
      <c r="D949" s="76" t="s">
        <v>549</v>
      </c>
      <c r="E949" s="77">
        <v>3</v>
      </c>
    </row>
    <row r="950" spans="1:5" ht="18" customHeight="1">
      <c r="A950" s="76" t="s">
        <v>780</v>
      </c>
      <c r="B950" s="77">
        <v>1005173204</v>
      </c>
      <c r="C950" s="76" t="s">
        <v>550</v>
      </c>
      <c r="D950" s="76" t="s">
        <v>549</v>
      </c>
      <c r="E950" s="77">
        <v>3</v>
      </c>
    </row>
    <row r="951" spans="1:5" ht="18" customHeight="1">
      <c r="A951" s="76" t="s">
        <v>781</v>
      </c>
      <c r="B951" s="77">
        <v>1005173204</v>
      </c>
      <c r="C951" s="76" t="s">
        <v>550</v>
      </c>
      <c r="D951" s="76" t="s">
        <v>549</v>
      </c>
      <c r="E951" s="77">
        <v>3</v>
      </c>
    </row>
    <row r="952" spans="1:5" ht="18" customHeight="1">
      <c r="A952" s="76" t="s">
        <v>782</v>
      </c>
      <c r="B952" s="77">
        <v>1005173204</v>
      </c>
      <c r="C952" s="76" t="s">
        <v>550</v>
      </c>
      <c r="D952" s="76" t="s">
        <v>549</v>
      </c>
      <c r="E952" s="77">
        <v>3</v>
      </c>
    </row>
    <row r="953" spans="1:5" ht="18" customHeight="1">
      <c r="A953" s="76" t="s">
        <v>783</v>
      </c>
      <c r="B953" s="77">
        <v>1005173204</v>
      </c>
      <c r="C953" s="76" t="s">
        <v>550</v>
      </c>
      <c r="D953" s="76" t="s">
        <v>549</v>
      </c>
      <c r="E953" s="77">
        <v>3</v>
      </c>
    </row>
    <row r="954" spans="1:5" ht="18" customHeight="1">
      <c r="A954" s="76" t="s">
        <v>784</v>
      </c>
      <c r="B954" s="77">
        <v>1005173204</v>
      </c>
      <c r="C954" s="76" t="s">
        <v>550</v>
      </c>
      <c r="D954" s="76" t="s">
        <v>546</v>
      </c>
      <c r="E954" s="77">
        <v>3</v>
      </c>
    </row>
    <row r="955" spans="1:5" ht="18" customHeight="1">
      <c r="A955" s="76" t="s">
        <v>785</v>
      </c>
      <c r="B955" s="77">
        <v>1005173204</v>
      </c>
      <c r="C955" s="76" t="s">
        <v>550</v>
      </c>
      <c r="D955" s="76" t="s">
        <v>546</v>
      </c>
      <c r="E955" s="77">
        <v>3</v>
      </c>
    </row>
    <row r="956" spans="1:5" ht="18" customHeight="1">
      <c r="A956" s="76" t="s">
        <v>786</v>
      </c>
      <c r="B956" s="77">
        <v>1005173204</v>
      </c>
      <c r="C956" s="76" t="s">
        <v>550</v>
      </c>
      <c r="D956" s="76" t="s">
        <v>549</v>
      </c>
      <c r="E956" s="77">
        <v>3</v>
      </c>
    </row>
    <row r="957" spans="1:5" ht="18" customHeight="1">
      <c r="A957" s="76" t="s">
        <v>787</v>
      </c>
      <c r="B957" s="77">
        <v>1005173204</v>
      </c>
      <c r="C957" s="76" t="s">
        <v>550</v>
      </c>
      <c r="D957" s="76" t="s">
        <v>553</v>
      </c>
      <c r="E957" s="77">
        <v>3</v>
      </c>
    </row>
    <row r="958" spans="1:5" ht="18" customHeight="1">
      <c r="A958" s="76" t="s">
        <v>788</v>
      </c>
      <c r="B958" s="77">
        <v>1005173204</v>
      </c>
      <c r="C958" s="76" t="s">
        <v>550</v>
      </c>
      <c r="D958" s="76" t="s">
        <v>553</v>
      </c>
      <c r="E958" s="77">
        <v>3</v>
      </c>
    </row>
    <row r="959" spans="1:5" ht="18" customHeight="1">
      <c r="A959" s="76" t="s">
        <v>789</v>
      </c>
      <c r="B959" s="77">
        <v>1005173204</v>
      </c>
      <c r="C959" s="76" t="s">
        <v>550</v>
      </c>
      <c r="D959" s="76" t="s">
        <v>549</v>
      </c>
      <c r="E959" s="77">
        <v>3</v>
      </c>
    </row>
    <row r="960" spans="1:5" ht="18" customHeight="1">
      <c r="A960" s="76" t="s">
        <v>790</v>
      </c>
      <c r="B960" s="77">
        <v>1005173204</v>
      </c>
      <c r="C960" s="76" t="s">
        <v>550</v>
      </c>
      <c r="D960" s="76" t="s">
        <v>549</v>
      </c>
      <c r="E960" s="77">
        <v>3</v>
      </c>
    </row>
    <row r="961" spans="1:5" ht="18" customHeight="1">
      <c r="A961" s="76" t="s">
        <v>791</v>
      </c>
      <c r="B961" s="77">
        <v>1005173204</v>
      </c>
      <c r="C961" s="76" t="s">
        <v>550</v>
      </c>
      <c r="D961" s="76" t="s">
        <v>568</v>
      </c>
      <c r="E961" s="77">
        <v>3</v>
      </c>
    </row>
    <row r="962" spans="1:5" ht="18" customHeight="1">
      <c r="A962" s="76" t="s">
        <v>792</v>
      </c>
      <c r="B962" s="77">
        <v>1005173204</v>
      </c>
      <c r="C962" s="76" t="s">
        <v>550</v>
      </c>
      <c r="D962" s="76" t="s">
        <v>549</v>
      </c>
      <c r="E962" s="77">
        <v>3</v>
      </c>
    </row>
    <row r="963" spans="1:5" ht="18" customHeight="1">
      <c r="A963" s="76" t="s">
        <v>793</v>
      </c>
      <c r="B963" s="77">
        <v>1005173204</v>
      </c>
      <c r="C963" s="76" t="s">
        <v>550</v>
      </c>
      <c r="D963" s="76" t="s">
        <v>546</v>
      </c>
      <c r="E963" s="77">
        <v>3</v>
      </c>
    </row>
    <row r="964" spans="1:5" ht="18" customHeight="1">
      <c r="A964" s="76" t="s">
        <v>794</v>
      </c>
      <c r="B964" s="77">
        <v>1005173204</v>
      </c>
      <c r="C964" s="76" t="s">
        <v>550</v>
      </c>
      <c r="D964" s="76" t="s">
        <v>546</v>
      </c>
      <c r="E964" s="77">
        <v>3</v>
      </c>
    </row>
    <row r="965" spans="1:5" ht="18" customHeight="1">
      <c r="A965" s="76" t="s">
        <v>795</v>
      </c>
      <c r="B965" s="77">
        <v>1005173204</v>
      </c>
      <c r="C965" s="76" t="s">
        <v>550</v>
      </c>
      <c r="D965" s="76" t="s">
        <v>546</v>
      </c>
      <c r="E965" s="77">
        <v>3</v>
      </c>
    </row>
    <row r="966" spans="1:5" ht="18" customHeight="1">
      <c r="A966" s="76" t="s">
        <v>796</v>
      </c>
      <c r="B966" s="77">
        <v>1005173204</v>
      </c>
      <c r="C966" s="76" t="s">
        <v>550</v>
      </c>
      <c r="D966" s="76" t="s">
        <v>568</v>
      </c>
      <c r="E966" s="77">
        <v>3</v>
      </c>
    </row>
    <row r="967" spans="1:5" ht="18" customHeight="1">
      <c r="A967" s="76" t="s">
        <v>797</v>
      </c>
      <c r="B967" s="77">
        <v>1005173204</v>
      </c>
      <c r="C967" s="76" t="s">
        <v>550</v>
      </c>
      <c r="D967" s="76" t="s">
        <v>546</v>
      </c>
      <c r="E967" s="77">
        <v>3</v>
      </c>
    </row>
    <row r="968" spans="1:5" ht="18" customHeight="1">
      <c r="A968" s="76" t="s">
        <v>798</v>
      </c>
      <c r="B968" s="77">
        <v>1005173204</v>
      </c>
      <c r="C968" s="76" t="s">
        <v>550</v>
      </c>
      <c r="D968" s="76" t="s">
        <v>546</v>
      </c>
      <c r="E968" s="77">
        <v>3</v>
      </c>
    </row>
    <row r="969" spans="1:5" ht="18" customHeight="1">
      <c r="A969" s="76" t="s">
        <v>799</v>
      </c>
      <c r="B969" s="77">
        <v>1005173204</v>
      </c>
      <c r="C969" s="76" t="s">
        <v>550</v>
      </c>
      <c r="D969" s="76" t="s">
        <v>549</v>
      </c>
      <c r="E969" s="77">
        <v>3</v>
      </c>
    </row>
    <row r="970" spans="1:5" ht="18" customHeight="1">
      <c r="A970" s="76" t="s">
        <v>800</v>
      </c>
      <c r="B970" s="77">
        <v>1005173204</v>
      </c>
      <c r="C970" s="76" t="s">
        <v>550</v>
      </c>
      <c r="D970" s="76" t="s">
        <v>549</v>
      </c>
      <c r="E970" s="77">
        <v>3</v>
      </c>
    </row>
    <row r="971" spans="1:5" ht="18" customHeight="1">
      <c r="A971" s="76" t="s">
        <v>801</v>
      </c>
      <c r="B971" s="77">
        <v>1005173204</v>
      </c>
      <c r="C971" s="76" t="s">
        <v>550</v>
      </c>
      <c r="D971" s="76" t="s">
        <v>549</v>
      </c>
      <c r="E971" s="77">
        <v>3</v>
      </c>
    </row>
    <row r="972" spans="1:5" ht="18" customHeight="1">
      <c r="A972" s="76" t="s">
        <v>802</v>
      </c>
      <c r="B972" s="77">
        <v>1005173204</v>
      </c>
      <c r="C972" s="76" t="s">
        <v>550</v>
      </c>
      <c r="D972" s="76" t="s">
        <v>549</v>
      </c>
      <c r="E972" s="77">
        <v>3</v>
      </c>
    </row>
    <row r="973" spans="1:5" ht="18" customHeight="1">
      <c r="A973" s="76" t="s">
        <v>803</v>
      </c>
      <c r="B973" s="77">
        <v>1005173204</v>
      </c>
      <c r="C973" s="76" t="s">
        <v>550</v>
      </c>
      <c r="D973" s="76" t="s">
        <v>549</v>
      </c>
      <c r="E973" s="77">
        <v>3</v>
      </c>
    </row>
    <row r="974" spans="1:5" ht="18" customHeight="1">
      <c r="A974" s="76" t="s">
        <v>804</v>
      </c>
      <c r="B974" s="77">
        <v>1005173204</v>
      </c>
      <c r="C974" s="76" t="s">
        <v>550</v>
      </c>
      <c r="D974" s="76" t="s">
        <v>568</v>
      </c>
      <c r="E974" s="77">
        <v>3</v>
      </c>
    </row>
    <row r="975" spans="1:5" ht="18" customHeight="1">
      <c r="A975" s="76" t="s">
        <v>805</v>
      </c>
      <c r="B975" s="77">
        <v>1005173204</v>
      </c>
      <c r="C975" s="76" t="s">
        <v>550</v>
      </c>
      <c r="D975" s="76" t="s">
        <v>549</v>
      </c>
      <c r="E975" s="77">
        <v>3</v>
      </c>
    </row>
    <row r="976" spans="1:5" ht="18" customHeight="1">
      <c r="A976" s="76" t="s">
        <v>806</v>
      </c>
      <c r="B976" s="77">
        <v>1005173204</v>
      </c>
      <c r="C976" s="76" t="s">
        <v>550</v>
      </c>
      <c r="D976" s="76" t="s">
        <v>546</v>
      </c>
      <c r="E976" s="77">
        <v>3</v>
      </c>
    </row>
    <row r="977" spans="1:5" ht="18" customHeight="1">
      <c r="A977" s="68"/>
      <c r="B977" s="69"/>
      <c r="C977" s="83"/>
      <c r="D977" s="70"/>
      <c r="E977" s="70"/>
    </row>
    <row r="978" spans="1:5" ht="18" customHeight="1">
      <c r="A978" s="68"/>
      <c r="B978" s="69"/>
      <c r="C978" s="83"/>
      <c r="D978" s="70"/>
      <c r="E978" s="71"/>
    </row>
    <row r="979" spans="1:5" ht="18" customHeight="1">
      <c r="A979" s="75" t="s">
        <v>539</v>
      </c>
      <c r="B979" s="75" t="s">
        <v>540</v>
      </c>
      <c r="C979" s="75" t="s">
        <v>541</v>
      </c>
      <c r="D979" s="75" t="s">
        <v>542</v>
      </c>
      <c r="E979" s="75" t="s">
        <v>543</v>
      </c>
    </row>
    <row r="980" spans="1:5" ht="18" customHeight="1">
      <c r="A980" s="76" t="s">
        <v>563</v>
      </c>
      <c r="B980" s="77">
        <v>1004173207</v>
      </c>
      <c r="C980" s="76" t="s">
        <v>564</v>
      </c>
      <c r="D980" s="76" t="s">
        <v>549</v>
      </c>
      <c r="E980" s="77">
        <v>3</v>
      </c>
    </row>
    <row r="981" spans="1:5" ht="18" customHeight="1">
      <c r="A981" s="76" t="s">
        <v>567</v>
      </c>
      <c r="B981" s="77">
        <v>1004173207</v>
      </c>
      <c r="C981" s="76" t="s">
        <v>564</v>
      </c>
      <c r="D981" s="76" t="s">
        <v>549</v>
      </c>
      <c r="E981" s="77">
        <v>3</v>
      </c>
    </row>
    <row r="982" spans="1:5" ht="18" customHeight="1">
      <c r="A982" s="76" t="s">
        <v>572</v>
      </c>
      <c r="B982" s="77">
        <v>1004173207</v>
      </c>
      <c r="C982" s="76" t="s">
        <v>564</v>
      </c>
      <c r="D982" s="76" t="s">
        <v>553</v>
      </c>
      <c r="E982" s="77">
        <v>3</v>
      </c>
    </row>
    <row r="983" spans="1:5" ht="18" customHeight="1">
      <c r="A983" s="76" t="s">
        <v>573</v>
      </c>
      <c r="B983" s="77">
        <v>1004173207</v>
      </c>
      <c r="C983" s="76" t="s">
        <v>564</v>
      </c>
      <c r="D983" s="76" t="s">
        <v>546</v>
      </c>
      <c r="E983" s="77">
        <v>3</v>
      </c>
    </row>
    <row r="984" spans="1:5" ht="18" customHeight="1">
      <c r="A984" s="76" t="s">
        <v>574</v>
      </c>
      <c r="B984" s="77">
        <v>1004173207</v>
      </c>
      <c r="C984" s="76" t="s">
        <v>564</v>
      </c>
      <c r="D984" s="76" t="s">
        <v>549</v>
      </c>
      <c r="E984" s="77">
        <v>3</v>
      </c>
    </row>
    <row r="985" spans="1:5" ht="18" customHeight="1">
      <c r="A985" s="76" t="s">
        <v>582</v>
      </c>
      <c r="B985" s="77">
        <v>1004173207</v>
      </c>
      <c r="C985" s="76" t="s">
        <v>564</v>
      </c>
      <c r="D985" s="76" t="s">
        <v>546</v>
      </c>
      <c r="E985" s="77">
        <v>3</v>
      </c>
    </row>
    <row r="986" spans="1:5" ht="18" customHeight="1">
      <c r="A986" s="76" t="s">
        <v>583</v>
      </c>
      <c r="B986" s="77">
        <v>1004173207</v>
      </c>
      <c r="C986" s="76" t="s">
        <v>564</v>
      </c>
      <c r="D986" s="76" t="s">
        <v>546</v>
      </c>
      <c r="E986" s="77">
        <v>3</v>
      </c>
    </row>
    <row r="987" spans="1:5" ht="18" customHeight="1">
      <c r="A987" s="76" t="s">
        <v>585</v>
      </c>
      <c r="B987" s="77">
        <v>1004173207</v>
      </c>
      <c r="C987" s="76" t="s">
        <v>564</v>
      </c>
      <c r="D987" s="76" t="s">
        <v>549</v>
      </c>
      <c r="E987" s="77">
        <v>3</v>
      </c>
    </row>
    <row r="988" spans="1:5" ht="18" customHeight="1">
      <c r="A988" s="76" t="s">
        <v>586</v>
      </c>
      <c r="B988" s="77">
        <v>1004173207</v>
      </c>
      <c r="C988" s="76" t="s">
        <v>564</v>
      </c>
      <c r="D988" s="76" t="s">
        <v>546</v>
      </c>
      <c r="E988" s="77">
        <v>3</v>
      </c>
    </row>
    <row r="989" spans="1:5" ht="18" customHeight="1">
      <c r="A989" s="76" t="s">
        <v>589</v>
      </c>
      <c r="B989" s="77">
        <v>1004173207</v>
      </c>
      <c r="C989" s="76" t="s">
        <v>564</v>
      </c>
      <c r="D989" s="76" t="s">
        <v>568</v>
      </c>
      <c r="E989" s="77">
        <v>3</v>
      </c>
    </row>
    <row r="990" spans="1:5" ht="18" customHeight="1">
      <c r="A990" s="76" t="s">
        <v>591</v>
      </c>
      <c r="B990" s="77">
        <v>1004173207</v>
      </c>
      <c r="C990" s="76" t="s">
        <v>564</v>
      </c>
      <c r="D990" s="76" t="s">
        <v>549</v>
      </c>
      <c r="E990" s="77">
        <v>3</v>
      </c>
    </row>
    <row r="991" spans="1:5" ht="18" customHeight="1">
      <c r="A991" s="76" t="s">
        <v>601</v>
      </c>
      <c r="B991" s="77">
        <v>1004173207</v>
      </c>
      <c r="C991" s="76" t="s">
        <v>564</v>
      </c>
      <c r="D991" s="76" t="s">
        <v>549</v>
      </c>
      <c r="E991" s="77">
        <v>3</v>
      </c>
    </row>
    <row r="992" spans="1:5" ht="18" customHeight="1">
      <c r="A992" s="76" t="s">
        <v>602</v>
      </c>
      <c r="B992" s="77">
        <v>1004173207</v>
      </c>
      <c r="C992" s="76" t="s">
        <v>564</v>
      </c>
      <c r="D992" s="76" t="s">
        <v>549</v>
      </c>
      <c r="E992" s="77">
        <v>3</v>
      </c>
    </row>
    <row r="993" spans="1:5" ht="18" customHeight="1">
      <c r="A993" s="76" t="s">
        <v>604</v>
      </c>
      <c r="B993" s="77">
        <v>1004173207</v>
      </c>
      <c r="C993" s="76" t="s">
        <v>564</v>
      </c>
      <c r="D993" s="76" t="s">
        <v>549</v>
      </c>
      <c r="E993" s="77">
        <v>3</v>
      </c>
    </row>
    <row r="994" spans="1:5" ht="18" customHeight="1">
      <c r="A994" s="76" t="s">
        <v>605</v>
      </c>
      <c r="B994" s="77">
        <v>1004173207</v>
      </c>
      <c r="C994" s="76" t="s">
        <v>564</v>
      </c>
      <c r="D994" s="76" t="s">
        <v>555</v>
      </c>
      <c r="E994" s="77">
        <v>3</v>
      </c>
    </row>
    <row r="995" spans="1:5" ht="18" customHeight="1">
      <c r="A995" s="76" t="s">
        <v>607</v>
      </c>
      <c r="B995" s="77">
        <v>1004173207</v>
      </c>
      <c r="C995" s="76" t="s">
        <v>564</v>
      </c>
      <c r="D995" s="76" t="s">
        <v>553</v>
      </c>
      <c r="E995" s="77">
        <v>3</v>
      </c>
    </row>
    <row r="996" spans="1:5" ht="18" customHeight="1">
      <c r="A996" s="76" t="s">
        <v>609</v>
      </c>
      <c r="B996" s="77">
        <v>1004173207</v>
      </c>
      <c r="C996" s="76" t="s">
        <v>564</v>
      </c>
      <c r="D996" s="76" t="s">
        <v>549</v>
      </c>
      <c r="E996" s="77">
        <v>3</v>
      </c>
    </row>
    <row r="997" spans="1:5" ht="18" customHeight="1">
      <c r="A997" s="76" t="s">
        <v>611</v>
      </c>
      <c r="B997" s="77">
        <v>1004173207</v>
      </c>
      <c r="C997" s="76" t="s">
        <v>564</v>
      </c>
      <c r="D997" s="76" t="s">
        <v>546</v>
      </c>
      <c r="E997" s="77">
        <v>3</v>
      </c>
    </row>
    <row r="998" spans="1:5" ht="18" customHeight="1">
      <c r="A998" s="76" t="s">
        <v>612</v>
      </c>
      <c r="B998" s="77">
        <v>1004173207</v>
      </c>
      <c r="C998" s="76" t="s">
        <v>564</v>
      </c>
      <c r="D998" s="76" t="s">
        <v>549</v>
      </c>
      <c r="E998" s="77">
        <v>3</v>
      </c>
    </row>
    <row r="999" spans="1:5" ht="18" customHeight="1">
      <c r="A999" s="76" t="s">
        <v>613</v>
      </c>
      <c r="B999" s="77">
        <v>1004173207</v>
      </c>
      <c r="C999" s="76" t="s">
        <v>564</v>
      </c>
      <c r="D999" s="76" t="s">
        <v>549</v>
      </c>
      <c r="E999" s="77">
        <v>3</v>
      </c>
    </row>
    <row r="1000" spans="1:5" ht="18" customHeight="1">
      <c r="A1000" s="76" t="s">
        <v>615</v>
      </c>
      <c r="B1000" s="77">
        <v>1004173207</v>
      </c>
      <c r="C1000" s="76" t="s">
        <v>564</v>
      </c>
      <c r="D1000" s="76" t="s">
        <v>568</v>
      </c>
      <c r="E1000" s="77">
        <v>3</v>
      </c>
    </row>
    <row r="1001" spans="1:5" ht="18" customHeight="1">
      <c r="A1001" s="76" t="s">
        <v>617</v>
      </c>
      <c r="B1001" s="77">
        <v>1004173207</v>
      </c>
      <c r="C1001" s="76" t="s">
        <v>564</v>
      </c>
      <c r="D1001" s="76" t="s">
        <v>546</v>
      </c>
      <c r="E1001" s="77">
        <v>3</v>
      </c>
    </row>
    <row r="1002" spans="1:5" ht="18" customHeight="1">
      <c r="A1002" s="76" t="s">
        <v>618</v>
      </c>
      <c r="B1002" s="77">
        <v>1004173207</v>
      </c>
      <c r="C1002" s="76" t="s">
        <v>564</v>
      </c>
      <c r="D1002" s="76" t="s">
        <v>549</v>
      </c>
      <c r="E1002" s="77">
        <v>3</v>
      </c>
    </row>
    <row r="1003" spans="1:5" ht="18" customHeight="1">
      <c r="A1003" s="76" t="s">
        <v>620</v>
      </c>
      <c r="B1003" s="77">
        <v>1004173207</v>
      </c>
      <c r="C1003" s="76" t="s">
        <v>564</v>
      </c>
      <c r="D1003" s="76" t="s">
        <v>568</v>
      </c>
      <c r="E1003" s="77">
        <v>3</v>
      </c>
    </row>
    <row r="1004" spans="1:5" ht="18" customHeight="1">
      <c r="A1004" s="76" t="s">
        <v>621</v>
      </c>
      <c r="B1004" s="77">
        <v>1004173207</v>
      </c>
      <c r="C1004" s="76" t="s">
        <v>564</v>
      </c>
      <c r="D1004" s="76" t="s">
        <v>549</v>
      </c>
      <c r="E1004" s="77">
        <v>3</v>
      </c>
    </row>
    <row r="1005" spans="1:5" ht="18" customHeight="1">
      <c r="A1005" s="76" t="s">
        <v>624</v>
      </c>
      <c r="B1005" s="77">
        <v>1004173207</v>
      </c>
      <c r="C1005" s="76" t="s">
        <v>564</v>
      </c>
      <c r="D1005" s="76" t="s">
        <v>546</v>
      </c>
      <c r="E1005" s="77">
        <v>3</v>
      </c>
    </row>
    <row r="1006" spans="1:5" ht="18" customHeight="1">
      <c r="A1006" s="76" t="s">
        <v>625</v>
      </c>
      <c r="B1006" s="77">
        <v>1004173207</v>
      </c>
      <c r="C1006" s="76" t="s">
        <v>564</v>
      </c>
      <c r="D1006" s="76" t="s">
        <v>568</v>
      </c>
      <c r="E1006" s="77">
        <v>3</v>
      </c>
    </row>
    <row r="1007" spans="1:5" ht="18" customHeight="1">
      <c r="A1007" s="76" t="s">
        <v>627</v>
      </c>
      <c r="B1007" s="77">
        <v>1004173207</v>
      </c>
      <c r="C1007" s="76" t="s">
        <v>564</v>
      </c>
      <c r="D1007" s="76" t="s">
        <v>549</v>
      </c>
      <c r="E1007" s="77">
        <v>3</v>
      </c>
    </row>
    <row r="1008" spans="1:5" ht="18" customHeight="1">
      <c r="A1008" s="76" t="s">
        <v>628</v>
      </c>
      <c r="B1008" s="77">
        <v>1004173207</v>
      </c>
      <c r="C1008" s="76" t="s">
        <v>564</v>
      </c>
      <c r="D1008" s="76" t="s">
        <v>568</v>
      </c>
      <c r="E1008" s="77">
        <v>3</v>
      </c>
    </row>
    <row r="1009" spans="1:5" ht="18" customHeight="1">
      <c r="A1009" s="76" t="s">
        <v>629</v>
      </c>
      <c r="B1009" s="77">
        <v>1004173207</v>
      </c>
      <c r="C1009" s="76" t="s">
        <v>564</v>
      </c>
      <c r="D1009" s="76" t="s">
        <v>546</v>
      </c>
      <c r="E1009" s="77">
        <v>3</v>
      </c>
    </row>
    <row r="1010" spans="1:5" ht="18" customHeight="1">
      <c r="A1010" s="76" t="s">
        <v>631</v>
      </c>
      <c r="B1010" s="77">
        <v>1004173207</v>
      </c>
      <c r="C1010" s="76" t="s">
        <v>564</v>
      </c>
      <c r="D1010" s="76" t="s">
        <v>546</v>
      </c>
      <c r="E1010" s="77">
        <v>3</v>
      </c>
    </row>
    <row r="1011" spans="1:5" ht="18" customHeight="1">
      <c r="A1011" s="76" t="s">
        <v>632</v>
      </c>
      <c r="B1011" s="77">
        <v>1004173207</v>
      </c>
      <c r="C1011" s="76" t="s">
        <v>564</v>
      </c>
      <c r="D1011" s="76" t="s">
        <v>549</v>
      </c>
      <c r="E1011" s="77">
        <v>3</v>
      </c>
    </row>
    <row r="1012" spans="1:5" ht="18" customHeight="1">
      <c r="A1012" s="76" t="s">
        <v>633</v>
      </c>
      <c r="B1012" s="77">
        <v>1004173207</v>
      </c>
      <c r="C1012" s="76" t="s">
        <v>564</v>
      </c>
      <c r="D1012" s="76" t="s">
        <v>549</v>
      </c>
      <c r="E1012" s="77">
        <v>3</v>
      </c>
    </row>
    <row r="1013" spans="1:5" ht="18" customHeight="1">
      <c r="A1013" s="76" t="s">
        <v>635</v>
      </c>
      <c r="B1013" s="77">
        <v>1004173207</v>
      </c>
      <c r="C1013" s="76" t="s">
        <v>564</v>
      </c>
      <c r="D1013" s="76" t="s">
        <v>546</v>
      </c>
      <c r="E1013" s="77">
        <v>3</v>
      </c>
    </row>
    <row r="1014" spans="1:5" ht="18" customHeight="1">
      <c r="A1014" s="76" t="s">
        <v>647</v>
      </c>
      <c r="B1014" s="77">
        <v>1004173207</v>
      </c>
      <c r="C1014" s="76" t="s">
        <v>564</v>
      </c>
      <c r="D1014" s="76" t="s">
        <v>568</v>
      </c>
      <c r="E1014" s="77">
        <v>3</v>
      </c>
    </row>
    <row r="1015" spans="1:5" ht="18" customHeight="1">
      <c r="A1015" s="76" t="s">
        <v>649</v>
      </c>
      <c r="B1015" s="77">
        <v>1004173207</v>
      </c>
      <c r="C1015" s="76" t="s">
        <v>564</v>
      </c>
      <c r="D1015" s="76" t="s">
        <v>549</v>
      </c>
      <c r="E1015" s="77">
        <v>3</v>
      </c>
    </row>
    <row r="1016" spans="1:5" ht="18" customHeight="1">
      <c r="A1016" s="76" t="s">
        <v>651</v>
      </c>
      <c r="B1016" s="77">
        <v>1004173207</v>
      </c>
      <c r="C1016" s="76" t="s">
        <v>564</v>
      </c>
      <c r="D1016" s="76" t="s">
        <v>549</v>
      </c>
      <c r="E1016" s="77">
        <v>3</v>
      </c>
    </row>
    <row r="1017" spans="1:5" ht="18" customHeight="1">
      <c r="A1017" s="76" t="s">
        <v>652</v>
      </c>
      <c r="B1017" s="77">
        <v>1004173207</v>
      </c>
      <c r="C1017" s="76" t="s">
        <v>564</v>
      </c>
      <c r="D1017" s="76" t="s">
        <v>546</v>
      </c>
      <c r="E1017" s="77">
        <v>3</v>
      </c>
    </row>
    <row r="1018" spans="1:5" ht="18" customHeight="1">
      <c r="A1018" s="76" t="s">
        <v>653</v>
      </c>
      <c r="B1018" s="77">
        <v>1004173207</v>
      </c>
      <c r="C1018" s="76" t="s">
        <v>564</v>
      </c>
      <c r="D1018" s="76" t="s">
        <v>568</v>
      </c>
      <c r="E1018" s="77">
        <v>3</v>
      </c>
    </row>
    <row r="1019" spans="1:5" ht="18" customHeight="1">
      <c r="A1019" s="76" t="s">
        <v>656</v>
      </c>
      <c r="B1019" s="77">
        <v>1004173207</v>
      </c>
      <c r="C1019" s="76" t="s">
        <v>564</v>
      </c>
      <c r="D1019" s="76" t="s">
        <v>568</v>
      </c>
      <c r="E1019" s="77">
        <v>3</v>
      </c>
    </row>
    <row r="1020" spans="1:5" ht="18" customHeight="1">
      <c r="A1020" s="76" t="s">
        <v>658</v>
      </c>
      <c r="B1020" s="77">
        <v>1004173207</v>
      </c>
      <c r="C1020" s="76" t="s">
        <v>564</v>
      </c>
      <c r="D1020" s="76" t="s">
        <v>546</v>
      </c>
      <c r="E1020" s="77">
        <v>3</v>
      </c>
    </row>
    <row r="1021" spans="1:5" ht="18" customHeight="1">
      <c r="A1021" s="76" t="s">
        <v>660</v>
      </c>
      <c r="B1021" s="77">
        <v>1004173207</v>
      </c>
      <c r="C1021" s="76" t="s">
        <v>564</v>
      </c>
      <c r="D1021" s="76" t="s">
        <v>568</v>
      </c>
      <c r="E1021" s="77">
        <v>3</v>
      </c>
    </row>
    <row r="1022" spans="1:5" ht="18" customHeight="1">
      <c r="A1022" s="76" t="s">
        <v>664</v>
      </c>
      <c r="B1022" s="77">
        <v>1004173207</v>
      </c>
      <c r="C1022" s="76" t="s">
        <v>564</v>
      </c>
      <c r="D1022" s="76" t="s">
        <v>549</v>
      </c>
      <c r="E1022" s="77">
        <v>3</v>
      </c>
    </row>
    <row r="1023" spans="1:5" ht="18" customHeight="1">
      <c r="A1023" s="76" t="s">
        <v>667</v>
      </c>
      <c r="B1023" s="77">
        <v>1004173207</v>
      </c>
      <c r="C1023" s="76" t="s">
        <v>564</v>
      </c>
      <c r="D1023" s="76" t="s">
        <v>546</v>
      </c>
      <c r="E1023" s="77">
        <v>3</v>
      </c>
    </row>
    <row r="1024" spans="1:5" ht="18" customHeight="1">
      <c r="A1024" s="76" t="s">
        <v>670</v>
      </c>
      <c r="B1024" s="77">
        <v>1004173207</v>
      </c>
      <c r="C1024" s="76" t="s">
        <v>564</v>
      </c>
      <c r="D1024" s="76" t="s">
        <v>549</v>
      </c>
      <c r="E1024" s="77">
        <v>3</v>
      </c>
    </row>
    <row r="1025" spans="1:5" ht="18" customHeight="1">
      <c r="A1025" s="76" t="s">
        <v>671</v>
      </c>
      <c r="B1025" s="77">
        <v>1004173207</v>
      </c>
      <c r="C1025" s="76" t="s">
        <v>564</v>
      </c>
      <c r="D1025" s="76" t="s">
        <v>568</v>
      </c>
      <c r="E1025" s="77">
        <v>3</v>
      </c>
    </row>
    <row r="1026" spans="1:5" ht="18" customHeight="1">
      <c r="A1026" s="76" t="s">
        <v>672</v>
      </c>
      <c r="B1026" s="77">
        <v>1004173207</v>
      </c>
      <c r="C1026" s="76" t="s">
        <v>564</v>
      </c>
      <c r="D1026" s="76" t="s">
        <v>568</v>
      </c>
      <c r="E1026" s="77">
        <v>3</v>
      </c>
    </row>
    <row r="1027" spans="1:5" ht="18" customHeight="1">
      <c r="A1027" s="76" t="s">
        <v>673</v>
      </c>
      <c r="B1027" s="77">
        <v>1004173207</v>
      </c>
      <c r="C1027" s="76" t="s">
        <v>564</v>
      </c>
      <c r="D1027" s="76" t="s">
        <v>568</v>
      </c>
      <c r="E1027" s="77">
        <v>3</v>
      </c>
    </row>
    <row r="1028" spans="1:5" ht="18" customHeight="1">
      <c r="A1028" s="76" t="s">
        <v>674</v>
      </c>
      <c r="B1028" s="77">
        <v>1004173207</v>
      </c>
      <c r="C1028" s="76" t="s">
        <v>564</v>
      </c>
      <c r="D1028" s="76" t="s">
        <v>568</v>
      </c>
      <c r="E1028" s="77">
        <v>3</v>
      </c>
    </row>
    <row r="1029" spans="1:5" ht="18" customHeight="1">
      <c r="A1029" s="76" t="s">
        <v>676</v>
      </c>
      <c r="B1029" s="77">
        <v>1004173207</v>
      </c>
      <c r="C1029" s="76" t="s">
        <v>564</v>
      </c>
      <c r="D1029" s="76" t="s">
        <v>568</v>
      </c>
      <c r="E1029" s="77">
        <v>3</v>
      </c>
    </row>
    <row r="1030" spans="1:5" ht="18" customHeight="1">
      <c r="A1030" s="76" t="s">
        <v>677</v>
      </c>
      <c r="B1030" s="77">
        <v>1004173207</v>
      </c>
      <c r="C1030" s="76" t="s">
        <v>564</v>
      </c>
      <c r="D1030" s="76" t="s">
        <v>546</v>
      </c>
      <c r="E1030" s="77">
        <v>3</v>
      </c>
    </row>
    <row r="1031" spans="1:5" ht="18" customHeight="1">
      <c r="A1031" s="76" t="s">
        <v>678</v>
      </c>
      <c r="B1031" s="77">
        <v>1004173207</v>
      </c>
      <c r="C1031" s="76" t="s">
        <v>564</v>
      </c>
      <c r="D1031" s="76" t="s">
        <v>549</v>
      </c>
      <c r="E1031" s="77">
        <v>3</v>
      </c>
    </row>
    <row r="1032" spans="1:5" ht="18" customHeight="1">
      <c r="A1032" s="76" t="s">
        <v>681</v>
      </c>
      <c r="B1032" s="77">
        <v>1004173207</v>
      </c>
      <c r="C1032" s="76" t="s">
        <v>564</v>
      </c>
      <c r="D1032" s="76" t="s">
        <v>568</v>
      </c>
      <c r="E1032" s="77">
        <v>3</v>
      </c>
    </row>
    <row r="1033" spans="1:5" ht="18" customHeight="1">
      <c r="A1033" s="76" t="s">
        <v>686</v>
      </c>
      <c r="B1033" s="77">
        <v>1004173207</v>
      </c>
      <c r="C1033" s="76" t="s">
        <v>564</v>
      </c>
      <c r="D1033" s="76" t="s">
        <v>568</v>
      </c>
      <c r="E1033" s="77">
        <v>3</v>
      </c>
    </row>
    <row r="1034" spans="1:5" ht="18" customHeight="1">
      <c r="A1034" s="76" t="s">
        <v>687</v>
      </c>
      <c r="B1034" s="77">
        <v>1004173207</v>
      </c>
      <c r="C1034" s="76" t="s">
        <v>564</v>
      </c>
      <c r="D1034" s="76" t="s">
        <v>568</v>
      </c>
      <c r="E1034" s="77">
        <v>3</v>
      </c>
    </row>
    <row r="1035" spans="1:5" ht="18" customHeight="1">
      <c r="A1035" s="76" t="s">
        <v>695</v>
      </c>
      <c r="B1035" s="77">
        <v>1004173207</v>
      </c>
      <c r="C1035" s="76" t="s">
        <v>564</v>
      </c>
      <c r="D1035" s="76" t="s">
        <v>565</v>
      </c>
      <c r="E1035" s="77">
        <v>0</v>
      </c>
    </row>
    <row r="1036" spans="1:5" ht="18" customHeight="1">
      <c r="A1036" s="76" t="s">
        <v>696</v>
      </c>
      <c r="B1036" s="77">
        <v>1004173207</v>
      </c>
      <c r="C1036" s="76" t="s">
        <v>564</v>
      </c>
      <c r="D1036" s="76" t="s">
        <v>568</v>
      </c>
      <c r="E1036" s="77">
        <v>3</v>
      </c>
    </row>
    <row r="1037" spans="1:5" ht="18" customHeight="1">
      <c r="A1037" s="76" t="s">
        <v>697</v>
      </c>
      <c r="B1037" s="77">
        <v>1004173207</v>
      </c>
      <c r="C1037" s="76" t="s">
        <v>564</v>
      </c>
      <c r="D1037" s="76" t="s">
        <v>568</v>
      </c>
      <c r="E1037" s="77">
        <v>3</v>
      </c>
    </row>
    <row r="1038" spans="1:5" ht="18" customHeight="1">
      <c r="A1038" s="76" t="s">
        <v>698</v>
      </c>
      <c r="B1038" s="77">
        <v>1004173207</v>
      </c>
      <c r="C1038" s="76" t="s">
        <v>564</v>
      </c>
      <c r="D1038" s="76" t="s">
        <v>568</v>
      </c>
      <c r="E1038" s="77">
        <v>3</v>
      </c>
    </row>
    <row r="1039" spans="1:5" ht="18" customHeight="1">
      <c r="A1039" s="76" t="s">
        <v>699</v>
      </c>
      <c r="B1039" s="77">
        <v>1004173207</v>
      </c>
      <c r="C1039" s="76" t="s">
        <v>564</v>
      </c>
      <c r="D1039" s="76" t="s">
        <v>549</v>
      </c>
      <c r="E1039" s="77">
        <v>3</v>
      </c>
    </row>
    <row r="1040" spans="1:5" ht="18" customHeight="1">
      <c r="A1040" s="76" t="s">
        <v>702</v>
      </c>
      <c r="B1040" s="77">
        <v>1004173207</v>
      </c>
      <c r="C1040" s="76" t="s">
        <v>564</v>
      </c>
      <c r="D1040" s="76" t="s">
        <v>549</v>
      </c>
      <c r="E1040" s="77">
        <v>3</v>
      </c>
    </row>
    <row r="1041" spans="1:5" ht="18" customHeight="1">
      <c r="A1041" s="76" t="s">
        <v>706</v>
      </c>
      <c r="B1041" s="77">
        <v>1004173207</v>
      </c>
      <c r="C1041" s="76" t="s">
        <v>564</v>
      </c>
      <c r="D1041" s="76" t="s">
        <v>565</v>
      </c>
      <c r="E1041" s="77">
        <v>0</v>
      </c>
    </row>
    <row r="1042" spans="1:5" ht="18" customHeight="1">
      <c r="A1042" s="76" t="s">
        <v>707</v>
      </c>
      <c r="B1042" s="77">
        <v>1004173207</v>
      </c>
      <c r="C1042" s="76" t="s">
        <v>564</v>
      </c>
      <c r="D1042" s="76" t="s">
        <v>549</v>
      </c>
      <c r="E1042" s="77">
        <v>3</v>
      </c>
    </row>
    <row r="1043" spans="1:5" ht="18" customHeight="1">
      <c r="A1043" s="76" t="s">
        <v>708</v>
      </c>
      <c r="B1043" s="77">
        <v>1004173207</v>
      </c>
      <c r="C1043" s="76" t="s">
        <v>564</v>
      </c>
      <c r="D1043" s="76" t="s">
        <v>568</v>
      </c>
      <c r="E1043" s="77">
        <v>3</v>
      </c>
    </row>
    <row r="1044" spans="1:5" ht="18" customHeight="1">
      <c r="A1044" s="76" t="s">
        <v>713</v>
      </c>
      <c r="B1044" s="77">
        <v>1004173207</v>
      </c>
      <c r="C1044" s="76" t="s">
        <v>564</v>
      </c>
      <c r="D1044" s="76" t="s">
        <v>549</v>
      </c>
      <c r="E1044" s="77">
        <v>3</v>
      </c>
    </row>
    <row r="1045" spans="1:5" ht="18" customHeight="1">
      <c r="A1045" s="76" t="s">
        <v>714</v>
      </c>
      <c r="B1045" s="77">
        <v>1004173207</v>
      </c>
      <c r="C1045" s="76" t="s">
        <v>564</v>
      </c>
      <c r="D1045" s="76" t="s">
        <v>568</v>
      </c>
      <c r="E1045" s="77">
        <v>3</v>
      </c>
    </row>
    <row r="1046" spans="1:5" ht="18" customHeight="1">
      <c r="A1046" s="76" t="s">
        <v>719</v>
      </c>
      <c r="B1046" s="77">
        <v>1004173207</v>
      </c>
      <c r="C1046" s="76" t="s">
        <v>564</v>
      </c>
      <c r="D1046" s="76" t="s">
        <v>568</v>
      </c>
      <c r="E1046" s="77">
        <v>3</v>
      </c>
    </row>
    <row r="1047" spans="1:5" ht="18" customHeight="1">
      <c r="A1047" s="76" t="s">
        <v>723</v>
      </c>
      <c r="B1047" s="77">
        <v>1004173207</v>
      </c>
      <c r="C1047" s="76" t="s">
        <v>564</v>
      </c>
      <c r="D1047" s="76" t="s">
        <v>568</v>
      </c>
      <c r="E1047" s="77">
        <v>3</v>
      </c>
    </row>
    <row r="1048" spans="1:5" ht="18" customHeight="1">
      <c r="A1048" s="76" t="s">
        <v>727</v>
      </c>
      <c r="B1048" s="77">
        <v>1004173207</v>
      </c>
      <c r="C1048" s="76" t="s">
        <v>564</v>
      </c>
      <c r="D1048" s="76" t="s">
        <v>568</v>
      </c>
      <c r="E1048" s="77">
        <v>3</v>
      </c>
    </row>
    <row r="1049" spans="1:5" ht="18" customHeight="1">
      <c r="A1049" s="76" t="s">
        <v>728</v>
      </c>
      <c r="B1049" s="77">
        <v>1004173207</v>
      </c>
      <c r="C1049" s="76" t="s">
        <v>564</v>
      </c>
      <c r="D1049" s="76" t="s">
        <v>568</v>
      </c>
      <c r="E1049" s="77">
        <v>3</v>
      </c>
    </row>
    <row r="1050" spans="1:5" ht="18" customHeight="1">
      <c r="A1050" s="76" t="s">
        <v>730</v>
      </c>
      <c r="B1050" s="77">
        <v>1004173207</v>
      </c>
      <c r="C1050" s="76" t="s">
        <v>564</v>
      </c>
      <c r="D1050" s="76" t="s">
        <v>568</v>
      </c>
      <c r="E1050" s="77">
        <v>3</v>
      </c>
    </row>
    <row r="1051" spans="1:5" ht="18" customHeight="1">
      <c r="A1051" s="76" t="s">
        <v>731</v>
      </c>
      <c r="B1051" s="77">
        <v>1004173207</v>
      </c>
      <c r="C1051" s="76" t="s">
        <v>564</v>
      </c>
      <c r="D1051" s="76" t="s">
        <v>549</v>
      </c>
      <c r="E1051" s="77">
        <v>3</v>
      </c>
    </row>
    <row r="1052" spans="1:5" ht="18" customHeight="1">
      <c r="A1052" s="76" t="s">
        <v>732</v>
      </c>
      <c r="B1052" s="77">
        <v>1004173207</v>
      </c>
      <c r="C1052" s="76" t="s">
        <v>564</v>
      </c>
      <c r="D1052" s="76" t="s">
        <v>549</v>
      </c>
      <c r="E1052" s="77">
        <v>3</v>
      </c>
    </row>
    <row r="1053" spans="1:5" ht="18" customHeight="1">
      <c r="A1053" s="76" t="s">
        <v>736</v>
      </c>
      <c r="B1053" s="77">
        <v>1004173207</v>
      </c>
      <c r="C1053" s="76" t="s">
        <v>564</v>
      </c>
      <c r="D1053" s="76" t="s">
        <v>549</v>
      </c>
      <c r="E1053" s="77">
        <v>3</v>
      </c>
    </row>
    <row r="1054" spans="1:5" ht="18" customHeight="1">
      <c r="A1054" s="76" t="s">
        <v>739</v>
      </c>
      <c r="B1054" s="77">
        <v>1004173207</v>
      </c>
      <c r="C1054" s="76" t="s">
        <v>564</v>
      </c>
      <c r="D1054" s="76" t="s">
        <v>549</v>
      </c>
      <c r="E1054" s="77">
        <v>3</v>
      </c>
    </row>
    <row r="1055" spans="1:5" ht="18" customHeight="1">
      <c r="A1055" s="76" t="s">
        <v>740</v>
      </c>
      <c r="B1055" s="77">
        <v>1004173207</v>
      </c>
      <c r="C1055" s="76" t="s">
        <v>564</v>
      </c>
      <c r="D1055" s="76" t="s">
        <v>549</v>
      </c>
      <c r="E1055" s="77">
        <v>3</v>
      </c>
    </row>
    <row r="1056" spans="1:5" ht="18" customHeight="1">
      <c r="A1056" s="76" t="s">
        <v>741</v>
      </c>
      <c r="B1056" s="77">
        <v>1004173207</v>
      </c>
      <c r="C1056" s="76" t="s">
        <v>564</v>
      </c>
      <c r="D1056" s="76" t="s">
        <v>568</v>
      </c>
      <c r="E1056" s="77">
        <v>3</v>
      </c>
    </row>
    <row r="1057" spans="1:5" ht="18" customHeight="1">
      <c r="A1057" s="76" t="s">
        <v>742</v>
      </c>
      <c r="B1057" s="77">
        <v>1004173207</v>
      </c>
      <c r="C1057" s="76" t="s">
        <v>564</v>
      </c>
      <c r="D1057" s="76" t="s">
        <v>568</v>
      </c>
      <c r="E1057" s="77">
        <v>3</v>
      </c>
    </row>
    <row r="1058" spans="1:5" ht="18" customHeight="1">
      <c r="A1058" s="76" t="s">
        <v>743</v>
      </c>
      <c r="B1058" s="77">
        <v>1004173207</v>
      </c>
      <c r="C1058" s="76" t="s">
        <v>564</v>
      </c>
      <c r="D1058" s="76" t="s">
        <v>568</v>
      </c>
      <c r="E1058" s="77">
        <v>3</v>
      </c>
    </row>
    <row r="1059" spans="1:5" ht="18" customHeight="1">
      <c r="A1059" s="76" t="s">
        <v>744</v>
      </c>
      <c r="B1059" s="77">
        <v>1004173207</v>
      </c>
      <c r="C1059" s="76" t="s">
        <v>564</v>
      </c>
      <c r="D1059" s="76" t="s">
        <v>568</v>
      </c>
      <c r="E1059" s="77">
        <v>3</v>
      </c>
    </row>
    <row r="1060" spans="1:5" ht="18" customHeight="1">
      <c r="A1060" s="76" t="s">
        <v>745</v>
      </c>
      <c r="B1060" s="77">
        <v>1004173207</v>
      </c>
      <c r="C1060" s="76" t="s">
        <v>564</v>
      </c>
      <c r="D1060" s="76" t="s">
        <v>549</v>
      </c>
      <c r="E1060" s="77">
        <v>3</v>
      </c>
    </row>
    <row r="1061" spans="1:5" ht="18" customHeight="1">
      <c r="A1061" s="76" t="s">
        <v>746</v>
      </c>
      <c r="B1061" s="77">
        <v>1004173207</v>
      </c>
      <c r="C1061" s="76" t="s">
        <v>564</v>
      </c>
      <c r="D1061" s="76" t="s">
        <v>549</v>
      </c>
      <c r="E1061" s="77">
        <v>3</v>
      </c>
    </row>
    <row r="1062" spans="1:5" ht="18" customHeight="1">
      <c r="A1062" s="76" t="s">
        <v>749</v>
      </c>
      <c r="B1062" s="77">
        <v>1004173207</v>
      </c>
      <c r="C1062" s="76" t="s">
        <v>564</v>
      </c>
      <c r="D1062" s="76" t="s">
        <v>549</v>
      </c>
      <c r="E1062" s="77">
        <v>3</v>
      </c>
    </row>
    <row r="1063" spans="1:5" ht="18" customHeight="1">
      <c r="A1063" s="76" t="s">
        <v>752</v>
      </c>
      <c r="B1063" s="77">
        <v>1004173207</v>
      </c>
      <c r="C1063" s="76" t="s">
        <v>564</v>
      </c>
      <c r="D1063" s="76" t="s">
        <v>549</v>
      </c>
      <c r="E1063" s="77">
        <v>3</v>
      </c>
    </row>
    <row r="1064" spans="1:5" ht="18" customHeight="1">
      <c r="A1064" s="76" t="s">
        <v>753</v>
      </c>
      <c r="B1064" s="77">
        <v>1004173207</v>
      </c>
      <c r="C1064" s="76" t="s">
        <v>564</v>
      </c>
      <c r="D1064" s="76" t="s">
        <v>568</v>
      </c>
      <c r="E1064" s="77">
        <v>3</v>
      </c>
    </row>
    <row r="1065" spans="1:5" ht="18" customHeight="1">
      <c r="A1065" s="76" t="s">
        <v>755</v>
      </c>
      <c r="B1065" s="77">
        <v>1004173207</v>
      </c>
      <c r="C1065" s="76" t="s">
        <v>564</v>
      </c>
      <c r="D1065" s="76" t="s">
        <v>549</v>
      </c>
      <c r="E1065" s="77">
        <v>3</v>
      </c>
    </row>
    <row r="1066" spans="1:5" ht="18" customHeight="1">
      <c r="A1066" s="76" t="s">
        <v>756</v>
      </c>
      <c r="B1066" s="77">
        <v>1004173207</v>
      </c>
      <c r="C1066" s="76" t="s">
        <v>564</v>
      </c>
      <c r="D1066" s="76" t="s">
        <v>568</v>
      </c>
      <c r="E1066" s="77">
        <v>3</v>
      </c>
    </row>
    <row r="1067" spans="1:5" ht="18" customHeight="1">
      <c r="A1067" s="76" t="s">
        <v>759</v>
      </c>
      <c r="B1067" s="77">
        <v>1004173207</v>
      </c>
      <c r="C1067" s="76" t="s">
        <v>564</v>
      </c>
      <c r="D1067" s="76" t="s">
        <v>568</v>
      </c>
      <c r="E1067" s="77">
        <v>3</v>
      </c>
    </row>
    <row r="1068" spans="1:5" ht="18" customHeight="1">
      <c r="A1068" s="76" t="s">
        <v>762</v>
      </c>
      <c r="B1068" s="77">
        <v>1004173207</v>
      </c>
      <c r="C1068" s="76" t="s">
        <v>564</v>
      </c>
      <c r="D1068" s="76" t="s">
        <v>549</v>
      </c>
      <c r="E1068" s="77">
        <v>3</v>
      </c>
    </row>
    <row r="1069" spans="1:5" ht="18" customHeight="1">
      <c r="A1069" s="76" t="s">
        <v>763</v>
      </c>
      <c r="B1069" s="77">
        <v>1004173207</v>
      </c>
      <c r="C1069" s="76" t="s">
        <v>564</v>
      </c>
      <c r="D1069" s="76" t="s">
        <v>546</v>
      </c>
      <c r="E1069" s="77">
        <v>3</v>
      </c>
    </row>
    <row r="1070" spans="1:5" ht="18" customHeight="1">
      <c r="A1070" s="76" t="s">
        <v>764</v>
      </c>
      <c r="B1070" s="77">
        <v>1004173207</v>
      </c>
      <c r="C1070" s="76" t="s">
        <v>564</v>
      </c>
      <c r="D1070" s="76" t="s">
        <v>549</v>
      </c>
      <c r="E1070" s="77">
        <v>3</v>
      </c>
    </row>
    <row r="1071" spans="1:5" ht="18" customHeight="1">
      <c r="A1071" s="76" t="s">
        <v>766</v>
      </c>
      <c r="B1071" s="77">
        <v>1004173207</v>
      </c>
      <c r="C1071" s="76" t="s">
        <v>564</v>
      </c>
      <c r="D1071" s="76" t="s">
        <v>553</v>
      </c>
      <c r="E1071" s="77">
        <v>3</v>
      </c>
    </row>
    <row r="1072" spans="1:5" ht="18" customHeight="1">
      <c r="A1072" s="76" t="s">
        <v>767</v>
      </c>
      <c r="B1072" s="77">
        <v>1004173207</v>
      </c>
      <c r="C1072" s="76" t="s">
        <v>564</v>
      </c>
      <c r="D1072" s="76" t="s">
        <v>549</v>
      </c>
      <c r="E1072" s="77">
        <v>3</v>
      </c>
    </row>
    <row r="1073" spans="1:5" ht="18" customHeight="1">
      <c r="A1073" s="76" t="s">
        <v>768</v>
      </c>
      <c r="B1073" s="77">
        <v>1004173207</v>
      </c>
      <c r="C1073" s="76" t="s">
        <v>564</v>
      </c>
      <c r="D1073" s="76" t="s">
        <v>549</v>
      </c>
      <c r="E1073" s="77">
        <v>3</v>
      </c>
    </row>
    <row r="1074" spans="1:5" ht="18" customHeight="1">
      <c r="A1074" s="76" t="s">
        <v>769</v>
      </c>
      <c r="B1074" s="77">
        <v>1004173207</v>
      </c>
      <c r="C1074" s="76" t="s">
        <v>564</v>
      </c>
      <c r="D1074" s="76" t="s">
        <v>549</v>
      </c>
      <c r="E1074" s="77">
        <v>3</v>
      </c>
    </row>
    <row r="1075" spans="1:5" ht="18" customHeight="1">
      <c r="A1075" s="76" t="s">
        <v>770</v>
      </c>
      <c r="B1075" s="77">
        <v>1004173207</v>
      </c>
      <c r="C1075" s="76" t="s">
        <v>564</v>
      </c>
      <c r="D1075" s="76" t="s">
        <v>546</v>
      </c>
      <c r="E1075" s="77">
        <v>3</v>
      </c>
    </row>
    <row r="1076" spans="1:5" ht="18" customHeight="1">
      <c r="A1076" s="76" t="s">
        <v>771</v>
      </c>
      <c r="B1076" s="77">
        <v>1004173207</v>
      </c>
      <c r="C1076" s="76" t="s">
        <v>564</v>
      </c>
      <c r="D1076" s="76" t="s">
        <v>549</v>
      </c>
      <c r="E1076" s="77">
        <v>3</v>
      </c>
    </row>
    <row r="1077" spans="1:5" ht="18" customHeight="1">
      <c r="A1077" s="76" t="s">
        <v>773</v>
      </c>
      <c r="B1077" s="77">
        <v>1004173207</v>
      </c>
      <c r="C1077" s="76" t="s">
        <v>564</v>
      </c>
      <c r="D1077" s="76" t="s">
        <v>546</v>
      </c>
      <c r="E1077" s="77">
        <v>3</v>
      </c>
    </row>
    <row r="1078" spans="1:5" ht="18" customHeight="1">
      <c r="A1078" s="76" t="s">
        <v>776</v>
      </c>
      <c r="B1078" s="77">
        <v>1004173207</v>
      </c>
      <c r="C1078" s="76" t="s">
        <v>564</v>
      </c>
      <c r="D1078" s="76" t="s">
        <v>568</v>
      </c>
      <c r="E1078" s="77">
        <v>3</v>
      </c>
    </row>
    <row r="1079" spans="1:5" ht="18" customHeight="1">
      <c r="A1079" s="76" t="s">
        <v>777</v>
      </c>
      <c r="B1079" s="77">
        <v>1004173207</v>
      </c>
      <c r="C1079" s="76" t="s">
        <v>564</v>
      </c>
      <c r="D1079" s="76" t="s">
        <v>549</v>
      </c>
      <c r="E1079" s="77">
        <v>3</v>
      </c>
    </row>
    <row r="1080" spans="1:5" ht="18" customHeight="1">
      <c r="A1080" s="76" t="s">
        <v>782</v>
      </c>
      <c r="B1080" s="77">
        <v>1004173207</v>
      </c>
      <c r="C1080" s="76" t="s">
        <v>564</v>
      </c>
      <c r="D1080" s="76" t="s">
        <v>549</v>
      </c>
      <c r="E1080" s="77">
        <v>3</v>
      </c>
    </row>
    <row r="1081" spans="1:5" ht="18" customHeight="1">
      <c r="A1081" s="76" t="s">
        <v>783</v>
      </c>
      <c r="B1081" s="77">
        <v>1004173207</v>
      </c>
      <c r="C1081" s="76" t="s">
        <v>564</v>
      </c>
      <c r="D1081" s="76" t="s">
        <v>568</v>
      </c>
      <c r="E1081" s="77">
        <v>3</v>
      </c>
    </row>
    <row r="1082" spans="1:5" ht="18" customHeight="1">
      <c r="A1082" s="76" t="s">
        <v>784</v>
      </c>
      <c r="B1082" s="77">
        <v>1004173207</v>
      </c>
      <c r="C1082" s="76" t="s">
        <v>564</v>
      </c>
      <c r="D1082" s="76" t="s">
        <v>553</v>
      </c>
      <c r="E1082" s="77">
        <v>3</v>
      </c>
    </row>
    <row r="1083" spans="1:5" ht="18" customHeight="1">
      <c r="A1083" s="76" t="s">
        <v>786</v>
      </c>
      <c r="B1083" s="77">
        <v>1004173207</v>
      </c>
      <c r="C1083" s="76" t="s">
        <v>564</v>
      </c>
      <c r="D1083" s="76" t="s">
        <v>549</v>
      </c>
      <c r="E1083" s="77">
        <v>3</v>
      </c>
    </row>
    <row r="1084" spans="1:5" ht="18" customHeight="1">
      <c r="A1084" s="76" t="s">
        <v>787</v>
      </c>
      <c r="B1084" s="77">
        <v>1004173207</v>
      </c>
      <c r="C1084" s="76" t="s">
        <v>564</v>
      </c>
      <c r="D1084" s="76" t="s">
        <v>546</v>
      </c>
      <c r="E1084" s="77">
        <v>3</v>
      </c>
    </row>
    <row r="1085" spans="1:5" ht="18" customHeight="1">
      <c r="A1085" s="76" t="s">
        <v>788</v>
      </c>
      <c r="B1085" s="77">
        <v>1004173207</v>
      </c>
      <c r="C1085" s="76" t="s">
        <v>564</v>
      </c>
      <c r="D1085" s="76" t="s">
        <v>546</v>
      </c>
      <c r="E1085" s="77">
        <v>3</v>
      </c>
    </row>
    <row r="1086" spans="1:5" ht="18" customHeight="1">
      <c r="A1086" s="76" t="s">
        <v>789</v>
      </c>
      <c r="B1086" s="77">
        <v>1004173207</v>
      </c>
      <c r="C1086" s="76" t="s">
        <v>564</v>
      </c>
      <c r="D1086" s="76" t="s">
        <v>546</v>
      </c>
      <c r="E1086" s="77">
        <v>3</v>
      </c>
    </row>
    <row r="1087" spans="1:5" ht="18" customHeight="1">
      <c r="A1087" s="76" t="s">
        <v>790</v>
      </c>
      <c r="B1087" s="77">
        <v>1004173207</v>
      </c>
      <c r="C1087" s="76" t="s">
        <v>564</v>
      </c>
      <c r="D1087" s="76" t="s">
        <v>549</v>
      </c>
      <c r="E1087" s="77">
        <v>3</v>
      </c>
    </row>
    <row r="1088" spans="1:5" ht="18" customHeight="1">
      <c r="A1088" s="76" t="s">
        <v>791</v>
      </c>
      <c r="B1088" s="77">
        <v>1004173207</v>
      </c>
      <c r="C1088" s="76" t="s">
        <v>564</v>
      </c>
      <c r="D1088" s="76" t="s">
        <v>549</v>
      </c>
      <c r="E1088" s="77">
        <v>3</v>
      </c>
    </row>
    <row r="1089" spans="1:5" ht="18" customHeight="1">
      <c r="A1089" s="76" t="s">
        <v>792</v>
      </c>
      <c r="B1089" s="77">
        <v>1004173207</v>
      </c>
      <c r="C1089" s="76" t="s">
        <v>564</v>
      </c>
      <c r="D1089" s="76" t="s">
        <v>549</v>
      </c>
      <c r="E1089" s="77">
        <v>3</v>
      </c>
    </row>
    <row r="1090" spans="1:5" ht="18" customHeight="1">
      <c r="A1090" s="76" t="s">
        <v>793</v>
      </c>
      <c r="B1090" s="77">
        <v>1004173207</v>
      </c>
      <c r="C1090" s="76" t="s">
        <v>564</v>
      </c>
      <c r="D1090" s="76" t="s">
        <v>549</v>
      </c>
      <c r="E1090" s="77">
        <v>3</v>
      </c>
    </row>
    <row r="1091" spans="1:5" ht="18" customHeight="1">
      <c r="A1091" s="76" t="s">
        <v>795</v>
      </c>
      <c r="B1091" s="77">
        <v>1004173207</v>
      </c>
      <c r="C1091" s="76" t="s">
        <v>564</v>
      </c>
      <c r="D1091" s="76" t="s">
        <v>549</v>
      </c>
      <c r="E1091" s="77">
        <v>3</v>
      </c>
    </row>
    <row r="1092" spans="1:5" ht="18" customHeight="1">
      <c r="A1092" s="76" t="s">
        <v>796</v>
      </c>
      <c r="B1092" s="77">
        <v>1004173207</v>
      </c>
      <c r="C1092" s="76" t="s">
        <v>564</v>
      </c>
      <c r="D1092" s="76" t="s">
        <v>565</v>
      </c>
      <c r="E1092" s="77">
        <v>0</v>
      </c>
    </row>
    <row r="1093" spans="1:5" ht="18" customHeight="1">
      <c r="A1093" s="76" t="s">
        <v>798</v>
      </c>
      <c r="B1093" s="77">
        <v>1004173207</v>
      </c>
      <c r="C1093" s="76" t="s">
        <v>564</v>
      </c>
      <c r="D1093" s="76" t="s">
        <v>549</v>
      </c>
      <c r="E1093" s="77">
        <v>3</v>
      </c>
    </row>
    <row r="1094" spans="1:5" ht="18" customHeight="1">
      <c r="A1094" s="76" t="s">
        <v>799</v>
      </c>
      <c r="B1094" s="77">
        <v>1004173207</v>
      </c>
      <c r="C1094" s="76" t="s">
        <v>564</v>
      </c>
      <c r="D1094" s="76" t="s">
        <v>546</v>
      </c>
      <c r="E1094" s="77">
        <v>3</v>
      </c>
    </row>
    <row r="1095" spans="1:5" ht="18" customHeight="1">
      <c r="A1095" s="76" t="s">
        <v>800</v>
      </c>
      <c r="B1095" s="77">
        <v>1004173207</v>
      </c>
      <c r="C1095" s="76" t="s">
        <v>564</v>
      </c>
      <c r="D1095" s="76" t="s">
        <v>549</v>
      </c>
      <c r="E1095" s="77">
        <v>3</v>
      </c>
    </row>
    <row r="1096" spans="1:5" ht="18" customHeight="1">
      <c r="A1096" s="76" t="s">
        <v>805</v>
      </c>
      <c r="B1096" s="77">
        <v>1004173207</v>
      </c>
      <c r="C1096" s="76" t="s">
        <v>564</v>
      </c>
      <c r="D1096" s="76" t="s">
        <v>549</v>
      </c>
      <c r="E1096" s="77">
        <v>3</v>
      </c>
    </row>
    <row r="1097" spans="1:5" ht="18" customHeight="1">
      <c r="A1097" s="68"/>
      <c r="B1097" s="69"/>
      <c r="C1097" s="83"/>
      <c r="D1097" s="70"/>
      <c r="E1097" s="71"/>
    </row>
    <row r="1098" spans="1:5" ht="18" customHeight="1">
      <c r="A1098" s="68"/>
      <c r="B1098" s="69"/>
      <c r="C1098" s="83"/>
      <c r="D1098" s="70"/>
      <c r="E1098" s="71"/>
    </row>
    <row r="1099" spans="1:5" ht="18" customHeight="1">
      <c r="A1099" s="75" t="s">
        <v>539</v>
      </c>
      <c r="B1099" s="75" t="s">
        <v>540</v>
      </c>
      <c r="C1099" s="75" t="s">
        <v>541</v>
      </c>
      <c r="D1099" s="75" t="s">
        <v>542</v>
      </c>
      <c r="E1099" s="75" t="s">
        <v>543</v>
      </c>
    </row>
    <row r="1100" spans="1:5" ht="18" customHeight="1">
      <c r="A1100" s="76" t="s">
        <v>544</v>
      </c>
      <c r="B1100" s="77">
        <v>1005173205</v>
      </c>
      <c r="C1100" s="76" t="s">
        <v>551</v>
      </c>
      <c r="D1100" s="76" t="s">
        <v>546</v>
      </c>
      <c r="E1100" s="77">
        <v>3</v>
      </c>
    </row>
    <row r="1101" spans="1:5" ht="18" customHeight="1">
      <c r="A1101" s="76" t="s">
        <v>566</v>
      </c>
      <c r="B1101" s="77">
        <v>1005173205</v>
      </c>
      <c r="C1101" s="76" t="s">
        <v>551</v>
      </c>
      <c r="D1101" s="76" t="s">
        <v>546</v>
      </c>
      <c r="E1101" s="77">
        <v>3</v>
      </c>
    </row>
    <row r="1102" spans="1:5" ht="18" customHeight="1">
      <c r="A1102" s="76" t="s">
        <v>571</v>
      </c>
      <c r="B1102" s="77">
        <v>1005173205</v>
      </c>
      <c r="C1102" s="76" t="s">
        <v>551</v>
      </c>
      <c r="D1102" s="76" t="s">
        <v>553</v>
      </c>
      <c r="E1102" s="77">
        <v>3</v>
      </c>
    </row>
    <row r="1103" spans="1:5" ht="18" customHeight="1">
      <c r="A1103" s="76" t="s">
        <v>575</v>
      </c>
      <c r="B1103" s="77">
        <v>1005173205</v>
      </c>
      <c r="C1103" s="76" t="s">
        <v>551</v>
      </c>
      <c r="D1103" s="76" t="s">
        <v>549</v>
      </c>
      <c r="E1103" s="77">
        <v>3</v>
      </c>
    </row>
    <row r="1104" spans="1:5" ht="18" customHeight="1">
      <c r="A1104" s="76" t="s">
        <v>576</v>
      </c>
      <c r="B1104" s="77">
        <v>1005173205</v>
      </c>
      <c r="C1104" s="76" t="s">
        <v>551</v>
      </c>
      <c r="D1104" s="76" t="s">
        <v>553</v>
      </c>
      <c r="E1104" s="77">
        <v>3</v>
      </c>
    </row>
    <row r="1105" spans="1:5" ht="18" customHeight="1">
      <c r="A1105" s="76" t="s">
        <v>577</v>
      </c>
      <c r="B1105" s="77">
        <v>1005173205</v>
      </c>
      <c r="C1105" s="76" t="s">
        <v>551</v>
      </c>
      <c r="D1105" s="76" t="s">
        <v>553</v>
      </c>
      <c r="E1105" s="77">
        <v>3</v>
      </c>
    </row>
    <row r="1106" spans="1:5" ht="18" customHeight="1">
      <c r="A1106" s="76" t="s">
        <v>584</v>
      </c>
      <c r="B1106" s="77">
        <v>1005173205</v>
      </c>
      <c r="C1106" s="76" t="s">
        <v>551</v>
      </c>
      <c r="D1106" s="76" t="s">
        <v>549</v>
      </c>
      <c r="E1106" s="77">
        <v>3</v>
      </c>
    </row>
    <row r="1107" spans="1:5" ht="18" customHeight="1">
      <c r="A1107" s="76" t="s">
        <v>587</v>
      </c>
      <c r="B1107" s="77">
        <v>1005173205</v>
      </c>
      <c r="C1107" s="76" t="s">
        <v>551</v>
      </c>
      <c r="D1107" s="76" t="s">
        <v>546</v>
      </c>
      <c r="E1107" s="77">
        <v>3</v>
      </c>
    </row>
    <row r="1108" spans="1:5" ht="18" customHeight="1">
      <c r="A1108" s="76" t="s">
        <v>592</v>
      </c>
      <c r="B1108" s="77">
        <v>1005173205</v>
      </c>
      <c r="C1108" s="76" t="s">
        <v>551</v>
      </c>
      <c r="D1108" s="76" t="s">
        <v>546</v>
      </c>
      <c r="E1108" s="77">
        <v>3</v>
      </c>
    </row>
    <row r="1109" spans="1:5" ht="18" customHeight="1">
      <c r="A1109" s="76" t="s">
        <v>595</v>
      </c>
      <c r="B1109" s="77">
        <v>1005173205</v>
      </c>
      <c r="C1109" s="76" t="s">
        <v>551</v>
      </c>
      <c r="D1109" s="76" t="s">
        <v>546</v>
      </c>
      <c r="E1109" s="77">
        <v>3</v>
      </c>
    </row>
    <row r="1110" spans="1:5" ht="18" customHeight="1">
      <c r="A1110" s="76" t="s">
        <v>596</v>
      </c>
      <c r="B1110" s="77">
        <v>1005173205</v>
      </c>
      <c r="C1110" s="76" t="s">
        <v>551</v>
      </c>
      <c r="D1110" s="76" t="s">
        <v>549</v>
      </c>
      <c r="E1110" s="77">
        <v>3</v>
      </c>
    </row>
    <row r="1111" spans="1:5" ht="18" customHeight="1">
      <c r="A1111" s="76" t="s">
        <v>597</v>
      </c>
      <c r="B1111" s="77">
        <v>1005173205</v>
      </c>
      <c r="C1111" s="76" t="s">
        <v>551</v>
      </c>
      <c r="D1111" s="76" t="s">
        <v>546</v>
      </c>
      <c r="E1111" s="77">
        <v>3</v>
      </c>
    </row>
    <row r="1112" spans="1:5" ht="18" customHeight="1">
      <c r="A1112" s="76" t="s">
        <v>599</v>
      </c>
      <c r="B1112" s="77">
        <v>1005173205</v>
      </c>
      <c r="C1112" s="76" t="s">
        <v>551</v>
      </c>
      <c r="D1112" s="76" t="s">
        <v>549</v>
      </c>
      <c r="E1112" s="77">
        <v>3</v>
      </c>
    </row>
    <row r="1113" spans="1:5" ht="18" customHeight="1">
      <c r="A1113" s="76" t="s">
        <v>600</v>
      </c>
      <c r="B1113" s="77">
        <v>1005173205</v>
      </c>
      <c r="C1113" s="76" t="s">
        <v>551</v>
      </c>
      <c r="D1113" s="76" t="s">
        <v>549</v>
      </c>
      <c r="E1113" s="77">
        <v>3</v>
      </c>
    </row>
    <row r="1114" spans="1:5" ht="18" customHeight="1">
      <c r="A1114" s="76" t="s">
        <v>606</v>
      </c>
      <c r="B1114" s="77">
        <v>1005173205</v>
      </c>
      <c r="C1114" s="76" t="s">
        <v>551</v>
      </c>
      <c r="D1114" s="76" t="s">
        <v>546</v>
      </c>
      <c r="E1114" s="77">
        <v>3</v>
      </c>
    </row>
    <row r="1115" spans="1:5" ht="18" customHeight="1">
      <c r="A1115" s="76" t="s">
        <v>608</v>
      </c>
      <c r="B1115" s="77">
        <v>1005173205</v>
      </c>
      <c r="C1115" s="76" t="s">
        <v>551</v>
      </c>
      <c r="D1115" s="76" t="s">
        <v>549</v>
      </c>
      <c r="E1115" s="77">
        <v>3</v>
      </c>
    </row>
    <row r="1116" spans="1:5" ht="18" customHeight="1">
      <c r="A1116" s="76" t="s">
        <v>614</v>
      </c>
      <c r="B1116" s="77">
        <v>1005173205</v>
      </c>
      <c r="C1116" s="76" t="s">
        <v>551</v>
      </c>
      <c r="D1116" s="76" t="s">
        <v>546</v>
      </c>
      <c r="E1116" s="77">
        <v>3</v>
      </c>
    </row>
    <row r="1117" spans="1:5" ht="18" customHeight="1">
      <c r="A1117" s="76" t="s">
        <v>616</v>
      </c>
      <c r="B1117" s="77">
        <v>1005173205</v>
      </c>
      <c r="C1117" s="76" t="s">
        <v>551</v>
      </c>
      <c r="D1117" s="76" t="s">
        <v>549</v>
      </c>
      <c r="E1117" s="77">
        <v>3</v>
      </c>
    </row>
    <row r="1118" spans="1:5" ht="18" customHeight="1">
      <c r="A1118" s="76" t="s">
        <v>619</v>
      </c>
      <c r="B1118" s="77">
        <v>1005173205</v>
      </c>
      <c r="C1118" s="76" t="s">
        <v>551</v>
      </c>
      <c r="D1118" s="76" t="s">
        <v>546</v>
      </c>
      <c r="E1118" s="77">
        <v>3</v>
      </c>
    </row>
    <row r="1119" spans="1:5" ht="18" customHeight="1">
      <c r="A1119" s="76" t="s">
        <v>638</v>
      </c>
      <c r="B1119" s="77">
        <v>1005173205</v>
      </c>
      <c r="C1119" s="76" t="s">
        <v>551</v>
      </c>
      <c r="D1119" s="76" t="s">
        <v>546</v>
      </c>
      <c r="E1119" s="77">
        <v>3</v>
      </c>
    </row>
    <row r="1120" spans="1:5" ht="18" customHeight="1">
      <c r="A1120" s="76" t="s">
        <v>643</v>
      </c>
      <c r="B1120" s="77">
        <v>1005173205</v>
      </c>
      <c r="C1120" s="76" t="s">
        <v>551</v>
      </c>
      <c r="D1120" s="76" t="s">
        <v>549</v>
      </c>
      <c r="E1120" s="77">
        <v>3</v>
      </c>
    </row>
    <row r="1121" spans="1:5" ht="18" customHeight="1">
      <c r="A1121" s="76" t="s">
        <v>645</v>
      </c>
      <c r="B1121" s="77">
        <v>1005173205</v>
      </c>
      <c r="C1121" s="76" t="s">
        <v>551</v>
      </c>
      <c r="D1121" s="76" t="s">
        <v>549</v>
      </c>
      <c r="E1121" s="77">
        <v>3</v>
      </c>
    </row>
    <row r="1122" spans="1:5" ht="18" customHeight="1">
      <c r="A1122" s="76" t="s">
        <v>646</v>
      </c>
      <c r="B1122" s="77">
        <v>1005173205</v>
      </c>
      <c r="C1122" s="76" t="s">
        <v>551</v>
      </c>
      <c r="D1122" s="76" t="s">
        <v>549</v>
      </c>
      <c r="E1122" s="77">
        <v>3</v>
      </c>
    </row>
    <row r="1123" spans="1:5" ht="18" customHeight="1">
      <c r="A1123" s="76" t="s">
        <v>659</v>
      </c>
      <c r="B1123" s="77">
        <v>1005173205</v>
      </c>
      <c r="C1123" s="76" t="s">
        <v>551</v>
      </c>
      <c r="D1123" s="76" t="s">
        <v>549</v>
      </c>
      <c r="E1123" s="77">
        <v>3</v>
      </c>
    </row>
    <row r="1124" spans="1:5" ht="18" customHeight="1">
      <c r="A1124" s="76" t="s">
        <v>663</v>
      </c>
      <c r="B1124" s="77">
        <v>1005173205</v>
      </c>
      <c r="C1124" s="76" t="s">
        <v>551</v>
      </c>
      <c r="D1124" s="76" t="s">
        <v>549</v>
      </c>
      <c r="E1124" s="77">
        <v>3</v>
      </c>
    </row>
    <row r="1125" spans="1:5" ht="18" customHeight="1">
      <c r="A1125" s="76" t="s">
        <v>666</v>
      </c>
      <c r="B1125" s="77">
        <v>1005173205</v>
      </c>
      <c r="C1125" s="76" t="s">
        <v>551</v>
      </c>
      <c r="D1125" s="76" t="s">
        <v>549</v>
      </c>
      <c r="E1125" s="77">
        <v>3</v>
      </c>
    </row>
    <row r="1126" spans="1:5" ht="18" customHeight="1">
      <c r="A1126" s="76" t="s">
        <v>668</v>
      </c>
      <c r="B1126" s="77">
        <v>1005173205</v>
      </c>
      <c r="C1126" s="76" t="s">
        <v>551</v>
      </c>
      <c r="D1126" s="76" t="s">
        <v>549</v>
      </c>
      <c r="E1126" s="77">
        <v>3</v>
      </c>
    </row>
    <row r="1127" spans="1:5" ht="18" customHeight="1">
      <c r="A1127" s="76" t="s">
        <v>679</v>
      </c>
      <c r="B1127" s="77">
        <v>1005173205</v>
      </c>
      <c r="C1127" s="76" t="s">
        <v>551</v>
      </c>
      <c r="D1127" s="76" t="s">
        <v>546</v>
      </c>
      <c r="E1127" s="77">
        <v>3</v>
      </c>
    </row>
    <row r="1128" spans="1:5" ht="18" customHeight="1">
      <c r="A1128" s="76" t="s">
        <v>680</v>
      </c>
      <c r="B1128" s="77">
        <v>1005173205</v>
      </c>
      <c r="C1128" s="76" t="s">
        <v>551</v>
      </c>
      <c r="D1128" s="76" t="s">
        <v>553</v>
      </c>
      <c r="E1128" s="77">
        <v>3</v>
      </c>
    </row>
    <row r="1129" spans="1:5" ht="18" customHeight="1">
      <c r="A1129" s="76" t="s">
        <v>682</v>
      </c>
      <c r="B1129" s="77">
        <v>1005173205</v>
      </c>
      <c r="C1129" s="76" t="s">
        <v>551</v>
      </c>
      <c r="D1129" s="76" t="s">
        <v>546</v>
      </c>
      <c r="E1129" s="77">
        <v>3</v>
      </c>
    </row>
    <row r="1130" spans="1:5" ht="18" customHeight="1">
      <c r="A1130" s="76" t="s">
        <v>683</v>
      </c>
      <c r="B1130" s="77">
        <v>1005173205</v>
      </c>
      <c r="C1130" s="76" t="s">
        <v>551</v>
      </c>
      <c r="D1130" s="76" t="s">
        <v>546</v>
      </c>
      <c r="E1130" s="77">
        <v>3</v>
      </c>
    </row>
    <row r="1131" spans="1:5" ht="18" customHeight="1">
      <c r="A1131" s="76" t="s">
        <v>684</v>
      </c>
      <c r="B1131" s="77">
        <v>1005173205</v>
      </c>
      <c r="C1131" s="76" t="s">
        <v>551</v>
      </c>
      <c r="D1131" s="76" t="s">
        <v>546</v>
      </c>
      <c r="E1131" s="77">
        <v>3</v>
      </c>
    </row>
    <row r="1132" spans="1:5" ht="18" customHeight="1">
      <c r="A1132" s="76" t="s">
        <v>688</v>
      </c>
      <c r="B1132" s="77">
        <v>1005173205</v>
      </c>
      <c r="C1132" s="76" t="s">
        <v>551</v>
      </c>
      <c r="D1132" s="76" t="s">
        <v>546</v>
      </c>
      <c r="E1132" s="77">
        <v>3</v>
      </c>
    </row>
    <row r="1133" spans="1:5" ht="18" customHeight="1">
      <c r="A1133" s="76" t="s">
        <v>689</v>
      </c>
      <c r="B1133" s="77">
        <v>1005173205</v>
      </c>
      <c r="C1133" s="76" t="s">
        <v>551</v>
      </c>
      <c r="D1133" s="76" t="s">
        <v>549</v>
      </c>
      <c r="E1133" s="77">
        <v>3</v>
      </c>
    </row>
    <row r="1134" spans="1:5" ht="18" customHeight="1">
      <c r="A1134" s="76" t="s">
        <v>690</v>
      </c>
      <c r="B1134" s="77">
        <v>1005173205</v>
      </c>
      <c r="C1134" s="76" t="s">
        <v>551</v>
      </c>
      <c r="D1134" s="76" t="s">
        <v>546</v>
      </c>
      <c r="E1134" s="77">
        <v>3</v>
      </c>
    </row>
    <row r="1135" spans="1:5" ht="18" customHeight="1">
      <c r="A1135" s="76" t="s">
        <v>692</v>
      </c>
      <c r="B1135" s="77">
        <v>1005173205</v>
      </c>
      <c r="C1135" s="76" t="s">
        <v>551</v>
      </c>
      <c r="D1135" s="76" t="s">
        <v>546</v>
      </c>
      <c r="E1135" s="77">
        <v>3</v>
      </c>
    </row>
    <row r="1136" spans="1:5" ht="18" customHeight="1">
      <c r="A1136" s="76" t="s">
        <v>694</v>
      </c>
      <c r="B1136" s="77">
        <v>1005173205</v>
      </c>
      <c r="C1136" s="76" t="s">
        <v>551</v>
      </c>
      <c r="D1136" s="76" t="s">
        <v>553</v>
      </c>
      <c r="E1136" s="77">
        <v>3</v>
      </c>
    </row>
    <row r="1137" spans="1:5" ht="18" customHeight="1">
      <c r="A1137" s="76" t="s">
        <v>701</v>
      </c>
      <c r="B1137" s="77">
        <v>1005173205</v>
      </c>
      <c r="C1137" s="76" t="s">
        <v>551</v>
      </c>
      <c r="D1137" s="76" t="s">
        <v>568</v>
      </c>
      <c r="E1137" s="77">
        <v>3</v>
      </c>
    </row>
    <row r="1138" spans="1:5" ht="18" customHeight="1">
      <c r="A1138" s="76" t="s">
        <v>703</v>
      </c>
      <c r="B1138" s="77">
        <v>1005173205</v>
      </c>
      <c r="C1138" s="76" t="s">
        <v>551</v>
      </c>
      <c r="D1138" s="76" t="s">
        <v>546</v>
      </c>
      <c r="E1138" s="77">
        <v>3</v>
      </c>
    </row>
    <row r="1139" spans="1:5" ht="18" customHeight="1">
      <c r="A1139" s="76" t="s">
        <v>709</v>
      </c>
      <c r="B1139" s="77">
        <v>1005173205</v>
      </c>
      <c r="C1139" s="76" t="s">
        <v>551</v>
      </c>
      <c r="D1139" s="76" t="s">
        <v>568</v>
      </c>
      <c r="E1139" s="77">
        <v>3</v>
      </c>
    </row>
    <row r="1140" spans="1:5" ht="18" customHeight="1">
      <c r="A1140" s="76" t="s">
        <v>710</v>
      </c>
      <c r="B1140" s="77">
        <v>1005173205</v>
      </c>
      <c r="C1140" s="76" t="s">
        <v>551</v>
      </c>
      <c r="D1140" s="76" t="s">
        <v>549</v>
      </c>
      <c r="E1140" s="77">
        <v>3</v>
      </c>
    </row>
    <row r="1141" spans="1:5" ht="18" customHeight="1">
      <c r="A1141" s="76" t="s">
        <v>712</v>
      </c>
      <c r="B1141" s="77">
        <v>1005173205</v>
      </c>
      <c r="C1141" s="76" t="s">
        <v>551</v>
      </c>
      <c r="D1141" s="76" t="s">
        <v>549</v>
      </c>
      <c r="E1141" s="77">
        <v>3</v>
      </c>
    </row>
    <row r="1142" spans="1:5" ht="18" customHeight="1">
      <c r="A1142" s="76" t="s">
        <v>715</v>
      </c>
      <c r="B1142" s="77">
        <v>1005173205</v>
      </c>
      <c r="C1142" s="76" t="s">
        <v>551</v>
      </c>
      <c r="D1142" s="76" t="s">
        <v>549</v>
      </c>
      <c r="E1142" s="77">
        <v>3</v>
      </c>
    </row>
    <row r="1143" spans="1:5" ht="18" customHeight="1">
      <c r="A1143" s="76" t="s">
        <v>718</v>
      </c>
      <c r="B1143" s="77">
        <v>1005173205</v>
      </c>
      <c r="C1143" s="76" t="s">
        <v>551</v>
      </c>
      <c r="D1143" s="76" t="s">
        <v>568</v>
      </c>
      <c r="E1143" s="77">
        <v>3</v>
      </c>
    </row>
    <row r="1144" spans="1:5" ht="18" customHeight="1">
      <c r="A1144" s="76" t="s">
        <v>720</v>
      </c>
      <c r="B1144" s="77">
        <v>1005173205</v>
      </c>
      <c r="C1144" s="76" t="s">
        <v>551</v>
      </c>
      <c r="D1144" s="76" t="s">
        <v>549</v>
      </c>
      <c r="E1144" s="77">
        <v>3</v>
      </c>
    </row>
    <row r="1145" spans="1:5" ht="18" customHeight="1">
      <c r="A1145" s="76" t="s">
        <v>721</v>
      </c>
      <c r="B1145" s="77">
        <v>1005173205</v>
      </c>
      <c r="C1145" s="76" t="s">
        <v>551</v>
      </c>
      <c r="D1145" s="76" t="s">
        <v>568</v>
      </c>
      <c r="E1145" s="77">
        <v>3</v>
      </c>
    </row>
    <row r="1146" spans="1:5" ht="18" customHeight="1">
      <c r="A1146" s="76" t="s">
        <v>722</v>
      </c>
      <c r="B1146" s="77">
        <v>1005173205</v>
      </c>
      <c r="C1146" s="76" t="s">
        <v>551</v>
      </c>
      <c r="D1146" s="76" t="s">
        <v>549</v>
      </c>
      <c r="E1146" s="77">
        <v>3</v>
      </c>
    </row>
    <row r="1147" spans="1:5" ht="18" customHeight="1">
      <c r="A1147" s="76" t="s">
        <v>724</v>
      </c>
      <c r="B1147" s="77">
        <v>1005173205</v>
      </c>
      <c r="C1147" s="76" t="s">
        <v>551</v>
      </c>
      <c r="D1147" s="76" t="s">
        <v>549</v>
      </c>
      <c r="E1147" s="77">
        <v>3</v>
      </c>
    </row>
    <row r="1148" spans="1:5" ht="18" customHeight="1">
      <c r="A1148" s="76" t="s">
        <v>725</v>
      </c>
      <c r="B1148" s="77">
        <v>1005173205</v>
      </c>
      <c r="C1148" s="76" t="s">
        <v>551</v>
      </c>
      <c r="D1148" s="76" t="s">
        <v>549</v>
      </c>
      <c r="E1148" s="77">
        <v>3</v>
      </c>
    </row>
    <row r="1149" spans="1:5" ht="18" customHeight="1">
      <c r="A1149" s="76" t="s">
        <v>729</v>
      </c>
      <c r="B1149" s="77">
        <v>1005173205</v>
      </c>
      <c r="C1149" s="76" t="s">
        <v>551</v>
      </c>
      <c r="D1149" s="76" t="s">
        <v>546</v>
      </c>
      <c r="E1149" s="77">
        <v>3</v>
      </c>
    </row>
    <row r="1150" spans="1:5" ht="18" customHeight="1">
      <c r="A1150" s="76" t="s">
        <v>734</v>
      </c>
      <c r="B1150" s="77">
        <v>1005173205</v>
      </c>
      <c r="C1150" s="76" t="s">
        <v>551</v>
      </c>
      <c r="D1150" s="76" t="s">
        <v>553</v>
      </c>
      <c r="E1150" s="77">
        <v>3</v>
      </c>
    </row>
    <row r="1151" spans="1:5" ht="18" customHeight="1">
      <c r="A1151" s="76" t="s">
        <v>735</v>
      </c>
      <c r="B1151" s="77">
        <v>1005173205</v>
      </c>
      <c r="C1151" s="76" t="s">
        <v>551</v>
      </c>
      <c r="D1151" s="76" t="s">
        <v>553</v>
      </c>
      <c r="E1151" s="77">
        <v>3</v>
      </c>
    </row>
    <row r="1152" spans="1:5" ht="18" customHeight="1">
      <c r="A1152" s="76" t="s">
        <v>737</v>
      </c>
      <c r="B1152" s="77">
        <v>1005173205</v>
      </c>
      <c r="C1152" s="76" t="s">
        <v>551</v>
      </c>
      <c r="D1152" s="76" t="s">
        <v>549</v>
      </c>
      <c r="E1152" s="77">
        <v>3</v>
      </c>
    </row>
    <row r="1153" spans="1:5" ht="18" customHeight="1">
      <c r="A1153" s="76" t="s">
        <v>738</v>
      </c>
      <c r="B1153" s="77">
        <v>1005173205</v>
      </c>
      <c r="C1153" s="76" t="s">
        <v>551</v>
      </c>
      <c r="D1153" s="76" t="s">
        <v>546</v>
      </c>
      <c r="E1153" s="77">
        <v>3</v>
      </c>
    </row>
    <row r="1154" spans="1:5" ht="18" customHeight="1">
      <c r="A1154" s="76" t="s">
        <v>747</v>
      </c>
      <c r="B1154" s="77">
        <v>1005173205</v>
      </c>
      <c r="C1154" s="76" t="s">
        <v>551</v>
      </c>
      <c r="D1154" s="76" t="s">
        <v>546</v>
      </c>
      <c r="E1154" s="77">
        <v>3</v>
      </c>
    </row>
    <row r="1155" spans="1:5" ht="18" customHeight="1">
      <c r="A1155" s="76" t="s">
        <v>750</v>
      </c>
      <c r="B1155" s="77">
        <v>1005173205</v>
      </c>
      <c r="C1155" s="76" t="s">
        <v>551</v>
      </c>
      <c r="D1155" s="76" t="s">
        <v>546</v>
      </c>
      <c r="E1155" s="77">
        <v>3</v>
      </c>
    </row>
    <row r="1156" spans="1:5" ht="18" customHeight="1">
      <c r="A1156" s="76" t="s">
        <v>751</v>
      </c>
      <c r="B1156" s="77">
        <v>1005173205</v>
      </c>
      <c r="C1156" s="76" t="s">
        <v>551</v>
      </c>
      <c r="D1156" s="76" t="s">
        <v>546</v>
      </c>
      <c r="E1156" s="77">
        <v>3</v>
      </c>
    </row>
    <row r="1157" spans="1:5" ht="18" customHeight="1">
      <c r="A1157" s="76" t="s">
        <v>757</v>
      </c>
      <c r="B1157" s="77">
        <v>1005173205</v>
      </c>
      <c r="C1157" s="76" t="s">
        <v>551</v>
      </c>
      <c r="D1157" s="76" t="s">
        <v>568</v>
      </c>
      <c r="E1157" s="77">
        <v>3</v>
      </c>
    </row>
    <row r="1158" spans="1:5" ht="18" customHeight="1">
      <c r="A1158" s="76" t="s">
        <v>758</v>
      </c>
      <c r="B1158" s="77">
        <v>1005173205</v>
      </c>
      <c r="C1158" s="76" t="s">
        <v>551</v>
      </c>
      <c r="D1158" s="76" t="s">
        <v>568</v>
      </c>
      <c r="E1158" s="77">
        <v>3</v>
      </c>
    </row>
    <row r="1159" spans="1:5" ht="18" customHeight="1">
      <c r="A1159" s="76" t="s">
        <v>760</v>
      </c>
      <c r="B1159" s="77">
        <v>1005173205</v>
      </c>
      <c r="C1159" s="76" t="s">
        <v>551</v>
      </c>
      <c r="D1159" s="76" t="s">
        <v>549</v>
      </c>
      <c r="E1159" s="77">
        <v>3</v>
      </c>
    </row>
    <row r="1160" spans="1:5" ht="18" customHeight="1">
      <c r="A1160" s="76" t="s">
        <v>772</v>
      </c>
      <c r="B1160" s="77">
        <v>1005173205</v>
      </c>
      <c r="C1160" s="76" t="s">
        <v>551</v>
      </c>
      <c r="D1160" s="76" t="s">
        <v>549</v>
      </c>
      <c r="E1160" s="77">
        <v>3</v>
      </c>
    </row>
    <row r="1161" spans="1:5" ht="18" customHeight="1">
      <c r="A1161" s="76" t="s">
        <v>774</v>
      </c>
      <c r="B1161" s="77">
        <v>1005173205</v>
      </c>
      <c r="C1161" s="76" t="s">
        <v>551</v>
      </c>
      <c r="D1161" s="76" t="s">
        <v>553</v>
      </c>
      <c r="E1161" s="77">
        <v>3</v>
      </c>
    </row>
    <row r="1162" spans="1:5" ht="18" customHeight="1">
      <c r="A1162" s="76" t="s">
        <v>778</v>
      </c>
      <c r="B1162" s="77">
        <v>1005173205</v>
      </c>
      <c r="C1162" s="76" t="s">
        <v>551</v>
      </c>
      <c r="D1162" s="76" t="s">
        <v>549</v>
      </c>
      <c r="E1162" s="77">
        <v>3</v>
      </c>
    </row>
    <row r="1163" spans="1:5" ht="18" customHeight="1">
      <c r="A1163" s="76" t="s">
        <v>779</v>
      </c>
      <c r="B1163" s="77">
        <v>1005173205</v>
      </c>
      <c r="C1163" s="76" t="s">
        <v>551</v>
      </c>
      <c r="D1163" s="76" t="s">
        <v>546</v>
      </c>
      <c r="E1163" s="77">
        <v>3</v>
      </c>
    </row>
    <row r="1164" spans="1:5" ht="18" customHeight="1">
      <c r="A1164" s="76" t="s">
        <v>780</v>
      </c>
      <c r="B1164" s="77">
        <v>1005173205</v>
      </c>
      <c r="C1164" s="76" t="s">
        <v>551</v>
      </c>
      <c r="D1164" s="76" t="s">
        <v>549</v>
      </c>
      <c r="E1164" s="77">
        <v>3</v>
      </c>
    </row>
    <row r="1165" spans="1:5" ht="18" customHeight="1">
      <c r="A1165" s="76" t="s">
        <v>797</v>
      </c>
      <c r="B1165" s="77">
        <v>1005173205</v>
      </c>
      <c r="C1165" s="76" t="s">
        <v>551</v>
      </c>
      <c r="D1165" s="76" t="s">
        <v>568</v>
      </c>
      <c r="E1165" s="77">
        <v>3</v>
      </c>
    </row>
    <row r="1166" spans="1:5" ht="18" customHeight="1">
      <c r="A1166" s="76" t="s">
        <v>803</v>
      </c>
      <c r="B1166" s="77">
        <v>1005173205</v>
      </c>
      <c r="C1166" s="76" t="s">
        <v>551</v>
      </c>
      <c r="D1166" s="76" t="s">
        <v>546</v>
      </c>
      <c r="E1166" s="77">
        <v>3</v>
      </c>
    </row>
    <row r="1167" spans="1:5" ht="18" customHeight="1">
      <c r="A1167" s="76" t="s">
        <v>806</v>
      </c>
      <c r="B1167" s="77">
        <v>1005173205</v>
      </c>
      <c r="C1167" s="76" t="s">
        <v>551</v>
      </c>
      <c r="D1167" s="76" t="s">
        <v>549</v>
      </c>
      <c r="E1167" s="77">
        <v>3</v>
      </c>
    </row>
    <row r="1168" spans="1:5" ht="18" customHeight="1">
      <c r="A1168" s="68"/>
      <c r="B1168" s="69"/>
      <c r="C1168" s="83"/>
      <c r="D1168" s="70"/>
      <c r="E1168" s="71"/>
    </row>
    <row r="1169" spans="1:5" ht="18" customHeight="1">
      <c r="A1169" s="68"/>
      <c r="B1169" s="69"/>
      <c r="C1169" s="83"/>
      <c r="D1169" s="70"/>
      <c r="E1169" s="70"/>
    </row>
    <row r="1170" spans="1:5" ht="18" customHeight="1">
      <c r="A1170" s="75" t="s">
        <v>539</v>
      </c>
      <c r="B1170" s="75" t="s">
        <v>540</v>
      </c>
      <c r="C1170" s="75" t="s">
        <v>541</v>
      </c>
      <c r="D1170" s="75" t="s">
        <v>542</v>
      </c>
      <c r="E1170" s="75" t="s">
        <v>543</v>
      </c>
    </row>
    <row r="1171" spans="1:5" ht="18" customHeight="1">
      <c r="A1171" s="76" t="s">
        <v>561</v>
      </c>
      <c r="B1171" s="77">
        <v>1003173203</v>
      </c>
      <c r="C1171" s="76" t="s">
        <v>562</v>
      </c>
      <c r="D1171" s="76" t="s">
        <v>546</v>
      </c>
      <c r="E1171" s="77">
        <v>3</v>
      </c>
    </row>
    <row r="1172" spans="1:5" ht="18" customHeight="1">
      <c r="A1172" s="76" t="s">
        <v>569</v>
      </c>
      <c r="B1172" s="77">
        <v>1003173203</v>
      </c>
      <c r="C1172" s="76" t="s">
        <v>562</v>
      </c>
      <c r="D1172" s="76" t="s">
        <v>546</v>
      </c>
      <c r="E1172" s="77">
        <v>3</v>
      </c>
    </row>
    <row r="1173" spans="1:5" ht="18" customHeight="1">
      <c r="A1173" s="76" t="s">
        <v>570</v>
      </c>
      <c r="B1173" s="77">
        <v>1003173203</v>
      </c>
      <c r="C1173" s="76" t="s">
        <v>562</v>
      </c>
      <c r="D1173" s="76" t="s">
        <v>549</v>
      </c>
      <c r="E1173" s="77">
        <v>3</v>
      </c>
    </row>
    <row r="1174" spans="1:5" ht="18" customHeight="1">
      <c r="A1174" s="76" t="s">
        <v>578</v>
      </c>
      <c r="B1174" s="77">
        <v>1003173203</v>
      </c>
      <c r="C1174" s="76" t="s">
        <v>562</v>
      </c>
      <c r="D1174" s="76" t="s">
        <v>555</v>
      </c>
      <c r="E1174" s="77">
        <v>3</v>
      </c>
    </row>
    <row r="1175" spans="1:5" ht="18" customHeight="1">
      <c r="A1175" s="76" t="s">
        <v>579</v>
      </c>
      <c r="B1175" s="77">
        <v>1003173203</v>
      </c>
      <c r="C1175" s="76" t="s">
        <v>562</v>
      </c>
      <c r="D1175" s="76" t="s">
        <v>553</v>
      </c>
      <c r="E1175" s="77">
        <v>3</v>
      </c>
    </row>
    <row r="1176" spans="1:5" ht="18" customHeight="1">
      <c r="A1176" s="76" t="s">
        <v>580</v>
      </c>
      <c r="B1176" s="77">
        <v>1003173203</v>
      </c>
      <c r="C1176" s="76" t="s">
        <v>562</v>
      </c>
      <c r="D1176" s="76" t="s">
        <v>546</v>
      </c>
      <c r="E1176" s="77">
        <v>3</v>
      </c>
    </row>
    <row r="1177" spans="1:5" ht="18" customHeight="1">
      <c r="A1177" s="76" t="s">
        <v>581</v>
      </c>
      <c r="B1177" s="77">
        <v>1003173203</v>
      </c>
      <c r="C1177" s="76" t="s">
        <v>562</v>
      </c>
      <c r="D1177" s="76" t="s">
        <v>555</v>
      </c>
      <c r="E1177" s="77">
        <v>3</v>
      </c>
    </row>
    <row r="1178" spans="1:5" ht="18" customHeight="1">
      <c r="A1178" s="76" t="s">
        <v>588</v>
      </c>
      <c r="B1178" s="77">
        <v>1003173203</v>
      </c>
      <c r="C1178" s="76" t="s">
        <v>562</v>
      </c>
      <c r="D1178" s="76" t="s">
        <v>546</v>
      </c>
      <c r="E1178" s="77">
        <v>3</v>
      </c>
    </row>
    <row r="1179" spans="1:5" ht="18" customHeight="1">
      <c r="A1179" s="76" t="s">
        <v>590</v>
      </c>
      <c r="B1179" s="77">
        <v>1003173203</v>
      </c>
      <c r="C1179" s="76" t="s">
        <v>562</v>
      </c>
      <c r="D1179" s="76" t="s">
        <v>555</v>
      </c>
      <c r="E1179" s="77">
        <v>3</v>
      </c>
    </row>
    <row r="1180" spans="1:5" ht="18" customHeight="1">
      <c r="A1180" s="76" t="s">
        <v>593</v>
      </c>
      <c r="B1180" s="77">
        <v>1003173203</v>
      </c>
      <c r="C1180" s="76" t="s">
        <v>562</v>
      </c>
      <c r="D1180" s="76" t="s">
        <v>555</v>
      </c>
      <c r="E1180" s="77">
        <v>3</v>
      </c>
    </row>
    <row r="1181" spans="1:5" ht="18" customHeight="1">
      <c r="A1181" s="76" t="s">
        <v>594</v>
      </c>
      <c r="B1181" s="77">
        <v>1003173203</v>
      </c>
      <c r="C1181" s="76" t="s">
        <v>562</v>
      </c>
      <c r="D1181" s="76" t="s">
        <v>568</v>
      </c>
      <c r="E1181" s="77">
        <v>3</v>
      </c>
    </row>
    <row r="1182" spans="1:5" ht="18" customHeight="1">
      <c r="A1182" s="76" t="s">
        <v>598</v>
      </c>
      <c r="B1182" s="77">
        <v>1003173203</v>
      </c>
      <c r="C1182" s="76" t="s">
        <v>562</v>
      </c>
      <c r="D1182" s="76" t="s">
        <v>553</v>
      </c>
      <c r="E1182" s="77">
        <v>3</v>
      </c>
    </row>
    <row r="1183" spans="1:5" ht="18" customHeight="1">
      <c r="A1183" s="76" t="s">
        <v>603</v>
      </c>
      <c r="B1183" s="77">
        <v>1003173203</v>
      </c>
      <c r="C1183" s="76" t="s">
        <v>562</v>
      </c>
      <c r="D1183" s="76" t="s">
        <v>549</v>
      </c>
      <c r="E1183" s="77">
        <v>3</v>
      </c>
    </row>
    <row r="1184" spans="1:5" ht="18" customHeight="1">
      <c r="A1184" s="76" t="s">
        <v>610</v>
      </c>
      <c r="B1184" s="77">
        <v>1003173203</v>
      </c>
      <c r="C1184" s="76" t="s">
        <v>562</v>
      </c>
      <c r="D1184" s="76" t="s">
        <v>546</v>
      </c>
      <c r="E1184" s="77">
        <v>3</v>
      </c>
    </row>
    <row r="1185" spans="1:5" ht="18" customHeight="1">
      <c r="A1185" s="76" t="s">
        <v>622</v>
      </c>
      <c r="B1185" s="77">
        <v>1003173203</v>
      </c>
      <c r="C1185" s="76" t="s">
        <v>562</v>
      </c>
      <c r="D1185" s="76" t="s">
        <v>553</v>
      </c>
      <c r="E1185" s="77">
        <v>3</v>
      </c>
    </row>
    <row r="1186" spans="1:5" ht="18" customHeight="1">
      <c r="A1186" s="76" t="s">
        <v>626</v>
      </c>
      <c r="B1186" s="77">
        <v>1003173203</v>
      </c>
      <c r="C1186" s="76" t="s">
        <v>562</v>
      </c>
      <c r="D1186" s="76" t="s">
        <v>546</v>
      </c>
      <c r="E1186" s="77">
        <v>3</v>
      </c>
    </row>
    <row r="1187" spans="1:5" ht="18" customHeight="1">
      <c r="A1187" s="76" t="s">
        <v>630</v>
      </c>
      <c r="B1187" s="77">
        <v>1003173203</v>
      </c>
      <c r="C1187" s="76" t="s">
        <v>562</v>
      </c>
      <c r="D1187" s="76" t="s">
        <v>553</v>
      </c>
      <c r="E1187" s="77">
        <v>3</v>
      </c>
    </row>
    <row r="1188" spans="1:5" ht="18" customHeight="1">
      <c r="A1188" s="76" t="s">
        <v>634</v>
      </c>
      <c r="B1188" s="77">
        <v>1003173203</v>
      </c>
      <c r="C1188" s="76" t="s">
        <v>562</v>
      </c>
      <c r="D1188" s="76" t="s">
        <v>553</v>
      </c>
      <c r="E1188" s="77">
        <v>3</v>
      </c>
    </row>
    <row r="1189" spans="1:5" ht="18" customHeight="1">
      <c r="A1189" s="76" t="s">
        <v>636</v>
      </c>
      <c r="B1189" s="77">
        <v>1003173203</v>
      </c>
      <c r="C1189" s="76" t="s">
        <v>562</v>
      </c>
      <c r="D1189" s="76" t="s">
        <v>549</v>
      </c>
      <c r="E1189" s="77">
        <v>3</v>
      </c>
    </row>
    <row r="1190" spans="1:5" ht="18" customHeight="1">
      <c r="A1190" s="76" t="s">
        <v>639</v>
      </c>
      <c r="B1190" s="77">
        <v>1003173203</v>
      </c>
      <c r="C1190" s="76" t="s">
        <v>562</v>
      </c>
      <c r="D1190" s="76" t="s">
        <v>553</v>
      </c>
      <c r="E1190" s="77">
        <v>3</v>
      </c>
    </row>
    <row r="1191" spans="1:5" ht="18" customHeight="1">
      <c r="A1191" s="76" t="s">
        <v>640</v>
      </c>
      <c r="B1191" s="77">
        <v>1003173203</v>
      </c>
      <c r="C1191" s="76" t="s">
        <v>562</v>
      </c>
      <c r="D1191" s="76" t="s">
        <v>546</v>
      </c>
      <c r="E1191" s="77">
        <v>3</v>
      </c>
    </row>
    <row r="1192" spans="1:5" ht="18" customHeight="1">
      <c r="A1192" s="76" t="s">
        <v>641</v>
      </c>
      <c r="B1192" s="77">
        <v>1003173203</v>
      </c>
      <c r="C1192" s="76" t="s">
        <v>562</v>
      </c>
      <c r="D1192" s="76" t="s">
        <v>549</v>
      </c>
      <c r="E1192" s="77">
        <v>3</v>
      </c>
    </row>
    <row r="1193" spans="1:5" ht="18" customHeight="1">
      <c r="A1193" s="76" t="s">
        <v>642</v>
      </c>
      <c r="B1193" s="77">
        <v>1003173203</v>
      </c>
      <c r="C1193" s="76" t="s">
        <v>562</v>
      </c>
      <c r="D1193" s="76" t="s">
        <v>549</v>
      </c>
      <c r="E1193" s="77">
        <v>3</v>
      </c>
    </row>
    <row r="1194" spans="1:5" ht="18" customHeight="1">
      <c r="A1194" s="76" t="s">
        <v>644</v>
      </c>
      <c r="B1194" s="77">
        <v>1003173203</v>
      </c>
      <c r="C1194" s="76" t="s">
        <v>562</v>
      </c>
      <c r="D1194" s="76" t="s">
        <v>546</v>
      </c>
      <c r="E1194" s="77">
        <v>3</v>
      </c>
    </row>
    <row r="1195" spans="1:5" ht="18" customHeight="1">
      <c r="A1195" s="76" t="s">
        <v>648</v>
      </c>
      <c r="B1195" s="77">
        <v>1003173203</v>
      </c>
      <c r="C1195" s="76" t="s">
        <v>562</v>
      </c>
      <c r="D1195" s="76" t="s">
        <v>553</v>
      </c>
      <c r="E1195" s="77">
        <v>3</v>
      </c>
    </row>
    <row r="1196" spans="1:5" ht="18" customHeight="1">
      <c r="A1196" s="76" t="s">
        <v>650</v>
      </c>
      <c r="B1196" s="77">
        <v>1003173203</v>
      </c>
      <c r="C1196" s="76" t="s">
        <v>562</v>
      </c>
      <c r="D1196" s="76" t="s">
        <v>546</v>
      </c>
      <c r="E1196" s="77">
        <v>3</v>
      </c>
    </row>
    <row r="1197" spans="1:5" ht="18" customHeight="1">
      <c r="A1197" s="76" t="s">
        <v>654</v>
      </c>
      <c r="B1197" s="77">
        <v>1003173203</v>
      </c>
      <c r="C1197" s="76" t="s">
        <v>562</v>
      </c>
      <c r="D1197" s="76" t="s">
        <v>549</v>
      </c>
      <c r="E1197" s="77">
        <v>3</v>
      </c>
    </row>
    <row r="1198" spans="1:5" ht="18" customHeight="1">
      <c r="A1198" s="76" t="s">
        <v>655</v>
      </c>
      <c r="B1198" s="77">
        <v>1003173203</v>
      </c>
      <c r="C1198" s="76" t="s">
        <v>562</v>
      </c>
      <c r="D1198" s="76" t="s">
        <v>549</v>
      </c>
      <c r="E1198" s="77">
        <v>3</v>
      </c>
    </row>
    <row r="1199" spans="1:5" ht="18" customHeight="1">
      <c r="A1199" s="76" t="s">
        <v>657</v>
      </c>
      <c r="B1199" s="77">
        <v>1003173203</v>
      </c>
      <c r="C1199" s="76" t="s">
        <v>562</v>
      </c>
      <c r="D1199" s="76" t="s">
        <v>546</v>
      </c>
      <c r="E1199" s="77">
        <v>3</v>
      </c>
    </row>
    <row r="1200" spans="1:5" ht="18" customHeight="1">
      <c r="A1200" s="76" t="s">
        <v>661</v>
      </c>
      <c r="B1200" s="77">
        <v>1003173203</v>
      </c>
      <c r="C1200" s="76" t="s">
        <v>562</v>
      </c>
      <c r="D1200" s="76" t="s">
        <v>549</v>
      </c>
      <c r="E1200" s="77">
        <v>3</v>
      </c>
    </row>
    <row r="1201" spans="1:5" ht="18" customHeight="1">
      <c r="A1201" s="76" t="s">
        <v>662</v>
      </c>
      <c r="B1201" s="77">
        <v>1003173203</v>
      </c>
      <c r="C1201" s="76" t="s">
        <v>562</v>
      </c>
      <c r="D1201" s="76" t="s">
        <v>549</v>
      </c>
      <c r="E1201" s="77">
        <v>3</v>
      </c>
    </row>
    <row r="1202" spans="1:5" ht="18" customHeight="1">
      <c r="A1202" s="76" t="s">
        <v>665</v>
      </c>
      <c r="B1202" s="77">
        <v>1003173203</v>
      </c>
      <c r="C1202" s="76" t="s">
        <v>562</v>
      </c>
      <c r="D1202" s="76" t="s">
        <v>546</v>
      </c>
      <c r="E1202" s="77">
        <v>3</v>
      </c>
    </row>
    <row r="1203" spans="1:5" ht="18" customHeight="1">
      <c r="A1203" s="76" t="s">
        <v>669</v>
      </c>
      <c r="B1203" s="77">
        <v>1003173203</v>
      </c>
      <c r="C1203" s="76" t="s">
        <v>562</v>
      </c>
      <c r="D1203" s="76" t="s">
        <v>549</v>
      </c>
      <c r="E1203" s="77">
        <v>3</v>
      </c>
    </row>
    <row r="1204" spans="1:5" ht="18" customHeight="1">
      <c r="A1204" s="76" t="s">
        <v>675</v>
      </c>
      <c r="B1204" s="77">
        <v>1003173203</v>
      </c>
      <c r="C1204" s="76" t="s">
        <v>562</v>
      </c>
      <c r="D1204" s="76" t="s">
        <v>546</v>
      </c>
      <c r="E1204" s="77">
        <v>3</v>
      </c>
    </row>
    <row r="1205" spans="1:5" ht="18" customHeight="1">
      <c r="A1205" s="76" t="s">
        <v>685</v>
      </c>
      <c r="B1205" s="77">
        <v>1003173203</v>
      </c>
      <c r="C1205" s="76" t="s">
        <v>562</v>
      </c>
      <c r="D1205" s="76" t="s">
        <v>546</v>
      </c>
      <c r="E1205" s="77">
        <v>3</v>
      </c>
    </row>
    <row r="1206" spans="1:5" ht="18" customHeight="1">
      <c r="A1206" s="76" t="s">
        <v>691</v>
      </c>
      <c r="B1206" s="77">
        <v>1003173203</v>
      </c>
      <c r="C1206" s="76" t="s">
        <v>562</v>
      </c>
      <c r="D1206" s="76" t="s">
        <v>568</v>
      </c>
      <c r="E1206" s="77">
        <v>3</v>
      </c>
    </row>
    <row r="1207" spans="1:5" ht="18" customHeight="1">
      <c r="A1207" s="76" t="s">
        <v>693</v>
      </c>
      <c r="B1207" s="77">
        <v>1003173203</v>
      </c>
      <c r="C1207" s="76" t="s">
        <v>562</v>
      </c>
      <c r="D1207" s="76" t="s">
        <v>546</v>
      </c>
      <c r="E1207" s="77">
        <v>3</v>
      </c>
    </row>
    <row r="1208" spans="1:5" ht="18" customHeight="1">
      <c r="A1208" s="76" t="s">
        <v>700</v>
      </c>
      <c r="B1208" s="77">
        <v>1003173203</v>
      </c>
      <c r="C1208" s="76" t="s">
        <v>562</v>
      </c>
      <c r="D1208" s="76" t="s">
        <v>546</v>
      </c>
      <c r="E1208" s="77">
        <v>3</v>
      </c>
    </row>
    <row r="1209" spans="1:5" ht="18" customHeight="1">
      <c r="A1209" s="76" t="s">
        <v>704</v>
      </c>
      <c r="B1209" s="77">
        <v>1003173203</v>
      </c>
      <c r="C1209" s="76" t="s">
        <v>562</v>
      </c>
      <c r="D1209" s="76" t="s">
        <v>549</v>
      </c>
      <c r="E1209" s="77">
        <v>3</v>
      </c>
    </row>
    <row r="1210" spans="1:5" ht="18" customHeight="1">
      <c r="A1210" s="76" t="s">
        <v>705</v>
      </c>
      <c r="B1210" s="77">
        <v>1003173203</v>
      </c>
      <c r="C1210" s="76" t="s">
        <v>562</v>
      </c>
      <c r="D1210" s="76" t="s">
        <v>546</v>
      </c>
      <c r="E1210" s="77">
        <v>3</v>
      </c>
    </row>
    <row r="1211" spans="1:5" ht="18" customHeight="1">
      <c r="A1211" s="76" t="s">
        <v>711</v>
      </c>
      <c r="B1211" s="77">
        <v>1003173203</v>
      </c>
      <c r="C1211" s="76" t="s">
        <v>562</v>
      </c>
      <c r="D1211" s="76" t="s">
        <v>553</v>
      </c>
      <c r="E1211" s="77">
        <v>3</v>
      </c>
    </row>
    <row r="1212" spans="1:5" ht="18" customHeight="1">
      <c r="A1212" s="76" t="s">
        <v>716</v>
      </c>
      <c r="B1212" s="77">
        <v>1003173203</v>
      </c>
      <c r="C1212" s="76" t="s">
        <v>562</v>
      </c>
      <c r="D1212" s="76" t="s">
        <v>568</v>
      </c>
      <c r="E1212" s="77">
        <v>3</v>
      </c>
    </row>
    <row r="1213" spans="1:5" ht="18" customHeight="1">
      <c r="A1213" s="76" t="s">
        <v>717</v>
      </c>
      <c r="B1213" s="77">
        <v>1003173203</v>
      </c>
      <c r="C1213" s="76" t="s">
        <v>562</v>
      </c>
      <c r="D1213" s="76" t="s">
        <v>553</v>
      </c>
      <c r="E1213" s="77">
        <v>3</v>
      </c>
    </row>
    <row r="1214" spans="1:5" ht="18" customHeight="1">
      <c r="A1214" s="76" t="s">
        <v>726</v>
      </c>
      <c r="B1214" s="77">
        <v>1003173203</v>
      </c>
      <c r="C1214" s="76" t="s">
        <v>562</v>
      </c>
      <c r="D1214" s="76" t="s">
        <v>546</v>
      </c>
      <c r="E1214" s="77">
        <v>3</v>
      </c>
    </row>
    <row r="1215" spans="1:5" ht="18" customHeight="1">
      <c r="A1215" s="76" t="s">
        <v>733</v>
      </c>
      <c r="B1215" s="77">
        <v>1003173203</v>
      </c>
      <c r="C1215" s="76" t="s">
        <v>562</v>
      </c>
      <c r="D1215" s="76" t="s">
        <v>549</v>
      </c>
      <c r="E1215" s="77">
        <v>3</v>
      </c>
    </row>
    <row r="1216" spans="1:5" ht="18" customHeight="1">
      <c r="A1216" s="76" t="s">
        <v>748</v>
      </c>
      <c r="B1216" s="77">
        <v>1003173203</v>
      </c>
      <c r="C1216" s="76" t="s">
        <v>562</v>
      </c>
      <c r="D1216" s="76" t="s">
        <v>553</v>
      </c>
      <c r="E1216" s="77">
        <v>3</v>
      </c>
    </row>
    <row r="1217" spans="1:5" ht="18" customHeight="1">
      <c r="A1217" s="76" t="s">
        <v>754</v>
      </c>
      <c r="B1217" s="77">
        <v>1003173203</v>
      </c>
      <c r="C1217" s="76" t="s">
        <v>562</v>
      </c>
      <c r="D1217" s="76" t="s">
        <v>546</v>
      </c>
      <c r="E1217" s="77">
        <v>3</v>
      </c>
    </row>
    <row r="1218" spans="1:5" ht="18" customHeight="1">
      <c r="A1218" s="76" t="s">
        <v>761</v>
      </c>
      <c r="B1218" s="77">
        <v>1003173203</v>
      </c>
      <c r="C1218" s="76" t="s">
        <v>562</v>
      </c>
      <c r="D1218" s="76" t="s">
        <v>546</v>
      </c>
      <c r="E1218" s="77">
        <v>3</v>
      </c>
    </row>
    <row r="1219" spans="1:5" ht="18" customHeight="1">
      <c r="A1219" s="76" t="s">
        <v>765</v>
      </c>
      <c r="B1219" s="77">
        <v>1003173203</v>
      </c>
      <c r="C1219" s="76" t="s">
        <v>562</v>
      </c>
      <c r="D1219" s="76" t="s">
        <v>553</v>
      </c>
      <c r="E1219" s="77">
        <v>3</v>
      </c>
    </row>
    <row r="1220" spans="1:5" ht="18" customHeight="1">
      <c r="A1220" s="76" t="s">
        <v>775</v>
      </c>
      <c r="B1220" s="77">
        <v>1003173203</v>
      </c>
      <c r="C1220" s="76" t="s">
        <v>562</v>
      </c>
      <c r="D1220" s="76" t="s">
        <v>568</v>
      </c>
      <c r="E1220" s="77">
        <v>3</v>
      </c>
    </row>
    <row r="1221" spans="1:5" ht="18" customHeight="1">
      <c r="A1221" s="76" t="s">
        <v>781</v>
      </c>
      <c r="B1221" s="77">
        <v>1003173203</v>
      </c>
      <c r="C1221" s="76" t="s">
        <v>562</v>
      </c>
      <c r="D1221" s="76" t="s">
        <v>546</v>
      </c>
      <c r="E1221" s="77">
        <v>3</v>
      </c>
    </row>
    <row r="1222" spans="1:5" ht="18" customHeight="1">
      <c r="A1222" s="76" t="s">
        <v>785</v>
      </c>
      <c r="B1222" s="77">
        <v>1003173203</v>
      </c>
      <c r="C1222" s="76" t="s">
        <v>562</v>
      </c>
      <c r="D1222" s="76" t="s">
        <v>553</v>
      </c>
      <c r="E1222" s="77">
        <v>3</v>
      </c>
    </row>
    <row r="1223" spans="1:5" ht="18" customHeight="1">
      <c r="A1223" s="76" t="s">
        <v>794</v>
      </c>
      <c r="B1223" s="77">
        <v>1003173203</v>
      </c>
      <c r="C1223" s="76" t="s">
        <v>562</v>
      </c>
      <c r="D1223" s="76" t="s">
        <v>546</v>
      </c>
      <c r="E1223" s="77">
        <v>3</v>
      </c>
    </row>
    <row r="1224" spans="1:5" ht="18" customHeight="1">
      <c r="A1224" s="76" t="s">
        <v>801</v>
      </c>
      <c r="B1224" s="77">
        <v>1003173203</v>
      </c>
      <c r="C1224" s="76" t="s">
        <v>562</v>
      </c>
      <c r="D1224" s="76" t="s">
        <v>546</v>
      </c>
      <c r="E1224" s="77">
        <v>3</v>
      </c>
    </row>
    <row r="1225" spans="1:5" ht="18" customHeight="1">
      <c r="A1225" s="76" t="s">
        <v>802</v>
      </c>
      <c r="B1225" s="77">
        <v>1003173203</v>
      </c>
      <c r="C1225" s="76" t="s">
        <v>562</v>
      </c>
      <c r="D1225" s="76" t="s">
        <v>546</v>
      </c>
      <c r="E1225" s="77">
        <v>3</v>
      </c>
    </row>
    <row r="1226" spans="1:5" ht="18" customHeight="1">
      <c r="A1226" s="76" t="s">
        <v>804</v>
      </c>
      <c r="B1226" s="77">
        <v>1003173203</v>
      </c>
      <c r="C1226" s="76" t="s">
        <v>562</v>
      </c>
      <c r="D1226" s="76" t="s">
        <v>546</v>
      </c>
      <c r="E1226" s="77">
        <v>3</v>
      </c>
    </row>
    <row r="1227" spans="1:5" ht="18" customHeight="1">
      <c r="A1227" s="68"/>
      <c r="B1227" s="69"/>
      <c r="C1227" s="83"/>
      <c r="D1227" s="70"/>
      <c r="E1227" s="71"/>
    </row>
    <row r="1228" spans="1:5" ht="18" customHeight="1">
      <c r="A1228" s="68"/>
      <c r="B1228" s="69"/>
      <c r="C1228" s="83"/>
      <c r="D1228" s="70"/>
      <c r="E1228" s="71"/>
    </row>
    <row r="1229" spans="1:5" ht="18" customHeight="1">
      <c r="A1229" s="75" t="s">
        <v>539</v>
      </c>
      <c r="B1229" s="75" t="s">
        <v>540</v>
      </c>
      <c r="C1229" s="75" t="s">
        <v>541</v>
      </c>
      <c r="D1229" s="75" t="s">
        <v>542</v>
      </c>
      <c r="E1229" s="75" t="s">
        <v>543</v>
      </c>
    </row>
    <row r="1230" spans="1:5" ht="18" customHeight="1">
      <c r="A1230" s="76" t="s">
        <v>544</v>
      </c>
      <c r="B1230" s="77">
        <v>1005173291</v>
      </c>
      <c r="C1230" s="76" t="s">
        <v>552</v>
      </c>
      <c r="D1230" s="76" t="s">
        <v>553</v>
      </c>
      <c r="E1230" s="77">
        <v>3</v>
      </c>
    </row>
    <row r="1231" spans="1:5" ht="18" customHeight="1">
      <c r="A1231" s="76" t="s">
        <v>561</v>
      </c>
      <c r="B1231" s="77">
        <v>1005173291</v>
      </c>
      <c r="C1231" s="76" t="s">
        <v>552</v>
      </c>
      <c r="D1231" s="76" t="s">
        <v>555</v>
      </c>
      <c r="E1231" s="77">
        <v>3</v>
      </c>
    </row>
    <row r="1232" spans="1:5" ht="18" customHeight="1">
      <c r="A1232" s="76" t="s">
        <v>563</v>
      </c>
      <c r="B1232" s="77">
        <v>1005173291</v>
      </c>
      <c r="C1232" s="76" t="s">
        <v>552</v>
      </c>
      <c r="D1232" s="76" t="s">
        <v>555</v>
      </c>
      <c r="E1232" s="77">
        <v>3</v>
      </c>
    </row>
    <row r="1233" spans="1:5" ht="18" customHeight="1">
      <c r="A1233" s="76" t="s">
        <v>566</v>
      </c>
      <c r="B1233" s="77">
        <v>1005173291</v>
      </c>
      <c r="C1233" s="76" t="s">
        <v>552</v>
      </c>
      <c r="D1233" s="76" t="s">
        <v>555</v>
      </c>
      <c r="E1233" s="77">
        <v>3</v>
      </c>
    </row>
    <row r="1234" spans="1:5" ht="18" customHeight="1">
      <c r="A1234" s="76" t="s">
        <v>567</v>
      </c>
      <c r="B1234" s="77">
        <v>1005173291</v>
      </c>
      <c r="C1234" s="76" t="s">
        <v>552</v>
      </c>
      <c r="D1234" s="76" t="s">
        <v>549</v>
      </c>
      <c r="E1234" s="77">
        <v>3</v>
      </c>
    </row>
    <row r="1235" spans="1:5" ht="18" customHeight="1">
      <c r="A1235" s="76" t="s">
        <v>569</v>
      </c>
      <c r="B1235" s="77">
        <v>1005173291</v>
      </c>
      <c r="C1235" s="76" t="s">
        <v>552</v>
      </c>
      <c r="D1235" s="76" t="s">
        <v>549</v>
      </c>
      <c r="E1235" s="77">
        <v>3</v>
      </c>
    </row>
    <row r="1236" spans="1:5" ht="18" customHeight="1">
      <c r="A1236" s="76" t="s">
        <v>570</v>
      </c>
      <c r="B1236" s="77">
        <v>1005173291</v>
      </c>
      <c r="C1236" s="76" t="s">
        <v>552</v>
      </c>
      <c r="D1236" s="76" t="s">
        <v>549</v>
      </c>
      <c r="E1236" s="77">
        <v>3</v>
      </c>
    </row>
    <row r="1237" spans="1:5" ht="18" customHeight="1">
      <c r="A1237" s="76" t="s">
        <v>571</v>
      </c>
      <c r="B1237" s="77">
        <v>1005173291</v>
      </c>
      <c r="C1237" s="76" t="s">
        <v>552</v>
      </c>
      <c r="D1237" s="76" t="s">
        <v>555</v>
      </c>
      <c r="E1237" s="77">
        <v>3</v>
      </c>
    </row>
    <row r="1238" spans="1:5" ht="18" customHeight="1">
      <c r="A1238" s="76" t="s">
        <v>572</v>
      </c>
      <c r="B1238" s="77">
        <v>1005173291</v>
      </c>
      <c r="C1238" s="76" t="s">
        <v>552</v>
      </c>
      <c r="D1238" s="76" t="s">
        <v>555</v>
      </c>
      <c r="E1238" s="77">
        <v>3</v>
      </c>
    </row>
    <row r="1239" spans="1:5" ht="18" customHeight="1">
      <c r="A1239" s="76" t="s">
        <v>573</v>
      </c>
      <c r="B1239" s="77">
        <v>1005173291</v>
      </c>
      <c r="C1239" s="76" t="s">
        <v>552</v>
      </c>
      <c r="D1239" s="76" t="s">
        <v>555</v>
      </c>
      <c r="E1239" s="77">
        <v>3</v>
      </c>
    </row>
    <row r="1240" spans="1:5" ht="18" customHeight="1">
      <c r="A1240" s="76" t="s">
        <v>574</v>
      </c>
      <c r="B1240" s="77">
        <v>1005173291</v>
      </c>
      <c r="C1240" s="76" t="s">
        <v>552</v>
      </c>
      <c r="D1240" s="76" t="s">
        <v>555</v>
      </c>
      <c r="E1240" s="77">
        <v>3</v>
      </c>
    </row>
    <row r="1241" spans="1:5" ht="18" customHeight="1">
      <c r="A1241" s="76" t="s">
        <v>575</v>
      </c>
      <c r="B1241" s="77">
        <v>1005173291</v>
      </c>
      <c r="C1241" s="76" t="s">
        <v>552</v>
      </c>
      <c r="D1241" s="76" t="s">
        <v>555</v>
      </c>
      <c r="E1241" s="77">
        <v>3</v>
      </c>
    </row>
    <row r="1242" spans="1:5" ht="18" customHeight="1">
      <c r="A1242" s="76" t="s">
        <v>576</v>
      </c>
      <c r="B1242" s="77">
        <v>1005173291</v>
      </c>
      <c r="C1242" s="76" t="s">
        <v>552</v>
      </c>
      <c r="D1242" s="76" t="s">
        <v>555</v>
      </c>
      <c r="E1242" s="77">
        <v>3</v>
      </c>
    </row>
    <row r="1243" spans="1:5" ht="18" customHeight="1">
      <c r="A1243" s="76" t="s">
        <v>577</v>
      </c>
      <c r="B1243" s="77">
        <v>1005173291</v>
      </c>
      <c r="C1243" s="76" t="s">
        <v>552</v>
      </c>
      <c r="D1243" s="76" t="s">
        <v>553</v>
      </c>
      <c r="E1243" s="77">
        <v>3</v>
      </c>
    </row>
    <row r="1244" spans="1:5" ht="18" customHeight="1">
      <c r="A1244" s="76" t="s">
        <v>578</v>
      </c>
      <c r="B1244" s="77">
        <v>1005173291</v>
      </c>
      <c r="C1244" s="76" t="s">
        <v>552</v>
      </c>
      <c r="D1244" s="76" t="s">
        <v>555</v>
      </c>
      <c r="E1244" s="77">
        <v>3</v>
      </c>
    </row>
    <row r="1245" spans="1:5" ht="18" customHeight="1">
      <c r="A1245" s="76" t="s">
        <v>579</v>
      </c>
      <c r="B1245" s="77">
        <v>1005173291</v>
      </c>
      <c r="C1245" s="76" t="s">
        <v>552</v>
      </c>
      <c r="D1245" s="76" t="s">
        <v>555</v>
      </c>
      <c r="E1245" s="77">
        <v>3</v>
      </c>
    </row>
    <row r="1246" spans="1:5" ht="18" customHeight="1">
      <c r="A1246" s="76" t="s">
        <v>580</v>
      </c>
      <c r="B1246" s="77">
        <v>1005173291</v>
      </c>
      <c r="C1246" s="76" t="s">
        <v>552</v>
      </c>
      <c r="D1246" s="76" t="s">
        <v>553</v>
      </c>
      <c r="E1246" s="77">
        <v>3</v>
      </c>
    </row>
    <row r="1247" spans="1:5" ht="18" customHeight="1">
      <c r="A1247" s="76" t="s">
        <v>581</v>
      </c>
      <c r="B1247" s="77">
        <v>1005173291</v>
      </c>
      <c r="C1247" s="76" t="s">
        <v>552</v>
      </c>
      <c r="D1247" s="76" t="s">
        <v>555</v>
      </c>
      <c r="E1247" s="77">
        <v>3</v>
      </c>
    </row>
    <row r="1248" spans="1:5" ht="18" customHeight="1">
      <c r="A1248" s="76" t="s">
        <v>582</v>
      </c>
      <c r="B1248" s="77">
        <v>1005173291</v>
      </c>
      <c r="C1248" s="76" t="s">
        <v>552</v>
      </c>
      <c r="D1248" s="76" t="s">
        <v>555</v>
      </c>
      <c r="E1248" s="77">
        <v>3</v>
      </c>
    </row>
    <row r="1249" spans="1:5" ht="18" customHeight="1">
      <c r="A1249" s="76" t="s">
        <v>583</v>
      </c>
      <c r="B1249" s="77">
        <v>1005173291</v>
      </c>
      <c r="C1249" s="76" t="s">
        <v>552</v>
      </c>
      <c r="D1249" s="76" t="s">
        <v>553</v>
      </c>
      <c r="E1249" s="77">
        <v>3</v>
      </c>
    </row>
    <row r="1250" spans="1:5" ht="18" customHeight="1">
      <c r="A1250" s="76" t="s">
        <v>584</v>
      </c>
      <c r="B1250" s="77">
        <v>1005173291</v>
      </c>
      <c r="C1250" s="76" t="s">
        <v>552</v>
      </c>
      <c r="D1250" s="76" t="s">
        <v>553</v>
      </c>
      <c r="E1250" s="77">
        <v>3</v>
      </c>
    </row>
    <row r="1251" spans="1:5" ht="18" customHeight="1">
      <c r="A1251" s="76" t="s">
        <v>585</v>
      </c>
      <c r="B1251" s="77">
        <v>1005173291</v>
      </c>
      <c r="C1251" s="76" t="s">
        <v>552</v>
      </c>
      <c r="D1251" s="76" t="s">
        <v>546</v>
      </c>
      <c r="E1251" s="77">
        <v>3</v>
      </c>
    </row>
    <row r="1252" spans="1:5" ht="18" customHeight="1">
      <c r="A1252" s="76" t="s">
        <v>586</v>
      </c>
      <c r="B1252" s="77">
        <v>1005173291</v>
      </c>
      <c r="C1252" s="76" t="s">
        <v>552</v>
      </c>
      <c r="D1252" s="76" t="s">
        <v>555</v>
      </c>
      <c r="E1252" s="77">
        <v>3</v>
      </c>
    </row>
    <row r="1253" spans="1:5" ht="18" customHeight="1">
      <c r="A1253" s="76" t="s">
        <v>587</v>
      </c>
      <c r="B1253" s="77">
        <v>1005173291</v>
      </c>
      <c r="C1253" s="76" t="s">
        <v>552</v>
      </c>
      <c r="D1253" s="76" t="s">
        <v>555</v>
      </c>
      <c r="E1253" s="77">
        <v>3</v>
      </c>
    </row>
    <row r="1254" spans="1:5" ht="18" customHeight="1">
      <c r="A1254" s="76" t="s">
        <v>588</v>
      </c>
      <c r="B1254" s="77">
        <v>1005173291</v>
      </c>
      <c r="C1254" s="76" t="s">
        <v>552</v>
      </c>
      <c r="D1254" s="76" t="s">
        <v>553</v>
      </c>
      <c r="E1254" s="77">
        <v>3</v>
      </c>
    </row>
    <row r="1255" spans="1:5" ht="18" customHeight="1">
      <c r="A1255" s="76" t="s">
        <v>589</v>
      </c>
      <c r="B1255" s="77">
        <v>1005173291</v>
      </c>
      <c r="C1255" s="76" t="s">
        <v>552</v>
      </c>
      <c r="D1255" s="76" t="s">
        <v>553</v>
      </c>
      <c r="E1255" s="77">
        <v>3</v>
      </c>
    </row>
    <row r="1256" spans="1:5" ht="18" customHeight="1">
      <c r="A1256" s="76" t="s">
        <v>590</v>
      </c>
      <c r="B1256" s="77">
        <v>1005173291</v>
      </c>
      <c r="C1256" s="76" t="s">
        <v>552</v>
      </c>
      <c r="D1256" s="76" t="s">
        <v>553</v>
      </c>
      <c r="E1256" s="77">
        <v>3</v>
      </c>
    </row>
    <row r="1257" spans="1:5" ht="18" customHeight="1">
      <c r="A1257" s="76" t="s">
        <v>591</v>
      </c>
      <c r="B1257" s="77">
        <v>1005173291</v>
      </c>
      <c r="C1257" s="76" t="s">
        <v>552</v>
      </c>
      <c r="D1257" s="76" t="s">
        <v>546</v>
      </c>
      <c r="E1257" s="77">
        <v>3</v>
      </c>
    </row>
    <row r="1258" spans="1:5" ht="18" customHeight="1">
      <c r="A1258" s="76" t="s">
        <v>592</v>
      </c>
      <c r="B1258" s="77">
        <v>1005173291</v>
      </c>
      <c r="C1258" s="76" t="s">
        <v>552</v>
      </c>
      <c r="D1258" s="76" t="s">
        <v>555</v>
      </c>
      <c r="E1258" s="77">
        <v>3</v>
      </c>
    </row>
    <row r="1259" spans="1:5" ht="18" customHeight="1">
      <c r="A1259" s="76" t="s">
        <v>593</v>
      </c>
      <c r="B1259" s="77">
        <v>1005173291</v>
      </c>
      <c r="C1259" s="76" t="s">
        <v>552</v>
      </c>
      <c r="D1259" s="76" t="s">
        <v>555</v>
      </c>
      <c r="E1259" s="77">
        <v>3</v>
      </c>
    </row>
    <row r="1260" spans="1:5" ht="18" customHeight="1">
      <c r="A1260" s="76" t="s">
        <v>594</v>
      </c>
      <c r="B1260" s="77">
        <v>1005173291</v>
      </c>
      <c r="C1260" s="76" t="s">
        <v>552</v>
      </c>
      <c r="D1260" s="76" t="s">
        <v>553</v>
      </c>
      <c r="E1260" s="77">
        <v>3</v>
      </c>
    </row>
    <row r="1261" spans="1:5" ht="18" customHeight="1">
      <c r="A1261" s="76" t="s">
        <v>595</v>
      </c>
      <c r="B1261" s="77">
        <v>1005173291</v>
      </c>
      <c r="C1261" s="76" t="s">
        <v>552</v>
      </c>
      <c r="D1261" s="76" t="s">
        <v>555</v>
      </c>
      <c r="E1261" s="77">
        <v>3</v>
      </c>
    </row>
    <row r="1262" spans="1:5" ht="18" customHeight="1">
      <c r="A1262" s="76" t="s">
        <v>596</v>
      </c>
      <c r="B1262" s="77">
        <v>1005173291</v>
      </c>
      <c r="C1262" s="76" t="s">
        <v>552</v>
      </c>
      <c r="D1262" s="76" t="s">
        <v>555</v>
      </c>
      <c r="E1262" s="77">
        <v>3</v>
      </c>
    </row>
    <row r="1263" spans="1:5" ht="18" customHeight="1">
      <c r="A1263" s="76" t="s">
        <v>597</v>
      </c>
      <c r="B1263" s="77">
        <v>1005173291</v>
      </c>
      <c r="C1263" s="76" t="s">
        <v>552</v>
      </c>
      <c r="D1263" s="76" t="s">
        <v>553</v>
      </c>
      <c r="E1263" s="77">
        <v>3</v>
      </c>
    </row>
    <row r="1264" spans="1:5" ht="18" customHeight="1">
      <c r="A1264" s="76" t="s">
        <v>598</v>
      </c>
      <c r="B1264" s="77">
        <v>1005173291</v>
      </c>
      <c r="C1264" s="76" t="s">
        <v>552</v>
      </c>
      <c r="D1264" s="76" t="s">
        <v>555</v>
      </c>
      <c r="E1264" s="77">
        <v>3</v>
      </c>
    </row>
    <row r="1265" spans="1:5" ht="18" customHeight="1">
      <c r="A1265" s="76" t="s">
        <v>599</v>
      </c>
      <c r="B1265" s="77">
        <v>1005173291</v>
      </c>
      <c r="C1265" s="76" t="s">
        <v>552</v>
      </c>
      <c r="D1265" s="76" t="s">
        <v>546</v>
      </c>
      <c r="E1265" s="77">
        <v>3</v>
      </c>
    </row>
    <row r="1266" spans="1:5" ht="18" customHeight="1">
      <c r="A1266" s="76" t="s">
        <v>600</v>
      </c>
      <c r="B1266" s="77">
        <v>1005173291</v>
      </c>
      <c r="C1266" s="76" t="s">
        <v>552</v>
      </c>
      <c r="D1266" s="76" t="s">
        <v>555</v>
      </c>
      <c r="E1266" s="77">
        <v>3</v>
      </c>
    </row>
    <row r="1267" spans="1:5" ht="18" customHeight="1">
      <c r="A1267" s="76" t="s">
        <v>601</v>
      </c>
      <c r="B1267" s="77">
        <v>1005173291</v>
      </c>
      <c r="C1267" s="76" t="s">
        <v>552</v>
      </c>
      <c r="D1267" s="76" t="s">
        <v>555</v>
      </c>
      <c r="E1267" s="77">
        <v>3</v>
      </c>
    </row>
    <row r="1268" spans="1:5" ht="18" customHeight="1">
      <c r="A1268" s="76" t="s">
        <v>602</v>
      </c>
      <c r="B1268" s="77">
        <v>1005173291</v>
      </c>
      <c r="C1268" s="76" t="s">
        <v>552</v>
      </c>
      <c r="D1268" s="76" t="s">
        <v>555</v>
      </c>
      <c r="E1268" s="77">
        <v>3</v>
      </c>
    </row>
    <row r="1269" spans="1:5" ht="18" customHeight="1">
      <c r="A1269" s="76" t="s">
        <v>603</v>
      </c>
      <c r="B1269" s="77">
        <v>1005173291</v>
      </c>
      <c r="C1269" s="76" t="s">
        <v>552</v>
      </c>
      <c r="D1269" s="76" t="s">
        <v>549</v>
      </c>
      <c r="E1269" s="77">
        <v>3</v>
      </c>
    </row>
    <row r="1270" spans="1:5" ht="18" customHeight="1">
      <c r="A1270" s="76" t="s">
        <v>604</v>
      </c>
      <c r="B1270" s="77">
        <v>1005173291</v>
      </c>
      <c r="C1270" s="76" t="s">
        <v>552</v>
      </c>
      <c r="D1270" s="76" t="s">
        <v>553</v>
      </c>
      <c r="E1270" s="77">
        <v>3</v>
      </c>
    </row>
    <row r="1271" spans="1:5" ht="18" customHeight="1">
      <c r="A1271" s="76" t="s">
        <v>605</v>
      </c>
      <c r="B1271" s="77">
        <v>1005173291</v>
      </c>
      <c r="C1271" s="76" t="s">
        <v>552</v>
      </c>
      <c r="D1271" s="76" t="s">
        <v>555</v>
      </c>
      <c r="E1271" s="77">
        <v>3</v>
      </c>
    </row>
    <row r="1272" spans="1:5" ht="18" customHeight="1">
      <c r="A1272" s="76" t="s">
        <v>606</v>
      </c>
      <c r="B1272" s="77">
        <v>1005173291</v>
      </c>
      <c r="C1272" s="76" t="s">
        <v>552</v>
      </c>
      <c r="D1272" s="76" t="s">
        <v>546</v>
      </c>
      <c r="E1272" s="77">
        <v>3</v>
      </c>
    </row>
    <row r="1273" spans="1:5" ht="18" customHeight="1">
      <c r="A1273" s="76" t="s">
        <v>607</v>
      </c>
      <c r="B1273" s="77">
        <v>1005173291</v>
      </c>
      <c r="C1273" s="76" t="s">
        <v>552</v>
      </c>
      <c r="D1273" s="76" t="s">
        <v>555</v>
      </c>
      <c r="E1273" s="77">
        <v>3</v>
      </c>
    </row>
    <row r="1274" spans="1:5" ht="18" customHeight="1">
      <c r="A1274" s="76" t="s">
        <v>608</v>
      </c>
      <c r="B1274" s="77">
        <v>1005173291</v>
      </c>
      <c r="C1274" s="76" t="s">
        <v>552</v>
      </c>
      <c r="D1274" s="76" t="s">
        <v>555</v>
      </c>
      <c r="E1274" s="77">
        <v>3</v>
      </c>
    </row>
    <row r="1275" spans="1:5" ht="18" customHeight="1">
      <c r="A1275" s="76" t="s">
        <v>609</v>
      </c>
      <c r="B1275" s="77">
        <v>1005173291</v>
      </c>
      <c r="C1275" s="76" t="s">
        <v>552</v>
      </c>
      <c r="D1275" s="76" t="s">
        <v>553</v>
      </c>
      <c r="E1275" s="77">
        <v>3</v>
      </c>
    </row>
    <row r="1276" spans="1:5" ht="18" customHeight="1">
      <c r="A1276" s="76" t="s">
        <v>610</v>
      </c>
      <c r="B1276" s="77">
        <v>1005173291</v>
      </c>
      <c r="C1276" s="76" t="s">
        <v>552</v>
      </c>
      <c r="D1276" s="76" t="s">
        <v>553</v>
      </c>
      <c r="E1276" s="77">
        <v>3</v>
      </c>
    </row>
    <row r="1277" spans="1:5" ht="18" customHeight="1">
      <c r="A1277" s="76" t="s">
        <v>611</v>
      </c>
      <c r="B1277" s="77">
        <v>1005173291</v>
      </c>
      <c r="C1277" s="76" t="s">
        <v>552</v>
      </c>
      <c r="D1277" s="76" t="s">
        <v>555</v>
      </c>
      <c r="E1277" s="77">
        <v>3</v>
      </c>
    </row>
    <row r="1278" spans="1:5" ht="18" customHeight="1">
      <c r="A1278" s="76" t="s">
        <v>612</v>
      </c>
      <c r="B1278" s="77">
        <v>1005173291</v>
      </c>
      <c r="C1278" s="76" t="s">
        <v>552</v>
      </c>
      <c r="D1278" s="76" t="s">
        <v>553</v>
      </c>
      <c r="E1278" s="77">
        <v>3</v>
      </c>
    </row>
    <row r="1279" spans="1:5" ht="18" customHeight="1">
      <c r="A1279" s="76" t="s">
        <v>613</v>
      </c>
      <c r="B1279" s="77">
        <v>1005173291</v>
      </c>
      <c r="C1279" s="76" t="s">
        <v>552</v>
      </c>
      <c r="D1279" s="76" t="s">
        <v>553</v>
      </c>
      <c r="E1279" s="77">
        <v>3</v>
      </c>
    </row>
    <row r="1280" spans="1:5" ht="18" customHeight="1">
      <c r="A1280" s="76" t="s">
        <v>614</v>
      </c>
      <c r="B1280" s="77">
        <v>1005173291</v>
      </c>
      <c r="C1280" s="76" t="s">
        <v>552</v>
      </c>
      <c r="D1280" s="76" t="s">
        <v>553</v>
      </c>
      <c r="E1280" s="77">
        <v>3</v>
      </c>
    </row>
    <row r="1281" spans="1:5" ht="18" customHeight="1">
      <c r="A1281" s="76" t="s">
        <v>615</v>
      </c>
      <c r="B1281" s="77">
        <v>1005173291</v>
      </c>
      <c r="C1281" s="76" t="s">
        <v>552</v>
      </c>
      <c r="D1281" s="76" t="s">
        <v>555</v>
      </c>
      <c r="E1281" s="77">
        <v>3</v>
      </c>
    </row>
    <row r="1282" spans="1:5" ht="18" customHeight="1">
      <c r="A1282" s="76" t="s">
        <v>616</v>
      </c>
      <c r="B1282" s="77">
        <v>1005173291</v>
      </c>
      <c r="C1282" s="76" t="s">
        <v>552</v>
      </c>
      <c r="D1282" s="76" t="s">
        <v>546</v>
      </c>
      <c r="E1282" s="77">
        <v>3</v>
      </c>
    </row>
    <row r="1283" spans="1:5" ht="18" customHeight="1">
      <c r="A1283" s="76" t="s">
        <v>617</v>
      </c>
      <c r="B1283" s="77">
        <v>1005173291</v>
      </c>
      <c r="C1283" s="76" t="s">
        <v>552</v>
      </c>
      <c r="D1283" s="76" t="s">
        <v>555</v>
      </c>
      <c r="E1283" s="77">
        <v>3</v>
      </c>
    </row>
    <row r="1284" spans="1:5" ht="18" customHeight="1">
      <c r="A1284" s="76" t="s">
        <v>618</v>
      </c>
      <c r="B1284" s="77">
        <v>1005173291</v>
      </c>
      <c r="C1284" s="76" t="s">
        <v>552</v>
      </c>
      <c r="D1284" s="76" t="s">
        <v>555</v>
      </c>
      <c r="E1284" s="77">
        <v>3</v>
      </c>
    </row>
    <row r="1285" spans="1:5" ht="18" customHeight="1">
      <c r="A1285" s="76" t="s">
        <v>619</v>
      </c>
      <c r="B1285" s="77">
        <v>1005173291</v>
      </c>
      <c r="C1285" s="76" t="s">
        <v>552</v>
      </c>
      <c r="D1285" s="76" t="s">
        <v>546</v>
      </c>
      <c r="E1285" s="77">
        <v>3</v>
      </c>
    </row>
    <row r="1286" spans="1:5" ht="18" customHeight="1">
      <c r="A1286" s="76" t="s">
        <v>620</v>
      </c>
      <c r="B1286" s="77">
        <v>1005173291</v>
      </c>
      <c r="C1286" s="76" t="s">
        <v>552</v>
      </c>
      <c r="D1286" s="76" t="s">
        <v>555</v>
      </c>
      <c r="E1286" s="77">
        <v>3</v>
      </c>
    </row>
    <row r="1287" spans="1:5" ht="18" customHeight="1">
      <c r="A1287" s="76" t="s">
        <v>621</v>
      </c>
      <c r="B1287" s="77">
        <v>1005173291</v>
      </c>
      <c r="C1287" s="76" t="s">
        <v>552</v>
      </c>
      <c r="D1287" s="76" t="s">
        <v>555</v>
      </c>
      <c r="E1287" s="77">
        <v>3</v>
      </c>
    </row>
    <row r="1288" spans="1:5" ht="18" customHeight="1">
      <c r="A1288" s="76" t="s">
        <v>622</v>
      </c>
      <c r="B1288" s="77">
        <v>1005173291</v>
      </c>
      <c r="C1288" s="76" t="s">
        <v>552</v>
      </c>
      <c r="D1288" s="79" t="s">
        <v>623</v>
      </c>
      <c r="E1288" s="77">
        <v>0</v>
      </c>
    </row>
    <row r="1289" spans="1:5" ht="18" customHeight="1">
      <c r="A1289" s="76" t="s">
        <v>624</v>
      </c>
      <c r="B1289" s="77">
        <v>1005173291</v>
      </c>
      <c r="C1289" s="76" t="s">
        <v>552</v>
      </c>
      <c r="D1289" s="76" t="s">
        <v>555</v>
      </c>
      <c r="E1289" s="77">
        <v>3</v>
      </c>
    </row>
    <row r="1290" spans="1:5" ht="18" customHeight="1">
      <c r="A1290" s="76" t="s">
        <v>625</v>
      </c>
      <c r="B1290" s="77">
        <v>1005173291</v>
      </c>
      <c r="C1290" s="76" t="s">
        <v>552</v>
      </c>
      <c r="D1290" s="76" t="s">
        <v>546</v>
      </c>
      <c r="E1290" s="77">
        <v>3</v>
      </c>
    </row>
    <row r="1291" spans="1:5" ht="18" customHeight="1">
      <c r="A1291" s="76" t="s">
        <v>626</v>
      </c>
      <c r="B1291" s="77">
        <v>1005173291</v>
      </c>
      <c r="C1291" s="76" t="s">
        <v>552</v>
      </c>
      <c r="D1291" s="76" t="s">
        <v>553</v>
      </c>
      <c r="E1291" s="77">
        <v>3</v>
      </c>
    </row>
    <row r="1292" spans="1:5" ht="18" customHeight="1">
      <c r="A1292" s="76" t="s">
        <v>627</v>
      </c>
      <c r="B1292" s="77">
        <v>1005173291</v>
      </c>
      <c r="C1292" s="76" t="s">
        <v>552</v>
      </c>
      <c r="D1292" s="76" t="s">
        <v>546</v>
      </c>
      <c r="E1292" s="77">
        <v>3</v>
      </c>
    </row>
    <row r="1293" spans="1:5" ht="18" customHeight="1">
      <c r="A1293" s="76" t="s">
        <v>628</v>
      </c>
      <c r="B1293" s="77">
        <v>1005173291</v>
      </c>
      <c r="C1293" s="76" t="s">
        <v>552</v>
      </c>
      <c r="D1293" s="76" t="s">
        <v>553</v>
      </c>
      <c r="E1293" s="77">
        <v>3</v>
      </c>
    </row>
    <row r="1294" spans="1:5" ht="18" customHeight="1">
      <c r="A1294" s="76" t="s">
        <v>629</v>
      </c>
      <c r="B1294" s="77">
        <v>1005173291</v>
      </c>
      <c r="C1294" s="76" t="s">
        <v>552</v>
      </c>
      <c r="D1294" s="76" t="s">
        <v>555</v>
      </c>
      <c r="E1294" s="77">
        <v>3</v>
      </c>
    </row>
    <row r="1295" spans="1:5" ht="18" customHeight="1">
      <c r="A1295" s="76" t="s">
        <v>630</v>
      </c>
      <c r="B1295" s="77">
        <v>1005173291</v>
      </c>
      <c r="C1295" s="76" t="s">
        <v>552</v>
      </c>
      <c r="D1295" s="76" t="s">
        <v>555</v>
      </c>
      <c r="E1295" s="77">
        <v>3</v>
      </c>
    </row>
    <row r="1296" spans="1:5" ht="18" customHeight="1">
      <c r="A1296" s="76" t="s">
        <v>631</v>
      </c>
      <c r="B1296" s="77">
        <v>1005173291</v>
      </c>
      <c r="C1296" s="76" t="s">
        <v>552</v>
      </c>
      <c r="D1296" s="76" t="s">
        <v>555</v>
      </c>
      <c r="E1296" s="77">
        <v>3</v>
      </c>
    </row>
    <row r="1297" spans="1:5" ht="18" customHeight="1">
      <c r="A1297" s="76" t="s">
        <v>632</v>
      </c>
      <c r="B1297" s="77">
        <v>1005173291</v>
      </c>
      <c r="C1297" s="76" t="s">
        <v>552</v>
      </c>
      <c r="D1297" s="76" t="s">
        <v>555</v>
      </c>
      <c r="E1297" s="77">
        <v>3</v>
      </c>
    </row>
    <row r="1298" spans="1:5" ht="18" customHeight="1">
      <c r="A1298" s="76" t="s">
        <v>633</v>
      </c>
      <c r="B1298" s="77">
        <v>1005173291</v>
      </c>
      <c r="C1298" s="76" t="s">
        <v>552</v>
      </c>
      <c r="D1298" s="76" t="s">
        <v>555</v>
      </c>
      <c r="E1298" s="77">
        <v>3</v>
      </c>
    </row>
    <row r="1299" spans="1:5" ht="18" customHeight="1">
      <c r="A1299" s="76" t="s">
        <v>634</v>
      </c>
      <c r="B1299" s="77">
        <v>1005173291</v>
      </c>
      <c r="C1299" s="76" t="s">
        <v>552</v>
      </c>
      <c r="D1299" s="76" t="s">
        <v>555</v>
      </c>
      <c r="E1299" s="77">
        <v>3</v>
      </c>
    </row>
    <row r="1300" spans="1:5" ht="18" customHeight="1">
      <c r="A1300" s="76" t="s">
        <v>635</v>
      </c>
      <c r="B1300" s="77">
        <v>1005173291</v>
      </c>
      <c r="C1300" s="76" t="s">
        <v>552</v>
      </c>
      <c r="D1300" s="76" t="s">
        <v>555</v>
      </c>
      <c r="E1300" s="77">
        <v>3</v>
      </c>
    </row>
    <row r="1301" spans="1:5" ht="18" customHeight="1">
      <c r="A1301" s="76" t="s">
        <v>636</v>
      </c>
      <c r="B1301" s="77">
        <v>1005173291</v>
      </c>
      <c r="C1301" s="76" t="s">
        <v>552</v>
      </c>
      <c r="D1301" s="76" t="s">
        <v>555</v>
      </c>
      <c r="E1301" s="77">
        <v>3</v>
      </c>
    </row>
    <row r="1302" spans="1:5" ht="18" customHeight="1">
      <c r="A1302" s="76" t="s">
        <v>638</v>
      </c>
      <c r="B1302" s="77">
        <v>1005173291</v>
      </c>
      <c r="C1302" s="76" t="s">
        <v>552</v>
      </c>
      <c r="D1302" s="76" t="s">
        <v>555</v>
      </c>
      <c r="E1302" s="77">
        <v>3</v>
      </c>
    </row>
    <row r="1303" spans="1:5" ht="18" customHeight="1">
      <c r="A1303" s="76" t="s">
        <v>639</v>
      </c>
      <c r="B1303" s="77">
        <v>1005173291</v>
      </c>
      <c r="C1303" s="76" t="s">
        <v>552</v>
      </c>
      <c r="D1303" s="76" t="s">
        <v>555</v>
      </c>
      <c r="E1303" s="77">
        <v>3</v>
      </c>
    </row>
    <row r="1304" spans="1:5" ht="18" customHeight="1">
      <c r="A1304" s="76" t="s">
        <v>640</v>
      </c>
      <c r="B1304" s="77">
        <v>1005173291</v>
      </c>
      <c r="C1304" s="76" t="s">
        <v>552</v>
      </c>
      <c r="D1304" s="76" t="s">
        <v>555</v>
      </c>
      <c r="E1304" s="77">
        <v>3</v>
      </c>
    </row>
    <row r="1305" spans="1:5" ht="18" customHeight="1">
      <c r="A1305" s="76" t="s">
        <v>641</v>
      </c>
      <c r="B1305" s="77">
        <v>1005173291</v>
      </c>
      <c r="C1305" s="76" t="s">
        <v>552</v>
      </c>
      <c r="D1305" s="76" t="s">
        <v>555</v>
      </c>
      <c r="E1305" s="77">
        <v>3</v>
      </c>
    </row>
    <row r="1306" spans="1:5" ht="18" customHeight="1">
      <c r="A1306" s="76" t="s">
        <v>642</v>
      </c>
      <c r="B1306" s="77">
        <v>1005173291</v>
      </c>
      <c r="C1306" s="76" t="s">
        <v>552</v>
      </c>
      <c r="D1306" s="76" t="s">
        <v>549</v>
      </c>
      <c r="E1306" s="77">
        <v>3</v>
      </c>
    </row>
    <row r="1307" spans="1:5" ht="18" customHeight="1">
      <c r="A1307" s="76" t="s">
        <v>643</v>
      </c>
      <c r="B1307" s="77">
        <v>1005173291</v>
      </c>
      <c r="C1307" s="76" t="s">
        <v>552</v>
      </c>
      <c r="D1307" s="76" t="s">
        <v>555</v>
      </c>
      <c r="E1307" s="77">
        <v>3</v>
      </c>
    </row>
    <row r="1308" spans="1:5" ht="18" customHeight="1">
      <c r="A1308" s="76" t="s">
        <v>644</v>
      </c>
      <c r="B1308" s="77">
        <v>1005173291</v>
      </c>
      <c r="C1308" s="76" t="s">
        <v>552</v>
      </c>
      <c r="D1308" s="76" t="s">
        <v>553</v>
      </c>
      <c r="E1308" s="77">
        <v>3</v>
      </c>
    </row>
    <row r="1309" spans="1:5" ht="18" customHeight="1">
      <c r="A1309" s="76" t="s">
        <v>645</v>
      </c>
      <c r="B1309" s="77">
        <v>1005173291</v>
      </c>
      <c r="C1309" s="76" t="s">
        <v>552</v>
      </c>
      <c r="D1309" s="76" t="s">
        <v>553</v>
      </c>
      <c r="E1309" s="77">
        <v>3</v>
      </c>
    </row>
    <row r="1310" spans="1:5" ht="18" customHeight="1">
      <c r="A1310" s="76" t="s">
        <v>646</v>
      </c>
      <c r="B1310" s="77">
        <v>1005173291</v>
      </c>
      <c r="C1310" s="76" t="s">
        <v>552</v>
      </c>
      <c r="D1310" s="76" t="s">
        <v>555</v>
      </c>
      <c r="E1310" s="77">
        <v>3</v>
      </c>
    </row>
    <row r="1311" spans="1:5" ht="18" customHeight="1">
      <c r="A1311" s="76" t="s">
        <v>647</v>
      </c>
      <c r="B1311" s="77">
        <v>1005173291</v>
      </c>
      <c r="C1311" s="76" t="s">
        <v>552</v>
      </c>
      <c r="D1311" s="76" t="s">
        <v>555</v>
      </c>
      <c r="E1311" s="77">
        <v>3</v>
      </c>
    </row>
    <row r="1312" spans="1:5" ht="18" customHeight="1">
      <c r="A1312" s="76" t="s">
        <v>648</v>
      </c>
      <c r="B1312" s="77">
        <v>1005173291</v>
      </c>
      <c r="C1312" s="76" t="s">
        <v>552</v>
      </c>
      <c r="D1312" s="76" t="s">
        <v>553</v>
      </c>
      <c r="E1312" s="77">
        <v>3</v>
      </c>
    </row>
    <row r="1313" spans="1:5" ht="18" customHeight="1">
      <c r="A1313" s="76" t="s">
        <v>649</v>
      </c>
      <c r="B1313" s="77">
        <v>1005173291</v>
      </c>
      <c r="C1313" s="76" t="s">
        <v>552</v>
      </c>
      <c r="D1313" s="76" t="s">
        <v>546</v>
      </c>
      <c r="E1313" s="77">
        <v>3</v>
      </c>
    </row>
    <row r="1314" spans="1:5" ht="18" customHeight="1">
      <c r="A1314" s="76" t="s">
        <v>650</v>
      </c>
      <c r="B1314" s="77">
        <v>1005173291</v>
      </c>
      <c r="C1314" s="76" t="s">
        <v>552</v>
      </c>
      <c r="D1314" s="76" t="s">
        <v>555</v>
      </c>
      <c r="E1314" s="77">
        <v>3</v>
      </c>
    </row>
    <row r="1315" spans="1:5" ht="18" customHeight="1">
      <c r="A1315" s="76" t="s">
        <v>651</v>
      </c>
      <c r="B1315" s="77">
        <v>1005173291</v>
      </c>
      <c r="C1315" s="76" t="s">
        <v>552</v>
      </c>
      <c r="D1315" s="76" t="s">
        <v>555</v>
      </c>
      <c r="E1315" s="77">
        <v>3</v>
      </c>
    </row>
    <row r="1316" spans="1:5" ht="18" customHeight="1">
      <c r="A1316" s="76" t="s">
        <v>652</v>
      </c>
      <c r="B1316" s="77">
        <v>1005173291</v>
      </c>
      <c r="C1316" s="76" t="s">
        <v>552</v>
      </c>
      <c r="D1316" s="76" t="s">
        <v>555</v>
      </c>
      <c r="E1316" s="77">
        <v>3</v>
      </c>
    </row>
    <row r="1317" spans="1:5" ht="18" customHeight="1">
      <c r="A1317" s="76" t="s">
        <v>653</v>
      </c>
      <c r="B1317" s="77">
        <v>1005173291</v>
      </c>
      <c r="C1317" s="76" t="s">
        <v>552</v>
      </c>
      <c r="D1317" s="76" t="s">
        <v>555</v>
      </c>
      <c r="E1317" s="77">
        <v>3</v>
      </c>
    </row>
    <row r="1318" spans="1:5" ht="18" customHeight="1">
      <c r="A1318" s="76" t="s">
        <v>654</v>
      </c>
      <c r="B1318" s="77">
        <v>1005173291</v>
      </c>
      <c r="C1318" s="76" t="s">
        <v>552</v>
      </c>
      <c r="D1318" s="76" t="s">
        <v>553</v>
      </c>
      <c r="E1318" s="77">
        <v>3</v>
      </c>
    </row>
    <row r="1319" spans="1:5" ht="18" customHeight="1">
      <c r="A1319" s="76" t="s">
        <v>655</v>
      </c>
      <c r="B1319" s="77">
        <v>1005173291</v>
      </c>
      <c r="C1319" s="76" t="s">
        <v>552</v>
      </c>
      <c r="D1319" s="76" t="s">
        <v>555</v>
      </c>
      <c r="E1319" s="77">
        <v>3</v>
      </c>
    </row>
    <row r="1320" spans="1:5" ht="18" customHeight="1">
      <c r="A1320" s="76" t="s">
        <v>656</v>
      </c>
      <c r="B1320" s="77">
        <v>1005173291</v>
      </c>
      <c r="C1320" s="76" t="s">
        <v>552</v>
      </c>
      <c r="D1320" s="76" t="s">
        <v>555</v>
      </c>
      <c r="E1320" s="77">
        <v>3</v>
      </c>
    </row>
    <row r="1321" spans="1:5" ht="18" customHeight="1">
      <c r="A1321" s="76" t="s">
        <v>657</v>
      </c>
      <c r="B1321" s="77">
        <v>1005173291</v>
      </c>
      <c r="C1321" s="76" t="s">
        <v>552</v>
      </c>
      <c r="D1321" s="76" t="s">
        <v>546</v>
      </c>
      <c r="E1321" s="77">
        <v>3</v>
      </c>
    </row>
    <row r="1322" spans="1:5" ht="18" customHeight="1">
      <c r="A1322" s="76" t="s">
        <v>658</v>
      </c>
      <c r="B1322" s="77">
        <v>1005173291</v>
      </c>
      <c r="C1322" s="76" t="s">
        <v>552</v>
      </c>
      <c r="D1322" s="76" t="s">
        <v>555</v>
      </c>
      <c r="E1322" s="77">
        <v>3</v>
      </c>
    </row>
    <row r="1323" spans="1:5" ht="18" customHeight="1">
      <c r="A1323" s="76" t="s">
        <v>659</v>
      </c>
      <c r="B1323" s="77">
        <v>1005173291</v>
      </c>
      <c r="C1323" s="76" t="s">
        <v>552</v>
      </c>
      <c r="D1323" s="76" t="s">
        <v>555</v>
      </c>
      <c r="E1323" s="77">
        <v>3</v>
      </c>
    </row>
    <row r="1324" spans="1:5" ht="18" customHeight="1">
      <c r="A1324" s="76" t="s">
        <v>660</v>
      </c>
      <c r="B1324" s="77">
        <v>1005173291</v>
      </c>
      <c r="C1324" s="76" t="s">
        <v>552</v>
      </c>
      <c r="D1324" s="76" t="s">
        <v>553</v>
      </c>
      <c r="E1324" s="77">
        <v>3</v>
      </c>
    </row>
    <row r="1325" spans="1:5" ht="18" customHeight="1">
      <c r="A1325" s="76" t="s">
        <v>661</v>
      </c>
      <c r="B1325" s="77">
        <v>1005173291</v>
      </c>
      <c r="C1325" s="76" t="s">
        <v>552</v>
      </c>
      <c r="D1325" s="76" t="s">
        <v>555</v>
      </c>
      <c r="E1325" s="77">
        <v>3</v>
      </c>
    </row>
    <row r="1326" spans="1:5" ht="18" customHeight="1">
      <c r="A1326" s="76" t="s">
        <v>662</v>
      </c>
      <c r="B1326" s="77">
        <v>1005173291</v>
      </c>
      <c r="C1326" s="76" t="s">
        <v>552</v>
      </c>
      <c r="D1326" s="76" t="s">
        <v>546</v>
      </c>
      <c r="E1326" s="77">
        <v>3</v>
      </c>
    </row>
    <row r="1327" spans="1:5" ht="18" customHeight="1">
      <c r="A1327" s="76" t="s">
        <v>663</v>
      </c>
      <c r="B1327" s="77">
        <v>1005173291</v>
      </c>
      <c r="C1327" s="76" t="s">
        <v>552</v>
      </c>
      <c r="D1327" s="79" t="s">
        <v>623</v>
      </c>
      <c r="E1327" s="77">
        <v>0</v>
      </c>
    </row>
    <row r="1328" spans="1:5" ht="18" customHeight="1">
      <c r="A1328" s="76" t="s">
        <v>664</v>
      </c>
      <c r="B1328" s="77">
        <v>1005173291</v>
      </c>
      <c r="C1328" s="76" t="s">
        <v>552</v>
      </c>
      <c r="D1328" s="76" t="s">
        <v>555</v>
      </c>
      <c r="E1328" s="77">
        <v>3</v>
      </c>
    </row>
    <row r="1329" spans="1:5" ht="18" customHeight="1">
      <c r="A1329" s="76" t="s">
        <v>665</v>
      </c>
      <c r="B1329" s="77">
        <v>1005173291</v>
      </c>
      <c r="C1329" s="76" t="s">
        <v>552</v>
      </c>
      <c r="D1329" s="76" t="s">
        <v>555</v>
      </c>
      <c r="E1329" s="77">
        <v>3</v>
      </c>
    </row>
    <row r="1330" spans="1:5" ht="18" customHeight="1">
      <c r="A1330" s="76" t="s">
        <v>666</v>
      </c>
      <c r="B1330" s="77">
        <v>1005173291</v>
      </c>
      <c r="C1330" s="76" t="s">
        <v>552</v>
      </c>
      <c r="D1330" s="76" t="s">
        <v>555</v>
      </c>
      <c r="E1330" s="77">
        <v>3</v>
      </c>
    </row>
    <row r="1331" spans="1:5" ht="18" customHeight="1">
      <c r="A1331" s="76" t="s">
        <v>667</v>
      </c>
      <c r="B1331" s="77">
        <v>1005173291</v>
      </c>
      <c r="C1331" s="76" t="s">
        <v>552</v>
      </c>
      <c r="D1331" s="76" t="s">
        <v>555</v>
      </c>
      <c r="E1331" s="77">
        <v>3</v>
      </c>
    </row>
    <row r="1332" spans="1:5" ht="18" customHeight="1">
      <c r="A1332" s="76" t="s">
        <v>668</v>
      </c>
      <c r="B1332" s="77">
        <v>1005173291</v>
      </c>
      <c r="C1332" s="76" t="s">
        <v>552</v>
      </c>
      <c r="D1332" s="76" t="s">
        <v>555</v>
      </c>
      <c r="E1332" s="77">
        <v>3</v>
      </c>
    </row>
    <row r="1333" spans="1:5" ht="18" customHeight="1">
      <c r="A1333" s="76" t="s">
        <v>669</v>
      </c>
      <c r="B1333" s="77">
        <v>1005173291</v>
      </c>
      <c r="C1333" s="76" t="s">
        <v>552</v>
      </c>
      <c r="D1333" s="76" t="s">
        <v>555</v>
      </c>
      <c r="E1333" s="77">
        <v>3</v>
      </c>
    </row>
    <row r="1334" spans="1:5" ht="18" customHeight="1">
      <c r="A1334" s="76" t="s">
        <v>670</v>
      </c>
      <c r="B1334" s="77">
        <v>1005173291</v>
      </c>
      <c r="C1334" s="76" t="s">
        <v>552</v>
      </c>
      <c r="D1334" s="76" t="s">
        <v>555</v>
      </c>
      <c r="E1334" s="77">
        <v>3</v>
      </c>
    </row>
    <row r="1335" spans="1:5" ht="18" customHeight="1">
      <c r="A1335" s="76" t="s">
        <v>671</v>
      </c>
      <c r="B1335" s="77">
        <v>1005173291</v>
      </c>
      <c r="C1335" s="76" t="s">
        <v>552</v>
      </c>
      <c r="D1335" s="76" t="s">
        <v>555</v>
      </c>
      <c r="E1335" s="77">
        <v>3</v>
      </c>
    </row>
    <row r="1336" spans="1:5" ht="18" customHeight="1">
      <c r="A1336" s="76" t="s">
        <v>672</v>
      </c>
      <c r="B1336" s="77">
        <v>1005173291</v>
      </c>
      <c r="C1336" s="76" t="s">
        <v>552</v>
      </c>
      <c r="D1336" s="76" t="s">
        <v>555</v>
      </c>
      <c r="E1336" s="77">
        <v>3</v>
      </c>
    </row>
    <row r="1337" spans="1:5" ht="18" customHeight="1">
      <c r="A1337" s="76" t="s">
        <v>673</v>
      </c>
      <c r="B1337" s="77">
        <v>1005173291</v>
      </c>
      <c r="C1337" s="76" t="s">
        <v>552</v>
      </c>
      <c r="D1337" s="76" t="s">
        <v>555</v>
      </c>
      <c r="E1337" s="77">
        <v>3</v>
      </c>
    </row>
    <row r="1338" spans="1:5" ht="18" customHeight="1">
      <c r="A1338" s="76" t="s">
        <v>674</v>
      </c>
      <c r="B1338" s="77">
        <v>1005173291</v>
      </c>
      <c r="C1338" s="76" t="s">
        <v>552</v>
      </c>
      <c r="D1338" s="76" t="s">
        <v>555</v>
      </c>
      <c r="E1338" s="77">
        <v>3</v>
      </c>
    </row>
    <row r="1339" spans="1:5" ht="18" customHeight="1">
      <c r="A1339" s="76" t="s">
        <v>675</v>
      </c>
      <c r="B1339" s="77">
        <v>1005173291</v>
      </c>
      <c r="C1339" s="76" t="s">
        <v>552</v>
      </c>
      <c r="D1339" s="76" t="s">
        <v>555</v>
      </c>
      <c r="E1339" s="77">
        <v>3</v>
      </c>
    </row>
    <row r="1340" spans="1:5" ht="18" customHeight="1">
      <c r="A1340" s="76" t="s">
        <v>676</v>
      </c>
      <c r="B1340" s="77">
        <v>1005173291</v>
      </c>
      <c r="C1340" s="76" t="s">
        <v>552</v>
      </c>
      <c r="D1340" s="76" t="s">
        <v>555</v>
      </c>
      <c r="E1340" s="77">
        <v>3</v>
      </c>
    </row>
    <row r="1341" spans="1:5" ht="18" customHeight="1">
      <c r="A1341" s="76" t="s">
        <v>677</v>
      </c>
      <c r="B1341" s="77">
        <v>1005173291</v>
      </c>
      <c r="C1341" s="76" t="s">
        <v>552</v>
      </c>
      <c r="D1341" s="76" t="s">
        <v>555</v>
      </c>
      <c r="E1341" s="77">
        <v>3</v>
      </c>
    </row>
    <row r="1342" spans="1:5" ht="18" customHeight="1">
      <c r="A1342" s="76" t="s">
        <v>678</v>
      </c>
      <c r="B1342" s="77">
        <v>1005173291</v>
      </c>
      <c r="C1342" s="76" t="s">
        <v>552</v>
      </c>
      <c r="D1342" s="76" t="s">
        <v>553</v>
      </c>
      <c r="E1342" s="77">
        <v>3</v>
      </c>
    </row>
    <row r="1343" spans="1:5" ht="18" customHeight="1">
      <c r="A1343" s="76" t="s">
        <v>679</v>
      </c>
      <c r="B1343" s="77">
        <v>1005173291</v>
      </c>
      <c r="C1343" s="76" t="s">
        <v>552</v>
      </c>
      <c r="D1343" s="76" t="s">
        <v>553</v>
      </c>
      <c r="E1343" s="77">
        <v>3</v>
      </c>
    </row>
    <row r="1344" spans="1:5" ht="18" customHeight="1">
      <c r="A1344" s="76" t="s">
        <v>680</v>
      </c>
      <c r="B1344" s="77">
        <v>1005173291</v>
      </c>
      <c r="C1344" s="76" t="s">
        <v>552</v>
      </c>
      <c r="D1344" s="76" t="s">
        <v>555</v>
      </c>
      <c r="E1344" s="77">
        <v>3</v>
      </c>
    </row>
    <row r="1345" spans="1:5" ht="18" customHeight="1">
      <c r="A1345" s="76" t="s">
        <v>681</v>
      </c>
      <c r="B1345" s="77">
        <v>1005173291</v>
      </c>
      <c r="C1345" s="76" t="s">
        <v>552</v>
      </c>
      <c r="D1345" s="76" t="s">
        <v>555</v>
      </c>
      <c r="E1345" s="77">
        <v>3</v>
      </c>
    </row>
    <row r="1346" spans="1:5" ht="18" customHeight="1">
      <c r="A1346" s="76" t="s">
        <v>682</v>
      </c>
      <c r="B1346" s="77">
        <v>1005173291</v>
      </c>
      <c r="C1346" s="76" t="s">
        <v>552</v>
      </c>
      <c r="D1346" s="76" t="s">
        <v>555</v>
      </c>
      <c r="E1346" s="77">
        <v>3</v>
      </c>
    </row>
    <row r="1347" spans="1:5" ht="18" customHeight="1">
      <c r="A1347" s="76" t="s">
        <v>683</v>
      </c>
      <c r="B1347" s="77">
        <v>1005173291</v>
      </c>
      <c r="C1347" s="76" t="s">
        <v>552</v>
      </c>
      <c r="D1347" s="76" t="s">
        <v>555</v>
      </c>
      <c r="E1347" s="77">
        <v>3</v>
      </c>
    </row>
    <row r="1348" spans="1:5" ht="18" customHeight="1">
      <c r="A1348" s="76" t="s">
        <v>684</v>
      </c>
      <c r="B1348" s="77">
        <v>1005173291</v>
      </c>
      <c r="C1348" s="76" t="s">
        <v>552</v>
      </c>
      <c r="D1348" s="76" t="s">
        <v>555</v>
      </c>
      <c r="E1348" s="77">
        <v>3</v>
      </c>
    </row>
    <row r="1349" spans="1:5" ht="18" customHeight="1">
      <c r="A1349" s="76" t="s">
        <v>685</v>
      </c>
      <c r="B1349" s="77">
        <v>1005173291</v>
      </c>
      <c r="C1349" s="76" t="s">
        <v>552</v>
      </c>
      <c r="D1349" s="76" t="s">
        <v>555</v>
      </c>
      <c r="E1349" s="77">
        <v>3</v>
      </c>
    </row>
    <row r="1350" spans="1:5" ht="18" customHeight="1">
      <c r="A1350" s="76" t="s">
        <v>686</v>
      </c>
      <c r="B1350" s="77">
        <v>1005173291</v>
      </c>
      <c r="C1350" s="76" t="s">
        <v>552</v>
      </c>
      <c r="D1350" s="76" t="s">
        <v>555</v>
      </c>
      <c r="E1350" s="77">
        <v>3</v>
      </c>
    </row>
    <row r="1351" spans="1:5" ht="18" customHeight="1">
      <c r="A1351" s="76" t="s">
        <v>687</v>
      </c>
      <c r="B1351" s="77">
        <v>1005173291</v>
      </c>
      <c r="C1351" s="76" t="s">
        <v>552</v>
      </c>
      <c r="D1351" s="76" t="s">
        <v>555</v>
      </c>
      <c r="E1351" s="77">
        <v>3</v>
      </c>
    </row>
    <row r="1352" spans="1:5" ht="18" customHeight="1">
      <c r="A1352" s="76" t="s">
        <v>688</v>
      </c>
      <c r="B1352" s="77">
        <v>1005173291</v>
      </c>
      <c r="C1352" s="76" t="s">
        <v>552</v>
      </c>
      <c r="D1352" s="76" t="s">
        <v>555</v>
      </c>
      <c r="E1352" s="77">
        <v>3</v>
      </c>
    </row>
    <row r="1353" spans="1:5" ht="18" customHeight="1">
      <c r="A1353" s="76" t="s">
        <v>689</v>
      </c>
      <c r="B1353" s="77">
        <v>1005173291</v>
      </c>
      <c r="C1353" s="76" t="s">
        <v>552</v>
      </c>
      <c r="D1353" s="76" t="s">
        <v>549</v>
      </c>
      <c r="E1353" s="77">
        <v>3</v>
      </c>
    </row>
    <row r="1354" spans="1:5" ht="18" customHeight="1">
      <c r="A1354" s="76" t="s">
        <v>690</v>
      </c>
      <c r="B1354" s="77">
        <v>1005173291</v>
      </c>
      <c r="C1354" s="76" t="s">
        <v>552</v>
      </c>
      <c r="D1354" s="76" t="s">
        <v>553</v>
      </c>
      <c r="E1354" s="77">
        <v>3</v>
      </c>
    </row>
    <row r="1355" spans="1:5" ht="18" customHeight="1">
      <c r="A1355" s="76" t="s">
        <v>691</v>
      </c>
      <c r="B1355" s="77">
        <v>1005173291</v>
      </c>
      <c r="C1355" s="76" t="s">
        <v>552</v>
      </c>
      <c r="D1355" s="76" t="s">
        <v>555</v>
      </c>
      <c r="E1355" s="77">
        <v>3</v>
      </c>
    </row>
    <row r="1356" spans="1:5" ht="18" customHeight="1">
      <c r="A1356" s="76" t="s">
        <v>692</v>
      </c>
      <c r="B1356" s="77">
        <v>1005173291</v>
      </c>
      <c r="C1356" s="76" t="s">
        <v>552</v>
      </c>
      <c r="D1356" s="76" t="s">
        <v>555</v>
      </c>
      <c r="E1356" s="77">
        <v>3</v>
      </c>
    </row>
    <row r="1357" spans="1:5" ht="18" customHeight="1">
      <c r="A1357" s="76" t="s">
        <v>693</v>
      </c>
      <c r="B1357" s="77">
        <v>1005173291</v>
      </c>
      <c r="C1357" s="76" t="s">
        <v>552</v>
      </c>
      <c r="D1357" s="76" t="s">
        <v>555</v>
      </c>
      <c r="E1357" s="77">
        <v>3</v>
      </c>
    </row>
    <row r="1358" spans="1:5" ht="18" customHeight="1">
      <c r="A1358" s="76" t="s">
        <v>694</v>
      </c>
      <c r="B1358" s="77">
        <v>1005173291</v>
      </c>
      <c r="C1358" s="76" t="s">
        <v>552</v>
      </c>
      <c r="D1358" s="76" t="s">
        <v>555</v>
      </c>
      <c r="E1358" s="77">
        <v>3</v>
      </c>
    </row>
    <row r="1359" spans="1:5" ht="18" customHeight="1">
      <c r="A1359" s="76" t="s">
        <v>695</v>
      </c>
      <c r="B1359" s="77">
        <v>1005173291</v>
      </c>
      <c r="C1359" s="76" t="s">
        <v>552</v>
      </c>
      <c r="D1359" s="76" t="s">
        <v>555</v>
      </c>
      <c r="E1359" s="77">
        <v>3</v>
      </c>
    </row>
    <row r="1360" spans="1:5" ht="18" customHeight="1">
      <c r="A1360" s="76" t="s">
        <v>696</v>
      </c>
      <c r="B1360" s="77">
        <v>1005173291</v>
      </c>
      <c r="C1360" s="76" t="s">
        <v>552</v>
      </c>
      <c r="D1360" s="76" t="s">
        <v>555</v>
      </c>
      <c r="E1360" s="77">
        <v>3</v>
      </c>
    </row>
    <row r="1361" spans="1:5" ht="18" customHeight="1">
      <c r="A1361" s="76" t="s">
        <v>697</v>
      </c>
      <c r="B1361" s="77">
        <v>1005173291</v>
      </c>
      <c r="C1361" s="76" t="s">
        <v>552</v>
      </c>
      <c r="D1361" s="76" t="s">
        <v>555</v>
      </c>
      <c r="E1361" s="77">
        <v>3</v>
      </c>
    </row>
    <row r="1362" spans="1:5" ht="18" customHeight="1">
      <c r="A1362" s="76" t="s">
        <v>698</v>
      </c>
      <c r="B1362" s="77">
        <v>1005173291</v>
      </c>
      <c r="C1362" s="76" t="s">
        <v>552</v>
      </c>
      <c r="D1362" s="76" t="s">
        <v>555</v>
      </c>
      <c r="E1362" s="77">
        <v>3</v>
      </c>
    </row>
    <row r="1363" spans="1:5" ht="18" customHeight="1">
      <c r="A1363" s="76" t="s">
        <v>699</v>
      </c>
      <c r="B1363" s="77">
        <v>1005173291</v>
      </c>
      <c r="C1363" s="76" t="s">
        <v>552</v>
      </c>
      <c r="D1363" s="76" t="s">
        <v>555</v>
      </c>
      <c r="E1363" s="77">
        <v>3</v>
      </c>
    </row>
    <row r="1364" spans="1:5" ht="18" customHeight="1">
      <c r="A1364" s="76" t="s">
        <v>700</v>
      </c>
      <c r="B1364" s="77">
        <v>1005173291</v>
      </c>
      <c r="C1364" s="76" t="s">
        <v>552</v>
      </c>
      <c r="D1364" s="76" t="s">
        <v>555</v>
      </c>
      <c r="E1364" s="77">
        <v>3</v>
      </c>
    </row>
    <row r="1365" spans="1:5" ht="18" customHeight="1">
      <c r="A1365" s="76" t="s">
        <v>701</v>
      </c>
      <c r="B1365" s="77">
        <v>1005173291</v>
      </c>
      <c r="C1365" s="76" t="s">
        <v>552</v>
      </c>
      <c r="D1365" s="76" t="s">
        <v>555</v>
      </c>
      <c r="E1365" s="77">
        <v>3</v>
      </c>
    </row>
    <row r="1366" spans="1:5" ht="18" customHeight="1">
      <c r="A1366" s="76" t="s">
        <v>702</v>
      </c>
      <c r="B1366" s="77">
        <v>1005173291</v>
      </c>
      <c r="C1366" s="76" t="s">
        <v>552</v>
      </c>
      <c r="D1366" s="76" t="s">
        <v>555</v>
      </c>
      <c r="E1366" s="77">
        <v>3</v>
      </c>
    </row>
    <row r="1367" spans="1:5" ht="18" customHeight="1">
      <c r="A1367" s="76" t="s">
        <v>703</v>
      </c>
      <c r="B1367" s="77">
        <v>1005173291</v>
      </c>
      <c r="C1367" s="76" t="s">
        <v>552</v>
      </c>
      <c r="D1367" s="76" t="s">
        <v>555</v>
      </c>
      <c r="E1367" s="77">
        <v>3</v>
      </c>
    </row>
    <row r="1368" spans="1:5" ht="18" customHeight="1">
      <c r="A1368" s="76" t="s">
        <v>704</v>
      </c>
      <c r="B1368" s="77">
        <v>1005173291</v>
      </c>
      <c r="C1368" s="76" t="s">
        <v>552</v>
      </c>
      <c r="D1368" s="76" t="s">
        <v>555</v>
      </c>
      <c r="E1368" s="77">
        <v>3</v>
      </c>
    </row>
    <row r="1369" spans="1:5" ht="18" customHeight="1">
      <c r="A1369" s="76" t="s">
        <v>705</v>
      </c>
      <c r="B1369" s="77">
        <v>1005173291</v>
      </c>
      <c r="C1369" s="76" t="s">
        <v>552</v>
      </c>
      <c r="D1369" s="76" t="s">
        <v>555</v>
      </c>
      <c r="E1369" s="77">
        <v>3</v>
      </c>
    </row>
    <row r="1370" spans="1:5" ht="18" customHeight="1">
      <c r="A1370" s="76" t="s">
        <v>706</v>
      </c>
      <c r="B1370" s="77">
        <v>1005173291</v>
      </c>
      <c r="C1370" s="76" t="s">
        <v>552</v>
      </c>
      <c r="D1370" s="76" t="s">
        <v>555</v>
      </c>
      <c r="E1370" s="77">
        <v>3</v>
      </c>
    </row>
    <row r="1371" spans="1:5" ht="18" customHeight="1">
      <c r="A1371" s="76" t="s">
        <v>707</v>
      </c>
      <c r="B1371" s="77">
        <v>1005173291</v>
      </c>
      <c r="C1371" s="76" t="s">
        <v>552</v>
      </c>
      <c r="D1371" s="76" t="s">
        <v>555</v>
      </c>
      <c r="E1371" s="77">
        <v>3</v>
      </c>
    </row>
    <row r="1372" spans="1:5" ht="18" customHeight="1">
      <c r="A1372" s="76" t="s">
        <v>708</v>
      </c>
      <c r="B1372" s="77">
        <v>1005173291</v>
      </c>
      <c r="C1372" s="76" t="s">
        <v>552</v>
      </c>
      <c r="D1372" s="76" t="s">
        <v>555</v>
      </c>
      <c r="E1372" s="77">
        <v>3</v>
      </c>
    </row>
    <row r="1373" spans="1:5" ht="18" customHeight="1">
      <c r="A1373" s="76" t="s">
        <v>709</v>
      </c>
      <c r="B1373" s="77">
        <v>1005173291</v>
      </c>
      <c r="C1373" s="76" t="s">
        <v>552</v>
      </c>
      <c r="D1373" s="76" t="s">
        <v>546</v>
      </c>
      <c r="E1373" s="77">
        <v>3</v>
      </c>
    </row>
    <row r="1374" spans="1:5" ht="18" customHeight="1">
      <c r="A1374" s="76" t="s">
        <v>710</v>
      </c>
      <c r="B1374" s="77">
        <v>1005173291</v>
      </c>
      <c r="C1374" s="76" t="s">
        <v>552</v>
      </c>
      <c r="D1374" s="76" t="s">
        <v>555</v>
      </c>
      <c r="E1374" s="77">
        <v>3</v>
      </c>
    </row>
    <row r="1375" spans="1:5" ht="18" customHeight="1">
      <c r="A1375" s="76" t="s">
        <v>711</v>
      </c>
      <c r="B1375" s="77">
        <v>1005173291</v>
      </c>
      <c r="C1375" s="76" t="s">
        <v>552</v>
      </c>
      <c r="D1375" s="76" t="s">
        <v>555</v>
      </c>
      <c r="E1375" s="77">
        <v>3</v>
      </c>
    </row>
    <row r="1376" spans="1:5" ht="18" customHeight="1">
      <c r="A1376" s="76" t="s">
        <v>712</v>
      </c>
      <c r="B1376" s="77">
        <v>1005173291</v>
      </c>
      <c r="C1376" s="76" t="s">
        <v>552</v>
      </c>
      <c r="D1376" s="76" t="s">
        <v>555</v>
      </c>
      <c r="E1376" s="77">
        <v>3</v>
      </c>
    </row>
    <row r="1377" spans="1:5" ht="18" customHeight="1">
      <c r="A1377" s="76" t="s">
        <v>713</v>
      </c>
      <c r="B1377" s="77">
        <v>1005173291</v>
      </c>
      <c r="C1377" s="76" t="s">
        <v>552</v>
      </c>
      <c r="D1377" s="76" t="s">
        <v>555</v>
      </c>
      <c r="E1377" s="77">
        <v>3</v>
      </c>
    </row>
    <row r="1378" spans="1:5" ht="18" customHeight="1">
      <c r="A1378" s="76" t="s">
        <v>714</v>
      </c>
      <c r="B1378" s="77">
        <v>1005173291</v>
      </c>
      <c r="C1378" s="76" t="s">
        <v>552</v>
      </c>
      <c r="D1378" s="76" t="s">
        <v>555</v>
      </c>
      <c r="E1378" s="77">
        <v>3</v>
      </c>
    </row>
    <row r="1379" spans="1:5" ht="18" customHeight="1">
      <c r="A1379" s="76" t="s">
        <v>715</v>
      </c>
      <c r="B1379" s="77">
        <v>1005173291</v>
      </c>
      <c r="C1379" s="76" t="s">
        <v>552</v>
      </c>
      <c r="D1379" s="76" t="s">
        <v>555</v>
      </c>
      <c r="E1379" s="77">
        <v>3</v>
      </c>
    </row>
    <row r="1380" spans="1:5" ht="18" customHeight="1">
      <c r="A1380" s="76" t="s">
        <v>716</v>
      </c>
      <c r="B1380" s="77">
        <v>1005173291</v>
      </c>
      <c r="C1380" s="76" t="s">
        <v>552</v>
      </c>
      <c r="D1380" s="76" t="s">
        <v>555</v>
      </c>
      <c r="E1380" s="77">
        <v>3</v>
      </c>
    </row>
    <row r="1381" spans="1:5" ht="18" customHeight="1">
      <c r="A1381" s="76" t="s">
        <v>717</v>
      </c>
      <c r="B1381" s="77">
        <v>1005173291</v>
      </c>
      <c r="C1381" s="76" t="s">
        <v>552</v>
      </c>
      <c r="D1381" s="76" t="s">
        <v>553</v>
      </c>
      <c r="E1381" s="77">
        <v>3</v>
      </c>
    </row>
    <row r="1382" spans="1:5" ht="18" customHeight="1">
      <c r="A1382" s="76" t="s">
        <v>718</v>
      </c>
      <c r="B1382" s="77">
        <v>1005173291</v>
      </c>
      <c r="C1382" s="76" t="s">
        <v>552</v>
      </c>
      <c r="D1382" s="76" t="s">
        <v>555</v>
      </c>
      <c r="E1382" s="77">
        <v>3</v>
      </c>
    </row>
    <row r="1383" spans="1:5" ht="18" customHeight="1">
      <c r="A1383" s="76" t="s">
        <v>719</v>
      </c>
      <c r="B1383" s="77">
        <v>1005173291</v>
      </c>
      <c r="C1383" s="76" t="s">
        <v>552</v>
      </c>
      <c r="D1383" s="76" t="s">
        <v>555</v>
      </c>
      <c r="E1383" s="77">
        <v>3</v>
      </c>
    </row>
    <row r="1384" spans="1:5" ht="18" customHeight="1">
      <c r="A1384" s="76" t="s">
        <v>720</v>
      </c>
      <c r="B1384" s="77">
        <v>1005173291</v>
      </c>
      <c r="C1384" s="76" t="s">
        <v>552</v>
      </c>
      <c r="D1384" s="76" t="s">
        <v>549</v>
      </c>
      <c r="E1384" s="77">
        <v>3</v>
      </c>
    </row>
    <row r="1385" spans="1:5" ht="18" customHeight="1">
      <c r="A1385" s="76" t="s">
        <v>721</v>
      </c>
      <c r="B1385" s="77">
        <v>1005173291</v>
      </c>
      <c r="C1385" s="76" t="s">
        <v>552</v>
      </c>
      <c r="D1385" s="76" t="s">
        <v>555</v>
      </c>
      <c r="E1385" s="77">
        <v>3</v>
      </c>
    </row>
    <row r="1386" spans="1:5" ht="18" customHeight="1">
      <c r="A1386" s="76" t="s">
        <v>722</v>
      </c>
      <c r="B1386" s="77">
        <v>1005173291</v>
      </c>
      <c r="C1386" s="76" t="s">
        <v>552</v>
      </c>
      <c r="D1386" s="76" t="s">
        <v>555</v>
      </c>
      <c r="E1386" s="77">
        <v>3</v>
      </c>
    </row>
    <row r="1387" spans="1:5" ht="18" customHeight="1">
      <c r="A1387" s="76" t="s">
        <v>723</v>
      </c>
      <c r="B1387" s="77">
        <v>1005173291</v>
      </c>
      <c r="C1387" s="76" t="s">
        <v>552</v>
      </c>
      <c r="D1387" s="76" t="s">
        <v>555</v>
      </c>
      <c r="E1387" s="77">
        <v>3</v>
      </c>
    </row>
    <row r="1388" spans="1:5" ht="18" customHeight="1">
      <c r="A1388" s="76" t="s">
        <v>724</v>
      </c>
      <c r="B1388" s="77">
        <v>1005173291</v>
      </c>
      <c r="C1388" s="76" t="s">
        <v>552</v>
      </c>
      <c r="D1388" s="76" t="s">
        <v>555</v>
      </c>
      <c r="E1388" s="77">
        <v>3</v>
      </c>
    </row>
    <row r="1389" spans="1:5" ht="18" customHeight="1">
      <c r="A1389" s="76" t="s">
        <v>725</v>
      </c>
      <c r="B1389" s="77">
        <v>1005173291</v>
      </c>
      <c r="C1389" s="76" t="s">
        <v>552</v>
      </c>
      <c r="D1389" s="76" t="s">
        <v>555</v>
      </c>
      <c r="E1389" s="77">
        <v>3</v>
      </c>
    </row>
    <row r="1390" spans="1:5" ht="18" customHeight="1">
      <c r="A1390" s="76" t="s">
        <v>726</v>
      </c>
      <c r="B1390" s="77">
        <v>1005173291</v>
      </c>
      <c r="C1390" s="76" t="s">
        <v>552</v>
      </c>
      <c r="D1390" s="76" t="s">
        <v>555</v>
      </c>
      <c r="E1390" s="77">
        <v>3</v>
      </c>
    </row>
    <row r="1391" spans="1:5" ht="18" customHeight="1">
      <c r="A1391" s="76" t="s">
        <v>727</v>
      </c>
      <c r="B1391" s="77">
        <v>1005173291</v>
      </c>
      <c r="C1391" s="76" t="s">
        <v>552</v>
      </c>
      <c r="D1391" s="76" t="s">
        <v>555</v>
      </c>
      <c r="E1391" s="77">
        <v>3</v>
      </c>
    </row>
    <row r="1392" spans="1:5" ht="18" customHeight="1">
      <c r="A1392" s="76" t="s">
        <v>728</v>
      </c>
      <c r="B1392" s="77">
        <v>1005173291</v>
      </c>
      <c r="C1392" s="76" t="s">
        <v>552</v>
      </c>
      <c r="D1392" s="76" t="s">
        <v>555</v>
      </c>
      <c r="E1392" s="77">
        <v>3</v>
      </c>
    </row>
    <row r="1393" spans="1:5" ht="18" customHeight="1">
      <c r="A1393" s="76" t="s">
        <v>729</v>
      </c>
      <c r="B1393" s="77">
        <v>1005173291</v>
      </c>
      <c r="C1393" s="76" t="s">
        <v>552</v>
      </c>
      <c r="D1393" s="76" t="s">
        <v>555</v>
      </c>
      <c r="E1393" s="77">
        <v>3</v>
      </c>
    </row>
    <row r="1394" spans="1:5" ht="18" customHeight="1">
      <c r="A1394" s="76" t="s">
        <v>730</v>
      </c>
      <c r="B1394" s="77">
        <v>1005173291</v>
      </c>
      <c r="C1394" s="76" t="s">
        <v>552</v>
      </c>
      <c r="D1394" s="76" t="s">
        <v>555</v>
      </c>
      <c r="E1394" s="77">
        <v>3</v>
      </c>
    </row>
    <row r="1395" spans="1:5" ht="18" customHeight="1">
      <c r="A1395" s="76" t="s">
        <v>731</v>
      </c>
      <c r="B1395" s="77">
        <v>1005173291</v>
      </c>
      <c r="C1395" s="76" t="s">
        <v>552</v>
      </c>
      <c r="D1395" s="76" t="s">
        <v>555</v>
      </c>
      <c r="E1395" s="77">
        <v>3</v>
      </c>
    </row>
    <row r="1396" spans="1:5" ht="18" customHeight="1">
      <c r="A1396" s="76" t="s">
        <v>732</v>
      </c>
      <c r="B1396" s="77">
        <v>1005173291</v>
      </c>
      <c r="C1396" s="76" t="s">
        <v>552</v>
      </c>
      <c r="D1396" s="76" t="s">
        <v>555</v>
      </c>
      <c r="E1396" s="77">
        <v>3</v>
      </c>
    </row>
    <row r="1397" spans="1:5" ht="18" customHeight="1">
      <c r="A1397" s="76" t="s">
        <v>733</v>
      </c>
      <c r="B1397" s="77">
        <v>1005173291</v>
      </c>
      <c r="C1397" s="76" t="s">
        <v>552</v>
      </c>
      <c r="D1397" s="76" t="s">
        <v>555</v>
      </c>
      <c r="E1397" s="77">
        <v>3</v>
      </c>
    </row>
    <row r="1398" spans="1:5" ht="18" customHeight="1">
      <c r="A1398" s="76" t="s">
        <v>734</v>
      </c>
      <c r="B1398" s="77">
        <v>1005173291</v>
      </c>
      <c r="C1398" s="76" t="s">
        <v>552</v>
      </c>
      <c r="D1398" s="76" t="s">
        <v>553</v>
      </c>
      <c r="E1398" s="77">
        <v>3</v>
      </c>
    </row>
    <row r="1399" spans="1:5" ht="18" customHeight="1">
      <c r="A1399" s="76" t="s">
        <v>735</v>
      </c>
      <c r="B1399" s="77">
        <v>1005173291</v>
      </c>
      <c r="C1399" s="76" t="s">
        <v>552</v>
      </c>
      <c r="D1399" s="76" t="s">
        <v>555</v>
      </c>
      <c r="E1399" s="77">
        <v>3</v>
      </c>
    </row>
    <row r="1400" spans="1:5" ht="18" customHeight="1">
      <c r="A1400" s="76" t="s">
        <v>736</v>
      </c>
      <c r="B1400" s="77">
        <v>1005173291</v>
      </c>
      <c r="C1400" s="76" t="s">
        <v>552</v>
      </c>
      <c r="D1400" s="76" t="s">
        <v>555</v>
      </c>
      <c r="E1400" s="77">
        <v>3</v>
      </c>
    </row>
    <row r="1401" spans="1:5" ht="18" customHeight="1">
      <c r="A1401" s="76" t="s">
        <v>737</v>
      </c>
      <c r="B1401" s="77">
        <v>1005173291</v>
      </c>
      <c r="C1401" s="76" t="s">
        <v>552</v>
      </c>
      <c r="D1401" s="76" t="s">
        <v>555</v>
      </c>
      <c r="E1401" s="77">
        <v>3</v>
      </c>
    </row>
    <row r="1402" spans="1:5" ht="18" customHeight="1">
      <c r="A1402" s="76" t="s">
        <v>738</v>
      </c>
      <c r="B1402" s="77">
        <v>1005173291</v>
      </c>
      <c r="C1402" s="76" t="s">
        <v>552</v>
      </c>
      <c r="D1402" s="76" t="s">
        <v>555</v>
      </c>
      <c r="E1402" s="77">
        <v>3</v>
      </c>
    </row>
    <row r="1403" spans="1:5" ht="18" customHeight="1">
      <c r="A1403" s="76" t="s">
        <v>739</v>
      </c>
      <c r="B1403" s="77">
        <v>1005173291</v>
      </c>
      <c r="C1403" s="76" t="s">
        <v>552</v>
      </c>
      <c r="D1403" s="76" t="s">
        <v>555</v>
      </c>
      <c r="E1403" s="77">
        <v>3</v>
      </c>
    </row>
    <row r="1404" spans="1:5" ht="18" customHeight="1">
      <c r="A1404" s="76" t="s">
        <v>740</v>
      </c>
      <c r="B1404" s="77">
        <v>1005173291</v>
      </c>
      <c r="C1404" s="76" t="s">
        <v>552</v>
      </c>
      <c r="D1404" s="76" t="s">
        <v>555</v>
      </c>
      <c r="E1404" s="77">
        <v>3</v>
      </c>
    </row>
    <row r="1405" spans="1:5" ht="18" customHeight="1">
      <c r="A1405" s="76" t="s">
        <v>741</v>
      </c>
      <c r="B1405" s="77">
        <v>1005173291</v>
      </c>
      <c r="C1405" s="76" t="s">
        <v>552</v>
      </c>
      <c r="D1405" s="76" t="s">
        <v>555</v>
      </c>
      <c r="E1405" s="77">
        <v>3</v>
      </c>
    </row>
    <row r="1406" spans="1:5" ht="18" customHeight="1">
      <c r="A1406" s="76" t="s">
        <v>742</v>
      </c>
      <c r="B1406" s="77">
        <v>1005173291</v>
      </c>
      <c r="C1406" s="76" t="s">
        <v>552</v>
      </c>
      <c r="D1406" s="76" t="s">
        <v>555</v>
      </c>
      <c r="E1406" s="77">
        <v>3</v>
      </c>
    </row>
    <row r="1407" spans="1:5" ht="18" customHeight="1">
      <c r="A1407" s="76" t="s">
        <v>743</v>
      </c>
      <c r="B1407" s="77">
        <v>1005173291</v>
      </c>
      <c r="C1407" s="76" t="s">
        <v>552</v>
      </c>
      <c r="D1407" s="76" t="s">
        <v>555</v>
      </c>
      <c r="E1407" s="77">
        <v>3</v>
      </c>
    </row>
    <row r="1408" spans="1:5" ht="18" customHeight="1">
      <c r="A1408" s="76" t="s">
        <v>744</v>
      </c>
      <c r="B1408" s="77">
        <v>1005173291</v>
      </c>
      <c r="C1408" s="76" t="s">
        <v>552</v>
      </c>
      <c r="D1408" s="76" t="s">
        <v>553</v>
      </c>
      <c r="E1408" s="77">
        <v>3</v>
      </c>
    </row>
    <row r="1409" spans="1:5" ht="18" customHeight="1">
      <c r="A1409" s="76" t="s">
        <v>745</v>
      </c>
      <c r="B1409" s="77">
        <v>1005173291</v>
      </c>
      <c r="C1409" s="76" t="s">
        <v>552</v>
      </c>
      <c r="D1409" s="76" t="s">
        <v>553</v>
      </c>
      <c r="E1409" s="77">
        <v>3</v>
      </c>
    </row>
    <row r="1410" spans="1:5" ht="18" customHeight="1">
      <c r="A1410" s="76" t="s">
        <v>746</v>
      </c>
      <c r="B1410" s="77">
        <v>1005173291</v>
      </c>
      <c r="C1410" s="76" t="s">
        <v>552</v>
      </c>
      <c r="D1410" s="76" t="s">
        <v>555</v>
      </c>
      <c r="E1410" s="77">
        <v>3</v>
      </c>
    </row>
    <row r="1411" spans="1:5" ht="18" customHeight="1">
      <c r="A1411" s="76" t="s">
        <v>747</v>
      </c>
      <c r="B1411" s="77">
        <v>1005173291</v>
      </c>
      <c r="C1411" s="76" t="s">
        <v>552</v>
      </c>
      <c r="D1411" s="76" t="s">
        <v>555</v>
      </c>
      <c r="E1411" s="77">
        <v>3</v>
      </c>
    </row>
    <row r="1412" spans="1:5" ht="18" customHeight="1">
      <c r="A1412" s="76" t="s">
        <v>748</v>
      </c>
      <c r="B1412" s="77">
        <v>1005173291</v>
      </c>
      <c r="C1412" s="76" t="s">
        <v>552</v>
      </c>
      <c r="D1412" s="76" t="s">
        <v>555</v>
      </c>
      <c r="E1412" s="77">
        <v>3</v>
      </c>
    </row>
    <row r="1413" spans="1:5" ht="18" customHeight="1">
      <c r="A1413" s="76" t="s">
        <v>749</v>
      </c>
      <c r="B1413" s="77">
        <v>1005173291</v>
      </c>
      <c r="C1413" s="76" t="s">
        <v>552</v>
      </c>
      <c r="D1413" s="76" t="s">
        <v>555</v>
      </c>
      <c r="E1413" s="77">
        <v>3</v>
      </c>
    </row>
    <row r="1414" spans="1:5" ht="18" customHeight="1">
      <c r="A1414" s="76" t="s">
        <v>750</v>
      </c>
      <c r="B1414" s="77">
        <v>1005173291</v>
      </c>
      <c r="C1414" s="76" t="s">
        <v>552</v>
      </c>
      <c r="D1414" s="76" t="s">
        <v>555</v>
      </c>
      <c r="E1414" s="77">
        <v>3</v>
      </c>
    </row>
    <row r="1415" spans="1:5" ht="18" customHeight="1">
      <c r="A1415" s="76" t="s">
        <v>751</v>
      </c>
      <c r="B1415" s="77">
        <v>1005173291</v>
      </c>
      <c r="C1415" s="76" t="s">
        <v>552</v>
      </c>
      <c r="D1415" s="76" t="s">
        <v>555</v>
      </c>
      <c r="E1415" s="77">
        <v>3</v>
      </c>
    </row>
    <row r="1416" spans="1:5" ht="18" customHeight="1">
      <c r="A1416" s="76" t="s">
        <v>752</v>
      </c>
      <c r="B1416" s="77">
        <v>1005173291</v>
      </c>
      <c r="C1416" s="76" t="s">
        <v>552</v>
      </c>
      <c r="D1416" s="76" t="s">
        <v>555</v>
      </c>
      <c r="E1416" s="77">
        <v>3</v>
      </c>
    </row>
    <row r="1417" spans="1:5" ht="18" customHeight="1">
      <c r="A1417" s="76" t="s">
        <v>753</v>
      </c>
      <c r="B1417" s="77">
        <v>1005173291</v>
      </c>
      <c r="C1417" s="76" t="s">
        <v>552</v>
      </c>
      <c r="D1417" s="76" t="s">
        <v>546</v>
      </c>
      <c r="E1417" s="77">
        <v>3</v>
      </c>
    </row>
    <row r="1418" spans="1:5" ht="18" customHeight="1">
      <c r="A1418" s="76" t="s">
        <v>754</v>
      </c>
      <c r="B1418" s="77">
        <v>1005173291</v>
      </c>
      <c r="C1418" s="76" t="s">
        <v>552</v>
      </c>
      <c r="D1418" s="76" t="s">
        <v>555</v>
      </c>
      <c r="E1418" s="77">
        <v>3</v>
      </c>
    </row>
    <row r="1419" spans="1:5" ht="18" customHeight="1">
      <c r="A1419" s="76" t="s">
        <v>755</v>
      </c>
      <c r="B1419" s="77">
        <v>1005173291</v>
      </c>
      <c r="C1419" s="76" t="s">
        <v>552</v>
      </c>
      <c r="D1419" s="76" t="s">
        <v>555</v>
      </c>
      <c r="E1419" s="77">
        <v>3</v>
      </c>
    </row>
    <row r="1420" spans="1:5" ht="18" customHeight="1">
      <c r="A1420" s="76" t="s">
        <v>756</v>
      </c>
      <c r="B1420" s="77">
        <v>1005173291</v>
      </c>
      <c r="C1420" s="76" t="s">
        <v>552</v>
      </c>
      <c r="D1420" s="76" t="s">
        <v>555</v>
      </c>
      <c r="E1420" s="77">
        <v>3</v>
      </c>
    </row>
    <row r="1421" spans="1:5" ht="18" customHeight="1">
      <c r="A1421" s="76" t="s">
        <v>757</v>
      </c>
      <c r="B1421" s="77">
        <v>1005173291</v>
      </c>
      <c r="C1421" s="76" t="s">
        <v>552</v>
      </c>
      <c r="D1421" s="76" t="s">
        <v>555</v>
      </c>
      <c r="E1421" s="77">
        <v>3</v>
      </c>
    </row>
    <row r="1422" spans="1:5" ht="18" customHeight="1">
      <c r="A1422" s="76" t="s">
        <v>758</v>
      </c>
      <c r="B1422" s="77">
        <v>1005173291</v>
      </c>
      <c r="C1422" s="76" t="s">
        <v>552</v>
      </c>
      <c r="D1422" s="76" t="s">
        <v>555</v>
      </c>
      <c r="E1422" s="77">
        <v>3</v>
      </c>
    </row>
    <row r="1423" spans="1:5" ht="18" customHeight="1">
      <c r="A1423" s="76" t="s">
        <v>759</v>
      </c>
      <c r="B1423" s="77">
        <v>1005173291</v>
      </c>
      <c r="C1423" s="76" t="s">
        <v>552</v>
      </c>
      <c r="D1423" s="76" t="s">
        <v>555</v>
      </c>
      <c r="E1423" s="77">
        <v>3</v>
      </c>
    </row>
    <row r="1424" spans="1:5" ht="18" customHeight="1">
      <c r="A1424" s="76" t="s">
        <v>760</v>
      </c>
      <c r="B1424" s="77">
        <v>1005173291</v>
      </c>
      <c r="C1424" s="76" t="s">
        <v>552</v>
      </c>
      <c r="D1424" s="76" t="s">
        <v>555</v>
      </c>
      <c r="E1424" s="77">
        <v>3</v>
      </c>
    </row>
    <row r="1425" spans="1:5" ht="18" customHeight="1">
      <c r="A1425" s="76" t="s">
        <v>761</v>
      </c>
      <c r="B1425" s="77">
        <v>1005173291</v>
      </c>
      <c r="C1425" s="76" t="s">
        <v>552</v>
      </c>
      <c r="D1425" s="76" t="s">
        <v>555</v>
      </c>
      <c r="E1425" s="77">
        <v>3</v>
      </c>
    </row>
    <row r="1426" spans="1:5" ht="18" customHeight="1">
      <c r="A1426" s="76" t="s">
        <v>762</v>
      </c>
      <c r="B1426" s="77">
        <v>1005173291</v>
      </c>
      <c r="C1426" s="76" t="s">
        <v>552</v>
      </c>
      <c r="D1426" s="76" t="s">
        <v>555</v>
      </c>
      <c r="E1426" s="77">
        <v>3</v>
      </c>
    </row>
    <row r="1427" spans="1:5" ht="18" customHeight="1">
      <c r="A1427" s="76" t="s">
        <v>763</v>
      </c>
      <c r="B1427" s="77">
        <v>1005173291</v>
      </c>
      <c r="C1427" s="76" t="s">
        <v>552</v>
      </c>
      <c r="D1427" s="76" t="s">
        <v>555</v>
      </c>
      <c r="E1427" s="77">
        <v>3</v>
      </c>
    </row>
    <row r="1428" spans="1:5" ht="18" customHeight="1">
      <c r="A1428" s="76" t="s">
        <v>764</v>
      </c>
      <c r="B1428" s="77">
        <v>1005173291</v>
      </c>
      <c r="C1428" s="76" t="s">
        <v>552</v>
      </c>
      <c r="D1428" s="76" t="s">
        <v>555</v>
      </c>
      <c r="E1428" s="77">
        <v>3</v>
      </c>
    </row>
    <row r="1429" spans="1:5" ht="18" customHeight="1">
      <c r="A1429" s="76" t="s">
        <v>765</v>
      </c>
      <c r="B1429" s="77">
        <v>1005173291</v>
      </c>
      <c r="C1429" s="76" t="s">
        <v>552</v>
      </c>
      <c r="D1429" s="76" t="s">
        <v>553</v>
      </c>
      <c r="E1429" s="77">
        <v>3</v>
      </c>
    </row>
    <row r="1430" spans="1:5" ht="18" customHeight="1">
      <c r="A1430" s="76" t="s">
        <v>766</v>
      </c>
      <c r="B1430" s="77">
        <v>1005173291</v>
      </c>
      <c r="C1430" s="76" t="s">
        <v>552</v>
      </c>
      <c r="D1430" s="76" t="s">
        <v>555</v>
      </c>
      <c r="E1430" s="77">
        <v>3</v>
      </c>
    </row>
    <row r="1431" spans="1:5" ht="18" customHeight="1">
      <c r="A1431" s="76" t="s">
        <v>767</v>
      </c>
      <c r="B1431" s="77">
        <v>1005173291</v>
      </c>
      <c r="C1431" s="76" t="s">
        <v>552</v>
      </c>
      <c r="D1431" s="76" t="s">
        <v>555</v>
      </c>
      <c r="E1431" s="77">
        <v>3</v>
      </c>
    </row>
    <row r="1432" spans="1:5" ht="18" customHeight="1">
      <c r="A1432" s="76" t="s">
        <v>768</v>
      </c>
      <c r="B1432" s="77">
        <v>1005173291</v>
      </c>
      <c r="C1432" s="76" t="s">
        <v>552</v>
      </c>
      <c r="D1432" s="76" t="s">
        <v>553</v>
      </c>
      <c r="E1432" s="77">
        <v>3</v>
      </c>
    </row>
    <row r="1433" spans="1:5" ht="18" customHeight="1">
      <c r="A1433" s="76" t="s">
        <v>769</v>
      </c>
      <c r="B1433" s="77">
        <v>1005173291</v>
      </c>
      <c r="C1433" s="76" t="s">
        <v>552</v>
      </c>
      <c r="D1433" s="76" t="s">
        <v>555</v>
      </c>
      <c r="E1433" s="77">
        <v>3</v>
      </c>
    </row>
    <row r="1434" spans="1:5" ht="18" customHeight="1">
      <c r="A1434" s="76" t="s">
        <v>770</v>
      </c>
      <c r="B1434" s="77">
        <v>1005173291</v>
      </c>
      <c r="C1434" s="76" t="s">
        <v>552</v>
      </c>
      <c r="D1434" s="76" t="s">
        <v>555</v>
      </c>
      <c r="E1434" s="77">
        <v>3</v>
      </c>
    </row>
    <row r="1435" spans="1:5" ht="18" customHeight="1">
      <c r="A1435" s="76" t="s">
        <v>771</v>
      </c>
      <c r="B1435" s="77">
        <v>1005173291</v>
      </c>
      <c r="C1435" s="76" t="s">
        <v>552</v>
      </c>
      <c r="D1435" s="76" t="s">
        <v>555</v>
      </c>
      <c r="E1435" s="77">
        <v>3</v>
      </c>
    </row>
    <row r="1436" spans="1:5" ht="18" customHeight="1">
      <c r="A1436" s="76" t="s">
        <v>772</v>
      </c>
      <c r="B1436" s="77">
        <v>1005173291</v>
      </c>
      <c r="C1436" s="76" t="s">
        <v>552</v>
      </c>
      <c r="D1436" s="76" t="s">
        <v>555</v>
      </c>
      <c r="E1436" s="77">
        <v>3</v>
      </c>
    </row>
    <row r="1437" spans="1:5" ht="18" customHeight="1">
      <c r="A1437" s="76" t="s">
        <v>773</v>
      </c>
      <c r="B1437" s="77">
        <v>1005173291</v>
      </c>
      <c r="C1437" s="76" t="s">
        <v>552</v>
      </c>
      <c r="D1437" s="76" t="s">
        <v>555</v>
      </c>
      <c r="E1437" s="77">
        <v>3</v>
      </c>
    </row>
    <row r="1438" spans="1:5" ht="18" customHeight="1">
      <c r="A1438" s="76" t="s">
        <v>774</v>
      </c>
      <c r="B1438" s="77">
        <v>1005173291</v>
      </c>
      <c r="C1438" s="76" t="s">
        <v>552</v>
      </c>
      <c r="D1438" s="76" t="s">
        <v>555</v>
      </c>
      <c r="E1438" s="77">
        <v>3</v>
      </c>
    </row>
    <row r="1439" spans="1:5" ht="18" customHeight="1">
      <c r="A1439" s="76" t="s">
        <v>775</v>
      </c>
      <c r="B1439" s="77">
        <v>1005173291</v>
      </c>
      <c r="C1439" s="76" t="s">
        <v>552</v>
      </c>
      <c r="D1439" s="76" t="s">
        <v>553</v>
      </c>
      <c r="E1439" s="77">
        <v>3</v>
      </c>
    </row>
    <row r="1440" spans="1:5" ht="18" customHeight="1">
      <c r="A1440" s="76" t="s">
        <v>776</v>
      </c>
      <c r="B1440" s="77">
        <v>1005173291</v>
      </c>
      <c r="C1440" s="76" t="s">
        <v>552</v>
      </c>
      <c r="D1440" s="76" t="s">
        <v>555</v>
      </c>
      <c r="E1440" s="77">
        <v>3</v>
      </c>
    </row>
    <row r="1441" spans="1:5" ht="18" customHeight="1">
      <c r="A1441" s="76" t="s">
        <v>777</v>
      </c>
      <c r="B1441" s="77">
        <v>1005173291</v>
      </c>
      <c r="C1441" s="76" t="s">
        <v>552</v>
      </c>
      <c r="D1441" s="76" t="s">
        <v>555</v>
      </c>
      <c r="E1441" s="77">
        <v>3</v>
      </c>
    </row>
    <row r="1442" spans="1:5" ht="18" customHeight="1">
      <c r="A1442" s="76" t="s">
        <v>778</v>
      </c>
      <c r="B1442" s="77">
        <v>1005173291</v>
      </c>
      <c r="C1442" s="76" t="s">
        <v>552</v>
      </c>
      <c r="D1442" s="76" t="s">
        <v>555</v>
      </c>
      <c r="E1442" s="77">
        <v>3</v>
      </c>
    </row>
    <row r="1443" spans="1:5" ht="18" customHeight="1">
      <c r="A1443" s="76" t="s">
        <v>779</v>
      </c>
      <c r="B1443" s="77">
        <v>1005173291</v>
      </c>
      <c r="C1443" s="76" t="s">
        <v>552</v>
      </c>
      <c r="D1443" s="76" t="s">
        <v>555</v>
      </c>
      <c r="E1443" s="77">
        <v>3</v>
      </c>
    </row>
    <row r="1444" spans="1:5" ht="18" customHeight="1">
      <c r="A1444" s="76" t="s">
        <v>780</v>
      </c>
      <c r="B1444" s="77">
        <v>1005173291</v>
      </c>
      <c r="C1444" s="76" t="s">
        <v>552</v>
      </c>
      <c r="D1444" s="76" t="s">
        <v>555</v>
      </c>
      <c r="E1444" s="77">
        <v>3</v>
      </c>
    </row>
    <row r="1445" spans="1:5" ht="18" customHeight="1">
      <c r="A1445" s="76" t="s">
        <v>781</v>
      </c>
      <c r="B1445" s="77">
        <v>1005173291</v>
      </c>
      <c r="C1445" s="76" t="s">
        <v>552</v>
      </c>
      <c r="D1445" s="76" t="s">
        <v>555</v>
      </c>
      <c r="E1445" s="77">
        <v>3</v>
      </c>
    </row>
    <row r="1446" spans="1:5" ht="18" customHeight="1">
      <c r="A1446" s="76" t="s">
        <v>782</v>
      </c>
      <c r="B1446" s="77">
        <v>1005173291</v>
      </c>
      <c r="C1446" s="76" t="s">
        <v>552</v>
      </c>
      <c r="D1446" s="76" t="s">
        <v>555</v>
      </c>
      <c r="E1446" s="77">
        <v>3</v>
      </c>
    </row>
    <row r="1447" spans="1:5" ht="18" customHeight="1">
      <c r="A1447" s="76" t="s">
        <v>783</v>
      </c>
      <c r="B1447" s="77">
        <v>1005173291</v>
      </c>
      <c r="C1447" s="76" t="s">
        <v>552</v>
      </c>
      <c r="D1447" s="76" t="s">
        <v>555</v>
      </c>
      <c r="E1447" s="77">
        <v>3</v>
      </c>
    </row>
    <row r="1448" spans="1:5" ht="18" customHeight="1">
      <c r="A1448" s="76" t="s">
        <v>784</v>
      </c>
      <c r="B1448" s="77">
        <v>1005173291</v>
      </c>
      <c r="C1448" s="76" t="s">
        <v>552</v>
      </c>
      <c r="D1448" s="76" t="s">
        <v>555</v>
      </c>
      <c r="E1448" s="77">
        <v>3</v>
      </c>
    </row>
    <row r="1449" spans="1:5" ht="18" customHeight="1">
      <c r="A1449" s="76" t="s">
        <v>785</v>
      </c>
      <c r="B1449" s="77">
        <v>1005173291</v>
      </c>
      <c r="C1449" s="76" t="s">
        <v>552</v>
      </c>
      <c r="D1449" s="76" t="s">
        <v>555</v>
      </c>
      <c r="E1449" s="77">
        <v>3</v>
      </c>
    </row>
    <row r="1450" spans="1:5" ht="18" customHeight="1">
      <c r="A1450" s="76" t="s">
        <v>786</v>
      </c>
      <c r="B1450" s="77">
        <v>1005173291</v>
      </c>
      <c r="C1450" s="76" t="s">
        <v>552</v>
      </c>
      <c r="D1450" s="76" t="s">
        <v>555</v>
      </c>
      <c r="E1450" s="77">
        <v>3</v>
      </c>
    </row>
    <row r="1451" spans="1:5" ht="18" customHeight="1">
      <c r="A1451" s="76" t="s">
        <v>787</v>
      </c>
      <c r="B1451" s="77">
        <v>1005173291</v>
      </c>
      <c r="C1451" s="76" t="s">
        <v>552</v>
      </c>
      <c r="D1451" s="76" t="s">
        <v>555</v>
      </c>
      <c r="E1451" s="77">
        <v>3</v>
      </c>
    </row>
    <row r="1452" spans="1:5" ht="18" customHeight="1">
      <c r="A1452" s="76" t="s">
        <v>788</v>
      </c>
      <c r="B1452" s="77">
        <v>1005173291</v>
      </c>
      <c r="C1452" s="76" t="s">
        <v>552</v>
      </c>
      <c r="D1452" s="76" t="s">
        <v>555</v>
      </c>
      <c r="E1452" s="77">
        <v>3</v>
      </c>
    </row>
    <row r="1453" spans="1:5" ht="18" customHeight="1">
      <c r="A1453" s="76" t="s">
        <v>789</v>
      </c>
      <c r="B1453" s="77">
        <v>1005173291</v>
      </c>
      <c r="C1453" s="76" t="s">
        <v>552</v>
      </c>
      <c r="D1453" s="76" t="s">
        <v>555</v>
      </c>
      <c r="E1453" s="77">
        <v>3</v>
      </c>
    </row>
    <row r="1454" spans="1:5" ht="18" customHeight="1">
      <c r="A1454" s="76" t="s">
        <v>790</v>
      </c>
      <c r="B1454" s="77">
        <v>1005173291</v>
      </c>
      <c r="C1454" s="76" t="s">
        <v>552</v>
      </c>
      <c r="D1454" s="76" t="s">
        <v>555</v>
      </c>
      <c r="E1454" s="77">
        <v>3</v>
      </c>
    </row>
    <row r="1455" spans="1:5" ht="18" customHeight="1">
      <c r="A1455" s="76" t="s">
        <v>791</v>
      </c>
      <c r="B1455" s="77">
        <v>1005173291</v>
      </c>
      <c r="C1455" s="76" t="s">
        <v>552</v>
      </c>
      <c r="D1455" s="76" t="s">
        <v>555</v>
      </c>
      <c r="E1455" s="77">
        <v>3</v>
      </c>
    </row>
    <row r="1456" spans="1:5" ht="18" customHeight="1">
      <c r="A1456" s="76" t="s">
        <v>792</v>
      </c>
      <c r="B1456" s="77">
        <v>1005173291</v>
      </c>
      <c r="C1456" s="76" t="s">
        <v>552</v>
      </c>
      <c r="D1456" s="76" t="s">
        <v>555</v>
      </c>
      <c r="E1456" s="77">
        <v>3</v>
      </c>
    </row>
    <row r="1457" spans="1:5" ht="18" customHeight="1">
      <c r="A1457" s="76" t="s">
        <v>793</v>
      </c>
      <c r="B1457" s="77">
        <v>1005173291</v>
      </c>
      <c r="C1457" s="76" t="s">
        <v>552</v>
      </c>
      <c r="D1457" s="76" t="s">
        <v>555</v>
      </c>
      <c r="E1457" s="77">
        <v>3</v>
      </c>
    </row>
    <row r="1458" spans="1:5" ht="18" customHeight="1">
      <c r="A1458" s="76" t="s">
        <v>794</v>
      </c>
      <c r="B1458" s="77">
        <v>1005173291</v>
      </c>
      <c r="C1458" s="76" t="s">
        <v>552</v>
      </c>
      <c r="D1458" s="76" t="s">
        <v>555</v>
      </c>
      <c r="E1458" s="77">
        <v>3</v>
      </c>
    </row>
    <row r="1459" spans="1:5" ht="18" customHeight="1">
      <c r="A1459" s="76" t="s">
        <v>795</v>
      </c>
      <c r="B1459" s="77">
        <v>1005173291</v>
      </c>
      <c r="C1459" s="76" t="s">
        <v>552</v>
      </c>
      <c r="D1459" s="76" t="s">
        <v>555</v>
      </c>
      <c r="E1459" s="77">
        <v>3</v>
      </c>
    </row>
    <row r="1460" spans="1:5" ht="18" customHeight="1">
      <c r="A1460" s="76" t="s">
        <v>796</v>
      </c>
      <c r="B1460" s="77">
        <v>1005173291</v>
      </c>
      <c r="C1460" s="76" t="s">
        <v>552</v>
      </c>
      <c r="D1460" s="76" t="s">
        <v>555</v>
      </c>
      <c r="E1460" s="77">
        <v>3</v>
      </c>
    </row>
    <row r="1461" spans="1:5" ht="18" customHeight="1">
      <c r="A1461" s="76" t="s">
        <v>797</v>
      </c>
      <c r="B1461" s="77">
        <v>1005173291</v>
      </c>
      <c r="C1461" s="76" t="s">
        <v>552</v>
      </c>
      <c r="D1461" s="76" t="s">
        <v>555</v>
      </c>
      <c r="E1461" s="77">
        <v>3</v>
      </c>
    </row>
    <row r="1462" spans="1:5" ht="18" customHeight="1">
      <c r="A1462" s="76" t="s">
        <v>798</v>
      </c>
      <c r="B1462" s="77">
        <v>1005173291</v>
      </c>
      <c r="C1462" s="76" t="s">
        <v>552</v>
      </c>
      <c r="D1462" s="76" t="s">
        <v>555</v>
      </c>
      <c r="E1462" s="77">
        <v>3</v>
      </c>
    </row>
    <row r="1463" spans="1:5" ht="18" customHeight="1">
      <c r="A1463" s="76" t="s">
        <v>799</v>
      </c>
      <c r="B1463" s="77">
        <v>1005173291</v>
      </c>
      <c r="C1463" s="76" t="s">
        <v>552</v>
      </c>
      <c r="D1463" s="76" t="s">
        <v>555</v>
      </c>
      <c r="E1463" s="77">
        <v>3</v>
      </c>
    </row>
    <row r="1464" spans="1:5" ht="18" customHeight="1">
      <c r="A1464" s="76" t="s">
        <v>800</v>
      </c>
      <c r="B1464" s="77">
        <v>1005173291</v>
      </c>
      <c r="C1464" s="76" t="s">
        <v>552</v>
      </c>
      <c r="D1464" s="76" t="s">
        <v>555</v>
      </c>
      <c r="E1464" s="77">
        <v>3</v>
      </c>
    </row>
    <row r="1465" spans="1:5" ht="18" customHeight="1">
      <c r="A1465" s="76" t="s">
        <v>801</v>
      </c>
      <c r="B1465" s="77">
        <v>1005173291</v>
      </c>
      <c r="C1465" s="76" t="s">
        <v>552</v>
      </c>
      <c r="D1465" s="76" t="s">
        <v>553</v>
      </c>
      <c r="E1465" s="77">
        <v>3</v>
      </c>
    </row>
    <row r="1466" spans="1:5" ht="18" customHeight="1">
      <c r="A1466" s="76" t="s">
        <v>802</v>
      </c>
      <c r="B1466" s="77">
        <v>1005173291</v>
      </c>
      <c r="C1466" s="76" t="s">
        <v>552</v>
      </c>
      <c r="D1466" s="76" t="s">
        <v>553</v>
      </c>
      <c r="E1466" s="77">
        <v>3</v>
      </c>
    </row>
    <row r="1467" spans="1:5" ht="18" customHeight="1">
      <c r="A1467" s="76" t="s">
        <v>803</v>
      </c>
      <c r="B1467" s="77">
        <v>1005173291</v>
      </c>
      <c r="C1467" s="76" t="s">
        <v>552</v>
      </c>
      <c r="D1467" s="76" t="s">
        <v>555</v>
      </c>
      <c r="E1467" s="77">
        <v>3</v>
      </c>
    </row>
    <row r="1468" spans="1:5" ht="18" customHeight="1">
      <c r="A1468" s="76" t="s">
        <v>804</v>
      </c>
      <c r="B1468" s="77">
        <v>1005173291</v>
      </c>
      <c r="C1468" s="76" t="s">
        <v>552</v>
      </c>
      <c r="D1468" s="76" t="s">
        <v>555</v>
      </c>
      <c r="E1468" s="77">
        <v>3</v>
      </c>
    </row>
    <row r="1469" spans="1:5" ht="18" customHeight="1">
      <c r="A1469" s="76" t="s">
        <v>805</v>
      </c>
      <c r="B1469" s="77">
        <v>1005173291</v>
      </c>
      <c r="C1469" s="76" t="s">
        <v>552</v>
      </c>
      <c r="D1469" s="76" t="s">
        <v>555</v>
      </c>
      <c r="E1469" s="77">
        <v>3</v>
      </c>
    </row>
    <row r="1470" spans="1:5" ht="18" customHeight="1">
      <c r="A1470" s="76" t="s">
        <v>806</v>
      </c>
      <c r="B1470" s="77">
        <v>1005173291</v>
      </c>
      <c r="C1470" s="76" t="s">
        <v>552</v>
      </c>
      <c r="D1470" s="76" t="s">
        <v>555</v>
      </c>
      <c r="E1470" s="77">
        <v>3</v>
      </c>
    </row>
    <row r="1471" spans="1:5" ht="18" customHeight="1">
      <c r="A1471" s="68"/>
      <c r="B1471" s="69"/>
      <c r="C1471" s="83"/>
      <c r="D1471" s="70"/>
      <c r="E1471" s="71"/>
    </row>
    <row r="1472" spans="1:5" ht="18" customHeight="1">
      <c r="A1472" s="68"/>
      <c r="B1472" s="69"/>
      <c r="C1472" s="83"/>
      <c r="D1472" s="70"/>
      <c r="E1472" s="70"/>
    </row>
    <row r="1473" spans="1:5" ht="18" customHeight="1">
      <c r="A1473" s="68"/>
      <c r="B1473" s="69"/>
      <c r="C1473" s="83"/>
      <c r="D1473" s="70"/>
      <c r="E1473" s="71"/>
    </row>
    <row r="1474" spans="1:5" ht="18" customHeight="1">
      <c r="A1474" s="75" t="s">
        <v>539</v>
      </c>
      <c r="B1474" s="75" t="s">
        <v>540</v>
      </c>
      <c r="C1474" s="75" t="s">
        <v>541</v>
      </c>
      <c r="D1474" s="75" t="s">
        <v>542</v>
      </c>
      <c r="E1474" s="75" t="s">
        <v>543</v>
      </c>
    </row>
    <row r="1475" spans="1:5" ht="18" customHeight="1">
      <c r="A1475" s="76" t="s">
        <v>544</v>
      </c>
      <c r="B1475" s="77">
        <v>1005173221</v>
      </c>
      <c r="C1475" s="76" t="s">
        <v>554</v>
      </c>
      <c r="D1475" s="76" t="s">
        <v>555</v>
      </c>
      <c r="E1475" s="77">
        <v>2</v>
      </c>
    </row>
    <row r="1476" spans="1:5" ht="18" customHeight="1">
      <c r="A1476" s="76" t="s">
        <v>561</v>
      </c>
      <c r="B1476" s="77">
        <v>1005173221</v>
      </c>
      <c r="C1476" s="76" t="s">
        <v>554</v>
      </c>
      <c r="D1476" s="76" t="s">
        <v>555</v>
      </c>
      <c r="E1476" s="77">
        <v>2</v>
      </c>
    </row>
    <row r="1477" spans="1:5" ht="18" customHeight="1">
      <c r="A1477" s="76" t="s">
        <v>563</v>
      </c>
      <c r="B1477" s="77">
        <v>1005173221</v>
      </c>
      <c r="C1477" s="76" t="s">
        <v>554</v>
      </c>
      <c r="D1477" s="76" t="s">
        <v>553</v>
      </c>
      <c r="E1477" s="77">
        <v>2</v>
      </c>
    </row>
    <row r="1478" spans="1:5" ht="18" customHeight="1">
      <c r="A1478" s="76" t="s">
        <v>566</v>
      </c>
      <c r="B1478" s="77">
        <v>1005173221</v>
      </c>
      <c r="C1478" s="76" t="s">
        <v>554</v>
      </c>
      <c r="D1478" s="76" t="s">
        <v>553</v>
      </c>
      <c r="E1478" s="77">
        <v>2</v>
      </c>
    </row>
    <row r="1479" spans="1:5" ht="18" customHeight="1">
      <c r="A1479" s="76" t="s">
        <v>567</v>
      </c>
      <c r="B1479" s="77">
        <v>1005173221</v>
      </c>
      <c r="C1479" s="76" t="s">
        <v>554</v>
      </c>
      <c r="D1479" s="76" t="s">
        <v>553</v>
      </c>
      <c r="E1479" s="77">
        <v>2</v>
      </c>
    </row>
    <row r="1480" spans="1:5" ht="18" customHeight="1">
      <c r="A1480" s="76" t="s">
        <v>569</v>
      </c>
      <c r="B1480" s="77">
        <v>1005173221</v>
      </c>
      <c r="C1480" s="76" t="s">
        <v>554</v>
      </c>
      <c r="D1480" s="76" t="s">
        <v>555</v>
      </c>
      <c r="E1480" s="77">
        <v>2</v>
      </c>
    </row>
    <row r="1481" spans="1:5" ht="18" customHeight="1">
      <c r="A1481" s="76" t="s">
        <v>570</v>
      </c>
      <c r="B1481" s="77">
        <v>1005173221</v>
      </c>
      <c r="C1481" s="76" t="s">
        <v>554</v>
      </c>
      <c r="D1481" s="76" t="s">
        <v>553</v>
      </c>
      <c r="E1481" s="77">
        <v>2</v>
      </c>
    </row>
    <row r="1482" spans="1:5" ht="18" customHeight="1">
      <c r="A1482" s="76" t="s">
        <v>571</v>
      </c>
      <c r="B1482" s="77">
        <v>1005173221</v>
      </c>
      <c r="C1482" s="76" t="s">
        <v>554</v>
      </c>
      <c r="D1482" s="76" t="s">
        <v>553</v>
      </c>
      <c r="E1482" s="77">
        <v>2</v>
      </c>
    </row>
    <row r="1483" spans="1:5" ht="18" customHeight="1">
      <c r="A1483" s="76" t="s">
        <v>572</v>
      </c>
      <c r="B1483" s="77">
        <v>1005173221</v>
      </c>
      <c r="C1483" s="76" t="s">
        <v>554</v>
      </c>
      <c r="D1483" s="76" t="s">
        <v>555</v>
      </c>
      <c r="E1483" s="77">
        <v>2</v>
      </c>
    </row>
    <row r="1484" spans="1:5" ht="18" customHeight="1">
      <c r="A1484" s="76" t="s">
        <v>573</v>
      </c>
      <c r="B1484" s="77">
        <v>1005173221</v>
      </c>
      <c r="C1484" s="76" t="s">
        <v>554</v>
      </c>
      <c r="D1484" s="76" t="s">
        <v>555</v>
      </c>
      <c r="E1484" s="77">
        <v>2</v>
      </c>
    </row>
    <row r="1485" spans="1:5" ht="18" customHeight="1">
      <c r="A1485" s="76" t="s">
        <v>574</v>
      </c>
      <c r="B1485" s="77">
        <v>1005173221</v>
      </c>
      <c r="C1485" s="76" t="s">
        <v>554</v>
      </c>
      <c r="D1485" s="76" t="s">
        <v>555</v>
      </c>
      <c r="E1485" s="77">
        <v>2</v>
      </c>
    </row>
    <row r="1486" spans="1:5" ht="18" customHeight="1">
      <c r="A1486" s="76" t="s">
        <v>575</v>
      </c>
      <c r="B1486" s="77">
        <v>1005173221</v>
      </c>
      <c r="C1486" s="76" t="s">
        <v>554</v>
      </c>
      <c r="D1486" s="76" t="s">
        <v>555</v>
      </c>
      <c r="E1486" s="77">
        <v>2</v>
      </c>
    </row>
    <row r="1487" spans="1:5" ht="18" customHeight="1">
      <c r="A1487" s="76" t="s">
        <v>576</v>
      </c>
      <c r="B1487" s="77">
        <v>1005173221</v>
      </c>
      <c r="C1487" s="76" t="s">
        <v>554</v>
      </c>
      <c r="D1487" s="76" t="s">
        <v>555</v>
      </c>
      <c r="E1487" s="77">
        <v>2</v>
      </c>
    </row>
    <row r="1488" spans="1:5" ht="18" customHeight="1">
      <c r="A1488" s="76" t="s">
        <v>577</v>
      </c>
      <c r="B1488" s="77">
        <v>1005173221</v>
      </c>
      <c r="C1488" s="76" t="s">
        <v>554</v>
      </c>
      <c r="D1488" s="76" t="s">
        <v>555</v>
      </c>
      <c r="E1488" s="77">
        <v>2</v>
      </c>
    </row>
    <row r="1489" spans="1:5" ht="18" customHeight="1">
      <c r="A1489" s="76" t="s">
        <v>578</v>
      </c>
      <c r="B1489" s="77">
        <v>1005173221</v>
      </c>
      <c r="C1489" s="76" t="s">
        <v>554</v>
      </c>
      <c r="D1489" s="76" t="s">
        <v>553</v>
      </c>
      <c r="E1489" s="77">
        <v>2</v>
      </c>
    </row>
    <row r="1490" spans="1:5" ht="18" customHeight="1">
      <c r="A1490" s="76" t="s">
        <v>579</v>
      </c>
      <c r="B1490" s="77">
        <v>1005173221</v>
      </c>
      <c r="C1490" s="76" t="s">
        <v>554</v>
      </c>
      <c r="D1490" s="76" t="s">
        <v>555</v>
      </c>
      <c r="E1490" s="77">
        <v>2</v>
      </c>
    </row>
    <row r="1491" spans="1:5" ht="18" customHeight="1">
      <c r="A1491" s="76" t="s">
        <v>580</v>
      </c>
      <c r="B1491" s="77">
        <v>1005173221</v>
      </c>
      <c r="C1491" s="76" t="s">
        <v>554</v>
      </c>
      <c r="D1491" s="76" t="s">
        <v>553</v>
      </c>
      <c r="E1491" s="77">
        <v>2</v>
      </c>
    </row>
    <row r="1492" spans="1:5" ht="18" customHeight="1">
      <c r="A1492" s="76" t="s">
        <v>581</v>
      </c>
      <c r="B1492" s="77">
        <v>1005173221</v>
      </c>
      <c r="C1492" s="76" t="s">
        <v>554</v>
      </c>
      <c r="D1492" s="76" t="s">
        <v>555</v>
      </c>
      <c r="E1492" s="77">
        <v>2</v>
      </c>
    </row>
    <row r="1493" spans="1:5" ht="18" customHeight="1">
      <c r="A1493" s="76" t="s">
        <v>582</v>
      </c>
      <c r="B1493" s="77">
        <v>1005173221</v>
      </c>
      <c r="C1493" s="76" t="s">
        <v>554</v>
      </c>
      <c r="D1493" s="76" t="s">
        <v>555</v>
      </c>
      <c r="E1493" s="77">
        <v>2</v>
      </c>
    </row>
    <row r="1494" spans="1:5" ht="18" customHeight="1">
      <c r="A1494" s="76" t="s">
        <v>583</v>
      </c>
      <c r="B1494" s="77">
        <v>1005173221</v>
      </c>
      <c r="C1494" s="76" t="s">
        <v>554</v>
      </c>
      <c r="D1494" s="76" t="s">
        <v>546</v>
      </c>
      <c r="E1494" s="77">
        <v>2</v>
      </c>
    </row>
    <row r="1495" spans="1:5" ht="18" customHeight="1">
      <c r="A1495" s="76" t="s">
        <v>584</v>
      </c>
      <c r="B1495" s="77">
        <v>1005173221</v>
      </c>
      <c r="C1495" s="76" t="s">
        <v>554</v>
      </c>
      <c r="D1495" s="76" t="s">
        <v>555</v>
      </c>
      <c r="E1495" s="77">
        <v>2</v>
      </c>
    </row>
    <row r="1496" spans="1:5" ht="18" customHeight="1">
      <c r="A1496" s="76" t="s">
        <v>585</v>
      </c>
      <c r="B1496" s="77">
        <v>1005173221</v>
      </c>
      <c r="C1496" s="76" t="s">
        <v>554</v>
      </c>
      <c r="D1496" s="76" t="s">
        <v>553</v>
      </c>
      <c r="E1496" s="77">
        <v>2</v>
      </c>
    </row>
    <row r="1497" spans="1:5" ht="18" customHeight="1">
      <c r="A1497" s="76" t="s">
        <v>586</v>
      </c>
      <c r="B1497" s="77">
        <v>1005173221</v>
      </c>
      <c r="C1497" s="76" t="s">
        <v>554</v>
      </c>
      <c r="D1497" s="76" t="s">
        <v>553</v>
      </c>
      <c r="E1497" s="77">
        <v>2</v>
      </c>
    </row>
    <row r="1498" spans="1:5" ht="18" customHeight="1">
      <c r="A1498" s="76" t="s">
        <v>587</v>
      </c>
      <c r="B1498" s="77">
        <v>1005173221</v>
      </c>
      <c r="C1498" s="76" t="s">
        <v>554</v>
      </c>
      <c r="D1498" s="76" t="s">
        <v>553</v>
      </c>
      <c r="E1498" s="77">
        <v>2</v>
      </c>
    </row>
    <row r="1499" spans="1:5" ht="18" customHeight="1">
      <c r="A1499" s="76" t="s">
        <v>588</v>
      </c>
      <c r="B1499" s="77">
        <v>1005173221</v>
      </c>
      <c r="C1499" s="76" t="s">
        <v>554</v>
      </c>
      <c r="D1499" s="76" t="s">
        <v>555</v>
      </c>
      <c r="E1499" s="77">
        <v>2</v>
      </c>
    </row>
    <row r="1500" spans="1:5" ht="18" customHeight="1">
      <c r="A1500" s="76" t="s">
        <v>589</v>
      </c>
      <c r="B1500" s="77">
        <v>1005173221</v>
      </c>
      <c r="C1500" s="76" t="s">
        <v>554</v>
      </c>
      <c r="D1500" s="76" t="s">
        <v>555</v>
      </c>
      <c r="E1500" s="77">
        <v>2</v>
      </c>
    </row>
    <row r="1501" spans="1:5" ht="18" customHeight="1">
      <c r="A1501" s="76" t="s">
        <v>590</v>
      </c>
      <c r="B1501" s="77">
        <v>1005173221</v>
      </c>
      <c r="C1501" s="76" t="s">
        <v>554</v>
      </c>
      <c r="D1501" s="76" t="s">
        <v>553</v>
      </c>
      <c r="E1501" s="77">
        <v>2</v>
      </c>
    </row>
    <row r="1502" spans="1:5" ht="18" customHeight="1">
      <c r="A1502" s="76" t="s">
        <v>591</v>
      </c>
      <c r="B1502" s="77">
        <v>1005173221</v>
      </c>
      <c r="C1502" s="76" t="s">
        <v>554</v>
      </c>
      <c r="D1502" s="76" t="s">
        <v>553</v>
      </c>
      <c r="E1502" s="77">
        <v>2</v>
      </c>
    </row>
    <row r="1503" spans="1:5" ht="18" customHeight="1">
      <c r="A1503" s="76" t="s">
        <v>592</v>
      </c>
      <c r="B1503" s="77">
        <v>1005173221</v>
      </c>
      <c r="C1503" s="76" t="s">
        <v>554</v>
      </c>
      <c r="D1503" s="76" t="s">
        <v>555</v>
      </c>
      <c r="E1503" s="77">
        <v>2</v>
      </c>
    </row>
    <row r="1504" spans="1:5" ht="18" customHeight="1">
      <c r="A1504" s="76" t="s">
        <v>593</v>
      </c>
      <c r="B1504" s="77">
        <v>1005173221</v>
      </c>
      <c r="C1504" s="76" t="s">
        <v>554</v>
      </c>
      <c r="D1504" s="76" t="s">
        <v>555</v>
      </c>
      <c r="E1504" s="77">
        <v>2</v>
      </c>
    </row>
    <row r="1505" spans="1:5" ht="18" customHeight="1">
      <c r="A1505" s="76" t="s">
        <v>594</v>
      </c>
      <c r="B1505" s="77">
        <v>1005173221</v>
      </c>
      <c r="C1505" s="76" t="s">
        <v>554</v>
      </c>
      <c r="D1505" s="76" t="s">
        <v>546</v>
      </c>
      <c r="E1505" s="77">
        <v>2</v>
      </c>
    </row>
    <row r="1506" spans="1:5" ht="18" customHeight="1">
      <c r="A1506" s="76" t="s">
        <v>595</v>
      </c>
      <c r="B1506" s="77">
        <v>1005173221</v>
      </c>
      <c r="C1506" s="76" t="s">
        <v>554</v>
      </c>
      <c r="D1506" s="76" t="s">
        <v>555</v>
      </c>
      <c r="E1506" s="77">
        <v>2</v>
      </c>
    </row>
    <row r="1507" spans="1:5" ht="18" customHeight="1">
      <c r="A1507" s="76" t="s">
        <v>596</v>
      </c>
      <c r="B1507" s="77">
        <v>1005173221</v>
      </c>
      <c r="C1507" s="76" t="s">
        <v>554</v>
      </c>
      <c r="D1507" s="76" t="s">
        <v>555</v>
      </c>
      <c r="E1507" s="77">
        <v>2</v>
      </c>
    </row>
    <row r="1508" spans="1:5" ht="18" customHeight="1">
      <c r="A1508" s="76" t="s">
        <v>597</v>
      </c>
      <c r="B1508" s="77">
        <v>1005173221</v>
      </c>
      <c r="C1508" s="76" t="s">
        <v>554</v>
      </c>
      <c r="D1508" s="76" t="s">
        <v>555</v>
      </c>
      <c r="E1508" s="77">
        <v>2</v>
      </c>
    </row>
    <row r="1509" spans="1:5" ht="18" customHeight="1">
      <c r="A1509" s="76" t="s">
        <v>598</v>
      </c>
      <c r="B1509" s="77">
        <v>1005173221</v>
      </c>
      <c r="C1509" s="76" t="s">
        <v>554</v>
      </c>
      <c r="D1509" s="76" t="s">
        <v>555</v>
      </c>
      <c r="E1509" s="77">
        <v>2</v>
      </c>
    </row>
    <row r="1510" spans="1:5" ht="18" customHeight="1">
      <c r="A1510" s="76" t="s">
        <v>599</v>
      </c>
      <c r="B1510" s="77">
        <v>1005173221</v>
      </c>
      <c r="C1510" s="76" t="s">
        <v>554</v>
      </c>
      <c r="D1510" s="76" t="s">
        <v>555</v>
      </c>
      <c r="E1510" s="77">
        <v>2</v>
      </c>
    </row>
    <row r="1511" spans="1:5" ht="18" customHeight="1">
      <c r="A1511" s="76" t="s">
        <v>600</v>
      </c>
      <c r="B1511" s="77">
        <v>1005173221</v>
      </c>
      <c r="C1511" s="76" t="s">
        <v>554</v>
      </c>
      <c r="D1511" s="76" t="s">
        <v>555</v>
      </c>
      <c r="E1511" s="77">
        <v>2</v>
      </c>
    </row>
    <row r="1512" spans="1:5" ht="18" customHeight="1">
      <c r="A1512" s="76" t="s">
        <v>601</v>
      </c>
      <c r="B1512" s="77">
        <v>1005173221</v>
      </c>
      <c r="C1512" s="76" t="s">
        <v>554</v>
      </c>
      <c r="D1512" s="76" t="s">
        <v>555</v>
      </c>
      <c r="E1512" s="77">
        <v>2</v>
      </c>
    </row>
    <row r="1513" spans="1:5" ht="18" customHeight="1">
      <c r="A1513" s="76" t="s">
        <v>602</v>
      </c>
      <c r="B1513" s="77">
        <v>1005173221</v>
      </c>
      <c r="C1513" s="76" t="s">
        <v>554</v>
      </c>
      <c r="D1513" s="76" t="s">
        <v>555</v>
      </c>
      <c r="E1513" s="77">
        <v>2</v>
      </c>
    </row>
    <row r="1514" spans="1:5" ht="18" customHeight="1">
      <c r="A1514" s="76" t="s">
        <v>603</v>
      </c>
      <c r="B1514" s="77">
        <v>1005173221</v>
      </c>
      <c r="C1514" s="76" t="s">
        <v>554</v>
      </c>
      <c r="D1514" s="76" t="s">
        <v>546</v>
      </c>
      <c r="E1514" s="77">
        <v>2</v>
      </c>
    </row>
    <row r="1515" spans="1:5" ht="18" customHeight="1">
      <c r="A1515" s="76" t="s">
        <v>604</v>
      </c>
      <c r="B1515" s="77">
        <v>1005173221</v>
      </c>
      <c r="C1515" s="76" t="s">
        <v>554</v>
      </c>
      <c r="D1515" s="76" t="s">
        <v>546</v>
      </c>
      <c r="E1515" s="77">
        <v>2</v>
      </c>
    </row>
    <row r="1516" spans="1:5" ht="18" customHeight="1">
      <c r="A1516" s="76" t="s">
        <v>605</v>
      </c>
      <c r="B1516" s="77">
        <v>1005173221</v>
      </c>
      <c r="C1516" s="76" t="s">
        <v>554</v>
      </c>
      <c r="D1516" s="76" t="s">
        <v>555</v>
      </c>
      <c r="E1516" s="77">
        <v>2</v>
      </c>
    </row>
    <row r="1517" spans="1:5" ht="18" customHeight="1">
      <c r="A1517" s="76" t="s">
        <v>606</v>
      </c>
      <c r="B1517" s="77">
        <v>1005173221</v>
      </c>
      <c r="C1517" s="76" t="s">
        <v>554</v>
      </c>
      <c r="D1517" s="76" t="s">
        <v>553</v>
      </c>
      <c r="E1517" s="77">
        <v>2</v>
      </c>
    </row>
    <row r="1518" spans="1:5" ht="18" customHeight="1">
      <c r="A1518" s="76" t="s">
        <v>607</v>
      </c>
      <c r="B1518" s="77">
        <v>1005173221</v>
      </c>
      <c r="C1518" s="76" t="s">
        <v>554</v>
      </c>
      <c r="D1518" s="76" t="s">
        <v>555</v>
      </c>
      <c r="E1518" s="77">
        <v>2</v>
      </c>
    </row>
    <row r="1519" spans="1:5" ht="18" customHeight="1">
      <c r="A1519" s="76" t="s">
        <v>608</v>
      </c>
      <c r="B1519" s="77">
        <v>1005173221</v>
      </c>
      <c r="C1519" s="76" t="s">
        <v>554</v>
      </c>
      <c r="D1519" s="76" t="s">
        <v>555</v>
      </c>
      <c r="E1519" s="77">
        <v>2</v>
      </c>
    </row>
    <row r="1520" spans="1:5" ht="18" customHeight="1">
      <c r="A1520" s="76" t="s">
        <v>609</v>
      </c>
      <c r="B1520" s="77">
        <v>1005173221</v>
      </c>
      <c r="C1520" s="76" t="s">
        <v>554</v>
      </c>
      <c r="D1520" s="76" t="s">
        <v>555</v>
      </c>
      <c r="E1520" s="77">
        <v>2</v>
      </c>
    </row>
    <row r="1521" spans="1:5" ht="18" customHeight="1">
      <c r="A1521" s="76" t="s">
        <v>610</v>
      </c>
      <c r="B1521" s="77">
        <v>1005173221</v>
      </c>
      <c r="C1521" s="76" t="s">
        <v>554</v>
      </c>
      <c r="D1521" s="76" t="s">
        <v>546</v>
      </c>
      <c r="E1521" s="77">
        <v>2</v>
      </c>
    </row>
    <row r="1522" spans="1:5" ht="18" customHeight="1">
      <c r="A1522" s="76" t="s">
        <v>611</v>
      </c>
      <c r="B1522" s="77">
        <v>1005173221</v>
      </c>
      <c r="C1522" s="76" t="s">
        <v>554</v>
      </c>
      <c r="D1522" s="76" t="s">
        <v>553</v>
      </c>
      <c r="E1522" s="77">
        <v>2</v>
      </c>
    </row>
    <row r="1523" spans="1:5" ht="18" customHeight="1">
      <c r="A1523" s="76" t="s">
        <v>612</v>
      </c>
      <c r="B1523" s="77">
        <v>1005173221</v>
      </c>
      <c r="C1523" s="76" t="s">
        <v>554</v>
      </c>
      <c r="D1523" s="76" t="s">
        <v>553</v>
      </c>
      <c r="E1523" s="77">
        <v>2</v>
      </c>
    </row>
    <row r="1524" spans="1:5" ht="18" customHeight="1">
      <c r="A1524" s="76" t="s">
        <v>613</v>
      </c>
      <c r="B1524" s="77">
        <v>1005173221</v>
      </c>
      <c r="C1524" s="76" t="s">
        <v>554</v>
      </c>
      <c r="D1524" s="76" t="s">
        <v>555</v>
      </c>
      <c r="E1524" s="77">
        <v>2</v>
      </c>
    </row>
    <row r="1525" spans="1:5" ht="18" customHeight="1">
      <c r="A1525" s="76" t="s">
        <v>614</v>
      </c>
      <c r="B1525" s="77">
        <v>1005173221</v>
      </c>
      <c r="C1525" s="76" t="s">
        <v>554</v>
      </c>
      <c r="D1525" s="76" t="s">
        <v>553</v>
      </c>
      <c r="E1525" s="77">
        <v>2</v>
      </c>
    </row>
    <row r="1526" spans="1:5" ht="18" customHeight="1">
      <c r="A1526" s="76" t="s">
        <v>615</v>
      </c>
      <c r="B1526" s="77">
        <v>1005173221</v>
      </c>
      <c r="C1526" s="76" t="s">
        <v>554</v>
      </c>
      <c r="D1526" s="76" t="s">
        <v>553</v>
      </c>
      <c r="E1526" s="77">
        <v>2</v>
      </c>
    </row>
    <row r="1527" spans="1:5" ht="18" customHeight="1">
      <c r="A1527" s="76" t="s">
        <v>616</v>
      </c>
      <c r="B1527" s="77">
        <v>1005173221</v>
      </c>
      <c r="C1527" s="76" t="s">
        <v>554</v>
      </c>
      <c r="D1527" s="76" t="s">
        <v>555</v>
      </c>
      <c r="E1527" s="77">
        <v>2</v>
      </c>
    </row>
    <row r="1528" spans="1:5" ht="18" customHeight="1">
      <c r="A1528" s="76" t="s">
        <v>617</v>
      </c>
      <c r="B1528" s="77">
        <v>1005173221</v>
      </c>
      <c r="C1528" s="76" t="s">
        <v>554</v>
      </c>
      <c r="D1528" s="76" t="s">
        <v>555</v>
      </c>
      <c r="E1528" s="77">
        <v>2</v>
      </c>
    </row>
    <row r="1529" spans="1:5" ht="18" customHeight="1">
      <c r="A1529" s="76" t="s">
        <v>618</v>
      </c>
      <c r="B1529" s="77">
        <v>1005173221</v>
      </c>
      <c r="C1529" s="76" t="s">
        <v>554</v>
      </c>
      <c r="D1529" s="76" t="s">
        <v>555</v>
      </c>
      <c r="E1529" s="77">
        <v>2</v>
      </c>
    </row>
    <row r="1530" spans="1:5" ht="18" customHeight="1">
      <c r="A1530" s="76" t="s">
        <v>619</v>
      </c>
      <c r="B1530" s="77">
        <v>1005173221</v>
      </c>
      <c r="C1530" s="76" t="s">
        <v>554</v>
      </c>
      <c r="D1530" s="76" t="s">
        <v>555</v>
      </c>
      <c r="E1530" s="77">
        <v>2</v>
      </c>
    </row>
    <row r="1531" spans="1:5" ht="18" customHeight="1">
      <c r="A1531" s="76" t="s">
        <v>620</v>
      </c>
      <c r="B1531" s="77">
        <v>1005173221</v>
      </c>
      <c r="C1531" s="76" t="s">
        <v>554</v>
      </c>
      <c r="D1531" s="76" t="s">
        <v>553</v>
      </c>
      <c r="E1531" s="77">
        <v>2</v>
      </c>
    </row>
    <row r="1532" spans="1:5" ht="18" customHeight="1">
      <c r="A1532" s="76" t="s">
        <v>621</v>
      </c>
      <c r="B1532" s="77">
        <v>1005173221</v>
      </c>
      <c r="C1532" s="76" t="s">
        <v>554</v>
      </c>
      <c r="D1532" s="76" t="s">
        <v>553</v>
      </c>
      <c r="E1532" s="77">
        <v>2</v>
      </c>
    </row>
    <row r="1533" spans="1:5" ht="18" customHeight="1">
      <c r="A1533" s="76" t="s">
        <v>622</v>
      </c>
      <c r="B1533" s="77">
        <v>1005173221</v>
      </c>
      <c r="C1533" s="76" t="s">
        <v>554</v>
      </c>
      <c r="D1533" s="76" t="s">
        <v>555</v>
      </c>
      <c r="E1533" s="77">
        <v>2</v>
      </c>
    </row>
    <row r="1534" spans="1:5" ht="18" customHeight="1">
      <c r="A1534" s="76" t="s">
        <v>624</v>
      </c>
      <c r="B1534" s="77">
        <v>1005173221</v>
      </c>
      <c r="C1534" s="76" t="s">
        <v>554</v>
      </c>
      <c r="D1534" s="76" t="s">
        <v>555</v>
      </c>
      <c r="E1534" s="77">
        <v>2</v>
      </c>
    </row>
    <row r="1535" spans="1:5" ht="18" customHeight="1">
      <c r="A1535" s="76" t="s">
        <v>625</v>
      </c>
      <c r="B1535" s="77">
        <v>1005173221</v>
      </c>
      <c r="C1535" s="76" t="s">
        <v>554</v>
      </c>
      <c r="D1535" s="76" t="s">
        <v>546</v>
      </c>
      <c r="E1535" s="77">
        <v>2</v>
      </c>
    </row>
    <row r="1536" spans="1:5" ht="18" customHeight="1">
      <c r="A1536" s="76" t="s">
        <v>626</v>
      </c>
      <c r="B1536" s="77">
        <v>1005173221</v>
      </c>
      <c r="C1536" s="76" t="s">
        <v>554</v>
      </c>
      <c r="D1536" s="76" t="s">
        <v>555</v>
      </c>
      <c r="E1536" s="77">
        <v>2</v>
      </c>
    </row>
    <row r="1537" spans="1:5" ht="18" customHeight="1">
      <c r="A1537" s="76" t="s">
        <v>627</v>
      </c>
      <c r="B1537" s="77">
        <v>1005173221</v>
      </c>
      <c r="C1537" s="76" t="s">
        <v>554</v>
      </c>
      <c r="D1537" s="76" t="s">
        <v>553</v>
      </c>
      <c r="E1537" s="77">
        <v>2</v>
      </c>
    </row>
    <row r="1538" spans="1:5" ht="18" customHeight="1">
      <c r="A1538" s="76" t="s">
        <v>628</v>
      </c>
      <c r="B1538" s="77">
        <v>1005173221</v>
      </c>
      <c r="C1538" s="76" t="s">
        <v>554</v>
      </c>
      <c r="D1538" s="76" t="s">
        <v>555</v>
      </c>
      <c r="E1538" s="77">
        <v>2</v>
      </c>
    </row>
    <row r="1539" spans="1:5" ht="18" customHeight="1">
      <c r="A1539" s="76" t="s">
        <v>629</v>
      </c>
      <c r="B1539" s="77">
        <v>1005173221</v>
      </c>
      <c r="C1539" s="76" t="s">
        <v>554</v>
      </c>
      <c r="D1539" s="76" t="s">
        <v>553</v>
      </c>
      <c r="E1539" s="77">
        <v>2</v>
      </c>
    </row>
    <row r="1540" spans="1:5" ht="18" customHeight="1">
      <c r="A1540" s="76" t="s">
        <v>630</v>
      </c>
      <c r="B1540" s="77">
        <v>1005173221</v>
      </c>
      <c r="C1540" s="76" t="s">
        <v>554</v>
      </c>
      <c r="D1540" s="76" t="s">
        <v>555</v>
      </c>
      <c r="E1540" s="77">
        <v>2</v>
      </c>
    </row>
    <row r="1541" spans="1:5" ht="18" customHeight="1">
      <c r="A1541" s="76" t="s">
        <v>631</v>
      </c>
      <c r="B1541" s="77">
        <v>1005173221</v>
      </c>
      <c r="C1541" s="76" t="s">
        <v>554</v>
      </c>
      <c r="D1541" s="76" t="s">
        <v>553</v>
      </c>
      <c r="E1541" s="77">
        <v>2</v>
      </c>
    </row>
    <row r="1542" spans="1:5" ht="18" customHeight="1">
      <c r="A1542" s="76" t="s">
        <v>632</v>
      </c>
      <c r="B1542" s="77">
        <v>1005173221</v>
      </c>
      <c r="C1542" s="76" t="s">
        <v>554</v>
      </c>
      <c r="D1542" s="76" t="s">
        <v>555</v>
      </c>
      <c r="E1542" s="77">
        <v>2</v>
      </c>
    </row>
    <row r="1543" spans="1:5" ht="18" customHeight="1">
      <c r="A1543" s="76" t="s">
        <v>633</v>
      </c>
      <c r="B1543" s="77">
        <v>1005173221</v>
      </c>
      <c r="C1543" s="76" t="s">
        <v>554</v>
      </c>
      <c r="D1543" s="76" t="s">
        <v>555</v>
      </c>
      <c r="E1543" s="77">
        <v>2</v>
      </c>
    </row>
    <row r="1544" spans="1:5" ht="18" customHeight="1">
      <c r="A1544" s="76" t="s">
        <v>634</v>
      </c>
      <c r="B1544" s="77">
        <v>1005173221</v>
      </c>
      <c r="C1544" s="76" t="s">
        <v>554</v>
      </c>
      <c r="D1544" s="76" t="s">
        <v>553</v>
      </c>
      <c r="E1544" s="77">
        <v>2</v>
      </c>
    </row>
    <row r="1545" spans="1:5" ht="18" customHeight="1">
      <c r="A1545" s="76" t="s">
        <v>635</v>
      </c>
      <c r="B1545" s="77">
        <v>1005173221</v>
      </c>
      <c r="C1545" s="76" t="s">
        <v>554</v>
      </c>
      <c r="D1545" s="76" t="s">
        <v>555</v>
      </c>
      <c r="E1545" s="77">
        <v>2</v>
      </c>
    </row>
    <row r="1546" spans="1:5" ht="18" customHeight="1">
      <c r="A1546" s="76" t="s">
        <v>636</v>
      </c>
      <c r="B1546" s="77">
        <v>1005173221</v>
      </c>
      <c r="C1546" s="76" t="s">
        <v>554</v>
      </c>
      <c r="D1546" s="76" t="s">
        <v>553</v>
      </c>
      <c r="E1546" s="77">
        <v>2</v>
      </c>
    </row>
    <row r="1547" spans="1:5" ht="18" customHeight="1">
      <c r="A1547" s="76" t="s">
        <v>638</v>
      </c>
      <c r="B1547" s="77">
        <v>1005173221</v>
      </c>
      <c r="C1547" s="76" t="s">
        <v>554</v>
      </c>
      <c r="D1547" s="76" t="s">
        <v>555</v>
      </c>
      <c r="E1547" s="77">
        <v>2</v>
      </c>
    </row>
    <row r="1548" spans="1:5" ht="18" customHeight="1">
      <c r="A1548" s="76" t="s">
        <v>639</v>
      </c>
      <c r="B1548" s="77">
        <v>1005173221</v>
      </c>
      <c r="C1548" s="76" t="s">
        <v>554</v>
      </c>
      <c r="D1548" s="76" t="s">
        <v>555</v>
      </c>
      <c r="E1548" s="77">
        <v>2</v>
      </c>
    </row>
    <row r="1549" spans="1:5" ht="18" customHeight="1">
      <c r="A1549" s="76" t="s">
        <v>640</v>
      </c>
      <c r="B1549" s="77">
        <v>1005173221</v>
      </c>
      <c r="C1549" s="76" t="s">
        <v>554</v>
      </c>
      <c r="D1549" s="76" t="s">
        <v>553</v>
      </c>
      <c r="E1549" s="77">
        <v>2</v>
      </c>
    </row>
    <row r="1550" spans="1:5" ht="18" customHeight="1">
      <c r="A1550" s="76" t="s">
        <v>641</v>
      </c>
      <c r="B1550" s="77">
        <v>1005173221</v>
      </c>
      <c r="C1550" s="76" t="s">
        <v>554</v>
      </c>
      <c r="D1550" s="76" t="s">
        <v>553</v>
      </c>
      <c r="E1550" s="77">
        <v>2</v>
      </c>
    </row>
    <row r="1551" spans="1:5" ht="18" customHeight="1">
      <c r="A1551" s="76" t="s">
        <v>642</v>
      </c>
      <c r="B1551" s="77">
        <v>1005173221</v>
      </c>
      <c r="C1551" s="76" t="s">
        <v>554</v>
      </c>
      <c r="D1551" s="76" t="s">
        <v>553</v>
      </c>
      <c r="E1551" s="77">
        <v>2</v>
      </c>
    </row>
    <row r="1552" spans="1:5" ht="18" customHeight="1">
      <c r="A1552" s="76" t="s">
        <v>643</v>
      </c>
      <c r="B1552" s="77">
        <v>1005173221</v>
      </c>
      <c r="C1552" s="76" t="s">
        <v>554</v>
      </c>
      <c r="D1552" s="76" t="s">
        <v>555</v>
      </c>
      <c r="E1552" s="77">
        <v>2</v>
      </c>
    </row>
    <row r="1553" spans="1:5" ht="18" customHeight="1">
      <c r="A1553" s="76" t="s">
        <v>644</v>
      </c>
      <c r="B1553" s="77">
        <v>1005173221</v>
      </c>
      <c r="C1553" s="76" t="s">
        <v>554</v>
      </c>
      <c r="D1553" s="76" t="s">
        <v>553</v>
      </c>
      <c r="E1553" s="77">
        <v>2</v>
      </c>
    </row>
    <row r="1554" spans="1:5" ht="18" customHeight="1">
      <c r="A1554" s="76" t="s">
        <v>645</v>
      </c>
      <c r="B1554" s="77">
        <v>1005173221</v>
      </c>
      <c r="C1554" s="76" t="s">
        <v>554</v>
      </c>
      <c r="D1554" s="76" t="s">
        <v>555</v>
      </c>
      <c r="E1554" s="77">
        <v>2</v>
      </c>
    </row>
    <row r="1555" spans="1:5" ht="18" customHeight="1">
      <c r="A1555" s="76" t="s">
        <v>646</v>
      </c>
      <c r="B1555" s="77">
        <v>1005173221</v>
      </c>
      <c r="C1555" s="76" t="s">
        <v>554</v>
      </c>
      <c r="D1555" s="76" t="s">
        <v>553</v>
      </c>
      <c r="E1555" s="77">
        <v>2</v>
      </c>
    </row>
    <row r="1556" spans="1:5" ht="18" customHeight="1">
      <c r="A1556" s="76" t="s">
        <v>647</v>
      </c>
      <c r="B1556" s="77">
        <v>1005173221</v>
      </c>
      <c r="C1556" s="76" t="s">
        <v>554</v>
      </c>
      <c r="D1556" s="76" t="s">
        <v>553</v>
      </c>
      <c r="E1556" s="77">
        <v>2</v>
      </c>
    </row>
    <row r="1557" spans="1:5" ht="18" customHeight="1">
      <c r="A1557" s="76" t="s">
        <v>648</v>
      </c>
      <c r="B1557" s="77">
        <v>1005173221</v>
      </c>
      <c r="C1557" s="76" t="s">
        <v>554</v>
      </c>
      <c r="D1557" s="76" t="s">
        <v>555</v>
      </c>
      <c r="E1557" s="77">
        <v>2</v>
      </c>
    </row>
    <row r="1558" spans="1:5" ht="18" customHeight="1">
      <c r="A1558" s="76" t="s">
        <v>649</v>
      </c>
      <c r="B1558" s="77">
        <v>1005173221</v>
      </c>
      <c r="C1558" s="76" t="s">
        <v>554</v>
      </c>
      <c r="D1558" s="76" t="s">
        <v>555</v>
      </c>
      <c r="E1558" s="77">
        <v>2</v>
      </c>
    </row>
    <row r="1559" spans="1:5" ht="18" customHeight="1">
      <c r="A1559" s="76" t="s">
        <v>650</v>
      </c>
      <c r="B1559" s="77">
        <v>1005173221</v>
      </c>
      <c r="C1559" s="76" t="s">
        <v>554</v>
      </c>
      <c r="D1559" s="76" t="s">
        <v>555</v>
      </c>
      <c r="E1559" s="77">
        <v>2</v>
      </c>
    </row>
    <row r="1560" spans="1:5" ht="18" customHeight="1">
      <c r="A1560" s="76" t="s">
        <v>651</v>
      </c>
      <c r="B1560" s="77">
        <v>1005173221</v>
      </c>
      <c r="C1560" s="76" t="s">
        <v>554</v>
      </c>
      <c r="D1560" s="76" t="s">
        <v>553</v>
      </c>
      <c r="E1560" s="77">
        <v>2</v>
      </c>
    </row>
    <row r="1561" spans="1:5" ht="18" customHeight="1">
      <c r="A1561" s="76" t="s">
        <v>652</v>
      </c>
      <c r="B1561" s="77">
        <v>1005173221</v>
      </c>
      <c r="C1561" s="76" t="s">
        <v>554</v>
      </c>
      <c r="D1561" s="76" t="s">
        <v>555</v>
      </c>
      <c r="E1561" s="77">
        <v>2</v>
      </c>
    </row>
    <row r="1562" spans="1:5" ht="18" customHeight="1">
      <c r="A1562" s="76" t="s">
        <v>653</v>
      </c>
      <c r="B1562" s="77">
        <v>1005173221</v>
      </c>
      <c r="C1562" s="76" t="s">
        <v>554</v>
      </c>
      <c r="D1562" s="76" t="s">
        <v>555</v>
      </c>
      <c r="E1562" s="77">
        <v>2</v>
      </c>
    </row>
    <row r="1563" spans="1:5" ht="18" customHeight="1">
      <c r="A1563" s="76" t="s">
        <v>654</v>
      </c>
      <c r="B1563" s="77">
        <v>1005173221</v>
      </c>
      <c r="C1563" s="76" t="s">
        <v>554</v>
      </c>
      <c r="D1563" s="76" t="s">
        <v>555</v>
      </c>
      <c r="E1563" s="77">
        <v>2</v>
      </c>
    </row>
    <row r="1564" spans="1:5" ht="18" customHeight="1">
      <c r="A1564" s="76" t="s">
        <v>655</v>
      </c>
      <c r="B1564" s="77">
        <v>1005173221</v>
      </c>
      <c r="C1564" s="76" t="s">
        <v>554</v>
      </c>
      <c r="D1564" s="76" t="s">
        <v>546</v>
      </c>
      <c r="E1564" s="77">
        <v>2</v>
      </c>
    </row>
    <row r="1565" spans="1:5" ht="18" customHeight="1">
      <c r="A1565" s="76" t="s">
        <v>656</v>
      </c>
      <c r="B1565" s="77">
        <v>1005173221</v>
      </c>
      <c r="C1565" s="76" t="s">
        <v>554</v>
      </c>
      <c r="D1565" s="76" t="s">
        <v>555</v>
      </c>
      <c r="E1565" s="77">
        <v>2</v>
      </c>
    </row>
    <row r="1566" spans="1:5" ht="18" customHeight="1">
      <c r="A1566" s="76" t="s">
        <v>657</v>
      </c>
      <c r="B1566" s="77">
        <v>1005173221</v>
      </c>
      <c r="C1566" s="76" t="s">
        <v>554</v>
      </c>
      <c r="D1566" s="76" t="s">
        <v>555</v>
      </c>
      <c r="E1566" s="77">
        <v>2</v>
      </c>
    </row>
    <row r="1567" spans="1:5" ht="18" customHeight="1">
      <c r="A1567" s="76" t="s">
        <v>658</v>
      </c>
      <c r="B1567" s="77">
        <v>1005173221</v>
      </c>
      <c r="C1567" s="76" t="s">
        <v>554</v>
      </c>
      <c r="D1567" s="76" t="s">
        <v>555</v>
      </c>
      <c r="E1567" s="77">
        <v>2</v>
      </c>
    </row>
    <row r="1568" spans="1:5" ht="18" customHeight="1">
      <c r="A1568" s="76" t="s">
        <v>659</v>
      </c>
      <c r="B1568" s="77">
        <v>1005173221</v>
      </c>
      <c r="C1568" s="76" t="s">
        <v>554</v>
      </c>
      <c r="D1568" s="76" t="s">
        <v>555</v>
      </c>
      <c r="E1568" s="77">
        <v>2</v>
      </c>
    </row>
    <row r="1569" spans="1:5" ht="18" customHeight="1">
      <c r="A1569" s="76" t="s">
        <v>660</v>
      </c>
      <c r="B1569" s="77">
        <v>1005173221</v>
      </c>
      <c r="C1569" s="76" t="s">
        <v>554</v>
      </c>
      <c r="D1569" s="76" t="s">
        <v>555</v>
      </c>
      <c r="E1569" s="77">
        <v>2</v>
      </c>
    </row>
    <row r="1570" spans="1:5" ht="18" customHeight="1">
      <c r="A1570" s="76" t="s">
        <v>661</v>
      </c>
      <c r="B1570" s="77">
        <v>1005173221</v>
      </c>
      <c r="C1570" s="76" t="s">
        <v>554</v>
      </c>
      <c r="D1570" s="76" t="s">
        <v>553</v>
      </c>
      <c r="E1570" s="77">
        <v>2</v>
      </c>
    </row>
    <row r="1571" spans="1:5" ht="18" customHeight="1">
      <c r="A1571" s="76" t="s">
        <v>662</v>
      </c>
      <c r="B1571" s="77">
        <v>1005173221</v>
      </c>
      <c r="C1571" s="76" t="s">
        <v>554</v>
      </c>
      <c r="D1571" s="76" t="s">
        <v>555</v>
      </c>
      <c r="E1571" s="77">
        <v>2</v>
      </c>
    </row>
    <row r="1572" spans="1:5" ht="18" customHeight="1">
      <c r="A1572" s="76" t="s">
        <v>663</v>
      </c>
      <c r="B1572" s="77">
        <v>1005173221</v>
      </c>
      <c r="C1572" s="76" t="s">
        <v>554</v>
      </c>
      <c r="D1572" s="76" t="s">
        <v>546</v>
      </c>
      <c r="E1572" s="77">
        <v>2</v>
      </c>
    </row>
    <row r="1573" spans="1:5" ht="18" customHeight="1">
      <c r="A1573" s="76" t="s">
        <v>664</v>
      </c>
      <c r="B1573" s="77">
        <v>1005173221</v>
      </c>
      <c r="C1573" s="76" t="s">
        <v>554</v>
      </c>
      <c r="D1573" s="76" t="s">
        <v>555</v>
      </c>
      <c r="E1573" s="77">
        <v>2</v>
      </c>
    </row>
    <row r="1574" spans="1:5" ht="18" customHeight="1">
      <c r="A1574" s="76" t="s">
        <v>665</v>
      </c>
      <c r="B1574" s="77">
        <v>1005173221</v>
      </c>
      <c r="C1574" s="76" t="s">
        <v>554</v>
      </c>
      <c r="D1574" s="76" t="s">
        <v>555</v>
      </c>
      <c r="E1574" s="77">
        <v>2</v>
      </c>
    </row>
    <row r="1575" spans="1:5" ht="18" customHeight="1">
      <c r="A1575" s="76" t="s">
        <v>666</v>
      </c>
      <c r="B1575" s="77">
        <v>1005173221</v>
      </c>
      <c r="C1575" s="76" t="s">
        <v>554</v>
      </c>
      <c r="D1575" s="76" t="s">
        <v>546</v>
      </c>
      <c r="E1575" s="77">
        <v>2</v>
      </c>
    </row>
    <row r="1576" spans="1:5" ht="18" customHeight="1">
      <c r="A1576" s="76" t="s">
        <v>667</v>
      </c>
      <c r="B1576" s="77">
        <v>1005173221</v>
      </c>
      <c r="C1576" s="76" t="s">
        <v>554</v>
      </c>
      <c r="D1576" s="76" t="s">
        <v>555</v>
      </c>
      <c r="E1576" s="77">
        <v>2</v>
      </c>
    </row>
    <row r="1577" spans="1:5" ht="18" customHeight="1">
      <c r="A1577" s="76" t="s">
        <v>668</v>
      </c>
      <c r="B1577" s="77">
        <v>1005173221</v>
      </c>
      <c r="C1577" s="76" t="s">
        <v>554</v>
      </c>
      <c r="D1577" s="76" t="s">
        <v>553</v>
      </c>
      <c r="E1577" s="77">
        <v>2</v>
      </c>
    </row>
    <row r="1578" spans="1:5" ht="18" customHeight="1">
      <c r="A1578" s="76" t="s">
        <v>669</v>
      </c>
      <c r="B1578" s="77">
        <v>1005173221</v>
      </c>
      <c r="C1578" s="76" t="s">
        <v>554</v>
      </c>
      <c r="D1578" s="76" t="s">
        <v>553</v>
      </c>
      <c r="E1578" s="77">
        <v>2</v>
      </c>
    </row>
    <row r="1579" spans="1:5" ht="18" customHeight="1">
      <c r="A1579" s="76" t="s">
        <v>670</v>
      </c>
      <c r="B1579" s="77">
        <v>1005173221</v>
      </c>
      <c r="C1579" s="76" t="s">
        <v>554</v>
      </c>
      <c r="D1579" s="76" t="s">
        <v>555</v>
      </c>
      <c r="E1579" s="77">
        <v>2</v>
      </c>
    </row>
    <row r="1580" spans="1:5" ht="18" customHeight="1">
      <c r="A1580" s="76" t="s">
        <v>671</v>
      </c>
      <c r="B1580" s="77">
        <v>1005173221</v>
      </c>
      <c r="C1580" s="76" t="s">
        <v>554</v>
      </c>
      <c r="D1580" s="76" t="s">
        <v>555</v>
      </c>
      <c r="E1580" s="77">
        <v>2</v>
      </c>
    </row>
    <row r="1581" spans="1:5" ht="18" customHeight="1">
      <c r="A1581" s="76" t="s">
        <v>672</v>
      </c>
      <c r="B1581" s="77">
        <v>1005173221</v>
      </c>
      <c r="C1581" s="76" t="s">
        <v>554</v>
      </c>
      <c r="D1581" s="76" t="s">
        <v>555</v>
      </c>
      <c r="E1581" s="77">
        <v>2</v>
      </c>
    </row>
    <row r="1582" spans="1:5" ht="18" customHeight="1">
      <c r="A1582" s="76" t="s">
        <v>673</v>
      </c>
      <c r="B1582" s="77">
        <v>1005173221</v>
      </c>
      <c r="C1582" s="76" t="s">
        <v>554</v>
      </c>
      <c r="D1582" s="76" t="s">
        <v>553</v>
      </c>
      <c r="E1582" s="77">
        <v>2</v>
      </c>
    </row>
    <row r="1583" spans="1:5" ht="18" customHeight="1">
      <c r="A1583" s="76" t="s">
        <v>674</v>
      </c>
      <c r="B1583" s="77">
        <v>1005173221</v>
      </c>
      <c r="C1583" s="76" t="s">
        <v>554</v>
      </c>
      <c r="D1583" s="76" t="s">
        <v>553</v>
      </c>
      <c r="E1583" s="77">
        <v>2</v>
      </c>
    </row>
    <row r="1584" spans="1:5" ht="18" customHeight="1">
      <c r="A1584" s="76" t="s">
        <v>675</v>
      </c>
      <c r="B1584" s="77">
        <v>1005173221</v>
      </c>
      <c r="C1584" s="76" t="s">
        <v>554</v>
      </c>
      <c r="D1584" s="76" t="s">
        <v>555</v>
      </c>
      <c r="E1584" s="77">
        <v>2</v>
      </c>
    </row>
    <row r="1585" spans="1:5" ht="18" customHeight="1">
      <c r="A1585" s="76" t="s">
        <v>676</v>
      </c>
      <c r="B1585" s="77">
        <v>1005173221</v>
      </c>
      <c r="C1585" s="76" t="s">
        <v>554</v>
      </c>
      <c r="D1585" s="76" t="s">
        <v>555</v>
      </c>
      <c r="E1585" s="77">
        <v>2</v>
      </c>
    </row>
    <row r="1586" spans="1:5" ht="18" customHeight="1">
      <c r="A1586" s="76" t="s">
        <v>677</v>
      </c>
      <c r="B1586" s="77">
        <v>1005173221</v>
      </c>
      <c r="C1586" s="76" t="s">
        <v>554</v>
      </c>
      <c r="D1586" s="76" t="s">
        <v>555</v>
      </c>
      <c r="E1586" s="77">
        <v>2</v>
      </c>
    </row>
    <row r="1587" spans="1:5" ht="18" customHeight="1">
      <c r="A1587" s="76" t="s">
        <v>678</v>
      </c>
      <c r="B1587" s="77">
        <v>1005173221</v>
      </c>
      <c r="C1587" s="76" t="s">
        <v>554</v>
      </c>
      <c r="D1587" s="76" t="s">
        <v>555</v>
      </c>
      <c r="E1587" s="77">
        <v>2</v>
      </c>
    </row>
    <row r="1588" spans="1:5" ht="18" customHeight="1">
      <c r="A1588" s="76" t="s">
        <v>679</v>
      </c>
      <c r="B1588" s="77">
        <v>1005173221</v>
      </c>
      <c r="C1588" s="76" t="s">
        <v>554</v>
      </c>
      <c r="D1588" s="76" t="s">
        <v>555</v>
      </c>
      <c r="E1588" s="77">
        <v>2</v>
      </c>
    </row>
    <row r="1589" spans="1:5" ht="18" customHeight="1">
      <c r="A1589" s="76" t="s">
        <v>680</v>
      </c>
      <c r="B1589" s="77">
        <v>1005173221</v>
      </c>
      <c r="C1589" s="76" t="s">
        <v>554</v>
      </c>
      <c r="D1589" s="76" t="s">
        <v>555</v>
      </c>
      <c r="E1589" s="77">
        <v>2</v>
      </c>
    </row>
    <row r="1590" spans="1:5" ht="18" customHeight="1">
      <c r="A1590" s="76" t="s">
        <v>681</v>
      </c>
      <c r="B1590" s="77">
        <v>1005173221</v>
      </c>
      <c r="C1590" s="76" t="s">
        <v>554</v>
      </c>
      <c r="D1590" s="76" t="s">
        <v>555</v>
      </c>
      <c r="E1590" s="77">
        <v>2</v>
      </c>
    </row>
    <row r="1591" spans="1:5" ht="18" customHeight="1">
      <c r="A1591" s="76" t="s">
        <v>682</v>
      </c>
      <c r="B1591" s="77">
        <v>1005173221</v>
      </c>
      <c r="C1591" s="76" t="s">
        <v>554</v>
      </c>
      <c r="D1591" s="76" t="s">
        <v>555</v>
      </c>
      <c r="E1591" s="77">
        <v>2</v>
      </c>
    </row>
    <row r="1592" spans="1:5" ht="18" customHeight="1">
      <c r="A1592" s="76" t="s">
        <v>683</v>
      </c>
      <c r="B1592" s="77">
        <v>1005173221</v>
      </c>
      <c r="C1592" s="76" t="s">
        <v>554</v>
      </c>
      <c r="D1592" s="76" t="s">
        <v>555</v>
      </c>
      <c r="E1592" s="77">
        <v>2</v>
      </c>
    </row>
    <row r="1593" spans="1:5" ht="18" customHeight="1">
      <c r="A1593" s="76" t="s">
        <v>684</v>
      </c>
      <c r="B1593" s="77">
        <v>1005173221</v>
      </c>
      <c r="C1593" s="76" t="s">
        <v>554</v>
      </c>
      <c r="D1593" s="76" t="s">
        <v>553</v>
      </c>
      <c r="E1593" s="77">
        <v>2</v>
      </c>
    </row>
    <row r="1594" spans="1:5" ht="18" customHeight="1">
      <c r="A1594" s="76" t="s">
        <v>685</v>
      </c>
      <c r="B1594" s="77">
        <v>1005173221</v>
      </c>
      <c r="C1594" s="76" t="s">
        <v>554</v>
      </c>
      <c r="D1594" s="76" t="s">
        <v>555</v>
      </c>
      <c r="E1594" s="77">
        <v>2</v>
      </c>
    </row>
    <row r="1595" spans="1:5" ht="18" customHeight="1">
      <c r="A1595" s="76" t="s">
        <v>686</v>
      </c>
      <c r="B1595" s="77">
        <v>1005173221</v>
      </c>
      <c r="C1595" s="76" t="s">
        <v>554</v>
      </c>
      <c r="D1595" s="76" t="s">
        <v>553</v>
      </c>
      <c r="E1595" s="77">
        <v>2</v>
      </c>
    </row>
    <row r="1596" spans="1:5" ht="18" customHeight="1">
      <c r="A1596" s="76" t="s">
        <v>687</v>
      </c>
      <c r="B1596" s="77">
        <v>1005173221</v>
      </c>
      <c r="C1596" s="76" t="s">
        <v>554</v>
      </c>
      <c r="D1596" s="76" t="s">
        <v>555</v>
      </c>
      <c r="E1596" s="77">
        <v>2</v>
      </c>
    </row>
    <row r="1597" spans="1:5" ht="18" customHeight="1">
      <c r="A1597" s="76" t="s">
        <v>688</v>
      </c>
      <c r="B1597" s="77">
        <v>1005173221</v>
      </c>
      <c r="C1597" s="76" t="s">
        <v>554</v>
      </c>
      <c r="D1597" s="76" t="s">
        <v>553</v>
      </c>
      <c r="E1597" s="77">
        <v>2</v>
      </c>
    </row>
    <row r="1598" spans="1:5" ht="18" customHeight="1">
      <c r="A1598" s="76" t="s">
        <v>689</v>
      </c>
      <c r="B1598" s="77">
        <v>1005173221</v>
      </c>
      <c r="C1598" s="76" t="s">
        <v>554</v>
      </c>
      <c r="D1598" s="76" t="s">
        <v>553</v>
      </c>
      <c r="E1598" s="77">
        <v>2</v>
      </c>
    </row>
    <row r="1599" spans="1:5" ht="18" customHeight="1">
      <c r="A1599" s="76" t="s">
        <v>690</v>
      </c>
      <c r="B1599" s="77">
        <v>1005173221</v>
      </c>
      <c r="C1599" s="76" t="s">
        <v>554</v>
      </c>
      <c r="D1599" s="76" t="s">
        <v>555</v>
      </c>
      <c r="E1599" s="77">
        <v>2</v>
      </c>
    </row>
    <row r="1600" spans="1:5" ht="18" customHeight="1">
      <c r="A1600" s="76" t="s">
        <v>691</v>
      </c>
      <c r="B1600" s="77">
        <v>1005173221</v>
      </c>
      <c r="C1600" s="76" t="s">
        <v>554</v>
      </c>
      <c r="D1600" s="76" t="s">
        <v>555</v>
      </c>
      <c r="E1600" s="77">
        <v>2</v>
      </c>
    </row>
    <row r="1601" spans="1:5" ht="18" customHeight="1">
      <c r="A1601" s="76" t="s">
        <v>692</v>
      </c>
      <c r="B1601" s="77">
        <v>1005173221</v>
      </c>
      <c r="C1601" s="76" t="s">
        <v>554</v>
      </c>
      <c r="D1601" s="76" t="s">
        <v>555</v>
      </c>
      <c r="E1601" s="77">
        <v>2</v>
      </c>
    </row>
    <row r="1602" spans="1:5" ht="18" customHeight="1">
      <c r="A1602" s="76" t="s">
        <v>693</v>
      </c>
      <c r="B1602" s="77">
        <v>1005173221</v>
      </c>
      <c r="C1602" s="76" t="s">
        <v>554</v>
      </c>
      <c r="D1602" s="76" t="s">
        <v>555</v>
      </c>
      <c r="E1602" s="77">
        <v>2</v>
      </c>
    </row>
    <row r="1603" spans="1:5" ht="18" customHeight="1">
      <c r="A1603" s="76" t="s">
        <v>694</v>
      </c>
      <c r="B1603" s="77">
        <v>1005173221</v>
      </c>
      <c r="C1603" s="76" t="s">
        <v>554</v>
      </c>
      <c r="D1603" s="76" t="s">
        <v>555</v>
      </c>
      <c r="E1603" s="77">
        <v>2</v>
      </c>
    </row>
    <row r="1604" spans="1:5" ht="18" customHeight="1">
      <c r="A1604" s="76" t="s">
        <v>695</v>
      </c>
      <c r="B1604" s="77">
        <v>1005173221</v>
      </c>
      <c r="C1604" s="76" t="s">
        <v>554</v>
      </c>
      <c r="D1604" s="76" t="s">
        <v>555</v>
      </c>
      <c r="E1604" s="77">
        <v>2</v>
      </c>
    </row>
    <row r="1605" spans="1:5" ht="18" customHeight="1">
      <c r="A1605" s="76" t="s">
        <v>696</v>
      </c>
      <c r="B1605" s="77">
        <v>1005173221</v>
      </c>
      <c r="C1605" s="76" t="s">
        <v>554</v>
      </c>
      <c r="D1605" s="76" t="s">
        <v>555</v>
      </c>
      <c r="E1605" s="77">
        <v>2</v>
      </c>
    </row>
    <row r="1606" spans="1:5" ht="18" customHeight="1">
      <c r="A1606" s="76" t="s">
        <v>697</v>
      </c>
      <c r="B1606" s="77">
        <v>1005173221</v>
      </c>
      <c r="C1606" s="76" t="s">
        <v>554</v>
      </c>
      <c r="D1606" s="76" t="s">
        <v>555</v>
      </c>
      <c r="E1606" s="77">
        <v>2</v>
      </c>
    </row>
    <row r="1607" spans="1:5" ht="18" customHeight="1">
      <c r="A1607" s="76" t="s">
        <v>698</v>
      </c>
      <c r="B1607" s="77">
        <v>1005173221</v>
      </c>
      <c r="C1607" s="76" t="s">
        <v>554</v>
      </c>
      <c r="D1607" s="76" t="s">
        <v>555</v>
      </c>
      <c r="E1607" s="77">
        <v>2</v>
      </c>
    </row>
    <row r="1608" spans="1:5" ht="18" customHeight="1">
      <c r="A1608" s="76" t="s">
        <v>699</v>
      </c>
      <c r="B1608" s="77">
        <v>1005173221</v>
      </c>
      <c r="C1608" s="76" t="s">
        <v>554</v>
      </c>
      <c r="D1608" s="76" t="s">
        <v>555</v>
      </c>
      <c r="E1608" s="77">
        <v>2</v>
      </c>
    </row>
    <row r="1609" spans="1:5" ht="18" customHeight="1">
      <c r="A1609" s="76" t="s">
        <v>700</v>
      </c>
      <c r="B1609" s="77">
        <v>1005173221</v>
      </c>
      <c r="C1609" s="76" t="s">
        <v>554</v>
      </c>
      <c r="D1609" s="76" t="s">
        <v>555</v>
      </c>
      <c r="E1609" s="77">
        <v>2</v>
      </c>
    </row>
    <row r="1610" spans="1:5" ht="18" customHeight="1">
      <c r="A1610" s="76" t="s">
        <v>701</v>
      </c>
      <c r="B1610" s="77">
        <v>1005173221</v>
      </c>
      <c r="C1610" s="76" t="s">
        <v>554</v>
      </c>
      <c r="D1610" s="76" t="s">
        <v>553</v>
      </c>
      <c r="E1610" s="77">
        <v>2</v>
      </c>
    </row>
    <row r="1611" spans="1:5" ht="18" customHeight="1">
      <c r="A1611" s="76" t="s">
        <v>702</v>
      </c>
      <c r="B1611" s="77">
        <v>1005173221</v>
      </c>
      <c r="C1611" s="76" t="s">
        <v>554</v>
      </c>
      <c r="D1611" s="76" t="s">
        <v>555</v>
      </c>
      <c r="E1611" s="77">
        <v>2</v>
      </c>
    </row>
    <row r="1612" spans="1:5" ht="18" customHeight="1">
      <c r="A1612" s="76" t="s">
        <v>703</v>
      </c>
      <c r="B1612" s="77">
        <v>1005173221</v>
      </c>
      <c r="C1612" s="76" t="s">
        <v>554</v>
      </c>
      <c r="D1612" s="76" t="s">
        <v>555</v>
      </c>
      <c r="E1612" s="77">
        <v>2</v>
      </c>
    </row>
    <row r="1613" spans="1:5" ht="18" customHeight="1">
      <c r="A1613" s="76" t="s">
        <v>704</v>
      </c>
      <c r="B1613" s="77">
        <v>1005173221</v>
      </c>
      <c r="C1613" s="76" t="s">
        <v>554</v>
      </c>
      <c r="D1613" s="76" t="s">
        <v>555</v>
      </c>
      <c r="E1613" s="77">
        <v>2</v>
      </c>
    </row>
    <row r="1614" spans="1:5" ht="18" customHeight="1">
      <c r="A1614" s="76" t="s">
        <v>705</v>
      </c>
      <c r="B1614" s="77">
        <v>1005173221</v>
      </c>
      <c r="C1614" s="76" t="s">
        <v>554</v>
      </c>
      <c r="D1614" s="76" t="s">
        <v>555</v>
      </c>
      <c r="E1614" s="77">
        <v>2</v>
      </c>
    </row>
    <row r="1615" spans="1:5" ht="18" customHeight="1">
      <c r="A1615" s="76" t="s">
        <v>706</v>
      </c>
      <c r="B1615" s="77">
        <v>1005173221</v>
      </c>
      <c r="C1615" s="76" t="s">
        <v>554</v>
      </c>
      <c r="D1615" s="76" t="s">
        <v>555</v>
      </c>
      <c r="E1615" s="77">
        <v>2</v>
      </c>
    </row>
    <row r="1616" spans="1:5" ht="18" customHeight="1">
      <c r="A1616" s="76" t="s">
        <v>707</v>
      </c>
      <c r="B1616" s="77">
        <v>1005173221</v>
      </c>
      <c r="C1616" s="76" t="s">
        <v>554</v>
      </c>
      <c r="D1616" s="76" t="s">
        <v>555</v>
      </c>
      <c r="E1616" s="77">
        <v>2</v>
      </c>
    </row>
    <row r="1617" spans="1:5" ht="18" customHeight="1">
      <c r="A1617" s="76" t="s">
        <v>708</v>
      </c>
      <c r="B1617" s="77">
        <v>1005173221</v>
      </c>
      <c r="C1617" s="76" t="s">
        <v>554</v>
      </c>
      <c r="D1617" s="76" t="s">
        <v>555</v>
      </c>
      <c r="E1617" s="77">
        <v>2</v>
      </c>
    </row>
    <row r="1618" spans="1:5" ht="18" customHeight="1">
      <c r="A1618" s="76" t="s">
        <v>709</v>
      </c>
      <c r="B1618" s="77">
        <v>1005173221</v>
      </c>
      <c r="C1618" s="76" t="s">
        <v>554</v>
      </c>
      <c r="D1618" s="76" t="s">
        <v>553</v>
      </c>
      <c r="E1618" s="77">
        <v>2</v>
      </c>
    </row>
    <row r="1619" spans="1:5" ht="18" customHeight="1">
      <c r="A1619" s="76" t="s">
        <v>710</v>
      </c>
      <c r="B1619" s="77">
        <v>1005173221</v>
      </c>
      <c r="C1619" s="76" t="s">
        <v>554</v>
      </c>
      <c r="D1619" s="76" t="s">
        <v>555</v>
      </c>
      <c r="E1619" s="77">
        <v>2</v>
      </c>
    </row>
    <row r="1620" spans="1:5" ht="18" customHeight="1">
      <c r="A1620" s="76" t="s">
        <v>711</v>
      </c>
      <c r="B1620" s="77">
        <v>1005173221</v>
      </c>
      <c r="C1620" s="76" t="s">
        <v>554</v>
      </c>
      <c r="D1620" s="76" t="s">
        <v>555</v>
      </c>
      <c r="E1620" s="77">
        <v>2</v>
      </c>
    </row>
    <row r="1621" spans="1:5" ht="18" customHeight="1">
      <c r="A1621" s="76" t="s">
        <v>712</v>
      </c>
      <c r="B1621" s="77">
        <v>1005173221</v>
      </c>
      <c r="C1621" s="76" t="s">
        <v>554</v>
      </c>
      <c r="D1621" s="76" t="s">
        <v>555</v>
      </c>
      <c r="E1621" s="77">
        <v>2</v>
      </c>
    </row>
    <row r="1622" spans="1:5" ht="18" customHeight="1">
      <c r="A1622" s="76" t="s">
        <v>713</v>
      </c>
      <c r="B1622" s="77">
        <v>1005173221</v>
      </c>
      <c r="C1622" s="76" t="s">
        <v>554</v>
      </c>
      <c r="D1622" s="76" t="s">
        <v>555</v>
      </c>
      <c r="E1622" s="77">
        <v>2</v>
      </c>
    </row>
    <row r="1623" spans="1:5" ht="18" customHeight="1">
      <c r="A1623" s="76" t="s">
        <v>714</v>
      </c>
      <c r="B1623" s="77">
        <v>1005173221</v>
      </c>
      <c r="C1623" s="76" t="s">
        <v>554</v>
      </c>
      <c r="D1623" s="76" t="s">
        <v>555</v>
      </c>
      <c r="E1623" s="77">
        <v>2</v>
      </c>
    </row>
    <row r="1624" spans="1:5" ht="18" customHeight="1">
      <c r="A1624" s="76" t="s">
        <v>715</v>
      </c>
      <c r="B1624" s="77">
        <v>1005173221</v>
      </c>
      <c r="C1624" s="76" t="s">
        <v>554</v>
      </c>
      <c r="D1624" s="76" t="s">
        <v>555</v>
      </c>
      <c r="E1624" s="77">
        <v>2</v>
      </c>
    </row>
    <row r="1625" spans="1:5" ht="18" customHeight="1">
      <c r="A1625" s="76" t="s">
        <v>716</v>
      </c>
      <c r="B1625" s="77">
        <v>1005173221</v>
      </c>
      <c r="C1625" s="76" t="s">
        <v>554</v>
      </c>
      <c r="D1625" s="76" t="s">
        <v>555</v>
      </c>
      <c r="E1625" s="77">
        <v>2</v>
      </c>
    </row>
    <row r="1626" spans="1:5" ht="18" customHeight="1">
      <c r="A1626" s="76" t="s">
        <v>717</v>
      </c>
      <c r="B1626" s="77">
        <v>1005173221</v>
      </c>
      <c r="C1626" s="76" t="s">
        <v>554</v>
      </c>
      <c r="D1626" s="76" t="s">
        <v>555</v>
      </c>
      <c r="E1626" s="77">
        <v>2</v>
      </c>
    </row>
    <row r="1627" spans="1:5" ht="18" customHeight="1">
      <c r="A1627" s="76" t="s">
        <v>718</v>
      </c>
      <c r="B1627" s="77">
        <v>1005173221</v>
      </c>
      <c r="C1627" s="76" t="s">
        <v>554</v>
      </c>
      <c r="D1627" s="76" t="s">
        <v>555</v>
      </c>
      <c r="E1627" s="77">
        <v>2</v>
      </c>
    </row>
    <row r="1628" spans="1:5" ht="18" customHeight="1">
      <c r="A1628" s="76" t="s">
        <v>719</v>
      </c>
      <c r="B1628" s="77">
        <v>1005173221</v>
      </c>
      <c r="C1628" s="76" t="s">
        <v>554</v>
      </c>
      <c r="D1628" s="76" t="s">
        <v>553</v>
      </c>
      <c r="E1628" s="77">
        <v>2</v>
      </c>
    </row>
    <row r="1629" spans="1:5" ht="18" customHeight="1">
      <c r="A1629" s="76" t="s">
        <v>720</v>
      </c>
      <c r="B1629" s="77">
        <v>1005173221</v>
      </c>
      <c r="C1629" s="76" t="s">
        <v>554</v>
      </c>
      <c r="D1629" s="76" t="s">
        <v>555</v>
      </c>
      <c r="E1629" s="77">
        <v>2</v>
      </c>
    </row>
    <row r="1630" spans="1:5" ht="18" customHeight="1">
      <c r="A1630" s="76" t="s">
        <v>721</v>
      </c>
      <c r="B1630" s="77">
        <v>1005173221</v>
      </c>
      <c r="C1630" s="76" t="s">
        <v>554</v>
      </c>
      <c r="D1630" s="76" t="s">
        <v>553</v>
      </c>
      <c r="E1630" s="77">
        <v>2</v>
      </c>
    </row>
    <row r="1631" spans="1:5" ht="18" customHeight="1">
      <c r="A1631" s="76" t="s">
        <v>722</v>
      </c>
      <c r="B1631" s="77">
        <v>1005173221</v>
      </c>
      <c r="C1631" s="76" t="s">
        <v>554</v>
      </c>
      <c r="D1631" s="76" t="s">
        <v>555</v>
      </c>
      <c r="E1631" s="77">
        <v>2</v>
      </c>
    </row>
    <row r="1632" spans="1:5" ht="18" customHeight="1">
      <c r="A1632" s="76" t="s">
        <v>723</v>
      </c>
      <c r="B1632" s="77">
        <v>1005173221</v>
      </c>
      <c r="C1632" s="76" t="s">
        <v>554</v>
      </c>
      <c r="D1632" s="76" t="s">
        <v>555</v>
      </c>
      <c r="E1632" s="77">
        <v>2</v>
      </c>
    </row>
    <row r="1633" spans="1:5" ht="18" customHeight="1">
      <c r="A1633" s="76" t="s">
        <v>724</v>
      </c>
      <c r="B1633" s="77">
        <v>1005173221</v>
      </c>
      <c r="C1633" s="76" t="s">
        <v>554</v>
      </c>
      <c r="D1633" s="76" t="s">
        <v>555</v>
      </c>
      <c r="E1633" s="77">
        <v>2</v>
      </c>
    </row>
    <row r="1634" spans="1:5" ht="18" customHeight="1">
      <c r="A1634" s="76" t="s">
        <v>725</v>
      </c>
      <c r="B1634" s="77">
        <v>1005173221</v>
      </c>
      <c r="C1634" s="76" t="s">
        <v>554</v>
      </c>
      <c r="D1634" s="76" t="s">
        <v>555</v>
      </c>
      <c r="E1634" s="77">
        <v>2</v>
      </c>
    </row>
    <row r="1635" spans="1:5" ht="18" customHeight="1">
      <c r="A1635" s="76" t="s">
        <v>726</v>
      </c>
      <c r="B1635" s="77">
        <v>1005173221</v>
      </c>
      <c r="C1635" s="76" t="s">
        <v>554</v>
      </c>
      <c r="D1635" s="76" t="s">
        <v>555</v>
      </c>
      <c r="E1635" s="77">
        <v>2</v>
      </c>
    </row>
    <row r="1636" spans="1:5" ht="18" customHeight="1">
      <c r="A1636" s="76" t="s">
        <v>727</v>
      </c>
      <c r="B1636" s="77">
        <v>1005173221</v>
      </c>
      <c r="C1636" s="76" t="s">
        <v>554</v>
      </c>
      <c r="D1636" s="76" t="s">
        <v>555</v>
      </c>
      <c r="E1636" s="77">
        <v>2</v>
      </c>
    </row>
    <row r="1637" spans="1:5" ht="18" customHeight="1">
      <c r="A1637" s="76" t="s">
        <v>728</v>
      </c>
      <c r="B1637" s="77">
        <v>1005173221</v>
      </c>
      <c r="C1637" s="76" t="s">
        <v>554</v>
      </c>
      <c r="D1637" s="76" t="s">
        <v>555</v>
      </c>
      <c r="E1637" s="77">
        <v>2</v>
      </c>
    </row>
    <row r="1638" spans="1:5" ht="18" customHeight="1">
      <c r="A1638" s="76" t="s">
        <v>729</v>
      </c>
      <c r="B1638" s="77">
        <v>1005173221</v>
      </c>
      <c r="C1638" s="76" t="s">
        <v>554</v>
      </c>
      <c r="D1638" s="76" t="s">
        <v>555</v>
      </c>
      <c r="E1638" s="77">
        <v>2</v>
      </c>
    </row>
    <row r="1639" spans="1:5" ht="18" customHeight="1">
      <c r="A1639" s="76" t="s">
        <v>730</v>
      </c>
      <c r="B1639" s="77">
        <v>1005173221</v>
      </c>
      <c r="C1639" s="76" t="s">
        <v>554</v>
      </c>
      <c r="D1639" s="76" t="s">
        <v>555</v>
      </c>
      <c r="E1639" s="77">
        <v>2</v>
      </c>
    </row>
    <row r="1640" spans="1:5" ht="18" customHeight="1">
      <c r="A1640" s="76" t="s">
        <v>731</v>
      </c>
      <c r="B1640" s="77">
        <v>1005173221</v>
      </c>
      <c r="C1640" s="76" t="s">
        <v>554</v>
      </c>
      <c r="D1640" s="76" t="s">
        <v>555</v>
      </c>
      <c r="E1640" s="77">
        <v>2</v>
      </c>
    </row>
    <row r="1641" spans="1:5" ht="18" customHeight="1">
      <c r="A1641" s="76" t="s">
        <v>732</v>
      </c>
      <c r="B1641" s="77">
        <v>1005173221</v>
      </c>
      <c r="C1641" s="76" t="s">
        <v>554</v>
      </c>
      <c r="D1641" s="76" t="s">
        <v>555</v>
      </c>
      <c r="E1641" s="77">
        <v>2</v>
      </c>
    </row>
    <row r="1642" spans="1:5" ht="18" customHeight="1">
      <c r="A1642" s="76" t="s">
        <v>733</v>
      </c>
      <c r="B1642" s="77">
        <v>1005173221</v>
      </c>
      <c r="C1642" s="76" t="s">
        <v>554</v>
      </c>
      <c r="D1642" s="76" t="s">
        <v>555</v>
      </c>
      <c r="E1642" s="77">
        <v>2</v>
      </c>
    </row>
    <row r="1643" spans="1:5" ht="18" customHeight="1">
      <c r="A1643" s="76" t="s">
        <v>734</v>
      </c>
      <c r="B1643" s="77">
        <v>1005173221</v>
      </c>
      <c r="C1643" s="76" t="s">
        <v>554</v>
      </c>
      <c r="D1643" s="76" t="s">
        <v>555</v>
      </c>
      <c r="E1643" s="77">
        <v>2</v>
      </c>
    </row>
    <row r="1644" spans="1:5" ht="18" customHeight="1">
      <c r="A1644" s="76" t="s">
        <v>735</v>
      </c>
      <c r="B1644" s="77">
        <v>1005173221</v>
      </c>
      <c r="C1644" s="76" t="s">
        <v>554</v>
      </c>
      <c r="D1644" s="76" t="s">
        <v>555</v>
      </c>
      <c r="E1644" s="77">
        <v>2</v>
      </c>
    </row>
    <row r="1645" spans="1:5" ht="18" customHeight="1">
      <c r="A1645" s="76" t="s">
        <v>736</v>
      </c>
      <c r="B1645" s="77">
        <v>1005173221</v>
      </c>
      <c r="C1645" s="76" t="s">
        <v>554</v>
      </c>
      <c r="D1645" s="76" t="s">
        <v>555</v>
      </c>
      <c r="E1645" s="77">
        <v>2</v>
      </c>
    </row>
    <row r="1646" spans="1:5" ht="18" customHeight="1">
      <c r="A1646" s="76" t="s">
        <v>737</v>
      </c>
      <c r="B1646" s="77">
        <v>1005173221</v>
      </c>
      <c r="C1646" s="76" t="s">
        <v>554</v>
      </c>
      <c r="D1646" s="76" t="s">
        <v>555</v>
      </c>
      <c r="E1646" s="77">
        <v>2</v>
      </c>
    </row>
    <row r="1647" spans="1:5" ht="18" customHeight="1">
      <c r="A1647" s="76" t="s">
        <v>738</v>
      </c>
      <c r="B1647" s="77">
        <v>1005173221</v>
      </c>
      <c r="C1647" s="76" t="s">
        <v>554</v>
      </c>
      <c r="D1647" s="76" t="s">
        <v>555</v>
      </c>
      <c r="E1647" s="77">
        <v>2</v>
      </c>
    </row>
    <row r="1648" spans="1:5" ht="18" customHeight="1">
      <c r="A1648" s="76" t="s">
        <v>739</v>
      </c>
      <c r="B1648" s="77">
        <v>1005173221</v>
      </c>
      <c r="C1648" s="76" t="s">
        <v>554</v>
      </c>
      <c r="D1648" s="76" t="s">
        <v>555</v>
      </c>
      <c r="E1648" s="77">
        <v>2</v>
      </c>
    </row>
    <row r="1649" spans="1:5" ht="18" customHeight="1">
      <c r="A1649" s="76" t="s">
        <v>740</v>
      </c>
      <c r="B1649" s="77">
        <v>1005173221</v>
      </c>
      <c r="C1649" s="76" t="s">
        <v>554</v>
      </c>
      <c r="D1649" s="76" t="s">
        <v>555</v>
      </c>
      <c r="E1649" s="77">
        <v>2</v>
      </c>
    </row>
    <row r="1650" spans="1:5" ht="18" customHeight="1">
      <c r="A1650" s="76" t="s">
        <v>741</v>
      </c>
      <c r="B1650" s="77">
        <v>1005173221</v>
      </c>
      <c r="C1650" s="76" t="s">
        <v>554</v>
      </c>
      <c r="D1650" s="76" t="s">
        <v>553</v>
      </c>
      <c r="E1650" s="77">
        <v>2</v>
      </c>
    </row>
    <row r="1651" spans="1:5" ht="18" customHeight="1">
      <c r="A1651" s="76" t="s">
        <v>742</v>
      </c>
      <c r="B1651" s="77">
        <v>1005173221</v>
      </c>
      <c r="C1651" s="76" t="s">
        <v>554</v>
      </c>
      <c r="D1651" s="76" t="s">
        <v>555</v>
      </c>
      <c r="E1651" s="77">
        <v>2</v>
      </c>
    </row>
    <row r="1652" spans="1:5" ht="18" customHeight="1">
      <c r="A1652" s="76" t="s">
        <v>743</v>
      </c>
      <c r="B1652" s="77">
        <v>1005173221</v>
      </c>
      <c r="C1652" s="76" t="s">
        <v>554</v>
      </c>
      <c r="D1652" s="76" t="s">
        <v>555</v>
      </c>
      <c r="E1652" s="77">
        <v>2</v>
      </c>
    </row>
    <row r="1653" spans="1:5" ht="18" customHeight="1">
      <c r="A1653" s="76" t="s">
        <v>744</v>
      </c>
      <c r="B1653" s="77">
        <v>1005173221</v>
      </c>
      <c r="C1653" s="76" t="s">
        <v>554</v>
      </c>
      <c r="D1653" s="76" t="s">
        <v>555</v>
      </c>
      <c r="E1653" s="77">
        <v>2</v>
      </c>
    </row>
    <row r="1654" spans="1:5" ht="18" customHeight="1">
      <c r="A1654" s="76" t="s">
        <v>745</v>
      </c>
      <c r="B1654" s="77">
        <v>1005173221</v>
      </c>
      <c r="C1654" s="76" t="s">
        <v>554</v>
      </c>
      <c r="D1654" s="76" t="s">
        <v>553</v>
      </c>
      <c r="E1654" s="77">
        <v>2</v>
      </c>
    </row>
    <row r="1655" spans="1:5" ht="18" customHeight="1">
      <c r="A1655" s="76" t="s">
        <v>746</v>
      </c>
      <c r="B1655" s="77">
        <v>1005173221</v>
      </c>
      <c r="C1655" s="76" t="s">
        <v>554</v>
      </c>
      <c r="D1655" s="76" t="s">
        <v>555</v>
      </c>
      <c r="E1655" s="77">
        <v>2</v>
      </c>
    </row>
    <row r="1656" spans="1:5" ht="18" customHeight="1">
      <c r="A1656" s="76" t="s">
        <v>747</v>
      </c>
      <c r="B1656" s="77">
        <v>1005173221</v>
      </c>
      <c r="C1656" s="76" t="s">
        <v>554</v>
      </c>
      <c r="D1656" s="76" t="s">
        <v>555</v>
      </c>
      <c r="E1656" s="77">
        <v>2</v>
      </c>
    </row>
    <row r="1657" spans="1:5" ht="18" customHeight="1">
      <c r="A1657" s="76" t="s">
        <v>748</v>
      </c>
      <c r="B1657" s="77">
        <v>1005173221</v>
      </c>
      <c r="C1657" s="76" t="s">
        <v>554</v>
      </c>
      <c r="D1657" s="76" t="s">
        <v>555</v>
      </c>
      <c r="E1657" s="77">
        <v>2</v>
      </c>
    </row>
    <row r="1658" spans="1:5" ht="18" customHeight="1">
      <c r="A1658" s="76" t="s">
        <v>749</v>
      </c>
      <c r="B1658" s="77">
        <v>1005173221</v>
      </c>
      <c r="C1658" s="76" t="s">
        <v>554</v>
      </c>
      <c r="D1658" s="76" t="s">
        <v>555</v>
      </c>
      <c r="E1658" s="77">
        <v>2</v>
      </c>
    </row>
    <row r="1659" spans="1:5" ht="18" customHeight="1">
      <c r="A1659" s="76" t="s">
        <v>750</v>
      </c>
      <c r="B1659" s="77">
        <v>1005173221</v>
      </c>
      <c r="C1659" s="76" t="s">
        <v>554</v>
      </c>
      <c r="D1659" s="76" t="s">
        <v>555</v>
      </c>
      <c r="E1659" s="77">
        <v>2</v>
      </c>
    </row>
    <row r="1660" spans="1:5" ht="18" customHeight="1">
      <c r="A1660" s="76" t="s">
        <v>751</v>
      </c>
      <c r="B1660" s="77">
        <v>1005173221</v>
      </c>
      <c r="C1660" s="76" t="s">
        <v>554</v>
      </c>
      <c r="D1660" s="76" t="s">
        <v>555</v>
      </c>
      <c r="E1660" s="77">
        <v>2</v>
      </c>
    </row>
    <row r="1661" spans="1:5" ht="18" customHeight="1">
      <c r="A1661" s="76" t="s">
        <v>752</v>
      </c>
      <c r="B1661" s="77">
        <v>1005173221</v>
      </c>
      <c r="C1661" s="76" t="s">
        <v>554</v>
      </c>
      <c r="D1661" s="76" t="s">
        <v>555</v>
      </c>
      <c r="E1661" s="77">
        <v>2</v>
      </c>
    </row>
    <row r="1662" spans="1:5" ht="18" customHeight="1">
      <c r="A1662" s="76" t="s">
        <v>753</v>
      </c>
      <c r="B1662" s="77">
        <v>1005173221</v>
      </c>
      <c r="C1662" s="76" t="s">
        <v>554</v>
      </c>
      <c r="D1662" s="76" t="s">
        <v>555</v>
      </c>
      <c r="E1662" s="77">
        <v>2</v>
      </c>
    </row>
    <row r="1663" spans="1:5" ht="18" customHeight="1">
      <c r="A1663" s="76" t="s">
        <v>754</v>
      </c>
      <c r="B1663" s="77">
        <v>1005173221</v>
      </c>
      <c r="C1663" s="76" t="s">
        <v>554</v>
      </c>
      <c r="D1663" s="76" t="s">
        <v>555</v>
      </c>
      <c r="E1663" s="77">
        <v>2</v>
      </c>
    </row>
    <row r="1664" spans="1:5" ht="18" customHeight="1">
      <c r="A1664" s="76" t="s">
        <v>755</v>
      </c>
      <c r="B1664" s="77">
        <v>1005173221</v>
      </c>
      <c r="C1664" s="76" t="s">
        <v>554</v>
      </c>
      <c r="D1664" s="76" t="s">
        <v>555</v>
      </c>
      <c r="E1664" s="77">
        <v>2</v>
      </c>
    </row>
    <row r="1665" spans="1:5" ht="18" customHeight="1">
      <c r="A1665" s="76" t="s">
        <v>756</v>
      </c>
      <c r="B1665" s="77">
        <v>1005173221</v>
      </c>
      <c r="C1665" s="76" t="s">
        <v>554</v>
      </c>
      <c r="D1665" s="76" t="s">
        <v>555</v>
      </c>
      <c r="E1665" s="77">
        <v>2</v>
      </c>
    </row>
    <row r="1666" spans="1:5" ht="18" customHeight="1">
      <c r="A1666" s="76" t="s">
        <v>757</v>
      </c>
      <c r="B1666" s="77">
        <v>1005173221</v>
      </c>
      <c r="C1666" s="76" t="s">
        <v>554</v>
      </c>
      <c r="D1666" s="76" t="s">
        <v>555</v>
      </c>
      <c r="E1666" s="77">
        <v>2</v>
      </c>
    </row>
    <row r="1667" spans="1:5" ht="18" customHeight="1">
      <c r="A1667" s="76" t="s">
        <v>758</v>
      </c>
      <c r="B1667" s="77">
        <v>1005173221</v>
      </c>
      <c r="C1667" s="76" t="s">
        <v>554</v>
      </c>
      <c r="D1667" s="76" t="s">
        <v>553</v>
      </c>
      <c r="E1667" s="77">
        <v>2</v>
      </c>
    </row>
    <row r="1668" spans="1:5" ht="18" customHeight="1">
      <c r="A1668" s="76" t="s">
        <v>759</v>
      </c>
      <c r="B1668" s="77">
        <v>1005173221</v>
      </c>
      <c r="C1668" s="76" t="s">
        <v>554</v>
      </c>
      <c r="D1668" s="76" t="s">
        <v>555</v>
      </c>
      <c r="E1668" s="77">
        <v>2</v>
      </c>
    </row>
    <row r="1669" spans="1:5" ht="18" customHeight="1">
      <c r="A1669" s="76" t="s">
        <v>760</v>
      </c>
      <c r="B1669" s="77">
        <v>1005173221</v>
      </c>
      <c r="C1669" s="76" t="s">
        <v>554</v>
      </c>
      <c r="D1669" s="76" t="s">
        <v>555</v>
      </c>
      <c r="E1669" s="77">
        <v>2</v>
      </c>
    </row>
    <row r="1670" spans="1:5" ht="18" customHeight="1">
      <c r="A1670" s="76" t="s">
        <v>761</v>
      </c>
      <c r="B1670" s="77">
        <v>1005173221</v>
      </c>
      <c r="C1670" s="76" t="s">
        <v>554</v>
      </c>
      <c r="D1670" s="76" t="s">
        <v>555</v>
      </c>
      <c r="E1670" s="77">
        <v>2</v>
      </c>
    </row>
    <row r="1671" spans="1:5" ht="18" customHeight="1">
      <c r="A1671" s="76" t="s">
        <v>762</v>
      </c>
      <c r="B1671" s="77">
        <v>1005173221</v>
      </c>
      <c r="C1671" s="76" t="s">
        <v>554</v>
      </c>
      <c r="D1671" s="76" t="s">
        <v>555</v>
      </c>
      <c r="E1671" s="77">
        <v>2</v>
      </c>
    </row>
    <row r="1672" spans="1:5" ht="18" customHeight="1">
      <c r="A1672" s="76" t="s">
        <v>763</v>
      </c>
      <c r="B1672" s="77">
        <v>1005173221</v>
      </c>
      <c r="C1672" s="76" t="s">
        <v>554</v>
      </c>
      <c r="D1672" s="76" t="s">
        <v>555</v>
      </c>
      <c r="E1672" s="77">
        <v>2</v>
      </c>
    </row>
    <row r="1673" spans="1:5" ht="18" customHeight="1">
      <c r="A1673" s="76" t="s">
        <v>764</v>
      </c>
      <c r="B1673" s="77">
        <v>1005173221</v>
      </c>
      <c r="C1673" s="76" t="s">
        <v>554</v>
      </c>
      <c r="D1673" s="76" t="s">
        <v>555</v>
      </c>
      <c r="E1673" s="77">
        <v>2</v>
      </c>
    </row>
    <row r="1674" spans="1:5" ht="18" customHeight="1">
      <c r="A1674" s="76" t="s">
        <v>765</v>
      </c>
      <c r="B1674" s="77">
        <v>1005173221</v>
      </c>
      <c r="C1674" s="76" t="s">
        <v>554</v>
      </c>
      <c r="D1674" s="76" t="s">
        <v>555</v>
      </c>
      <c r="E1674" s="77">
        <v>2</v>
      </c>
    </row>
    <row r="1675" spans="1:5" ht="18" customHeight="1">
      <c r="A1675" s="76" t="s">
        <v>766</v>
      </c>
      <c r="B1675" s="77">
        <v>1005173221</v>
      </c>
      <c r="C1675" s="76" t="s">
        <v>554</v>
      </c>
      <c r="D1675" s="76" t="s">
        <v>555</v>
      </c>
      <c r="E1675" s="77">
        <v>2</v>
      </c>
    </row>
    <row r="1676" spans="1:5" ht="18" customHeight="1">
      <c r="A1676" s="76" t="s">
        <v>767</v>
      </c>
      <c r="B1676" s="77">
        <v>1005173221</v>
      </c>
      <c r="C1676" s="76" t="s">
        <v>554</v>
      </c>
      <c r="D1676" s="76" t="s">
        <v>555</v>
      </c>
      <c r="E1676" s="77">
        <v>2</v>
      </c>
    </row>
    <row r="1677" spans="1:5" ht="18" customHeight="1">
      <c r="A1677" s="76" t="s">
        <v>768</v>
      </c>
      <c r="B1677" s="77">
        <v>1005173221</v>
      </c>
      <c r="C1677" s="76" t="s">
        <v>554</v>
      </c>
      <c r="D1677" s="76" t="s">
        <v>553</v>
      </c>
      <c r="E1677" s="77">
        <v>2</v>
      </c>
    </row>
    <row r="1678" spans="1:5" ht="18" customHeight="1">
      <c r="A1678" s="76" t="s">
        <v>769</v>
      </c>
      <c r="B1678" s="77">
        <v>1005173221</v>
      </c>
      <c r="C1678" s="76" t="s">
        <v>554</v>
      </c>
      <c r="D1678" s="76" t="s">
        <v>553</v>
      </c>
      <c r="E1678" s="77">
        <v>2</v>
      </c>
    </row>
    <row r="1679" spans="1:5" ht="18" customHeight="1">
      <c r="A1679" s="76" t="s">
        <v>770</v>
      </c>
      <c r="B1679" s="77">
        <v>1005173221</v>
      </c>
      <c r="C1679" s="76" t="s">
        <v>554</v>
      </c>
      <c r="D1679" s="76" t="s">
        <v>555</v>
      </c>
      <c r="E1679" s="77">
        <v>2</v>
      </c>
    </row>
    <row r="1680" spans="1:5" ht="18" customHeight="1">
      <c r="A1680" s="76" t="s">
        <v>771</v>
      </c>
      <c r="B1680" s="77">
        <v>1005173221</v>
      </c>
      <c r="C1680" s="76" t="s">
        <v>554</v>
      </c>
      <c r="D1680" s="76" t="s">
        <v>553</v>
      </c>
      <c r="E1680" s="77">
        <v>2</v>
      </c>
    </row>
    <row r="1681" spans="1:5" ht="18" customHeight="1">
      <c r="A1681" s="76" t="s">
        <v>772</v>
      </c>
      <c r="B1681" s="77">
        <v>1005173221</v>
      </c>
      <c r="C1681" s="76" t="s">
        <v>554</v>
      </c>
      <c r="D1681" s="76" t="s">
        <v>555</v>
      </c>
      <c r="E1681" s="77">
        <v>2</v>
      </c>
    </row>
    <row r="1682" spans="1:5" ht="18" customHeight="1">
      <c r="A1682" s="76" t="s">
        <v>773</v>
      </c>
      <c r="B1682" s="77">
        <v>1005173221</v>
      </c>
      <c r="C1682" s="76" t="s">
        <v>554</v>
      </c>
      <c r="D1682" s="76" t="s">
        <v>555</v>
      </c>
      <c r="E1682" s="77">
        <v>2</v>
      </c>
    </row>
    <row r="1683" spans="1:5" ht="18" customHeight="1">
      <c r="A1683" s="76" t="s">
        <v>774</v>
      </c>
      <c r="B1683" s="77">
        <v>1005173221</v>
      </c>
      <c r="C1683" s="76" t="s">
        <v>554</v>
      </c>
      <c r="D1683" s="76" t="s">
        <v>555</v>
      </c>
      <c r="E1683" s="77">
        <v>2</v>
      </c>
    </row>
    <row r="1684" spans="1:5" ht="18" customHeight="1">
      <c r="A1684" s="76" t="s">
        <v>775</v>
      </c>
      <c r="B1684" s="77">
        <v>1005173221</v>
      </c>
      <c r="C1684" s="76" t="s">
        <v>554</v>
      </c>
      <c r="D1684" s="76" t="s">
        <v>553</v>
      </c>
      <c r="E1684" s="77">
        <v>2</v>
      </c>
    </row>
    <row r="1685" spans="1:5" ht="18" customHeight="1">
      <c r="A1685" s="76" t="s">
        <v>776</v>
      </c>
      <c r="B1685" s="77">
        <v>1005173221</v>
      </c>
      <c r="C1685" s="76" t="s">
        <v>554</v>
      </c>
      <c r="D1685" s="76" t="s">
        <v>553</v>
      </c>
      <c r="E1685" s="77">
        <v>2</v>
      </c>
    </row>
    <row r="1686" spans="1:5" ht="18" customHeight="1">
      <c r="A1686" s="76" t="s">
        <v>777</v>
      </c>
      <c r="B1686" s="77">
        <v>1005173221</v>
      </c>
      <c r="C1686" s="76" t="s">
        <v>554</v>
      </c>
      <c r="D1686" s="76" t="s">
        <v>555</v>
      </c>
      <c r="E1686" s="77">
        <v>2</v>
      </c>
    </row>
    <row r="1687" spans="1:5" ht="18" customHeight="1">
      <c r="A1687" s="76" t="s">
        <v>778</v>
      </c>
      <c r="B1687" s="77">
        <v>1005173221</v>
      </c>
      <c r="C1687" s="76" t="s">
        <v>554</v>
      </c>
      <c r="D1687" s="76" t="s">
        <v>553</v>
      </c>
      <c r="E1687" s="77">
        <v>2</v>
      </c>
    </row>
    <row r="1688" spans="1:5" ht="18" customHeight="1">
      <c r="A1688" s="76" t="s">
        <v>779</v>
      </c>
      <c r="B1688" s="77">
        <v>1005173221</v>
      </c>
      <c r="C1688" s="76" t="s">
        <v>554</v>
      </c>
      <c r="D1688" s="76" t="s">
        <v>553</v>
      </c>
      <c r="E1688" s="77">
        <v>2</v>
      </c>
    </row>
    <row r="1689" spans="1:5" ht="18" customHeight="1">
      <c r="A1689" s="76" t="s">
        <v>780</v>
      </c>
      <c r="B1689" s="77">
        <v>1005173221</v>
      </c>
      <c r="C1689" s="76" t="s">
        <v>554</v>
      </c>
      <c r="D1689" s="76" t="s">
        <v>555</v>
      </c>
      <c r="E1689" s="77">
        <v>2</v>
      </c>
    </row>
    <row r="1690" spans="1:5" ht="18" customHeight="1">
      <c r="A1690" s="76" t="s">
        <v>781</v>
      </c>
      <c r="B1690" s="77">
        <v>1005173221</v>
      </c>
      <c r="C1690" s="76" t="s">
        <v>554</v>
      </c>
      <c r="D1690" s="76" t="s">
        <v>555</v>
      </c>
      <c r="E1690" s="77">
        <v>2</v>
      </c>
    </row>
    <row r="1691" spans="1:5" ht="18" customHeight="1">
      <c r="A1691" s="76" t="s">
        <v>782</v>
      </c>
      <c r="B1691" s="77">
        <v>1005173221</v>
      </c>
      <c r="C1691" s="76" t="s">
        <v>554</v>
      </c>
      <c r="D1691" s="76" t="s">
        <v>555</v>
      </c>
      <c r="E1691" s="77">
        <v>2</v>
      </c>
    </row>
    <row r="1692" spans="1:5" ht="18" customHeight="1">
      <c r="A1692" s="76" t="s">
        <v>783</v>
      </c>
      <c r="B1692" s="77">
        <v>1005173221</v>
      </c>
      <c r="C1692" s="76" t="s">
        <v>554</v>
      </c>
      <c r="D1692" s="76" t="s">
        <v>553</v>
      </c>
      <c r="E1692" s="77">
        <v>2</v>
      </c>
    </row>
    <row r="1693" spans="1:5" ht="18" customHeight="1">
      <c r="A1693" s="76" t="s">
        <v>784</v>
      </c>
      <c r="B1693" s="77">
        <v>1005173221</v>
      </c>
      <c r="C1693" s="76" t="s">
        <v>554</v>
      </c>
      <c r="D1693" s="76" t="s">
        <v>555</v>
      </c>
      <c r="E1693" s="77">
        <v>2</v>
      </c>
    </row>
    <row r="1694" spans="1:5" ht="18" customHeight="1">
      <c r="A1694" s="76" t="s">
        <v>785</v>
      </c>
      <c r="B1694" s="77">
        <v>1005173221</v>
      </c>
      <c r="C1694" s="76" t="s">
        <v>554</v>
      </c>
      <c r="D1694" s="76" t="s">
        <v>555</v>
      </c>
      <c r="E1694" s="77">
        <v>2</v>
      </c>
    </row>
    <row r="1695" spans="1:5" ht="18" customHeight="1">
      <c r="A1695" s="76" t="s">
        <v>786</v>
      </c>
      <c r="B1695" s="77">
        <v>1005173221</v>
      </c>
      <c r="C1695" s="76" t="s">
        <v>554</v>
      </c>
      <c r="D1695" s="76" t="s">
        <v>555</v>
      </c>
      <c r="E1695" s="77">
        <v>2</v>
      </c>
    </row>
    <row r="1696" spans="1:5" ht="18" customHeight="1">
      <c r="A1696" s="76" t="s">
        <v>787</v>
      </c>
      <c r="B1696" s="77">
        <v>1005173221</v>
      </c>
      <c r="C1696" s="76" t="s">
        <v>554</v>
      </c>
      <c r="D1696" s="76" t="s">
        <v>555</v>
      </c>
      <c r="E1696" s="77">
        <v>2</v>
      </c>
    </row>
    <row r="1697" spans="1:5" ht="18" customHeight="1">
      <c r="A1697" s="76" t="s">
        <v>788</v>
      </c>
      <c r="B1697" s="77">
        <v>1005173221</v>
      </c>
      <c r="C1697" s="76" t="s">
        <v>554</v>
      </c>
      <c r="D1697" s="76" t="s">
        <v>555</v>
      </c>
      <c r="E1697" s="77">
        <v>2</v>
      </c>
    </row>
    <row r="1698" spans="1:5" ht="18" customHeight="1">
      <c r="A1698" s="76" t="s">
        <v>789</v>
      </c>
      <c r="B1698" s="77">
        <v>1005173221</v>
      </c>
      <c r="C1698" s="76" t="s">
        <v>554</v>
      </c>
      <c r="D1698" s="76" t="s">
        <v>555</v>
      </c>
      <c r="E1698" s="77">
        <v>2</v>
      </c>
    </row>
    <row r="1699" spans="1:5" ht="18" customHeight="1">
      <c r="A1699" s="76" t="s">
        <v>790</v>
      </c>
      <c r="B1699" s="77">
        <v>1005173221</v>
      </c>
      <c r="C1699" s="76" t="s">
        <v>554</v>
      </c>
      <c r="D1699" s="76" t="s">
        <v>555</v>
      </c>
      <c r="E1699" s="77">
        <v>2</v>
      </c>
    </row>
    <row r="1700" spans="1:5" ht="18" customHeight="1">
      <c r="A1700" s="76" t="s">
        <v>791</v>
      </c>
      <c r="B1700" s="77">
        <v>1005173221</v>
      </c>
      <c r="C1700" s="76" t="s">
        <v>554</v>
      </c>
      <c r="D1700" s="76" t="s">
        <v>555</v>
      </c>
      <c r="E1700" s="77">
        <v>2</v>
      </c>
    </row>
    <row r="1701" spans="1:5" ht="18" customHeight="1">
      <c r="A1701" s="76" t="s">
        <v>792</v>
      </c>
      <c r="B1701" s="77">
        <v>1005173221</v>
      </c>
      <c r="C1701" s="76" t="s">
        <v>554</v>
      </c>
      <c r="D1701" s="76" t="s">
        <v>553</v>
      </c>
      <c r="E1701" s="77">
        <v>2</v>
      </c>
    </row>
    <row r="1702" spans="1:5" ht="18" customHeight="1">
      <c r="A1702" s="76" t="s">
        <v>793</v>
      </c>
      <c r="B1702" s="77">
        <v>1005173221</v>
      </c>
      <c r="C1702" s="76" t="s">
        <v>554</v>
      </c>
      <c r="D1702" s="76" t="s">
        <v>555</v>
      </c>
      <c r="E1702" s="77">
        <v>2</v>
      </c>
    </row>
    <row r="1703" spans="1:5" ht="18" customHeight="1">
      <c r="A1703" s="76" t="s">
        <v>794</v>
      </c>
      <c r="B1703" s="77">
        <v>1005173221</v>
      </c>
      <c r="C1703" s="76" t="s">
        <v>554</v>
      </c>
      <c r="D1703" s="76" t="s">
        <v>553</v>
      </c>
      <c r="E1703" s="77">
        <v>2</v>
      </c>
    </row>
    <row r="1704" spans="1:5" ht="18" customHeight="1">
      <c r="A1704" s="76" t="s">
        <v>795</v>
      </c>
      <c r="B1704" s="77">
        <v>1005173221</v>
      </c>
      <c r="C1704" s="76" t="s">
        <v>554</v>
      </c>
      <c r="D1704" s="76" t="s">
        <v>553</v>
      </c>
      <c r="E1704" s="77">
        <v>2</v>
      </c>
    </row>
    <row r="1705" spans="1:5" ht="18" customHeight="1">
      <c r="A1705" s="76" t="s">
        <v>796</v>
      </c>
      <c r="B1705" s="77">
        <v>1005173221</v>
      </c>
      <c r="C1705" s="76" t="s">
        <v>554</v>
      </c>
      <c r="D1705" s="76" t="s">
        <v>546</v>
      </c>
      <c r="E1705" s="77">
        <v>2</v>
      </c>
    </row>
    <row r="1706" spans="1:5" ht="18" customHeight="1">
      <c r="A1706" s="76" t="s">
        <v>797</v>
      </c>
      <c r="B1706" s="77">
        <v>1005173221</v>
      </c>
      <c r="C1706" s="76" t="s">
        <v>554</v>
      </c>
      <c r="D1706" s="76" t="s">
        <v>555</v>
      </c>
      <c r="E1706" s="77">
        <v>2</v>
      </c>
    </row>
    <row r="1707" spans="1:5" ht="18" customHeight="1">
      <c r="A1707" s="76" t="s">
        <v>798</v>
      </c>
      <c r="B1707" s="77">
        <v>1005173221</v>
      </c>
      <c r="C1707" s="76" t="s">
        <v>554</v>
      </c>
      <c r="D1707" s="76" t="s">
        <v>555</v>
      </c>
      <c r="E1707" s="77">
        <v>2</v>
      </c>
    </row>
    <row r="1708" spans="1:5" ht="18" customHeight="1">
      <c r="A1708" s="76" t="s">
        <v>799</v>
      </c>
      <c r="B1708" s="77">
        <v>1005173221</v>
      </c>
      <c r="C1708" s="76" t="s">
        <v>554</v>
      </c>
      <c r="D1708" s="76" t="s">
        <v>553</v>
      </c>
      <c r="E1708" s="77">
        <v>2</v>
      </c>
    </row>
    <row r="1709" spans="1:5" ht="18" customHeight="1">
      <c r="A1709" s="76" t="s">
        <v>800</v>
      </c>
      <c r="B1709" s="77">
        <v>1005173221</v>
      </c>
      <c r="C1709" s="76" t="s">
        <v>554</v>
      </c>
      <c r="D1709" s="76" t="s">
        <v>555</v>
      </c>
      <c r="E1709" s="77">
        <v>2</v>
      </c>
    </row>
    <row r="1710" spans="1:5" ht="18" customHeight="1">
      <c r="A1710" s="76" t="s">
        <v>801</v>
      </c>
      <c r="B1710" s="77">
        <v>1005173221</v>
      </c>
      <c r="C1710" s="76" t="s">
        <v>554</v>
      </c>
      <c r="D1710" s="76" t="s">
        <v>553</v>
      </c>
      <c r="E1710" s="77">
        <v>2</v>
      </c>
    </row>
    <row r="1711" spans="1:5" ht="18" customHeight="1">
      <c r="A1711" s="76" t="s">
        <v>802</v>
      </c>
      <c r="B1711" s="77">
        <v>1005173221</v>
      </c>
      <c r="C1711" s="76" t="s">
        <v>554</v>
      </c>
      <c r="D1711" s="76" t="s">
        <v>553</v>
      </c>
      <c r="E1711" s="77">
        <v>2</v>
      </c>
    </row>
    <row r="1712" spans="1:5" ht="18" customHeight="1">
      <c r="A1712" s="76" t="s">
        <v>803</v>
      </c>
      <c r="B1712" s="77">
        <v>1005173221</v>
      </c>
      <c r="C1712" s="76" t="s">
        <v>554</v>
      </c>
      <c r="D1712" s="76" t="s">
        <v>555</v>
      </c>
      <c r="E1712" s="77">
        <v>2</v>
      </c>
    </row>
    <row r="1713" spans="1:5" ht="18" customHeight="1">
      <c r="A1713" s="76" t="s">
        <v>804</v>
      </c>
      <c r="B1713" s="77">
        <v>1005173221</v>
      </c>
      <c r="C1713" s="76" t="s">
        <v>554</v>
      </c>
      <c r="D1713" s="76" t="s">
        <v>553</v>
      </c>
      <c r="E1713" s="77">
        <v>2</v>
      </c>
    </row>
    <row r="1714" spans="1:5" ht="18" customHeight="1">
      <c r="A1714" s="76" t="s">
        <v>805</v>
      </c>
      <c r="B1714" s="77">
        <v>1005173221</v>
      </c>
      <c r="C1714" s="76" t="s">
        <v>554</v>
      </c>
      <c r="D1714" s="76" t="s">
        <v>555</v>
      </c>
      <c r="E1714" s="77">
        <v>2</v>
      </c>
    </row>
    <row r="1715" spans="1:5" ht="18" customHeight="1">
      <c r="A1715" s="76" t="s">
        <v>806</v>
      </c>
      <c r="B1715" s="77">
        <v>1005173221</v>
      </c>
      <c r="C1715" s="76" t="s">
        <v>554</v>
      </c>
      <c r="D1715" s="76" t="s">
        <v>555</v>
      </c>
      <c r="E1715" s="77">
        <v>2</v>
      </c>
    </row>
    <row r="1716" spans="1:5" ht="18" customHeight="1">
      <c r="A1716" s="68"/>
      <c r="B1716" s="69"/>
      <c r="C1716" s="83"/>
      <c r="D1716" s="70"/>
      <c r="E1716" s="71"/>
    </row>
    <row r="1717" spans="1:5" ht="18" customHeight="1">
      <c r="A1717" s="68"/>
      <c r="B1717" s="69"/>
      <c r="C1717" s="83"/>
      <c r="D1717" s="70"/>
      <c r="E1717" s="71"/>
    </row>
    <row r="1718" spans="1:5" ht="18" customHeight="1">
      <c r="A1718" s="75" t="s">
        <v>539</v>
      </c>
      <c r="B1718" s="75" t="s">
        <v>540</v>
      </c>
      <c r="C1718" s="75" t="s">
        <v>541</v>
      </c>
      <c r="D1718" s="75" t="s">
        <v>542</v>
      </c>
      <c r="E1718" s="75" t="s">
        <v>543</v>
      </c>
    </row>
    <row r="1719" spans="1:5" ht="18" customHeight="1">
      <c r="A1719" s="76" t="s">
        <v>544</v>
      </c>
      <c r="B1719" s="77">
        <v>1005173223</v>
      </c>
      <c r="C1719" s="76" t="s">
        <v>557</v>
      </c>
      <c r="D1719" s="76" t="s">
        <v>555</v>
      </c>
      <c r="E1719" s="77">
        <v>2</v>
      </c>
    </row>
    <row r="1720" spans="1:5" ht="18" customHeight="1">
      <c r="A1720" s="76" t="s">
        <v>561</v>
      </c>
      <c r="B1720" s="77">
        <v>1005173223</v>
      </c>
      <c r="C1720" s="76" t="s">
        <v>557</v>
      </c>
      <c r="D1720" s="76" t="s">
        <v>555</v>
      </c>
      <c r="E1720" s="77">
        <v>2</v>
      </c>
    </row>
    <row r="1721" spans="1:5" ht="18" customHeight="1">
      <c r="A1721" s="76" t="s">
        <v>563</v>
      </c>
      <c r="B1721" s="77">
        <v>1005173223</v>
      </c>
      <c r="C1721" s="76" t="s">
        <v>557</v>
      </c>
      <c r="D1721" s="76" t="s">
        <v>555</v>
      </c>
      <c r="E1721" s="77">
        <v>2</v>
      </c>
    </row>
    <row r="1722" spans="1:5" ht="18" customHeight="1">
      <c r="A1722" s="76" t="s">
        <v>566</v>
      </c>
      <c r="B1722" s="77">
        <v>1005173223</v>
      </c>
      <c r="C1722" s="76" t="s">
        <v>557</v>
      </c>
      <c r="D1722" s="76" t="s">
        <v>555</v>
      </c>
      <c r="E1722" s="77">
        <v>2</v>
      </c>
    </row>
    <row r="1723" spans="1:5" ht="18" customHeight="1">
      <c r="A1723" s="76" t="s">
        <v>567</v>
      </c>
      <c r="B1723" s="77">
        <v>1005173223</v>
      </c>
      <c r="C1723" s="76" t="s">
        <v>557</v>
      </c>
      <c r="D1723" s="76" t="s">
        <v>553</v>
      </c>
      <c r="E1723" s="77">
        <v>2</v>
      </c>
    </row>
    <row r="1724" spans="1:5" ht="18" customHeight="1">
      <c r="A1724" s="76" t="s">
        <v>569</v>
      </c>
      <c r="B1724" s="77">
        <v>1005173223</v>
      </c>
      <c r="C1724" s="76" t="s">
        <v>557</v>
      </c>
      <c r="D1724" s="76" t="s">
        <v>555</v>
      </c>
      <c r="E1724" s="77">
        <v>2</v>
      </c>
    </row>
    <row r="1725" spans="1:5" ht="18" customHeight="1">
      <c r="A1725" s="76" t="s">
        <v>570</v>
      </c>
      <c r="B1725" s="77">
        <v>1005173223</v>
      </c>
      <c r="C1725" s="76" t="s">
        <v>557</v>
      </c>
      <c r="D1725" s="76" t="s">
        <v>555</v>
      </c>
      <c r="E1725" s="77">
        <v>2</v>
      </c>
    </row>
    <row r="1726" spans="1:5" ht="18" customHeight="1">
      <c r="A1726" s="76" t="s">
        <v>571</v>
      </c>
      <c r="B1726" s="77">
        <v>1005173223</v>
      </c>
      <c r="C1726" s="76" t="s">
        <v>557</v>
      </c>
      <c r="D1726" s="76" t="s">
        <v>553</v>
      </c>
      <c r="E1726" s="77">
        <v>2</v>
      </c>
    </row>
    <row r="1727" spans="1:5" ht="18" customHeight="1">
      <c r="A1727" s="76" t="s">
        <v>572</v>
      </c>
      <c r="B1727" s="77">
        <v>1005173223</v>
      </c>
      <c r="C1727" s="76" t="s">
        <v>557</v>
      </c>
      <c r="D1727" s="76" t="s">
        <v>555</v>
      </c>
      <c r="E1727" s="77">
        <v>2</v>
      </c>
    </row>
    <row r="1728" spans="1:5" ht="18" customHeight="1">
      <c r="A1728" s="76" t="s">
        <v>573</v>
      </c>
      <c r="B1728" s="77">
        <v>1005173223</v>
      </c>
      <c r="C1728" s="76" t="s">
        <v>557</v>
      </c>
      <c r="D1728" s="76" t="s">
        <v>555</v>
      </c>
      <c r="E1728" s="77">
        <v>2</v>
      </c>
    </row>
    <row r="1729" spans="1:5" ht="18" customHeight="1">
      <c r="A1729" s="76" t="s">
        <v>574</v>
      </c>
      <c r="B1729" s="77">
        <v>1005173223</v>
      </c>
      <c r="C1729" s="76" t="s">
        <v>557</v>
      </c>
      <c r="D1729" s="76" t="s">
        <v>553</v>
      </c>
      <c r="E1729" s="77">
        <v>2</v>
      </c>
    </row>
    <row r="1730" spans="1:5" ht="18" customHeight="1">
      <c r="A1730" s="76" t="s">
        <v>575</v>
      </c>
      <c r="B1730" s="77">
        <v>1005173223</v>
      </c>
      <c r="C1730" s="76" t="s">
        <v>557</v>
      </c>
      <c r="D1730" s="76" t="s">
        <v>555</v>
      </c>
      <c r="E1730" s="77">
        <v>2</v>
      </c>
    </row>
    <row r="1731" spans="1:5" ht="18" customHeight="1">
      <c r="A1731" s="76" t="s">
        <v>576</v>
      </c>
      <c r="B1731" s="77">
        <v>1005173223</v>
      </c>
      <c r="C1731" s="76" t="s">
        <v>557</v>
      </c>
      <c r="D1731" s="76" t="s">
        <v>555</v>
      </c>
      <c r="E1731" s="77">
        <v>2</v>
      </c>
    </row>
    <row r="1732" spans="1:5" ht="18" customHeight="1">
      <c r="A1732" s="76" t="s">
        <v>577</v>
      </c>
      <c r="B1732" s="77">
        <v>1005173223</v>
      </c>
      <c r="C1732" s="76" t="s">
        <v>557</v>
      </c>
      <c r="D1732" s="76" t="s">
        <v>553</v>
      </c>
      <c r="E1732" s="77">
        <v>2</v>
      </c>
    </row>
    <row r="1733" spans="1:5" ht="18" customHeight="1">
      <c r="A1733" s="76" t="s">
        <v>578</v>
      </c>
      <c r="B1733" s="77">
        <v>1005173223</v>
      </c>
      <c r="C1733" s="76" t="s">
        <v>557</v>
      </c>
      <c r="D1733" s="76" t="s">
        <v>555</v>
      </c>
      <c r="E1733" s="77">
        <v>2</v>
      </c>
    </row>
    <row r="1734" spans="1:5" ht="18" customHeight="1">
      <c r="A1734" s="76" t="s">
        <v>579</v>
      </c>
      <c r="B1734" s="77">
        <v>1005173223</v>
      </c>
      <c r="C1734" s="76" t="s">
        <v>557</v>
      </c>
      <c r="D1734" s="76" t="s">
        <v>555</v>
      </c>
      <c r="E1734" s="77">
        <v>2</v>
      </c>
    </row>
    <row r="1735" spans="1:5" ht="18" customHeight="1">
      <c r="A1735" s="76" t="s">
        <v>580</v>
      </c>
      <c r="B1735" s="77">
        <v>1005173223</v>
      </c>
      <c r="C1735" s="76" t="s">
        <v>557</v>
      </c>
      <c r="D1735" s="76" t="s">
        <v>553</v>
      </c>
      <c r="E1735" s="77">
        <v>2</v>
      </c>
    </row>
    <row r="1736" spans="1:5" ht="18" customHeight="1">
      <c r="A1736" s="76" t="s">
        <v>581</v>
      </c>
      <c r="B1736" s="77">
        <v>1005173223</v>
      </c>
      <c r="C1736" s="76" t="s">
        <v>557</v>
      </c>
      <c r="D1736" s="76" t="s">
        <v>555</v>
      </c>
      <c r="E1736" s="77">
        <v>2</v>
      </c>
    </row>
    <row r="1737" spans="1:5" ht="18" customHeight="1">
      <c r="A1737" s="76" t="s">
        <v>582</v>
      </c>
      <c r="B1737" s="77">
        <v>1005173223</v>
      </c>
      <c r="C1737" s="76" t="s">
        <v>557</v>
      </c>
      <c r="D1737" s="76" t="s">
        <v>555</v>
      </c>
      <c r="E1737" s="77">
        <v>2</v>
      </c>
    </row>
    <row r="1738" spans="1:5" ht="18" customHeight="1">
      <c r="A1738" s="76" t="s">
        <v>583</v>
      </c>
      <c r="B1738" s="77">
        <v>1005173223</v>
      </c>
      <c r="C1738" s="76" t="s">
        <v>557</v>
      </c>
      <c r="D1738" s="76" t="s">
        <v>553</v>
      </c>
      <c r="E1738" s="77">
        <v>2</v>
      </c>
    </row>
    <row r="1739" spans="1:5" ht="18" customHeight="1">
      <c r="A1739" s="76" t="s">
        <v>584</v>
      </c>
      <c r="B1739" s="77">
        <v>1005173223</v>
      </c>
      <c r="C1739" s="76" t="s">
        <v>557</v>
      </c>
      <c r="D1739" s="76" t="s">
        <v>546</v>
      </c>
      <c r="E1739" s="77">
        <v>2</v>
      </c>
    </row>
    <row r="1740" spans="1:5" ht="18" customHeight="1">
      <c r="A1740" s="76" t="s">
        <v>585</v>
      </c>
      <c r="B1740" s="77">
        <v>1005173223</v>
      </c>
      <c r="C1740" s="76" t="s">
        <v>557</v>
      </c>
      <c r="D1740" s="76" t="s">
        <v>555</v>
      </c>
      <c r="E1740" s="77">
        <v>2</v>
      </c>
    </row>
    <row r="1741" spans="1:5" ht="18" customHeight="1">
      <c r="A1741" s="76" t="s">
        <v>586</v>
      </c>
      <c r="B1741" s="77">
        <v>1005173223</v>
      </c>
      <c r="C1741" s="76" t="s">
        <v>557</v>
      </c>
      <c r="D1741" s="76" t="s">
        <v>555</v>
      </c>
      <c r="E1741" s="77">
        <v>2</v>
      </c>
    </row>
    <row r="1742" spans="1:5" ht="18" customHeight="1">
      <c r="A1742" s="76" t="s">
        <v>587</v>
      </c>
      <c r="B1742" s="77">
        <v>1005173223</v>
      </c>
      <c r="C1742" s="76" t="s">
        <v>557</v>
      </c>
      <c r="D1742" s="76" t="s">
        <v>555</v>
      </c>
      <c r="E1742" s="77">
        <v>2</v>
      </c>
    </row>
    <row r="1743" spans="1:5" ht="18" customHeight="1">
      <c r="A1743" s="76" t="s">
        <v>588</v>
      </c>
      <c r="B1743" s="77">
        <v>1005173223</v>
      </c>
      <c r="C1743" s="76" t="s">
        <v>557</v>
      </c>
      <c r="D1743" s="76" t="s">
        <v>555</v>
      </c>
      <c r="E1743" s="77">
        <v>2</v>
      </c>
    </row>
    <row r="1744" spans="1:5" ht="18" customHeight="1">
      <c r="A1744" s="76" t="s">
        <v>589</v>
      </c>
      <c r="B1744" s="77">
        <v>1005173223</v>
      </c>
      <c r="C1744" s="76" t="s">
        <v>557</v>
      </c>
      <c r="D1744" s="76" t="s">
        <v>553</v>
      </c>
      <c r="E1744" s="77">
        <v>2</v>
      </c>
    </row>
    <row r="1745" spans="1:5" ht="18" customHeight="1">
      <c r="A1745" s="76" t="s">
        <v>590</v>
      </c>
      <c r="B1745" s="77">
        <v>1005173223</v>
      </c>
      <c r="C1745" s="76" t="s">
        <v>557</v>
      </c>
      <c r="D1745" s="76" t="s">
        <v>555</v>
      </c>
      <c r="E1745" s="77">
        <v>2</v>
      </c>
    </row>
    <row r="1746" spans="1:5" ht="18" customHeight="1">
      <c r="A1746" s="76" t="s">
        <v>591</v>
      </c>
      <c r="B1746" s="77">
        <v>1005173223</v>
      </c>
      <c r="C1746" s="76" t="s">
        <v>557</v>
      </c>
      <c r="D1746" s="76" t="s">
        <v>555</v>
      </c>
      <c r="E1746" s="77">
        <v>2</v>
      </c>
    </row>
    <row r="1747" spans="1:5" ht="18" customHeight="1">
      <c r="A1747" s="76" t="s">
        <v>592</v>
      </c>
      <c r="B1747" s="77">
        <v>1005173223</v>
      </c>
      <c r="C1747" s="76" t="s">
        <v>557</v>
      </c>
      <c r="D1747" s="76" t="s">
        <v>553</v>
      </c>
      <c r="E1747" s="77">
        <v>2</v>
      </c>
    </row>
    <row r="1748" spans="1:5" ht="18" customHeight="1">
      <c r="A1748" s="76" t="s">
        <v>593</v>
      </c>
      <c r="B1748" s="77">
        <v>1005173223</v>
      </c>
      <c r="C1748" s="76" t="s">
        <v>557</v>
      </c>
      <c r="D1748" s="76" t="s">
        <v>555</v>
      </c>
      <c r="E1748" s="77">
        <v>2</v>
      </c>
    </row>
    <row r="1749" spans="1:5" ht="18" customHeight="1">
      <c r="A1749" s="76" t="s">
        <v>594</v>
      </c>
      <c r="B1749" s="77">
        <v>1005173223</v>
      </c>
      <c r="C1749" s="76" t="s">
        <v>557</v>
      </c>
      <c r="D1749" s="76" t="s">
        <v>555</v>
      </c>
      <c r="E1749" s="77">
        <v>2</v>
      </c>
    </row>
    <row r="1750" spans="1:5" ht="18" customHeight="1">
      <c r="A1750" s="76" t="s">
        <v>595</v>
      </c>
      <c r="B1750" s="77">
        <v>1005173223</v>
      </c>
      <c r="C1750" s="76" t="s">
        <v>557</v>
      </c>
      <c r="D1750" s="76" t="s">
        <v>555</v>
      </c>
      <c r="E1750" s="77">
        <v>2</v>
      </c>
    </row>
    <row r="1751" spans="1:5" ht="18" customHeight="1">
      <c r="A1751" s="76" t="s">
        <v>596</v>
      </c>
      <c r="B1751" s="77">
        <v>1005173223</v>
      </c>
      <c r="C1751" s="76" t="s">
        <v>557</v>
      </c>
      <c r="D1751" s="76" t="s">
        <v>549</v>
      </c>
      <c r="E1751" s="77">
        <v>2</v>
      </c>
    </row>
    <row r="1752" spans="1:5" ht="18" customHeight="1">
      <c r="A1752" s="76" t="s">
        <v>597</v>
      </c>
      <c r="B1752" s="77">
        <v>1005173223</v>
      </c>
      <c r="C1752" s="76" t="s">
        <v>557</v>
      </c>
      <c r="D1752" s="76" t="s">
        <v>553</v>
      </c>
      <c r="E1752" s="77">
        <v>2</v>
      </c>
    </row>
    <row r="1753" spans="1:5" ht="18" customHeight="1">
      <c r="A1753" s="76" t="s">
        <v>598</v>
      </c>
      <c r="B1753" s="77">
        <v>1005173223</v>
      </c>
      <c r="C1753" s="76" t="s">
        <v>557</v>
      </c>
      <c r="D1753" s="76" t="s">
        <v>553</v>
      </c>
      <c r="E1753" s="77">
        <v>2</v>
      </c>
    </row>
    <row r="1754" spans="1:5" ht="18" customHeight="1">
      <c r="A1754" s="76" t="s">
        <v>599</v>
      </c>
      <c r="B1754" s="77">
        <v>1005173223</v>
      </c>
      <c r="C1754" s="76" t="s">
        <v>557</v>
      </c>
      <c r="D1754" s="76" t="s">
        <v>555</v>
      </c>
      <c r="E1754" s="77">
        <v>2</v>
      </c>
    </row>
    <row r="1755" spans="1:5" ht="18" customHeight="1">
      <c r="A1755" s="76" t="s">
        <v>600</v>
      </c>
      <c r="B1755" s="77">
        <v>1005173223</v>
      </c>
      <c r="C1755" s="76" t="s">
        <v>557</v>
      </c>
      <c r="D1755" s="76" t="s">
        <v>555</v>
      </c>
      <c r="E1755" s="77">
        <v>2</v>
      </c>
    </row>
    <row r="1756" spans="1:5" ht="18" customHeight="1">
      <c r="A1756" s="76" t="s">
        <v>601</v>
      </c>
      <c r="B1756" s="77">
        <v>1005173223</v>
      </c>
      <c r="C1756" s="76" t="s">
        <v>557</v>
      </c>
      <c r="D1756" s="76" t="s">
        <v>553</v>
      </c>
      <c r="E1756" s="77">
        <v>2</v>
      </c>
    </row>
    <row r="1757" spans="1:5" ht="18" customHeight="1">
      <c r="A1757" s="76" t="s">
        <v>602</v>
      </c>
      <c r="B1757" s="77">
        <v>1005173223</v>
      </c>
      <c r="C1757" s="76" t="s">
        <v>557</v>
      </c>
      <c r="D1757" s="76" t="s">
        <v>555</v>
      </c>
      <c r="E1757" s="77">
        <v>2</v>
      </c>
    </row>
    <row r="1758" spans="1:5" ht="18" customHeight="1">
      <c r="A1758" s="76" t="s">
        <v>603</v>
      </c>
      <c r="B1758" s="77">
        <v>1005173223</v>
      </c>
      <c r="C1758" s="76" t="s">
        <v>557</v>
      </c>
      <c r="D1758" s="76" t="s">
        <v>555</v>
      </c>
      <c r="E1758" s="77">
        <v>2</v>
      </c>
    </row>
    <row r="1759" spans="1:5" ht="18" customHeight="1">
      <c r="A1759" s="76" t="s">
        <v>604</v>
      </c>
      <c r="B1759" s="77">
        <v>1005173223</v>
      </c>
      <c r="C1759" s="76" t="s">
        <v>557</v>
      </c>
      <c r="D1759" s="76" t="s">
        <v>555</v>
      </c>
      <c r="E1759" s="77">
        <v>2</v>
      </c>
    </row>
    <row r="1760" spans="1:5" ht="18" customHeight="1">
      <c r="A1760" s="76" t="s">
        <v>605</v>
      </c>
      <c r="B1760" s="77">
        <v>1005173223</v>
      </c>
      <c r="C1760" s="76" t="s">
        <v>557</v>
      </c>
      <c r="D1760" s="76" t="s">
        <v>555</v>
      </c>
      <c r="E1760" s="77">
        <v>2</v>
      </c>
    </row>
    <row r="1761" spans="1:5" ht="18" customHeight="1">
      <c r="A1761" s="76" t="s">
        <v>606</v>
      </c>
      <c r="B1761" s="77">
        <v>1005173223</v>
      </c>
      <c r="C1761" s="76" t="s">
        <v>557</v>
      </c>
      <c r="D1761" s="76" t="s">
        <v>555</v>
      </c>
      <c r="E1761" s="77">
        <v>2</v>
      </c>
    </row>
    <row r="1762" spans="1:5" ht="18" customHeight="1">
      <c r="A1762" s="76" t="s">
        <v>607</v>
      </c>
      <c r="B1762" s="77">
        <v>1005173223</v>
      </c>
      <c r="C1762" s="76" t="s">
        <v>557</v>
      </c>
      <c r="D1762" s="76" t="s">
        <v>553</v>
      </c>
      <c r="E1762" s="77">
        <v>2</v>
      </c>
    </row>
    <row r="1763" spans="1:5" ht="18" customHeight="1">
      <c r="A1763" s="76" t="s">
        <v>608</v>
      </c>
      <c r="B1763" s="77">
        <v>1005173223</v>
      </c>
      <c r="C1763" s="76" t="s">
        <v>557</v>
      </c>
      <c r="D1763" s="76" t="s">
        <v>555</v>
      </c>
      <c r="E1763" s="77">
        <v>2</v>
      </c>
    </row>
    <row r="1764" spans="1:5" ht="18" customHeight="1">
      <c r="A1764" s="76" t="s">
        <v>609</v>
      </c>
      <c r="B1764" s="77">
        <v>1005173223</v>
      </c>
      <c r="C1764" s="76" t="s">
        <v>557</v>
      </c>
      <c r="D1764" s="76" t="s">
        <v>555</v>
      </c>
      <c r="E1764" s="77">
        <v>2</v>
      </c>
    </row>
    <row r="1765" spans="1:5" ht="18" customHeight="1">
      <c r="A1765" s="76" t="s">
        <v>610</v>
      </c>
      <c r="B1765" s="77">
        <v>1005173223</v>
      </c>
      <c r="C1765" s="76" t="s">
        <v>557</v>
      </c>
      <c r="D1765" s="76" t="s">
        <v>553</v>
      </c>
      <c r="E1765" s="77">
        <v>2</v>
      </c>
    </row>
    <row r="1766" spans="1:5" ht="18" customHeight="1">
      <c r="A1766" s="76" t="s">
        <v>611</v>
      </c>
      <c r="B1766" s="77">
        <v>1005173223</v>
      </c>
      <c r="C1766" s="76" t="s">
        <v>557</v>
      </c>
      <c r="D1766" s="76" t="s">
        <v>555</v>
      </c>
      <c r="E1766" s="77">
        <v>2</v>
      </c>
    </row>
    <row r="1767" spans="1:5" ht="18" customHeight="1">
      <c r="A1767" s="76" t="s">
        <v>612</v>
      </c>
      <c r="B1767" s="77">
        <v>1005173223</v>
      </c>
      <c r="C1767" s="76" t="s">
        <v>557</v>
      </c>
      <c r="D1767" s="76" t="s">
        <v>555</v>
      </c>
      <c r="E1767" s="77">
        <v>2</v>
      </c>
    </row>
    <row r="1768" spans="1:5" ht="18" customHeight="1">
      <c r="A1768" s="76" t="s">
        <v>613</v>
      </c>
      <c r="B1768" s="77">
        <v>1005173223</v>
      </c>
      <c r="C1768" s="76" t="s">
        <v>557</v>
      </c>
      <c r="D1768" s="76" t="s">
        <v>555</v>
      </c>
      <c r="E1768" s="77">
        <v>2</v>
      </c>
    </row>
    <row r="1769" spans="1:5" ht="18" customHeight="1">
      <c r="A1769" s="76" t="s">
        <v>614</v>
      </c>
      <c r="B1769" s="77">
        <v>1005173223</v>
      </c>
      <c r="C1769" s="76" t="s">
        <v>557</v>
      </c>
      <c r="D1769" s="76" t="s">
        <v>555</v>
      </c>
      <c r="E1769" s="77">
        <v>2</v>
      </c>
    </row>
    <row r="1770" spans="1:5" ht="18" customHeight="1">
      <c r="A1770" s="76" t="s">
        <v>615</v>
      </c>
      <c r="B1770" s="77">
        <v>1005173223</v>
      </c>
      <c r="C1770" s="76" t="s">
        <v>557</v>
      </c>
      <c r="D1770" s="76" t="s">
        <v>555</v>
      </c>
      <c r="E1770" s="77">
        <v>2</v>
      </c>
    </row>
    <row r="1771" spans="1:5" ht="18" customHeight="1">
      <c r="A1771" s="76" t="s">
        <v>616</v>
      </c>
      <c r="B1771" s="77">
        <v>1005173223</v>
      </c>
      <c r="C1771" s="76" t="s">
        <v>557</v>
      </c>
      <c r="D1771" s="76" t="s">
        <v>553</v>
      </c>
      <c r="E1771" s="77">
        <v>2</v>
      </c>
    </row>
    <row r="1772" spans="1:5" ht="18" customHeight="1">
      <c r="A1772" s="76" t="s">
        <v>617</v>
      </c>
      <c r="B1772" s="77">
        <v>1005173223</v>
      </c>
      <c r="C1772" s="76" t="s">
        <v>557</v>
      </c>
      <c r="D1772" s="76" t="s">
        <v>555</v>
      </c>
      <c r="E1772" s="77">
        <v>2</v>
      </c>
    </row>
    <row r="1773" spans="1:5" ht="18" customHeight="1">
      <c r="A1773" s="76" t="s">
        <v>618</v>
      </c>
      <c r="B1773" s="77">
        <v>1005173223</v>
      </c>
      <c r="C1773" s="76" t="s">
        <v>557</v>
      </c>
      <c r="D1773" s="76" t="s">
        <v>555</v>
      </c>
      <c r="E1773" s="77">
        <v>2</v>
      </c>
    </row>
    <row r="1774" spans="1:5" ht="18" customHeight="1">
      <c r="A1774" s="76" t="s">
        <v>619</v>
      </c>
      <c r="B1774" s="77">
        <v>1005173223</v>
      </c>
      <c r="C1774" s="76" t="s">
        <v>557</v>
      </c>
      <c r="D1774" s="76" t="s">
        <v>553</v>
      </c>
      <c r="E1774" s="77">
        <v>2</v>
      </c>
    </row>
    <row r="1775" spans="1:5" ht="18" customHeight="1">
      <c r="A1775" s="76" t="s">
        <v>620</v>
      </c>
      <c r="B1775" s="77">
        <v>1005173223</v>
      </c>
      <c r="C1775" s="76" t="s">
        <v>557</v>
      </c>
      <c r="D1775" s="76" t="s">
        <v>555</v>
      </c>
      <c r="E1775" s="77">
        <v>2</v>
      </c>
    </row>
    <row r="1776" spans="1:5" ht="18" customHeight="1">
      <c r="A1776" s="76" t="s">
        <v>621</v>
      </c>
      <c r="B1776" s="77">
        <v>1005173223</v>
      </c>
      <c r="C1776" s="76" t="s">
        <v>557</v>
      </c>
      <c r="D1776" s="76" t="s">
        <v>555</v>
      </c>
      <c r="E1776" s="77">
        <v>2</v>
      </c>
    </row>
    <row r="1777" spans="1:5" ht="18" customHeight="1">
      <c r="A1777" s="76" t="s">
        <v>622</v>
      </c>
      <c r="B1777" s="77">
        <v>1005173223</v>
      </c>
      <c r="C1777" s="76" t="s">
        <v>557</v>
      </c>
      <c r="D1777" s="76" t="s">
        <v>553</v>
      </c>
      <c r="E1777" s="77">
        <v>2</v>
      </c>
    </row>
    <row r="1778" spans="1:5" ht="18" customHeight="1">
      <c r="A1778" s="76" t="s">
        <v>624</v>
      </c>
      <c r="B1778" s="77">
        <v>1005173223</v>
      </c>
      <c r="C1778" s="76" t="s">
        <v>557</v>
      </c>
      <c r="D1778" s="76" t="s">
        <v>555</v>
      </c>
      <c r="E1778" s="77">
        <v>2</v>
      </c>
    </row>
    <row r="1779" spans="1:5" ht="18" customHeight="1">
      <c r="A1779" s="76" t="s">
        <v>625</v>
      </c>
      <c r="B1779" s="77">
        <v>1005173223</v>
      </c>
      <c r="C1779" s="76" t="s">
        <v>557</v>
      </c>
      <c r="D1779" s="76" t="s">
        <v>555</v>
      </c>
      <c r="E1779" s="77">
        <v>2</v>
      </c>
    </row>
    <row r="1780" spans="1:5" ht="18" customHeight="1">
      <c r="A1780" s="76" t="s">
        <v>626</v>
      </c>
      <c r="B1780" s="77">
        <v>1005173223</v>
      </c>
      <c r="C1780" s="76" t="s">
        <v>557</v>
      </c>
      <c r="D1780" s="76" t="s">
        <v>553</v>
      </c>
      <c r="E1780" s="77">
        <v>2</v>
      </c>
    </row>
    <row r="1781" spans="1:5" ht="18" customHeight="1">
      <c r="A1781" s="76" t="s">
        <v>627</v>
      </c>
      <c r="B1781" s="77">
        <v>1005173223</v>
      </c>
      <c r="C1781" s="76" t="s">
        <v>557</v>
      </c>
      <c r="D1781" s="76" t="s">
        <v>555</v>
      </c>
      <c r="E1781" s="77">
        <v>2</v>
      </c>
    </row>
    <row r="1782" spans="1:5" ht="18" customHeight="1">
      <c r="A1782" s="76" t="s">
        <v>628</v>
      </c>
      <c r="B1782" s="77">
        <v>1005173223</v>
      </c>
      <c r="C1782" s="76" t="s">
        <v>557</v>
      </c>
      <c r="D1782" s="76" t="s">
        <v>555</v>
      </c>
      <c r="E1782" s="77">
        <v>2</v>
      </c>
    </row>
    <row r="1783" spans="1:5" ht="18" customHeight="1">
      <c r="A1783" s="76" t="s">
        <v>629</v>
      </c>
      <c r="B1783" s="77">
        <v>1005173223</v>
      </c>
      <c r="C1783" s="76" t="s">
        <v>557</v>
      </c>
      <c r="D1783" s="76" t="s">
        <v>553</v>
      </c>
      <c r="E1783" s="77">
        <v>2</v>
      </c>
    </row>
    <row r="1784" spans="1:5" ht="18" customHeight="1">
      <c r="A1784" s="76" t="s">
        <v>630</v>
      </c>
      <c r="B1784" s="77">
        <v>1005173223</v>
      </c>
      <c r="C1784" s="76" t="s">
        <v>557</v>
      </c>
      <c r="D1784" s="76" t="s">
        <v>555</v>
      </c>
      <c r="E1784" s="77">
        <v>2</v>
      </c>
    </row>
    <row r="1785" spans="1:5" ht="18" customHeight="1">
      <c r="A1785" s="76" t="s">
        <v>631</v>
      </c>
      <c r="B1785" s="77">
        <v>1005173223</v>
      </c>
      <c r="C1785" s="76" t="s">
        <v>557</v>
      </c>
      <c r="D1785" s="76" t="s">
        <v>553</v>
      </c>
      <c r="E1785" s="77">
        <v>2</v>
      </c>
    </row>
    <row r="1786" spans="1:5" ht="18" customHeight="1">
      <c r="A1786" s="76" t="s">
        <v>632</v>
      </c>
      <c r="B1786" s="77">
        <v>1005173223</v>
      </c>
      <c r="C1786" s="76" t="s">
        <v>557</v>
      </c>
      <c r="D1786" s="76" t="s">
        <v>555</v>
      </c>
      <c r="E1786" s="77">
        <v>2</v>
      </c>
    </row>
    <row r="1787" spans="1:5" ht="18" customHeight="1">
      <c r="A1787" s="76" t="s">
        <v>633</v>
      </c>
      <c r="B1787" s="77">
        <v>1005173223</v>
      </c>
      <c r="C1787" s="76" t="s">
        <v>557</v>
      </c>
      <c r="D1787" s="76" t="s">
        <v>553</v>
      </c>
      <c r="E1787" s="77">
        <v>2</v>
      </c>
    </row>
    <row r="1788" spans="1:5" ht="18" customHeight="1">
      <c r="A1788" s="76" t="s">
        <v>634</v>
      </c>
      <c r="B1788" s="77">
        <v>1005173223</v>
      </c>
      <c r="C1788" s="76" t="s">
        <v>557</v>
      </c>
      <c r="D1788" s="76" t="s">
        <v>555</v>
      </c>
      <c r="E1788" s="77">
        <v>2</v>
      </c>
    </row>
    <row r="1789" spans="1:5" ht="18" customHeight="1">
      <c r="A1789" s="76" t="s">
        <v>635</v>
      </c>
      <c r="B1789" s="77">
        <v>1005173223</v>
      </c>
      <c r="C1789" s="76" t="s">
        <v>557</v>
      </c>
      <c r="D1789" s="76" t="s">
        <v>553</v>
      </c>
      <c r="E1789" s="77">
        <v>2</v>
      </c>
    </row>
    <row r="1790" spans="1:5" ht="18" customHeight="1">
      <c r="A1790" s="76" t="s">
        <v>636</v>
      </c>
      <c r="B1790" s="77">
        <v>1005173223</v>
      </c>
      <c r="C1790" s="76" t="s">
        <v>557</v>
      </c>
      <c r="D1790" s="76" t="s">
        <v>553</v>
      </c>
      <c r="E1790" s="77">
        <v>2</v>
      </c>
    </row>
    <row r="1791" spans="1:5" ht="18" customHeight="1">
      <c r="A1791" s="76" t="s">
        <v>638</v>
      </c>
      <c r="B1791" s="77">
        <v>1005173223</v>
      </c>
      <c r="C1791" s="76" t="s">
        <v>557</v>
      </c>
      <c r="D1791" s="76" t="s">
        <v>553</v>
      </c>
      <c r="E1791" s="77">
        <v>2</v>
      </c>
    </row>
    <row r="1792" spans="1:5" ht="18" customHeight="1">
      <c r="A1792" s="76" t="s">
        <v>639</v>
      </c>
      <c r="B1792" s="77">
        <v>1005173223</v>
      </c>
      <c r="C1792" s="76" t="s">
        <v>557</v>
      </c>
      <c r="D1792" s="76" t="s">
        <v>553</v>
      </c>
      <c r="E1792" s="77">
        <v>2</v>
      </c>
    </row>
    <row r="1793" spans="1:5" ht="18" customHeight="1">
      <c r="A1793" s="76" t="s">
        <v>640</v>
      </c>
      <c r="B1793" s="77">
        <v>1005173223</v>
      </c>
      <c r="C1793" s="76" t="s">
        <v>557</v>
      </c>
      <c r="D1793" s="76" t="s">
        <v>553</v>
      </c>
      <c r="E1793" s="77">
        <v>2</v>
      </c>
    </row>
    <row r="1794" spans="1:5" ht="18" customHeight="1">
      <c r="A1794" s="76" t="s">
        <v>641</v>
      </c>
      <c r="B1794" s="77">
        <v>1005173223</v>
      </c>
      <c r="C1794" s="76" t="s">
        <v>557</v>
      </c>
      <c r="D1794" s="76" t="s">
        <v>546</v>
      </c>
      <c r="E1794" s="77">
        <v>2</v>
      </c>
    </row>
    <row r="1795" spans="1:5" ht="18" customHeight="1">
      <c r="A1795" s="76" t="s">
        <v>642</v>
      </c>
      <c r="B1795" s="77">
        <v>1005173223</v>
      </c>
      <c r="C1795" s="76" t="s">
        <v>557</v>
      </c>
      <c r="D1795" s="76" t="s">
        <v>555</v>
      </c>
      <c r="E1795" s="77">
        <v>2</v>
      </c>
    </row>
    <row r="1796" spans="1:5" ht="18" customHeight="1">
      <c r="A1796" s="76" t="s">
        <v>643</v>
      </c>
      <c r="B1796" s="77">
        <v>1005173223</v>
      </c>
      <c r="C1796" s="76" t="s">
        <v>557</v>
      </c>
      <c r="D1796" s="76" t="s">
        <v>553</v>
      </c>
      <c r="E1796" s="77">
        <v>2</v>
      </c>
    </row>
    <row r="1797" spans="1:5" ht="18" customHeight="1">
      <c r="A1797" s="76" t="s">
        <v>644</v>
      </c>
      <c r="B1797" s="77">
        <v>1005173223</v>
      </c>
      <c r="C1797" s="76" t="s">
        <v>557</v>
      </c>
      <c r="D1797" s="76" t="s">
        <v>546</v>
      </c>
      <c r="E1797" s="77">
        <v>2</v>
      </c>
    </row>
    <row r="1798" spans="1:5" ht="18" customHeight="1">
      <c r="A1798" s="76" t="s">
        <v>645</v>
      </c>
      <c r="B1798" s="77">
        <v>1005173223</v>
      </c>
      <c r="C1798" s="76" t="s">
        <v>557</v>
      </c>
      <c r="D1798" s="76" t="s">
        <v>555</v>
      </c>
      <c r="E1798" s="77">
        <v>2</v>
      </c>
    </row>
    <row r="1799" spans="1:5" ht="18" customHeight="1">
      <c r="A1799" s="76" t="s">
        <v>646</v>
      </c>
      <c r="B1799" s="77">
        <v>1005173223</v>
      </c>
      <c r="C1799" s="76" t="s">
        <v>557</v>
      </c>
      <c r="D1799" s="76" t="s">
        <v>553</v>
      </c>
      <c r="E1799" s="77">
        <v>2</v>
      </c>
    </row>
    <row r="1800" spans="1:5" ht="18" customHeight="1">
      <c r="A1800" s="76" t="s">
        <v>647</v>
      </c>
      <c r="B1800" s="77">
        <v>1005173223</v>
      </c>
      <c r="C1800" s="76" t="s">
        <v>557</v>
      </c>
      <c r="D1800" s="76" t="s">
        <v>553</v>
      </c>
      <c r="E1800" s="77">
        <v>2</v>
      </c>
    </row>
    <row r="1801" spans="1:5" ht="18" customHeight="1">
      <c r="A1801" s="76" t="s">
        <v>648</v>
      </c>
      <c r="B1801" s="77">
        <v>1005173223</v>
      </c>
      <c r="C1801" s="76" t="s">
        <v>557</v>
      </c>
      <c r="D1801" s="76" t="s">
        <v>555</v>
      </c>
      <c r="E1801" s="77">
        <v>2</v>
      </c>
    </row>
    <row r="1802" spans="1:5" ht="18" customHeight="1">
      <c r="A1802" s="76" t="s">
        <v>649</v>
      </c>
      <c r="B1802" s="77">
        <v>1005173223</v>
      </c>
      <c r="C1802" s="76" t="s">
        <v>557</v>
      </c>
      <c r="D1802" s="76" t="s">
        <v>555</v>
      </c>
      <c r="E1802" s="77">
        <v>2</v>
      </c>
    </row>
    <row r="1803" spans="1:5" ht="18" customHeight="1">
      <c r="A1803" s="76" t="s">
        <v>650</v>
      </c>
      <c r="B1803" s="77">
        <v>1005173223</v>
      </c>
      <c r="C1803" s="76" t="s">
        <v>557</v>
      </c>
      <c r="D1803" s="76" t="s">
        <v>553</v>
      </c>
      <c r="E1803" s="77">
        <v>2</v>
      </c>
    </row>
    <row r="1804" spans="1:5" ht="18" customHeight="1">
      <c r="A1804" s="76" t="s">
        <v>651</v>
      </c>
      <c r="B1804" s="77">
        <v>1005173223</v>
      </c>
      <c r="C1804" s="76" t="s">
        <v>557</v>
      </c>
      <c r="D1804" s="76" t="s">
        <v>555</v>
      </c>
      <c r="E1804" s="77">
        <v>2</v>
      </c>
    </row>
    <row r="1805" spans="1:5" ht="18" customHeight="1">
      <c r="A1805" s="76" t="s">
        <v>652</v>
      </c>
      <c r="B1805" s="77">
        <v>1005173223</v>
      </c>
      <c r="C1805" s="76" t="s">
        <v>557</v>
      </c>
      <c r="D1805" s="76" t="s">
        <v>553</v>
      </c>
      <c r="E1805" s="77">
        <v>2</v>
      </c>
    </row>
    <row r="1806" spans="1:5" ht="18" customHeight="1">
      <c r="A1806" s="76" t="s">
        <v>653</v>
      </c>
      <c r="B1806" s="77">
        <v>1005173223</v>
      </c>
      <c r="C1806" s="76" t="s">
        <v>557</v>
      </c>
      <c r="D1806" s="76" t="s">
        <v>555</v>
      </c>
      <c r="E1806" s="77">
        <v>2</v>
      </c>
    </row>
    <row r="1807" spans="1:5" ht="18" customHeight="1">
      <c r="A1807" s="76" t="s">
        <v>654</v>
      </c>
      <c r="B1807" s="77">
        <v>1005173223</v>
      </c>
      <c r="C1807" s="76" t="s">
        <v>557</v>
      </c>
      <c r="D1807" s="76" t="s">
        <v>546</v>
      </c>
      <c r="E1807" s="77">
        <v>2</v>
      </c>
    </row>
    <row r="1808" spans="1:5" ht="18" customHeight="1">
      <c r="A1808" s="76" t="s">
        <v>655</v>
      </c>
      <c r="B1808" s="77">
        <v>1005173223</v>
      </c>
      <c r="C1808" s="76" t="s">
        <v>557</v>
      </c>
      <c r="D1808" s="76" t="s">
        <v>546</v>
      </c>
      <c r="E1808" s="77">
        <v>2</v>
      </c>
    </row>
    <row r="1809" spans="1:5" ht="18" customHeight="1">
      <c r="A1809" s="76" t="s">
        <v>656</v>
      </c>
      <c r="B1809" s="77">
        <v>1005173223</v>
      </c>
      <c r="C1809" s="76" t="s">
        <v>557</v>
      </c>
      <c r="D1809" s="76" t="s">
        <v>555</v>
      </c>
      <c r="E1809" s="77">
        <v>2</v>
      </c>
    </row>
    <row r="1810" spans="1:5" ht="18" customHeight="1">
      <c r="A1810" s="76" t="s">
        <v>657</v>
      </c>
      <c r="B1810" s="77">
        <v>1005173223</v>
      </c>
      <c r="C1810" s="76" t="s">
        <v>557</v>
      </c>
      <c r="D1810" s="76" t="s">
        <v>553</v>
      </c>
      <c r="E1810" s="77">
        <v>2</v>
      </c>
    </row>
    <row r="1811" spans="1:5" ht="18" customHeight="1">
      <c r="A1811" s="76" t="s">
        <v>658</v>
      </c>
      <c r="B1811" s="77">
        <v>1005173223</v>
      </c>
      <c r="C1811" s="76" t="s">
        <v>557</v>
      </c>
      <c r="D1811" s="76" t="s">
        <v>555</v>
      </c>
      <c r="E1811" s="77">
        <v>2</v>
      </c>
    </row>
    <row r="1812" spans="1:5" ht="18" customHeight="1">
      <c r="A1812" s="76" t="s">
        <v>659</v>
      </c>
      <c r="B1812" s="77">
        <v>1005173223</v>
      </c>
      <c r="C1812" s="76" t="s">
        <v>557</v>
      </c>
      <c r="D1812" s="76" t="s">
        <v>553</v>
      </c>
      <c r="E1812" s="77">
        <v>2</v>
      </c>
    </row>
    <row r="1813" spans="1:5" ht="18" customHeight="1">
      <c r="A1813" s="76" t="s">
        <v>660</v>
      </c>
      <c r="B1813" s="77">
        <v>1005173223</v>
      </c>
      <c r="C1813" s="76" t="s">
        <v>557</v>
      </c>
      <c r="D1813" s="76" t="s">
        <v>555</v>
      </c>
      <c r="E1813" s="77">
        <v>2</v>
      </c>
    </row>
    <row r="1814" spans="1:5" ht="18" customHeight="1">
      <c r="A1814" s="76" t="s">
        <v>661</v>
      </c>
      <c r="B1814" s="77">
        <v>1005173223</v>
      </c>
      <c r="C1814" s="76" t="s">
        <v>557</v>
      </c>
      <c r="D1814" s="76" t="s">
        <v>553</v>
      </c>
      <c r="E1814" s="77">
        <v>2</v>
      </c>
    </row>
    <row r="1815" spans="1:5" ht="18" customHeight="1">
      <c r="A1815" s="76" t="s">
        <v>662</v>
      </c>
      <c r="B1815" s="77">
        <v>1005173223</v>
      </c>
      <c r="C1815" s="76" t="s">
        <v>557</v>
      </c>
      <c r="D1815" s="76" t="s">
        <v>546</v>
      </c>
      <c r="E1815" s="77">
        <v>2</v>
      </c>
    </row>
    <row r="1816" spans="1:5" ht="18" customHeight="1">
      <c r="A1816" s="76" t="s">
        <v>663</v>
      </c>
      <c r="B1816" s="77">
        <v>1005173223</v>
      </c>
      <c r="C1816" s="76" t="s">
        <v>557</v>
      </c>
      <c r="D1816" s="76" t="s">
        <v>553</v>
      </c>
      <c r="E1816" s="77">
        <v>2</v>
      </c>
    </row>
    <row r="1817" spans="1:5" ht="18" customHeight="1">
      <c r="A1817" s="76" t="s">
        <v>664</v>
      </c>
      <c r="B1817" s="77">
        <v>1005173223</v>
      </c>
      <c r="C1817" s="76" t="s">
        <v>557</v>
      </c>
      <c r="D1817" s="76" t="s">
        <v>553</v>
      </c>
      <c r="E1817" s="77">
        <v>2</v>
      </c>
    </row>
    <row r="1818" spans="1:5" ht="18" customHeight="1">
      <c r="A1818" s="76" t="s">
        <v>665</v>
      </c>
      <c r="B1818" s="77">
        <v>1005173223</v>
      </c>
      <c r="C1818" s="76" t="s">
        <v>557</v>
      </c>
      <c r="D1818" s="76" t="s">
        <v>553</v>
      </c>
      <c r="E1818" s="77">
        <v>2</v>
      </c>
    </row>
    <row r="1819" spans="1:5" ht="18" customHeight="1">
      <c r="A1819" s="76" t="s">
        <v>666</v>
      </c>
      <c r="B1819" s="77">
        <v>1005173223</v>
      </c>
      <c r="C1819" s="76" t="s">
        <v>557</v>
      </c>
      <c r="D1819" s="76" t="s">
        <v>553</v>
      </c>
      <c r="E1819" s="77">
        <v>2</v>
      </c>
    </row>
    <row r="1820" spans="1:5" ht="18" customHeight="1">
      <c r="A1820" s="76" t="s">
        <v>667</v>
      </c>
      <c r="B1820" s="77">
        <v>1005173223</v>
      </c>
      <c r="C1820" s="76" t="s">
        <v>557</v>
      </c>
      <c r="D1820" s="76" t="s">
        <v>555</v>
      </c>
      <c r="E1820" s="77">
        <v>2</v>
      </c>
    </row>
    <row r="1821" spans="1:5" ht="18" customHeight="1">
      <c r="A1821" s="76" t="s">
        <v>668</v>
      </c>
      <c r="B1821" s="77">
        <v>1005173223</v>
      </c>
      <c r="C1821" s="76" t="s">
        <v>557</v>
      </c>
      <c r="D1821" s="76" t="s">
        <v>553</v>
      </c>
      <c r="E1821" s="77">
        <v>2</v>
      </c>
    </row>
    <row r="1822" spans="1:5" ht="18" customHeight="1">
      <c r="A1822" s="76" t="s">
        <v>669</v>
      </c>
      <c r="B1822" s="77">
        <v>1005173223</v>
      </c>
      <c r="C1822" s="76" t="s">
        <v>557</v>
      </c>
      <c r="D1822" s="76" t="s">
        <v>553</v>
      </c>
      <c r="E1822" s="77">
        <v>2</v>
      </c>
    </row>
    <row r="1823" spans="1:5" ht="18" customHeight="1">
      <c r="A1823" s="76" t="s">
        <v>670</v>
      </c>
      <c r="B1823" s="77">
        <v>1005173223</v>
      </c>
      <c r="C1823" s="76" t="s">
        <v>557</v>
      </c>
      <c r="D1823" s="76" t="s">
        <v>555</v>
      </c>
      <c r="E1823" s="77">
        <v>2</v>
      </c>
    </row>
    <row r="1824" spans="1:5" ht="18" customHeight="1">
      <c r="A1824" s="76" t="s">
        <v>671</v>
      </c>
      <c r="B1824" s="77">
        <v>1005173223</v>
      </c>
      <c r="C1824" s="76" t="s">
        <v>557</v>
      </c>
      <c r="D1824" s="76" t="s">
        <v>555</v>
      </c>
      <c r="E1824" s="77">
        <v>2</v>
      </c>
    </row>
    <row r="1825" spans="1:5" ht="18" customHeight="1">
      <c r="A1825" s="76" t="s">
        <v>672</v>
      </c>
      <c r="B1825" s="77">
        <v>1005173223</v>
      </c>
      <c r="C1825" s="76" t="s">
        <v>557</v>
      </c>
      <c r="D1825" s="76" t="s">
        <v>553</v>
      </c>
      <c r="E1825" s="77">
        <v>2</v>
      </c>
    </row>
    <row r="1826" spans="1:5" ht="18" customHeight="1">
      <c r="A1826" s="76" t="s">
        <v>673</v>
      </c>
      <c r="B1826" s="77">
        <v>1005173223</v>
      </c>
      <c r="C1826" s="76" t="s">
        <v>557</v>
      </c>
      <c r="D1826" s="76" t="s">
        <v>553</v>
      </c>
      <c r="E1826" s="77">
        <v>2</v>
      </c>
    </row>
    <row r="1827" spans="1:5" ht="18" customHeight="1">
      <c r="A1827" s="76" t="s">
        <v>674</v>
      </c>
      <c r="B1827" s="77">
        <v>1005173223</v>
      </c>
      <c r="C1827" s="76" t="s">
        <v>557</v>
      </c>
      <c r="D1827" s="76" t="s">
        <v>553</v>
      </c>
      <c r="E1827" s="77">
        <v>2</v>
      </c>
    </row>
    <row r="1828" spans="1:5" ht="18" customHeight="1">
      <c r="A1828" s="76" t="s">
        <v>675</v>
      </c>
      <c r="B1828" s="77">
        <v>1005173223</v>
      </c>
      <c r="C1828" s="76" t="s">
        <v>557</v>
      </c>
      <c r="D1828" s="76" t="s">
        <v>553</v>
      </c>
      <c r="E1828" s="77">
        <v>2</v>
      </c>
    </row>
    <row r="1829" spans="1:5" ht="18" customHeight="1">
      <c r="A1829" s="76" t="s">
        <v>676</v>
      </c>
      <c r="B1829" s="77">
        <v>1005173223</v>
      </c>
      <c r="C1829" s="76" t="s">
        <v>557</v>
      </c>
      <c r="D1829" s="76" t="s">
        <v>555</v>
      </c>
      <c r="E1829" s="77">
        <v>2</v>
      </c>
    </row>
    <row r="1830" spans="1:5" ht="18" customHeight="1">
      <c r="A1830" s="76" t="s">
        <v>677</v>
      </c>
      <c r="B1830" s="77">
        <v>1005173223</v>
      </c>
      <c r="C1830" s="76" t="s">
        <v>557</v>
      </c>
      <c r="D1830" s="76" t="s">
        <v>555</v>
      </c>
      <c r="E1830" s="77">
        <v>2</v>
      </c>
    </row>
    <row r="1831" spans="1:5" ht="18" customHeight="1">
      <c r="A1831" s="76" t="s">
        <v>678</v>
      </c>
      <c r="B1831" s="77">
        <v>1005173223</v>
      </c>
      <c r="C1831" s="76" t="s">
        <v>557</v>
      </c>
      <c r="D1831" s="76" t="s">
        <v>553</v>
      </c>
      <c r="E1831" s="77">
        <v>2</v>
      </c>
    </row>
    <row r="1832" spans="1:5" ht="18" customHeight="1">
      <c r="A1832" s="76" t="s">
        <v>679</v>
      </c>
      <c r="B1832" s="77">
        <v>1005173223</v>
      </c>
      <c r="C1832" s="76" t="s">
        <v>557</v>
      </c>
      <c r="D1832" s="76" t="s">
        <v>553</v>
      </c>
      <c r="E1832" s="77">
        <v>2</v>
      </c>
    </row>
    <row r="1833" spans="1:5" ht="18" customHeight="1">
      <c r="A1833" s="76" t="s">
        <v>680</v>
      </c>
      <c r="B1833" s="77">
        <v>1005173223</v>
      </c>
      <c r="C1833" s="76" t="s">
        <v>557</v>
      </c>
      <c r="D1833" s="76" t="s">
        <v>546</v>
      </c>
      <c r="E1833" s="77">
        <v>2</v>
      </c>
    </row>
    <row r="1834" spans="1:5" ht="18" customHeight="1">
      <c r="A1834" s="76" t="s">
        <v>681</v>
      </c>
      <c r="B1834" s="77">
        <v>1005173223</v>
      </c>
      <c r="C1834" s="76" t="s">
        <v>557</v>
      </c>
      <c r="D1834" s="76" t="s">
        <v>553</v>
      </c>
      <c r="E1834" s="77">
        <v>2</v>
      </c>
    </row>
    <row r="1835" spans="1:5" ht="18" customHeight="1">
      <c r="A1835" s="76" t="s">
        <v>682</v>
      </c>
      <c r="B1835" s="77">
        <v>1005173223</v>
      </c>
      <c r="C1835" s="76" t="s">
        <v>557</v>
      </c>
      <c r="D1835" s="76" t="s">
        <v>553</v>
      </c>
      <c r="E1835" s="77">
        <v>2</v>
      </c>
    </row>
    <row r="1836" spans="1:5" ht="18" customHeight="1">
      <c r="A1836" s="76" t="s">
        <v>683</v>
      </c>
      <c r="B1836" s="77">
        <v>1005173223</v>
      </c>
      <c r="C1836" s="76" t="s">
        <v>557</v>
      </c>
      <c r="D1836" s="76" t="s">
        <v>553</v>
      </c>
      <c r="E1836" s="77">
        <v>2</v>
      </c>
    </row>
    <row r="1837" spans="1:5" ht="18" customHeight="1">
      <c r="A1837" s="76" t="s">
        <v>684</v>
      </c>
      <c r="B1837" s="77">
        <v>1005173223</v>
      </c>
      <c r="C1837" s="76" t="s">
        <v>557</v>
      </c>
      <c r="D1837" s="76" t="s">
        <v>553</v>
      </c>
      <c r="E1837" s="77">
        <v>2</v>
      </c>
    </row>
    <row r="1838" spans="1:5" ht="18" customHeight="1">
      <c r="A1838" s="76" t="s">
        <v>685</v>
      </c>
      <c r="B1838" s="77">
        <v>1005173223</v>
      </c>
      <c r="C1838" s="76" t="s">
        <v>557</v>
      </c>
      <c r="D1838" s="76" t="s">
        <v>553</v>
      </c>
      <c r="E1838" s="77">
        <v>2</v>
      </c>
    </row>
    <row r="1839" spans="1:5" ht="18" customHeight="1">
      <c r="A1839" s="76" t="s">
        <v>686</v>
      </c>
      <c r="B1839" s="77">
        <v>1005173223</v>
      </c>
      <c r="C1839" s="76" t="s">
        <v>557</v>
      </c>
      <c r="D1839" s="76" t="s">
        <v>553</v>
      </c>
      <c r="E1839" s="77">
        <v>2</v>
      </c>
    </row>
    <row r="1840" spans="1:5" ht="18" customHeight="1">
      <c r="A1840" s="76" t="s">
        <v>687</v>
      </c>
      <c r="B1840" s="77">
        <v>1005173223</v>
      </c>
      <c r="C1840" s="76" t="s">
        <v>557</v>
      </c>
      <c r="D1840" s="76" t="s">
        <v>553</v>
      </c>
      <c r="E1840" s="77">
        <v>2</v>
      </c>
    </row>
    <row r="1841" spans="1:5" ht="18" customHeight="1">
      <c r="A1841" s="76" t="s">
        <v>688</v>
      </c>
      <c r="B1841" s="77">
        <v>1005173223</v>
      </c>
      <c r="C1841" s="76" t="s">
        <v>557</v>
      </c>
      <c r="D1841" s="76" t="s">
        <v>553</v>
      </c>
      <c r="E1841" s="77">
        <v>2</v>
      </c>
    </row>
    <row r="1842" spans="1:5" ht="18" customHeight="1">
      <c r="A1842" s="76" t="s">
        <v>689</v>
      </c>
      <c r="B1842" s="77">
        <v>1005173223</v>
      </c>
      <c r="C1842" s="76" t="s">
        <v>557</v>
      </c>
      <c r="D1842" s="76" t="s">
        <v>553</v>
      </c>
      <c r="E1842" s="77">
        <v>2</v>
      </c>
    </row>
    <row r="1843" spans="1:5" ht="18" customHeight="1">
      <c r="A1843" s="76" t="s">
        <v>690</v>
      </c>
      <c r="B1843" s="77">
        <v>1005173223</v>
      </c>
      <c r="C1843" s="76" t="s">
        <v>557</v>
      </c>
      <c r="D1843" s="76" t="s">
        <v>555</v>
      </c>
      <c r="E1843" s="77">
        <v>2</v>
      </c>
    </row>
    <row r="1844" spans="1:5" ht="18" customHeight="1">
      <c r="A1844" s="76" t="s">
        <v>691</v>
      </c>
      <c r="B1844" s="77">
        <v>1005173223</v>
      </c>
      <c r="C1844" s="76" t="s">
        <v>557</v>
      </c>
      <c r="D1844" s="76" t="s">
        <v>553</v>
      </c>
      <c r="E1844" s="77">
        <v>2</v>
      </c>
    </row>
    <row r="1845" spans="1:5" ht="18" customHeight="1">
      <c r="A1845" s="76" t="s">
        <v>692</v>
      </c>
      <c r="B1845" s="77">
        <v>1005173223</v>
      </c>
      <c r="C1845" s="76" t="s">
        <v>557</v>
      </c>
      <c r="D1845" s="76" t="s">
        <v>555</v>
      </c>
      <c r="E1845" s="77">
        <v>2</v>
      </c>
    </row>
    <row r="1846" spans="1:5" ht="18" customHeight="1">
      <c r="A1846" s="76" t="s">
        <v>693</v>
      </c>
      <c r="B1846" s="77">
        <v>1005173223</v>
      </c>
      <c r="C1846" s="76" t="s">
        <v>557</v>
      </c>
      <c r="D1846" s="76" t="s">
        <v>553</v>
      </c>
      <c r="E1846" s="77">
        <v>2</v>
      </c>
    </row>
    <row r="1847" spans="1:5" ht="18" customHeight="1">
      <c r="A1847" s="76" t="s">
        <v>694</v>
      </c>
      <c r="B1847" s="77">
        <v>1005173223</v>
      </c>
      <c r="C1847" s="76" t="s">
        <v>557</v>
      </c>
      <c r="D1847" s="76" t="s">
        <v>553</v>
      </c>
      <c r="E1847" s="77">
        <v>2</v>
      </c>
    </row>
    <row r="1848" spans="1:5" ht="18" customHeight="1">
      <c r="A1848" s="76" t="s">
        <v>695</v>
      </c>
      <c r="B1848" s="77">
        <v>1005173223</v>
      </c>
      <c r="C1848" s="76" t="s">
        <v>557</v>
      </c>
      <c r="D1848" s="76" t="s">
        <v>553</v>
      </c>
      <c r="E1848" s="77">
        <v>2</v>
      </c>
    </row>
    <row r="1849" spans="1:5" ht="18" customHeight="1">
      <c r="A1849" s="76" t="s">
        <v>696</v>
      </c>
      <c r="B1849" s="77">
        <v>1005173223</v>
      </c>
      <c r="C1849" s="76" t="s">
        <v>557</v>
      </c>
      <c r="D1849" s="76" t="s">
        <v>553</v>
      </c>
      <c r="E1849" s="77">
        <v>2</v>
      </c>
    </row>
    <row r="1850" spans="1:5" ht="18" customHeight="1">
      <c r="A1850" s="76" t="s">
        <v>697</v>
      </c>
      <c r="B1850" s="77">
        <v>1005173223</v>
      </c>
      <c r="C1850" s="76" t="s">
        <v>557</v>
      </c>
      <c r="D1850" s="76" t="s">
        <v>553</v>
      </c>
      <c r="E1850" s="77">
        <v>2</v>
      </c>
    </row>
    <row r="1851" spans="1:5" ht="18" customHeight="1">
      <c r="A1851" s="76" t="s">
        <v>698</v>
      </c>
      <c r="B1851" s="77">
        <v>1005173223</v>
      </c>
      <c r="C1851" s="76" t="s">
        <v>557</v>
      </c>
      <c r="D1851" s="76" t="s">
        <v>553</v>
      </c>
      <c r="E1851" s="77">
        <v>2</v>
      </c>
    </row>
    <row r="1852" spans="1:5" ht="18" customHeight="1">
      <c r="A1852" s="76" t="s">
        <v>699</v>
      </c>
      <c r="B1852" s="77">
        <v>1005173223</v>
      </c>
      <c r="C1852" s="76" t="s">
        <v>557</v>
      </c>
      <c r="D1852" s="76" t="s">
        <v>553</v>
      </c>
      <c r="E1852" s="77">
        <v>2</v>
      </c>
    </row>
    <row r="1853" spans="1:5" ht="18" customHeight="1">
      <c r="A1853" s="76" t="s">
        <v>700</v>
      </c>
      <c r="B1853" s="77">
        <v>1005173223</v>
      </c>
      <c r="C1853" s="76" t="s">
        <v>557</v>
      </c>
      <c r="D1853" s="76" t="s">
        <v>555</v>
      </c>
      <c r="E1853" s="77">
        <v>2</v>
      </c>
    </row>
    <row r="1854" spans="1:5" ht="18" customHeight="1">
      <c r="A1854" s="76" t="s">
        <v>701</v>
      </c>
      <c r="B1854" s="77">
        <v>1005173223</v>
      </c>
      <c r="C1854" s="76" t="s">
        <v>557</v>
      </c>
      <c r="D1854" s="76" t="s">
        <v>546</v>
      </c>
      <c r="E1854" s="77">
        <v>2</v>
      </c>
    </row>
    <row r="1855" spans="1:5" ht="18" customHeight="1">
      <c r="A1855" s="76" t="s">
        <v>702</v>
      </c>
      <c r="B1855" s="77">
        <v>1005173223</v>
      </c>
      <c r="C1855" s="76" t="s">
        <v>557</v>
      </c>
      <c r="D1855" s="76" t="s">
        <v>555</v>
      </c>
      <c r="E1855" s="77">
        <v>2</v>
      </c>
    </row>
    <row r="1856" spans="1:5" ht="18" customHeight="1">
      <c r="A1856" s="76" t="s">
        <v>703</v>
      </c>
      <c r="B1856" s="77">
        <v>1005173223</v>
      </c>
      <c r="C1856" s="76" t="s">
        <v>557</v>
      </c>
      <c r="D1856" s="76" t="s">
        <v>555</v>
      </c>
      <c r="E1856" s="77">
        <v>2</v>
      </c>
    </row>
    <row r="1857" spans="1:5" ht="18" customHeight="1">
      <c r="A1857" s="76" t="s">
        <v>704</v>
      </c>
      <c r="B1857" s="77">
        <v>1005173223</v>
      </c>
      <c r="C1857" s="76" t="s">
        <v>557</v>
      </c>
      <c r="D1857" s="76" t="s">
        <v>555</v>
      </c>
      <c r="E1857" s="77">
        <v>2</v>
      </c>
    </row>
    <row r="1858" spans="1:5" ht="18" customHeight="1">
      <c r="A1858" s="76" t="s">
        <v>705</v>
      </c>
      <c r="B1858" s="77">
        <v>1005173223</v>
      </c>
      <c r="C1858" s="76" t="s">
        <v>557</v>
      </c>
      <c r="D1858" s="76" t="s">
        <v>553</v>
      </c>
      <c r="E1858" s="77">
        <v>2</v>
      </c>
    </row>
    <row r="1859" spans="1:5" ht="18" customHeight="1">
      <c r="A1859" s="76" t="s">
        <v>706</v>
      </c>
      <c r="B1859" s="77">
        <v>1005173223</v>
      </c>
      <c r="C1859" s="76" t="s">
        <v>557</v>
      </c>
      <c r="D1859" s="76" t="s">
        <v>553</v>
      </c>
      <c r="E1859" s="77">
        <v>2</v>
      </c>
    </row>
    <row r="1860" spans="1:5" ht="18" customHeight="1">
      <c r="A1860" s="76" t="s">
        <v>707</v>
      </c>
      <c r="B1860" s="77">
        <v>1005173223</v>
      </c>
      <c r="C1860" s="76" t="s">
        <v>557</v>
      </c>
      <c r="D1860" s="76" t="s">
        <v>553</v>
      </c>
      <c r="E1860" s="77">
        <v>2</v>
      </c>
    </row>
    <row r="1861" spans="1:5" ht="18" customHeight="1">
      <c r="A1861" s="76" t="s">
        <v>708</v>
      </c>
      <c r="B1861" s="77">
        <v>1005173223</v>
      </c>
      <c r="C1861" s="76" t="s">
        <v>557</v>
      </c>
      <c r="D1861" s="76" t="s">
        <v>553</v>
      </c>
      <c r="E1861" s="77">
        <v>2</v>
      </c>
    </row>
    <row r="1862" spans="1:5" ht="18" customHeight="1">
      <c r="A1862" s="76" t="s">
        <v>709</v>
      </c>
      <c r="B1862" s="77">
        <v>1005173223</v>
      </c>
      <c r="C1862" s="76" t="s">
        <v>557</v>
      </c>
      <c r="D1862" s="76" t="s">
        <v>553</v>
      </c>
      <c r="E1862" s="77">
        <v>2</v>
      </c>
    </row>
    <row r="1863" spans="1:5" ht="18" customHeight="1">
      <c r="A1863" s="76" t="s">
        <v>710</v>
      </c>
      <c r="B1863" s="77">
        <v>1005173223</v>
      </c>
      <c r="C1863" s="76" t="s">
        <v>557</v>
      </c>
      <c r="D1863" s="76" t="s">
        <v>555</v>
      </c>
      <c r="E1863" s="77">
        <v>2</v>
      </c>
    </row>
    <row r="1864" spans="1:5" ht="18" customHeight="1">
      <c r="A1864" s="76" t="s">
        <v>711</v>
      </c>
      <c r="B1864" s="77">
        <v>1005173223</v>
      </c>
      <c r="C1864" s="76" t="s">
        <v>557</v>
      </c>
      <c r="D1864" s="76" t="s">
        <v>553</v>
      </c>
      <c r="E1864" s="77">
        <v>2</v>
      </c>
    </row>
    <row r="1865" spans="1:5" ht="18" customHeight="1">
      <c r="A1865" s="76" t="s">
        <v>712</v>
      </c>
      <c r="B1865" s="77">
        <v>1005173223</v>
      </c>
      <c r="C1865" s="76" t="s">
        <v>557</v>
      </c>
      <c r="D1865" s="76" t="s">
        <v>553</v>
      </c>
      <c r="E1865" s="77">
        <v>2</v>
      </c>
    </row>
    <row r="1866" spans="1:5" ht="18" customHeight="1">
      <c r="A1866" s="76" t="s">
        <v>713</v>
      </c>
      <c r="B1866" s="77">
        <v>1005173223</v>
      </c>
      <c r="C1866" s="76" t="s">
        <v>557</v>
      </c>
      <c r="D1866" s="76" t="s">
        <v>553</v>
      </c>
      <c r="E1866" s="77">
        <v>2</v>
      </c>
    </row>
    <row r="1867" spans="1:5" ht="18" customHeight="1">
      <c r="A1867" s="76" t="s">
        <v>714</v>
      </c>
      <c r="B1867" s="77">
        <v>1005173223</v>
      </c>
      <c r="C1867" s="76" t="s">
        <v>557</v>
      </c>
      <c r="D1867" s="76" t="s">
        <v>553</v>
      </c>
      <c r="E1867" s="77">
        <v>2</v>
      </c>
    </row>
    <row r="1868" spans="1:5" ht="18" customHeight="1">
      <c r="A1868" s="76" t="s">
        <v>715</v>
      </c>
      <c r="B1868" s="77">
        <v>1005173223</v>
      </c>
      <c r="C1868" s="76" t="s">
        <v>557</v>
      </c>
      <c r="D1868" s="76" t="s">
        <v>555</v>
      </c>
      <c r="E1868" s="77">
        <v>2</v>
      </c>
    </row>
    <row r="1869" spans="1:5" ht="18" customHeight="1">
      <c r="A1869" s="76" t="s">
        <v>716</v>
      </c>
      <c r="B1869" s="77">
        <v>1005173223</v>
      </c>
      <c r="C1869" s="76" t="s">
        <v>557</v>
      </c>
      <c r="D1869" s="76" t="s">
        <v>555</v>
      </c>
      <c r="E1869" s="77">
        <v>2</v>
      </c>
    </row>
    <row r="1870" spans="1:5" ht="18" customHeight="1">
      <c r="A1870" s="76" t="s">
        <v>717</v>
      </c>
      <c r="B1870" s="77">
        <v>1005173223</v>
      </c>
      <c r="C1870" s="76" t="s">
        <v>557</v>
      </c>
      <c r="D1870" s="76" t="s">
        <v>553</v>
      </c>
      <c r="E1870" s="77">
        <v>2</v>
      </c>
    </row>
    <row r="1871" spans="1:5" ht="18" customHeight="1">
      <c r="A1871" s="76" t="s">
        <v>718</v>
      </c>
      <c r="B1871" s="77">
        <v>1005173223</v>
      </c>
      <c r="C1871" s="76" t="s">
        <v>557</v>
      </c>
      <c r="D1871" s="76" t="s">
        <v>553</v>
      </c>
      <c r="E1871" s="77">
        <v>2</v>
      </c>
    </row>
    <row r="1872" spans="1:5" ht="18" customHeight="1">
      <c r="A1872" s="76" t="s">
        <v>719</v>
      </c>
      <c r="B1872" s="77">
        <v>1005173223</v>
      </c>
      <c r="C1872" s="76" t="s">
        <v>557</v>
      </c>
      <c r="D1872" s="76" t="s">
        <v>553</v>
      </c>
      <c r="E1872" s="77">
        <v>2</v>
      </c>
    </row>
    <row r="1873" spans="1:5" ht="18" customHeight="1">
      <c r="A1873" s="76" t="s">
        <v>720</v>
      </c>
      <c r="B1873" s="77">
        <v>1005173223</v>
      </c>
      <c r="C1873" s="76" t="s">
        <v>557</v>
      </c>
      <c r="D1873" s="76" t="s">
        <v>553</v>
      </c>
      <c r="E1873" s="77">
        <v>2</v>
      </c>
    </row>
    <row r="1874" spans="1:5" ht="18" customHeight="1">
      <c r="A1874" s="76" t="s">
        <v>721</v>
      </c>
      <c r="B1874" s="77">
        <v>1005173223</v>
      </c>
      <c r="C1874" s="76" t="s">
        <v>557</v>
      </c>
      <c r="D1874" s="76" t="s">
        <v>553</v>
      </c>
      <c r="E1874" s="77">
        <v>2</v>
      </c>
    </row>
    <row r="1875" spans="1:5" ht="18" customHeight="1">
      <c r="A1875" s="76" t="s">
        <v>722</v>
      </c>
      <c r="B1875" s="77">
        <v>1005173223</v>
      </c>
      <c r="C1875" s="76" t="s">
        <v>557</v>
      </c>
      <c r="D1875" s="76" t="s">
        <v>546</v>
      </c>
      <c r="E1875" s="77">
        <v>2</v>
      </c>
    </row>
    <row r="1876" spans="1:5" ht="18" customHeight="1">
      <c r="A1876" s="76" t="s">
        <v>723</v>
      </c>
      <c r="B1876" s="77">
        <v>1005173223</v>
      </c>
      <c r="C1876" s="76" t="s">
        <v>557</v>
      </c>
      <c r="D1876" s="76" t="s">
        <v>553</v>
      </c>
      <c r="E1876" s="77">
        <v>2</v>
      </c>
    </row>
    <row r="1877" spans="1:5" ht="18" customHeight="1">
      <c r="A1877" s="76" t="s">
        <v>724</v>
      </c>
      <c r="B1877" s="77">
        <v>1005173223</v>
      </c>
      <c r="C1877" s="76" t="s">
        <v>557</v>
      </c>
      <c r="D1877" s="76" t="s">
        <v>555</v>
      </c>
      <c r="E1877" s="77">
        <v>2</v>
      </c>
    </row>
    <row r="1878" spans="1:5" ht="18" customHeight="1">
      <c r="A1878" s="76" t="s">
        <v>725</v>
      </c>
      <c r="B1878" s="77">
        <v>1005173223</v>
      </c>
      <c r="C1878" s="76" t="s">
        <v>557</v>
      </c>
      <c r="D1878" s="76" t="s">
        <v>546</v>
      </c>
      <c r="E1878" s="77">
        <v>2</v>
      </c>
    </row>
    <row r="1879" spans="1:5" ht="18" customHeight="1">
      <c r="A1879" s="76" t="s">
        <v>726</v>
      </c>
      <c r="B1879" s="77">
        <v>1005173223</v>
      </c>
      <c r="C1879" s="76" t="s">
        <v>557</v>
      </c>
      <c r="D1879" s="76" t="s">
        <v>546</v>
      </c>
      <c r="E1879" s="77">
        <v>2</v>
      </c>
    </row>
    <row r="1880" spans="1:5" ht="18" customHeight="1">
      <c r="A1880" s="76" t="s">
        <v>727</v>
      </c>
      <c r="B1880" s="77">
        <v>1005173223</v>
      </c>
      <c r="C1880" s="76" t="s">
        <v>557</v>
      </c>
      <c r="D1880" s="76" t="s">
        <v>553</v>
      </c>
      <c r="E1880" s="77">
        <v>2</v>
      </c>
    </row>
    <row r="1881" spans="1:5" ht="18" customHeight="1">
      <c r="A1881" s="76" t="s">
        <v>728</v>
      </c>
      <c r="B1881" s="77">
        <v>1005173223</v>
      </c>
      <c r="C1881" s="76" t="s">
        <v>557</v>
      </c>
      <c r="D1881" s="76" t="s">
        <v>553</v>
      </c>
      <c r="E1881" s="77">
        <v>2</v>
      </c>
    </row>
    <row r="1882" spans="1:5" ht="18" customHeight="1">
      <c r="A1882" s="76" t="s">
        <v>729</v>
      </c>
      <c r="B1882" s="77">
        <v>1005173223</v>
      </c>
      <c r="C1882" s="76" t="s">
        <v>557</v>
      </c>
      <c r="D1882" s="76" t="s">
        <v>555</v>
      </c>
      <c r="E1882" s="77">
        <v>2</v>
      </c>
    </row>
    <row r="1883" spans="1:5" ht="18" customHeight="1">
      <c r="A1883" s="76" t="s">
        <v>730</v>
      </c>
      <c r="B1883" s="77">
        <v>1005173223</v>
      </c>
      <c r="C1883" s="76" t="s">
        <v>557</v>
      </c>
      <c r="D1883" s="76" t="s">
        <v>553</v>
      </c>
      <c r="E1883" s="77">
        <v>2</v>
      </c>
    </row>
    <row r="1884" spans="1:5" ht="18" customHeight="1">
      <c r="A1884" s="76" t="s">
        <v>731</v>
      </c>
      <c r="B1884" s="77">
        <v>1005173223</v>
      </c>
      <c r="C1884" s="76" t="s">
        <v>557</v>
      </c>
      <c r="D1884" s="76" t="s">
        <v>553</v>
      </c>
      <c r="E1884" s="77">
        <v>2</v>
      </c>
    </row>
    <row r="1885" spans="1:5" ht="18" customHeight="1">
      <c r="A1885" s="76" t="s">
        <v>732</v>
      </c>
      <c r="B1885" s="77">
        <v>1005173223</v>
      </c>
      <c r="C1885" s="76" t="s">
        <v>557</v>
      </c>
      <c r="D1885" s="76" t="s">
        <v>555</v>
      </c>
      <c r="E1885" s="77">
        <v>2</v>
      </c>
    </row>
    <row r="1886" spans="1:5" ht="18" customHeight="1">
      <c r="A1886" s="76" t="s">
        <v>733</v>
      </c>
      <c r="B1886" s="77">
        <v>1005173223</v>
      </c>
      <c r="C1886" s="76" t="s">
        <v>557</v>
      </c>
      <c r="D1886" s="76" t="s">
        <v>553</v>
      </c>
      <c r="E1886" s="77">
        <v>2</v>
      </c>
    </row>
    <row r="1887" spans="1:5" ht="18" customHeight="1">
      <c r="A1887" s="76" t="s">
        <v>734</v>
      </c>
      <c r="B1887" s="77">
        <v>1005173223</v>
      </c>
      <c r="C1887" s="76" t="s">
        <v>557</v>
      </c>
      <c r="D1887" s="76" t="s">
        <v>555</v>
      </c>
      <c r="E1887" s="77">
        <v>2</v>
      </c>
    </row>
    <row r="1888" spans="1:5" ht="18" customHeight="1">
      <c r="A1888" s="76" t="s">
        <v>735</v>
      </c>
      <c r="B1888" s="77">
        <v>1005173223</v>
      </c>
      <c r="C1888" s="76" t="s">
        <v>557</v>
      </c>
      <c r="D1888" s="76" t="s">
        <v>553</v>
      </c>
      <c r="E1888" s="77">
        <v>2</v>
      </c>
    </row>
    <row r="1889" spans="1:5" ht="18" customHeight="1">
      <c r="A1889" s="76" t="s">
        <v>736</v>
      </c>
      <c r="B1889" s="77">
        <v>1005173223</v>
      </c>
      <c r="C1889" s="76" t="s">
        <v>557</v>
      </c>
      <c r="D1889" s="76" t="s">
        <v>553</v>
      </c>
      <c r="E1889" s="77">
        <v>2</v>
      </c>
    </row>
    <row r="1890" spans="1:5" ht="18" customHeight="1">
      <c r="A1890" s="76" t="s">
        <v>737</v>
      </c>
      <c r="B1890" s="77">
        <v>1005173223</v>
      </c>
      <c r="C1890" s="76" t="s">
        <v>557</v>
      </c>
      <c r="D1890" s="76" t="s">
        <v>553</v>
      </c>
      <c r="E1890" s="77">
        <v>2</v>
      </c>
    </row>
    <row r="1891" spans="1:5" ht="18" customHeight="1">
      <c r="A1891" s="76" t="s">
        <v>738</v>
      </c>
      <c r="B1891" s="77">
        <v>1005173223</v>
      </c>
      <c r="C1891" s="76" t="s">
        <v>557</v>
      </c>
      <c r="D1891" s="76" t="s">
        <v>555</v>
      </c>
      <c r="E1891" s="77">
        <v>2</v>
      </c>
    </row>
    <row r="1892" spans="1:5" ht="18" customHeight="1">
      <c r="A1892" s="76" t="s">
        <v>739</v>
      </c>
      <c r="B1892" s="77">
        <v>1005173223</v>
      </c>
      <c r="C1892" s="76" t="s">
        <v>557</v>
      </c>
      <c r="D1892" s="76" t="s">
        <v>555</v>
      </c>
      <c r="E1892" s="77">
        <v>2</v>
      </c>
    </row>
    <row r="1893" spans="1:5" ht="18" customHeight="1">
      <c r="A1893" s="76" t="s">
        <v>740</v>
      </c>
      <c r="B1893" s="77">
        <v>1005173223</v>
      </c>
      <c r="C1893" s="76" t="s">
        <v>557</v>
      </c>
      <c r="D1893" s="76" t="s">
        <v>553</v>
      </c>
      <c r="E1893" s="77">
        <v>2</v>
      </c>
    </row>
    <row r="1894" spans="1:5" ht="18" customHeight="1">
      <c r="A1894" s="76" t="s">
        <v>741</v>
      </c>
      <c r="B1894" s="77">
        <v>1005173223</v>
      </c>
      <c r="C1894" s="76" t="s">
        <v>557</v>
      </c>
      <c r="D1894" s="76" t="s">
        <v>553</v>
      </c>
      <c r="E1894" s="77">
        <v>2</v>
      </c>
    </row>
    <row r="1895" spans="1:5" ht="18" customHeight="1">
      <c r="A1895" s="76" t="s">
        <v>742</v>
      </c>
      <c r="B1895" s="77">
        <v>1005173223</v>
      </c>
      <c r="C1895" s="76" t="s">
        <v>557</v>
      </c>
      <c r="D1895" s="76" t="s">
        <v>553</v>
      </c>
      <c r="E1895" s="77">
        <v>2</v>
      </c>
    </row>
    <row r="1896" spans="1:5" ht="18" customHeight="1">
      <c r="A1896" s="76" t="s">
        <v>743</v>
      </c>
      <c r="B1896" s="77">
        <v>1005173223</v>
      </c>
      <c r="C1896" s="76" t="s">
        <v>557</v>
      </c>
      <c r="D1896" s="76" t="s">
        <v>553</v>
      </c>
      <c r="E1896" s="77">
        <v>2</v>
      </c>
    </row>
    <row r="1897" spans="1:5" ht="18" customHeight="1">
      <c r="A1897" s="76" t="s">
        <v>744</v>
      </c>
      <c r="B1897" s="77">
        <v>1005173223</v>
      </c>
      <c r="C1897" s="76" t="s">
        <v>557</v>
      </c>
      <c r="D1897" s="76" t="s">
        <v>553</v>
      </c>
      <c r="E1897" s="77">
        <v>2</v>
      </c>
    </row>
    <row r="1898" spans="1:5" ht="18" customHeight="1">
      <c r="A1898" s="76" t="s">
        <v>745</v>
      </c>
      <c r="B1898" s="77">
        <v>1005173223</v>
      </c>
      <c r="C1898" s="76" t="s">
        <v>557</v>
      </c>
      <c r="D1898" s="76" t="s">
        <v>553</v>
      </c>
      <c r="E1898" s="77">
        <v>2</v>
      </c>
    </row>
    <row r="1899" spans="1:5" ht="18" customHeight="1">
      <c r="A1899" s="76" t="s">
        <v>746</v>
      </c>
      <c r="B1899" s="77">
        <v>1005173223</v>
      </c>
      <c r="C1899" s="76" t="s">
        <v>557</v>
      </c>
      <c r="D1899" s="76" t="s">
        <v>555</v>
      </c>
      <c r="E1899" s="77">
        <v>2</v>
      </c>
    </row>
    <row r="1900" spans="1:5" ht="18" customHeight="1">
      <c r="A1900" s="76" t="s">
        <v>747</v>
      </c>
      <c r="B1900" s="77">
        <v>1005173223</v>
      </c>
      <c r="C1900" s="76" t="s">
        <v>557</v>
      </c>
      <c r="D1900" s="76" t="s">
        <v>555</v>
      </c>
      <c r="E1900" s="77">
        <v>2</v>
      </c>
    </row>
    <row r="1901" spans="1:5" ht="18" customHeight="1">
      <c r="A1901" s="76" t="s">
        <v>748</v>
      </c>
      <c r="B1901" s="77">
        <v>1005173223</v>
      </c>
      <c r="C1901" s="76" t="s">
        <v>557</v>
      </c>
      <c r="D1901" s="76" t="s">
        <v>553</v>
      </c>
      <c r="E1901" s="77">
        <v>2</v>
      </c>
    </row>
    <row r="1902" spans="1:5" ht="18" customHeight="1">
      <c r="A1902" s="76" t="s">
        <v>749</v>
      </c>
      <c r="B1902" s="77">
        <v>1005173223</v>
      </c>
      <c r="C1902" s="76" t="s">
        <v>557</v>
      </c>
      <c r="D1902" s="76" t="s">
        <v>555</v>
      </c>
      <c r="E1902" s="77">
        <v>2</v>
      </c>
    </row>
    <row r="1903" spans="1:5" ht="18" customHeight="1">
      <c r="A1903" s="76" t="s">
        <v>750</v>
      </c>
      <c r="B1903" s="77">
        <v>1005173223</v>
      </c>
      <c r="C1903" s="76" t="s">
        <v>557</v>
      </c>
      <c r="D1903" s="76" t="s">
        <v>555</v>
      </c>
      <c r="E1903" s="77">
        <v>2</v>
      </c>
    </row>
    <row r="1904" spans="1:5" ht="18" customHeight="1">
      <c r="A1904" s="76" t="s">
        <v>751</v>
      </c>
      <c r="B1904" s="77">
        <v>1005173223</v>
      </c>
      <c r="C1904" s="76" t="s">
        <v>557</v>
      </c>
      <c r="D1904" s="76" t="s">
        <v>555</v>
      </c>
      <c r="E1904" s="77">
        <v>2</v>
      </c>
    </row>
    <row r="1905" spans="1:5" ht="18" customHeight="1">
      <c r="A1905" s="76" t="s">
        <v>752</v>
      </c>
      <c r="B1905" s="77">
        <v>1005173223</v>
      </c>
      <c r="C1905" s="76" t="s">
        <v>557</v>
      </c>
      <c r="D1905" s="76" t="s">
        <v>553</v>
      </c>
      <c r="E1905" s="77">
        <v>2</v>
      </c>
    </row>
    <row r="1906" spans="1:5" ht="18" customHeight="1">
      <c r="A1906" s="76" t="s">
        <v>753</v>
      </c>
      <c r="B1906" s="77">
        <v>1005173223</v>
      </c>
      <c r="C1906" s="76" t="s">
        <v>557</v>
      </c>
      <c r="D1906" s="76" t="s">
        <v>555</v>
      </c>
      <c r="E1906" s="77">
        <v>2</v>
      </c>
    </row>
    <row r="1907" spans="1:5" ht="18" customHeight="1">
      <c r="A1907" s="76" t="s">
        <v>754</v>
      </c>
      <c r="B1907" s="77">
        <v>1005173223</v>
      </c>
      <c r="C1907" s="76" t="s">
        <v>557</v>
      </c>
      <c r="D1907" s="76" t="s">
        <v>555</v>
      </c>
      <c r="E1907" s="77">
        <v>2</v>
      </c>
    </row>
    <row r="1908" spans="1:5" ht="18" customHeight="1">
      <c r="A1908" s="76" t="s">
        <v>755</v>
      </c>
      <c r="B1908" s="77">
        <v>1005173223</v>
      </c>
      <c r="C1908" s="76" t="s">
        <v>557</v>
      </c>
      <c r="D1908" s="76" t="s">
        <v>555</v>
      </c>
      <c r="E1908" s="77">
        <v>2</v>
      </c>
    </row>
    <row r="1909" spans="1:5" ht="18" customHeight="1">
      <c r="A1909" s="76" t="s">
        <v>756</v>
      </c>
      <c r="B1909" s="77">
        <v>1005173223</v>
      </c>
      <c r="C1909" s="76" t="s">
        <v>557</v>
      </c>
      <c r="D1909" s="76" t="s">
        <v>553</v>
      </c>
      <c r="E1909" s="77">
        <v>2</v>
      </c>
    </row>
    <row r="1910" spans="1:5" ht="18" customHeight="1">
      <c r="A1910" s="76" t="s">
        <v>757</v>
      </c>
      <c r="B1910" s="77">
        <v>1005173223</v>
      </c>
      <c r="C1910" s="76" t="s">
        <v>557</v>
      </c>
      <c r="D1910" s="76" t="s">
        <v>553</v>
      </c>
      <c r="E1910" s="77">
        <v>2</v>
      </c>
    </row>
    <row r="1911" spans="1:5" ht="18" customHeight="1">
      <c r="A1911" s="76" t="s">
        <v>758</v>
      </c>
      <c r="B1911" s="77">
        <v>1005173223</v>
      </c>
      <c r="C1911" s="76" t="s">
        <v>557</v>
      </c>
      <c r="D1911" s="76" t="s">
        <v>553</v>
      </c>
      <c r="E1911" s="77">
        <v>2</v>
      </c>
    </row>
    <row r="1912" spans="1:5" ht="18" customHeight="1">
      <c r="A1912" s="76" t="s">
        <v>759</v>
      </c>
      <c r="B1912" s="77">
        <v>1005173223</v>
      </c>
      <c r="C1912" s="76" t="s">
        <v>557</v>
      </c>
      <c r="D1912" s="76" t="s">
        <v>553</v>
      </c>
      <c r="E1912" s="77">
        <v>2</v>
      </c>
    </row>
    <row r="1913" spans="1:5" ht="18" customHeight="1">
      <c r="A1913" s="76" t="s">
        <v>760</v>
      </c>
      <c r="B1913" s="77">
        <v>1005173223</v>
      </c>
      <c r="C1913" s="76" t="s">
        <v>557</v>
      </c>
      <c r="D1913" s="76" t="s">
        <v>555</v>
      </c>
      <c r="E1913" s="77">
        <v>2</v>
      </c>
    </row>
    <row r="1914" spans="1:5" ht="18" customHeight="1">
      <c r="A1914" s="76" t="s">
        <v>761</v>
      </c>
      <c r="B1914" s="77">
        <v>1005173223</v>
      </c>
      <c r="C1914" s="76" t="s">
        <v>557</v>
      </c>
      <c r="D1914" s="76" t="s">
        <v>555</v>
      </c>
      <c r="E1914" s="77">
        <v>2</v>
      </c>
    </row>
    <row r="1915" spans="1:5" ht="18" customHeight="1">
      <c r="A1915" s="76" t="s">
        <v>762</v>
      </c>
      <c r="B1915" s="77">
        <v>1005173223</v>
      </c>
      <c r="C1915" s="76" t="s">
        <v>557</v>
      </c>
      <c r="D1915" s="76" t="s">
        <v>555</v>
      </c>
      <c r="E1915" s="77">
        <v>2</v>
      </c>
    </row>
    <row r="1916" spans="1:5" ht="18" customHeight="1">
      <c r="A1916" s="76" t="s">
        <v>763</v>
      </c>
      <c r="B1916" s="77">
        <v>1005173223</v>
      </c>
      <c r="C1916" s="76" t="s">
        <v>557</v>
      </c>
      <c r="D1916" s="76" t="s">
        <v>555</v>
      </c>
      <c r="E1916" s="77">
        <v>2</v>
      </c>
    </row>
    <row r="1917" spans="1:5" ht="18" customHeight="1">
      <c r="A1917" s="76" t="s">
        <v>764</v>
      </c>
      <c r="B1917" s="77">
        <v>1005173223</v>
      </c>
      <c r="C1917" s="76" t="s">
        <v>557</v>
      </c>
      <c r="D1917" s="76" t="s">
        <v>555</v>
      </c>
      <c r="E1917" s="77">
        <v>2</v>
      </c>
    </row>
    <row r="1918" spans="1:5" ht="18" customHeight="1">
      <c r="A1918" s="76" t="s">
        <v>765</v>
      </c>
      <c r="B1918" s="77">
        <v>1005173223</v>
      </c>
      <c r="C1918" s="76" t="s">
        <v>557</v>
      </c>
      <c r="D1918" s="76" t="s">
        <v>555</v>
      </c>
      <c r="E1918" s="77">
        <v>2</v>
      </c>
    </row>
    <row r="1919" spans="1:5" ht="18" customHeight="1">
      <c r="A1919" s="76" t="s">
        <v>766</v>
      </c>
      <c r="B1919" s="77">
        <v>1005173223</v>
      </c>
      <c r="C1919" s="76" t="s">
        <v>557</v>
      </c>
      <c r="D1919" s="76" t="s">
        <v>555</v>
      </c>
      <c r="E1919" s="77">
        <v>2</v>
      </c>
    </row>
    <row r="1920" spans="1:5" ht="18" customHeight="1">
      <c r="A1920" s="76" t="s">
        <v>767</v>
      </c>
      <c r="B1920" s="77">
        <v>1005173223</v>
      </c>
      <c r="C1920" s="76" t="s">
        <v>557</v>
      </c>
      <c r="D1920" s="76" t="s">
        <v>555</v>
      </c>
      <c r="E1920" s="77">
        <v>2</v>
      </c>
    </row>
    <row r="1921" spans="1:5" ht="18" customHeight="1">
      <c r="A1921" s="76" t="s">
        <v>768</v>
      </c>
      <c r="B1921" s="77">
        <v>1005173223</v>
      </c>
      <c r="C1921" s="76" t="s">
        <v>557</v>
      </c>
      <c r="D1921" s="76" t="s">
        <v>555</v>
      </c>
      <c r="E1921" s="77">
        <v>2</v>
      </c>
    </row>
    <row r="1922" spans="1:5" ht="18" customHeight="1">
      <c r="A1922" s="76" t="s">
        <v>769</v>
      </c>
      <c r="B1922" s="77">
        <v>1005173223</v>
      </c>
      <c r="C1922" s="76" t="s">
        <v>557</v>
      </c>
      <c r="D1922" s="76" t="s">
        <v>555</v>
      </c>
      <c r="E1922" s="77">
        <v>2</v>
      </c>
    </row>
    <row r="1923" spans="1:5" ht="18" customHeight="1">
      <c r="A1923" s="76" t="s">
        <v>770</v>
      </c>
      <c r="B1923" s="77">
        <v>1005173223</v>
      </c>
      <c r="C1923" s="76" t="s">
        <v>557</v>
      </c>
      <c r="D1923" s="76" t="s">
        <v>555</v>
      </c>
      <c r="E1923" s="77">
        <v>2</v>
      </c>
    </row>
    <row r="1924" spans="1:5" ht="18" customHeight="1">
      <c r="A1924" s="76" t="s">
        <v>771</v>
      </c>
      <c r="B1924" s="77">
        <v>1005173223</v>
      </c>
      <c r="C1924" s="76" t="s">
        <v>557</v>
      </c>
      <c r="D1924" s="76" t="s">
        <v>555</v>
      </c>
      <c r="E1924" s="77">
        <v>2</v>
      </c>
    </row>
    <row r="1925" spans="1:5" ht="18" customHeight="1">
      <c r="A1925" s="76" t="s">
        <v>772</v>
      </c>
      <c r="B1925" s="77">
        <v>1005173223</v>
      </c>
      <c r="C1925" s="76" t="s">
        <v>557</v>
      </c>
      <c r="D1925" s="76" t="s">
        <v>555</v>
      </c>
      <c r="E1925" s="77">
        <v>2</v>
      </c>
    </row>
    <row r="1926" spans="1:5" ht="18" customHeight="1">
      <c r="A1926" s="76" t="s">
        <v>773</v>
      </c>
      <c r="B1926" s="77">
        <v>1005173223</v>
      </c>
      <c r="C1926" s="76" t="s">
        <v>557</v>
      </c>
      <c r="D1926" s="76" t="s">
        <v>555</v>
      </c>
      <c r="E1926" s="77">
        <v>2</v>
      </c>
    </row>
    <row r="1927" spans="1:5" ht="18" customHeight="1">
      <c r="A1927" s="76" t="s">
        <v>774</v>
      </c>
      <c r="B1927" s="77">
        <v>1005173223</v>
      </c>
      <c r="C1927" s="76" t="s">
        <v>557</v>
      </c>
      <c r="D1927" s="76" t="s">
        <v>555</v>
      </c>
      <c r="E1927" s="77">
        <v>2</v>
      </c>
    </row>
    <row r="1928" spans="1:5" ht="18" customHeight="1">
      <c r="A1928" s="76" t="s">
        <v>775</v>
      </c>
      <c r="B1928" s="77">
        <v>1005173223</v>
      </c>
      <c r="C1928" s="76" t="s">
        <v>557</v>
      </c>
      <c r="D1928" s="76" t="s">
        <v>546</v>
      </c>
      <c r="E1928" s="77">
        <v>2</v>
      </c>
    </row>
    <row r="1929" spans="1:5" ht="18" customHeight="1">
      <c r="A1929" s="76" t="s">
        <v>776</v>
      </c>
      <c r="B1929" s="77">
        <v>1005173223</v>
      </c>
      <c r="C1929" s="76" t="s">
        <v>557</v>
      </c>
      <c r="D1929" s="76" t="s">
        <v>555</v>
      </c>
      <c r="E1929" s="77">
        <v>2</v>
      </c>
    </row>
    <row r="1930" spans="1:5" ht="18" customHeight="1">
      <c r="A1930" s="76" t="s">
        <v>777</v>
      </c>
      <c r="B1930" s="77">
        <v>1005173223</v>
      </c>
      <c r="C1930" s="76" t="s">
        <v>557</v>
      </c>
      <c r="D1930" s="76" t="s">
        <v>553</v>
      </c>
      <c r="E1930" s="77">
        <v>2</v>
      </c>
    </row>
    <row r="1931" spans="1:5" ht="18" customHeight="1">
      <c r="A1931" s="76" t="s">
        <v>778</v>
      </c>
      <c r="B1931" s="77">
        <v>1005173223</v>
      </c>
      <c r="C1931" s="76" t="s">
        <v>557</v>
      </c>
      <c r="D1931" s="76" t="s">
        <v>555</v>
      </c>
      <c r="E1931" s="77">
        <v>2</v>
      </c>
    </row>
    <row r="1932" spans="1:5" ht="18" customHeight="1">
      <c r="A1932" s="76" t="s">
        <v>779</v>
      </c>
      <c r="B1932" s="77">
        <v>1005173223</v>
      </c>
      <c r="C1932" s="76" t="s">
        <v>557</v>
      </c>
      <c r="D1932" s="76" t="s">
        <v>553</v>
      </c>
      <c r="E1932" s="77">
        <v>2</v>
      </c>
    </row>
    <row r="1933" spans="1:5" ht="18" customHeight="1">
      <c r="A1933" s="76" t="s">
        <v>780</v>
      </c>
      <c r="B1933" s="77">
        <v>1005173223</v>
      </c>
      <c r="C1933" s="76" t="s">
        <v>557</v>
      </c>
      <c r="D1933" s="76" t="s">
        <v>555</v>
      </c>
      <c r="E1933" s="77">
        <v>2</v>
      </c>
    </row>
    <row r="1934" spans="1:5" ht="18" customHeight="1">
      <c r="A1934" s="76" t="s">
        <v>781</v>
      </c>
      <c r="B1934" s="77">
        <v>1005173223</v>
      </c>
      <c r="C1934" s="76" t="s">
        <v>557</v>
      </c>
      <c r="D1934" s="76" t="s">
        <v>553</v>
      </c>
      <c r="E1934" s="77">
        <v>2</v>
      </c>
    </row>
    <row r="1935" spans="1:5" ht="18" customHeight="1">
      <c r="A1935" s="76" t="s">
        <v>782</v>
      </c>
      <c r="B1935" s="77">
        <v>1005173223</v>
      </c>
      <c r="C1935" s="76" t="s">
        <v>557</v>
      </c>
      <c r="D1935" s="76" t="s">
        <v>555</v>
      </c>
      <c r="E1935" s="77">
        <v>2</v>
      </c>
    </row>
    <row r="1936" spans="1:5" ht="18" customHeight="1">
      <c r="A1936" s="76" t="s">
        <v>783</v>
      </c>
      <c r="B1936" s="77">
        <v>1005173223</v>
      </c>
      <c r="C1936" s="76" t="s">
        <v>557</v>
      </c>
      <c r="D1936" s="76" t="s">
        <v>553</v>
      </c>
      <c r="E1936" s="77">
        <v>2</v>
      </c>
    </row>
    <row r="1937" spans="1:5" ht="18" customHeight="1">
      <c r="A1937" s="76" t="s">
        <v>784</v>
      </c>
      <c r="B1937" s="77">
        <v>1005173223</v>
      </c>
      <c r="C1937" s="76" t="s">
        <v>557</v>
      </c>
      <c r="D1937" s="76" t="s">
        <v>555</v>
      </c>
      <c r="E1937" s="77">
        <v>2</v>
      </c>
    </row>
    <row r="1938" spans="1:5" ht="18" customHeight="1">
      <c r="A1938" s="76" t="s">
        <v>785</v>
      </c>
      <c r="B1938" s="77">
        <v>1005173223</v>
      </c>
      <c r="C1938" s="76" t="s">
        <v>557</v>
      </c>
      <c r="D1938" s="76" t="s">
        <v>553</v>
      </c>
      <c r="E1938" s="77">
        <v>2</v>
      </c>
    </row>
    <row r="1939" spans="1:5" ht="18" customHeight="1">
      <c r="A1939" s="76" t="s">
        <v>786</v>
      </c>
      <c r="B1939" s="77">
        <v>1005173223</v>
      </c>
      <c r="C1939" s="76" t="s">
        <v>557</v>
      </c>
      <c r="D1939" s="76" t="s">
        <v>555</v>
      </c>
      <c r="E1939" s="77">
        <v>2</v>
      </c>
    </row>
    <row r="1940" spans="1:5" ht="18" customHeight="1">
      <c r="A1940" s="76" t="s">
        <v>787</v>
      </c>
      <c r="B1940" s="77">
        <v>1005173223</v>
      </c>
      <c r="C1940" s="76" t="s">
        <v>557</v>
      </c>
      <c r="D1940" s="76" t="s">
        <v>553</v>
      </c>
      <c r="E1940" s="77">
        <v>2</v>
      </c>
    </row>
    <row r="1941" spans="1:5" ht="18" customHeight="1">
      <c r="A1941" s="76" t="s">
        <v>788</v>
      </c>
      <c r="B1941" s="77">
        <v>1005173223</v>
      </c>
      <c r="C1941" s="76" t="s">
        <v>557</v>
      </c>
      <c r="D1941" s="76" t="s">
        <v>555</v>
      </c>
      <c r="E1941" s="77">
        <v>2</v>
      </c>
    </row>
    <row r="1942" spans="1:5" ht="18" customHeight="1">
      <c r="A1942" s="76" t="s">
        <v>789</v>
      </c>
      <c r="B1942" s="77">
        <v>1005173223</v>
      </c>
      <c r="C1942" s="76" t="s">
        <v>557</v>
      </c>
      <c r="D1942" s="76" t="s">
        <v>553</v>
      </c>
      <c r="E1942" s="77">
        <v>2</v>
      </c>
    </row>
    <row r="1943" spans="1:5" ht="18" customHeight="1">
      <c r="A1943" s="76" t="s">
        <v>790</v>
      </c>
      <c r="B1943" s="77">
        <v>1005173223</v>
      </c>
      <c r="C1943" s="76" t="s">
        <v>557</v>
      </c>
      <c r="D1943" s="76" t="s">
        <v>555</v>
      </c>
      <c r="E1943" s="77">
        <v>2</v>
      </c>
    </row>
    <row r="1944" spans="1:5" ht="18" customHeight="1">
      <c r="A1944" s="76" t="s">
        <v>791</v>
      </c>
      <c r="B1944" s="77">
        <v>1005173223</v>
      </c>
      <c r="C1944" s="76" t="s">
        <v>557</v>
      </c>
      <c r="D1944" s="76" t="s">
        <v>555</v>
      </c>
      <c r="E1944" s="77">
        <v>2</v>
      </c>
    </row>
    <row r="1945" spans="1:5" ht="18" customHeight="1">
      <c r="A1945" s="76" t="s">
        <v>792</v>
      </c>
      <c r="B1945" s="77">
        <v>1005173223</v>
      </c>
      <c r="C1945" s="76" t="s">
        <v>557</v>
      </c>
      <c r="D1945" s="76" t="s">
        <v>555</v>
      </c>
      <c r="E1945" s="77">
        <v>2</v>
      </c>
    </row>
    <row r="1946" spans="1:5" ht="18" customHeight="1">
      <c r="A1946" s="76" t="s">
        <v>793</v>
      </c>
      <c r="B1946" s="77">
        <v>1005173223</v>
      </c>
      <c r="C1946" s="76" t="s">
        <v>557</v>
      </c>
      <c r="D1946" s="76" t="s">
        <v>555</v>
      </c>
      <c r="E1946" s="77">
        <v>2</v>
      </c>
    </row>
    <row r="1947" spans="1:5" ht="18" customHeight="1">
      <c r="A1947" s="76" t="s">
        <v>794</v>
      </c>
      <c r="B1947" s="77">
        <v>1005173223</v>
      </c>
      <c r="C1947" s="76" t="s">
        <v>557</v>
      </c>
      <c r="D1947" s="76" t="s">
        <v>555</v>
      </c>
      <c r="E1947" s="77">
        <v>2</v>
      </c>
    </row>
    <row r="1948" spans="1:5" ht="18" customHeight="1">
      <c r="A1948" s="76" t="s">
        <v>795</v>
      </c>
      <c r="B1948" s="77">
        <v>1005173223</v>
      </c>
      <c r="C1948" s="76" t="s">
        <v>557</v>
      </c>
      <c r="D1948" s="76" t="s">
        <v>555</v>
      </c>
      <c r="E1948" s="77">
        <v>2</v>
      </c>
    </row>
    <row r="1949" spans="1:5" ht="18" customHeight="1">
      <c r="A1949" s="76" t="s">
        <v>796</v>
      </c>
      <c r="B1949" s="77">
        <v>1005173223</v>
      </c>
      <c r="C1949" s="76" t="s">
        <v>557</v>
      </c>
      <c r="D1949" s="76" t="s">
        <v>546</v>
      </c>
      <c r="E1949" s="77">
        <v>2</v>
      </c>
    </row>
    <row r="1950" spans="1:5" ht="18" customHeight="1">
      <c r="A1950" s="76" t="s">
        <v>797</v>
      </c>
      <c r="B1950" s="77">
        <v>1005173223</v>
      </c>
      <c r="C1950" s="76" t="s">
        <v>557</v>
      </c>
      <c r="D1950" s="76" t="s">
        <v>553</v>
      </c>
      <c r="E1950" s="77">
        <v>2</v>
      </c>
    </row>
    <row r="1951" spans="1:5" ht="18" customHeight="1">
      <c r="A1951" s="76" t="s">
        <v>798</v>
      </c>
      <c r="B1951" s="77">
        <v>1005173223</v>
      </c>
      <c r="C1951" s="76" t="s">
        <v>557</v>
      </c>
      <c r="D1951" s="76" t="s">
        <v>553</v>
      </c>
      <c r="E1951" s="77">
        <v>2</v>
      </c>
    </row>
    <row r="1952" spans="1:5" ht="18" customHeight="1">
      <c r="A1952" s="76" t="s">
        <v>799</v>
      </c>
      <c r="B1952" s="77">
        <v>1005173223</v>
      </c>
      <c r="C1952" s="76" t="s">
        <v>557</v>
      </c>
      <c r="D1952" s="76" t="s">
        <v>553</v>
      </c>
      <c r="E1952" s="77">
        <v>2</v>
      </c>
    </row>
    <row r="1953" spans="1:5" ht="18" customHeight="1">
      <c r="A1953" s="76" t="s">
        <v>800</v>
      </c>
      <c r="B1953" s="77">
        <v>1005173223</v>
      </c>
      <c r="C1953" s="76" t="s">
        <v>557</v>
      </c>
      <c r="D1953" s="76" t="s">
        <v>555</v>
      </c>
      <c r="E1953" s="77">
        <v>2</v>
      </c>
    </row>
    <row r="1954" spans="1:5" ht="18" customHeight="1">
      <c r="A1954" s="76" t="s">
        <v>801</v>
      </c>
      <c r="B1954" s="77">
        <v>1005173223</v>
      </c>
      <c r="C1954" s="76" t="s">
        <v>557</v>
      </c>
      <c r="D1954" s="76" t="s">
        <v>546</v>
      </c>
      <c r="E1954" s="77">
        <v>2</v>
      </c>
    </row>
    <row r="1955" spans="1:5" ht="18" customHeight="1">
      <c r="A1955" s="76" t="s">
        <v>802</v>
      </c>
      <c r="B1955" s="77">
        <v>1005173223</v>
      </c>
      <c r="C1955" s="76" t="s">
        <v>557</v>
      </c>
      <c r="D1955" s="76" t="s">
        <v>553</v>
      </c>
      <c r="E1955" s="77">
        <v>2</v>
      </c>
    </row>
    <row r="1956" spans="1:5" ht="18" customHeight="1">
      <c r="A1956" s="76" t="s">
        <v>803</v>
      </c>
      <c r="B1956" s="77">
        <v>1005173223</v>
      </c>
      <c r="C1956" s="76" t="s">
        <v>557</v>
      </c>
      <c r="D1956" s="76" t="s">
        <v>553</v>
      </c>
      <c r="E1956" s="77">
        <v>2</v>
      </c>
    </row>
    <row r="1957" spans="1:5" ht="18" customHeight="1">
      <c r="A1957" s="76" t="s">
        <v>804</v>
      </c>
      <c r="B1957" s="77">
        <v>1005173223</v>
      </c>
      <c r="C1957" s="76" t="s">
        <v>557</v>
      </c>
      <c r="D1957" s="76" t="s">
        <v>546</v>
      </c>
      <c r="E1957" s="77">
        <v>2</v>
      </c>
    </row>
    <row r="1958" spans="1:5" ht="18" customHeight="1">
      <c r="A1958" s="76" t="s">
        <v>805</v>
      </c>
      <c r="B1958" s="77">
        <v>1005173223</v>
      </c>
      <c r="C1958" s="76" t="s">
        <v>557</v>
      </c>
      <c r="D1958" s="76" t="s">
        <v>553</v>
      </c>
      <c r="E1958" s="77">
        <v>2</v>
      </c>
    </row>
    <row r="1959" spans="1:5" ht="18" customHeight="1">
      <c r="A1959" s="76" t="s">
        <v>806</v>
      </c>
      <c r="B1959" s="77">
        <v>1005173223</v>
      </c>
      <c r="C1959" s="76" t="s">
        <v>557</v>
      </c>
      <c r="D1959" s="76" t="s">
        <v>553</v>
      </c>
      <c r="E1959" s="77">
        <v>2</v>
      </c>
    </row>
    <row r="1960" spans="1:5" ht="18" customHeight="1">
      <c r="A1960" s="68"/>
      <c r="B1960" s="69"/>
      <c r="C1960" s="83"/>
      <c r="D1960" s="70"/>
      <c r="E1960" s="71"/>
    </row>
    <row r="1961" spans="1:5" ht="18" customHeight="1">
      <c r="A1961" s="68"/>
      <c r="B1961" s="69"/>
      <c r="C1961" s="83"/>
      <c r="D1961" s="70"/>
      <c r="E1961" s="71"/>
    </row>
    <row r="1962" spans="1:5" ht="18" customHeight="1">
      <c r="A1962" s="75" t="s">
        <v>539</v>
      </c>
      <c r="B1962" s="75" t="s">
        <v>540</v>
      </c>
      <c r="C1962" s="75" t="s">
        <v>541</v>
      </c>
      <c r="D1962" s="75" t="s">
        <v>542</v>
      </c>
      <c r="E1962" s="75" t="s">
        <v>543</v>
      </c>
    </row>
    <row r="1963" spans="1:5" ht="18" customHeight="1">
      <c r="A1963" s="76" t="s">
        <v>544</v>
      </c>
      <c r="B1963" s="77">
        <v>1005173222</v>
      </c>
      <c r="C1963" s="76" t="s">
        <v>556</v>
      </c>
      <c r="D1963" s="76" t="s">
        <v>546</v>
      </c>
      <c r="E1963" s="77">
        <v>2</v>
      </c>
    </row>
    <row r="1964" spans="1:5" ht="18" customHeight="1">
      <c r="A1964" s="76" t="s">
        <v>561</v>
      </c>
      <c r="B1964" s="77">
        <v>1005173222</v>
      </c>
      <c r="C1964" s="76" t="s">
        <v>556</v>
      </c>
      <c r="D1964" s="76" t="s">
        <v>546</v>
      </c>
      <c r="E1964" s="77">
        <v>2</v>
      </c>
    </row>
    <row r="1965" spans="1:5" ht="18" customHeight="1">
      <c r="A1965" s="76" t="s">
        <v>563</v>
      </c>
      <c r="B1965" s="77">
        <v>1005173222</v>
      </c>
      <c r="C1965" s="76" t="s">
        <v>556</v>
      </c>
      <c r="D1965" s="76" t="s">
        <v>553</v>
      </c>
      <c r="E1965" s="77">
        <v>2</v>
      </c>
    </row>
    <row r="1966" spans="1:5" ht="18" customHeight="1">
      <c r="A1966" s="76" t="s">
        <v>566</v>
      </c>
      <c r="B1966" s="77">
        <v>1005173222</v>
      </c>
      <c r="C1966" s="76" t="s">
        <v>556</v>
      </c>
      <c r="D1966" s="76" t="s">
        <v>553</v>
      </c>
      <c r="E1966" s="77">
        <v>2</v>
      </c>
    </row>
    <row r="1967" spans="1:5" ht="18" customHeight="1">
      <c r="A1967" s="76" t="s">
        <v>567</v>
      </c>
      <c r="B1967" s="77">
        <v>1005173222</v>
      </c>
      <c r="C1967" s="76" t="s">
        <v>556</v>
      </c>
      <c r="D1967" s="76" t="s">
        <v>553</v>
      </c>
      <c r="E1967" s="77">
        <v>2</v>
      </c>
    </row>
    <row r="1968" spans="1:5" ht="18" customHeight="1">
      <c r="A1968" s="76" t="s">
        <v>569</v>
      </c>
      <c r="B1968" s="77">
        <v>1005173222</v>
      </c>
      <c r="C1968" s="76" t="s">
        <v>556</v>
      </c>
      <c r="D1968" s="76" t="s">
        <v>553</v>
      </c>
      <c r="E1968" s="77">
        <v>2</v>
      </c>
    </row>
    <row r="1969" spans="1:5" ht="18" customHeight="1">
      <c r="A1969" s="76" t="s">
        <v>570</v>
      </c>
      <c r="B1969" s="77">
        <v>1005173222</v>
      </c>
      <c r="C1969" s="76" t="s">
        <v>556</v>
      </c>
      <c r="D1969" s="76" t="s">
        <v>546</v>
      </c>
      <c r="E1969" s="77">
        <v>2</v>
      </c>
    </row>
    <row r="1970" spans="1:5" ht="18" customHeight="1">
      <c r="A1970" s="76" t="s">
        <v>571</v>
      </c>
      <c r="B1970" s="77">
        <v>1005173222</v>
      </c>
      <c r="C1970" s="76" t="s">
        <v>556</v>
      </c>
      <c r="D1970" s="76" t="s">
        <v>553</v>
      </c>
      <c r="E1970" s="77">
        <v>2</v>
      </c>
    </row>
    <row r="1971" spans="1:5" ht="18" customHeight="1">
      <c r="A1971" s="76" t="s">
        <v>572</v>
      </c>
      <c r="B1971" s="77">
        <v>1005173222</v>
      </c>
      <c r="C1971" s="76" t="s">
        <v>556</v>
      </c>
      <c r="D1971" s="76" t="s">
        <v>553</v>
      </c>
      <c r="E1971" s="77">
        <v>2</v>
      </c>
    </row>
    <row r="1972" spans="1:5" ht="18" customHeight="1">
      <c r="A1972" s="76" t="s">
        <v>573</v>
      </c>
      <c r="B1972" s="77">
        <v>1005173222</v>
      </c>
      <c r="C1972" s="76" t="s">
        <v>556</v>
      </c>
      <c r="D1972" s="76" t="s">
        <v>553</v>
      </c>
      <c r="E1972" s="77">
        <v>2</v>
      </c>
    </row>
    <row r="1973" spans="1:5" ht="18" customHeight="1">
      <c r="A1973" s="76" t="s">
        <v>574</v>
      </c>
      <c r="B1973" s="77">
        <v>1005173222</v>
      </c>
      <c r="C1973" s="76" t="s">
        <v>556</v>
      </c>
      <c r="D1973" s="76" t="s">
        <v>553</v>
      </c>
      <c r="E1973" s="77">
        <v>2</v>
      </c>
    </row>
    <row r="1974" spans="1:5" ht="18" customHeight="1">
      <c r="A1974" s="76" t="s">
        <v>575</v>
      </c>
      <c r="B1974" s="77">
        <v>1005173222</v>
      </c>
      <c r="C1974" s="76" t="s">
        <v>556</v>
      </c>
      <c r="D1974" s="76" t="s">
        <v>553</v>
      </c>
      <c r="E1974" s="77">
        <v>2</v>
      </c>
    </row>
    <row r="1975" spans="1:5" ht="18" customHeight="1">
      <c r="A1975" s="76" t="s">
        <v>576</v>
      </c>
      <c r="B1975" s="77">
        <v>1005173222</v>
      </c>
      <c r="C1975" s="76" t="s">
        <v>556</v>
      </c>
      <c r="D1975" s="76" t="s">
        <v>553</v>
      </c>
      <c r="E1975" s="77">
        <v>2</v>
      </c>
    </row>
    <row r="1976" spans="1:5" ht="18" customHeight="1">
      <c r="A1976" s="76" t="s">
        <v>577</v>
      </c>
      <c r="B1976" s="77">
        <v>1005173222</v>
      </c>
      <c r="C1976" s="76" t="s">
        <v>556</v>
      </c>
      <c r="D1976" s="76" t="s">
        <v>553</v>
      </c>
      <c r="E1976" s="77">
        <v>2</v>
      </c>
    </row>
    <row r="1977" spans="1:5" ht="18" customHeight="1">
      <c r="A1977" s="76" t="s">
        <v>578</v>
      </c>
      <c r="B1977" s="77">
        <v>1005173222</v>
      </c>
      <c r="C1977" s="76" t="s">
        <v>556</v>
      </c>
      <c r="D1977" s="76" t="s">
        <v>553</v>
      </c>
      <c r="E1977" s="77">
        <v>2</v>
      </c>
    </row>
    <row r="1978" spans="1:5" ht="18" customHeight="1">
      <c r="A1978" s="76" t="s">
        <v>579</v>
      </c>
      <c r="B1978" s="77">
        <v>1005173222</v>
      </c>
      <c r="C1978" s="76" t="s">
        <v>556</v>
      </c>
      <c r="D1978" s="76" t="s">
        <v>553</v>
      </c>
      <c r="E1978" s="77">
        <v>2</v>
      </c>
    </row>
    <row r="1979" spans="1:5" ht="18" customHeight="1">
      <c r="A1979" s="76" t="s">
        <v>580</v>
      </c>
      <c r="B1979" s="77">
        <v>1005173222</v>
      </c>
      <c r="C1979" s="76" t="s">
        <v>556</v>
      </c>
      <c r="D1979" s="76" t="s">
        <v>553</v>
      </c>
      <c r="E1979" s="77">
        <v>2</v>
      </c>
    </row>
    <row r="1980" spans="1:5" ht="18" customHeight="1">
      <c r="A1980" s="76" t="s">
        <v>581</v>
      </c>
      <c r="B1980" s="77">
        <v>1005173222</v>
      </c>
      <c r="C1980" s="76" t="s">
        <v>556</v>
      </c>
      <c r="D1980" s="76" t="s">
        <v>553</v>
      </c>
      <c r="E1980" s="77">
        <v>2</v>
      </c>
    </row>
    <row r="1981" spans="1:5" ht="18" customHeight="1">
      <c r="A1981" s="76" t="s">
        <v>582</v>
      </c>
      <c r="B1981" s="77">
        <v>1005173222</v>
      </c>
      <c r="C1981" s="76" t="s">
        <v>556</v>
      </c>
      <c r="D1981" s="76" t="s">
        <v>546</v>
      </c>
      <c r="E1981" s="77">
        <v>2</v>
      </c>
    </row>
    <row r="1982" spans="1:5" ht="18" customHeight="1">
      <c r="A1982" s="76" t="s">
        <v>583</v>
      </c>
      <c r="B1982" s="77">
        <v>1005173222</v>
      </c>
      <c r="C1982" s="76" t="s">
        <v>556</v>
      </c>
      <c r="D1982" s="76" t="s">
        <v>546</v>
      </c>
      <c r="E1982" s="77">
        <v>2</v>
      </c>
    </row>
    <row r="1983" spans="1:5" ht="18" customHeight="1">
      <c r="A1983" s="76" t="s">
        <v>584</v>
      </c>
      <c r="B1983" s="77">
        <v>1005173222</v>
      </c>
      <c r="C1983" s="76" t="s">
        <v>556</v>
      </c>
      <c r="D1983" s="76" t="s">
        <v>546</v>
      </c>
      <c r="E1983" s="77">
        <v>2</v>
      </c>
    </row>
    <row r="1984" spans="1:5" ht="18" customHeight="1">
      <c r="A1984" s="76" t="s">
        <v>585</v>
      </c>
      <c r="B1984" s="77">
        <v>1005173222</v>
      </c>
      <c r="C1984" s="76" t="s">
        <v>556</v>
      </c>
      <c r="D1984" s="76" t="s">
        <v>553</v>
      </c>
      <c r="E1984" s="77">
        <v>2</v>
      </c>
    </row>
    <row r="1985" spans="1:5" ht="18" customHeight="1">
      <c r="A1985" s="76" t="s">
        <v>586</v>
      </c>
      <c r="B1985" s="77">
        <v>1005173222</v>
      </c>
      <c r="C1985" s="76" t="s">
        <v>556</v>
      </c>
      <c r="D1985" s="76" t="s">
        <v>553</v>
      </c>
      <c r="E1985" s="77">
        <v>2</v>
      </c>
    </row>
    <row r="1986" spans="1:5" ht="18" customHeight="1">
      <c r="A1986" s="76" t="s">
        <v>587</v>
      </c>
      <c r="B1986" s="77">
        <v>1005173222</v>
      </c>
      <c r="C1986" s="76" t="s">
        <v>556</v>
      </c>
      <c r="D1986" s="76" t="s">
        <v>546</v>
      </c>
      <c r="E1986" s="77">
        <v>2</v>
      </c>
    </row>
    <row r="1987" spans="1:5" ht="18" customHeight="1">
      <c r="A1987" s="76" t="s">
        <v>588</v>
      </c>
      <c r="B1987" s="77">
        <v>1005173222</v>
      </c>
      <c r="C1987" s="76" t="s">
        <v>556</v>
      </c>
      <c r="D1987" s="76" t="s">
        <v>553</v>
      </c>
      <c r="E1987" s="77">
        <v>2</v>
      </c>
    </row>
    <row r="1988" spans="1:5" ht="18" customHeight="1">
      <c r="A1988" s="76" t="s">
        <v>589</v>
      </c>
      <c r="B1988" s="77">
        <v>1005173222</v>
      </c>
      <c r="C1988" s="76" t="s">
        <v>556</v>
      </c>
      <c r="D1988" s="76" t="s">
        <v>553</v>
      </c>
      <c r="E1988" s="77">
        <v>2</v>
      </c>
    </row>
    <row r="1989" spans="1:5" ht="18" customHeight="1">
      <c r="A1989" s="76" t="s">
        <v>590</v>
      </c>
      <c r="B1989" s="77">
        <v>1005173222</v>
      </c>
      <c r="C1989" s="76" t="s">
        <v>556</v>
      </c>
      <c r="D1989" s="76" t="s">
        <v>553</v>
      </c>
      <c r="E1989" s="77">
        <v>2</v>
      </c>
    </row>
    <row r="1990" spans="1:5" ht="18" customHeight="1">
      <c r="A1990" s="76" t="s">
        <v>591</v>
      </c>
      <c r="B1990" s="77">
        <v>1005173222</v>
      </c>
      <c r="C1990" s="76" t="s">
        <v>556</v>
      </c>
      <c r="D1990" s="76" t="s">
        <v>546</v>
      </c>
      <c r="E1990" s="77">
        <v>2</v>
      </c>
    </row>
    <row r="1991" spans="1:5" ht="18" customHeight="1">
      <c r="A1991" s="76" t="s">
        <v>592</v>
      </c>
      <c r="B1991" s="77">
        <v>1005173222</v>
      </c>
      <c r="C1991" s="76" t="s">
        <v>556</v>
      </c>
      <c r="D1991" s="76" t="s">
        <v>553</v>
      </c>
      <c r="E1991" s="77">
        <v>2</v>
      </c>
    </row>
    <row r="1992" spans="1:5" ht="18" customHeight="1">
      <c r="A1992" s="76" t="s">
        <v>593</v>
      </c>
      <c r="B1992" s="77">
        <v>1005173222</v>
      </c>
      <c r="C1992" s="76" t="s">
        <v>556</v>
      </c>
      <c r="D1992" s="76" t="s">
        <v>546</v>
      </c>
      <c r="E1992" s="77">
        <v>2</v>
      </c>
    </row>
    <row r="1993" spans="1:5" ht="18" customHeight="1">
      <c r="A1993" s="76" t="s">
        <v>594</v>
      </c>
      <c r="B1993" s="77">
        <v>1005173222</v>
      </c>
      <c r="C1993" s="76" t="s">
        <v>556</v>
      </c>
      <c r="D1993" s="76" t="s">
        <v>546</v>
      </c>
      <c r="E1993" s="77">
        <v>2</v>
      </c>
    </row>
    <row r="1994" spans="1:5" ht="18" customHeight="1">
      <c r="A1994" s="76" t="s">
        <v>595</v>
      </c>
      <c r="B1994" s="77">
        <v>1005173222</v>
      </c>
      <c r="C1994" s="76" t="s">
        <v>556</v>
      </c>
      <c r="D1994" s="76" t="s">
        <v>553</v>
      </c>
      <c r="E1994" s="77">
        <v>2</v>
      </c>
    </row>
    <row r="1995" spans="1:5" ht="18" customHeight="1">
      <c r="A1995" s="76" t="s">
        <v>596</v>
      </c>
      <c r="B1995" s="77">
        <v>1005173222</v>
      </c>
      <c r="C1995" s="76" t="s">
        <v>556</v>
      </c>
      <c r="D1995" s="76" t="s">
        <v>553</v>
      </c>
      <c r="E1995" s="77">
        <v>2</v>
      </c>
    </row>
    <row r="1996" spans="1:5" ht="18" customHeight="1">
      <c r="A1996" s="76" t="s">
        <v>597</v>
      </c>
      <c r="B1996" s="77">
        <v>1005173222</v>
      </c>
      <c r="C1996" s="76" t="s">
        <v>556</v>
      </c>
      <c r="D1996" s="76" t="s">
        <v>546</v>
      </c>
      <c r="E1996" s="77">
        <v>2</v>
      </c>
    </row>
    <row r="1997" spans="1:5" ht="18" customHeight="1">
      <c r="A1997" s="76" t="s">
        <v>598</v>
      </c>
      <c r="B1997" s="77">
        <v>1005173222</v>
      </c>
      <c r="C1997" s="76" t="s">
        <v>556</v>
      </c>
      <c r="D1997" s="76" t="s">
        <v>553</v>
      </c>
      <c r="E1997" s="77">
        <v>2</v>
      </c>
    </row>
    <row r="1998" spans="1:5" ht="18" customHeight="1">
      <c r="A1998" s="76" t="s">
        <v>599</v>
      </c>
      <c r="B1998" s="77">
        <v>1005173222</v>
      </c>
      <c r="C1998" s="76" t="s">
        <v>556</v>
      </c>
      <c r="D1998" s="76" t="s">
        <v>546</v>
      </c>
      <c r="E1998" s="77">
        <v>2</v>
      </c>
    </row>
    <row r="1999" spans="1:5" ht="18" customHeight="1">
      <c r="A1999" s="76" t="s">
        <v>600</v>
      </c>
      <c r="B1999" s="77">
        <v>1005173222</v>
      </c>
      <c r="C1999" s="76" t="s">
        <v>556</v>
      </c>
      <c r="D1999" s="76" t="s">
        <v>553</v>
      </c>
      <c r="E1999" s="77">
        <v>2</v>
      </c>
    </row>
    <row r="2000" spans="1:5" ht="18" customHeight="1">
      <c r="A2000" s="76" t="s">
        <v>601</v>
      </c>
      <c r="B2000" s="77">
        <v>1005173222</v>
      </c>
      <c r="C2000" s="76" t="s">
        <v>556</v>
      </c>
      <c r="D2000" s="76" t="s">
        <v>553</v>
      </c>
      <c r="E2000" s="77">
        <v>2</v>
      </c>
    </row>
    <row r="2001" spans="1:5" ht="18" customHeight="1">
      <c r="A2001" s="76" t="s">
        <v>602</v>
      </c>
      <c r="B2001" s="77">
        <v>1005173222</v>
      </c>
      <c r="C2001" s="76" t="s">
        <v>556</v>
      </c>
      <c r="D2001" s="76" t="s">
        <v>546</v>
      </c>
      <c r="E2001" s="77">
        <v>2</v>
      </c>
    </row>
    <row r="2002" spans="1:5" ht="18" customHeight="1">
      <c r="A2002" s="76" t="s">
        <v>603</v>
      </c>
      <c r="B2002" s="77">
        <v>1005173222</v>
      </c>
      <c r="C2002" s="76" t="s">
        <v>556</v>
      </c>
      <c r="D2002" s="76" t="s">
        <v>553</v>
      </c>
      <c r="E2002" s="77">
        <v>2</v>
      </c>
    </row>
    <row r="2003" spans="1:5" ht="18" customHeight="1">
      <c r="A2003" s="76" t="s">
        <v>604</v>
      </c>
      <c r="B2003" s="77">
        <v>1005173222</v>
      </c>
      <c r="C2003" s="76" t="s">
        <v>556</v>
      </c>
      <c r="D2003" s="76" t="s">
        <v>553</v>
      </c>
      <c r="E2003" s="77">
        <v>2</v>
      </c>
    </row>
    <row r="2004" spans="1:5" ht="18" customHeight="1">
      <c r="A2004" s="76" t="s">
        <v>605</v>
      </c>
      <c r="B2004" s="77">
        <v>1005173222</v>
      </c>
      <c r="C2004" s="76" t="s">
        <v>556</v>
      </c>
      <c r="D2004" s="76" t="s">
        <v>553</v>
      </c>
      <c r="E2004" s="77">
        <v>2</v>
      </c>
    </row>
    <row r="2005" spans="1:5" ht="18" customHeight="1">
      <c r="A2005" s="76" t="s">
        <v>606</v>
      </c>
      <c r="B2005" s="77">
        <v>1005173222</v>
      </c>
      <c r="C2005" s="76" t="s">
        <v>556</v>
      </c>
      <c r="D2005" s="76" t="s">
        <v>553</v>
      </c>
      <c r="E2005" s="77">
        <v>2</v>
      </c>
    </row>
    <row r="2006" spans="1:5" ht="18" customHeight="1">
      <c r="A2006" s="76" t="s">
        <v>607</v>
      </c>
      <c r="B2006" s="77">
        <v>1005173222</v>
      </c>
      <c r="C2006" s="76" t="s">
        <v>556</v>
      </c>
      <c r="D2006" s="76" t="s">
        <v>553</v>
      </c>
      <c r="E2006" s="77">
        <v>2</v>
      </c>
    </row>
    <row r="2007" spans="1:5" ht="18" customHeight="1">
      <c r="A2007" s="76" t="s">
        <v>608</v>
      </c>
      <c r="B2007" s="77">
        <v>1005173222</v>
      </c>
      <c r="C2007" s="76" t="s">
        <v>556</v>
      </c>
      <c r="D2007" s="76" t="s">
        <v>553</v>
      </c>
      <c r="E2007" s="77">
        <v>2</v>
      </c>
    </row>
    <row r="2008" spans="1:5" ht="18" customHeight="1">
      <c r="A2008" s="76" t="s">
        <v>609</v>
      </c>
      <c r="B2008" s="77">
        <v>1005173222</v>
      </c>
      <c r="C2008" s="76" t="s">
        <v>556</v>
      </c>
      <c r="D2008" s="76" t="s">
        <v>553</v>
      </c>
      <c r="E2008" s="77">
        <v>2</v>
      </c>
    </row>
    <row r="2009" spans="1:5" ht="18" customHeight="1">
      <c r="A2009" s="76" t="s">
        <v>610</v>
      </c>
      <c r="B2009" s="77">
        <v>1005173222</v>
      </c>
      <c r="C2009" s="76" t="s">
        <v>556</v>
      </c>
      <c r="D2009" s="76" t="s">
        <v>553</v>
      </c>
      <c r="E2009" s="77">
        <v>2</v>
      </c>
    </row>
    <row r="2010" spans="1:5" ht="18" customHeight="1">
      <c r="A2010" s="76" t="s">
        <v>611</v>
      </c>
      <c r="B2010" s="77">
        <v>1005173222</v>
      </c>
      <c r="C2010" s="76" t="s">
        <v>556</v>
      </c>
      <c r="D2010" s="76" t="s">
        <v>553</v>
      </c>
      <c r="E2010" s="77">
        <v>2</v>
      </c>
    </row>
    <row r="2011" spans="1:5" ht="18" customHeight="1">
      <c r="A2011" s="76" t="s">
        <v>612</v>
      </c>
      <c r="B2011" s="77">
        <v>1005173222</v>
      </c>
      <c r="C2011" s="76" t="s">
        <v>556</v>
      </c>
      <c r="D2011" s="76" t="s">
        <v>546</v>
      </c>
      <c r="E2011" s="77">
        <v>2</v>
      </c>
    </row>
    <row r="2012" spans="1:5" ht="18" customHeight="1">
      <c r="A2012" s="76" t="s">
        <v>613</v>
      </c>
      <c r="B2012" s="77">
        <v>1005173222</v>
      </c>
      <c r="C2012" s="76" t="s">
        <v>556</v>
      </c>
      <c r="D2012" s="76" t="s">
        <v>553</v>
      </c>
      <c r="E2012" s="77">
        <v>2</v>
      </c>
    </row>
    <row r="2013" spans="1:5" ht="18" customHeight="1">
      <c r="A2013" s="76" t="s">
        <v>614</v>
      </c>
      <c r="B2013" s="77">
        <v>1005173222</v>
      </c>
      <c r="C2013" s="76" t="s">
        <v>556</v>
      </c>
      <c r="D2013" s="76" t="s">
        <v>546</v>
      </c>
      <c r="E2013" s="77">
        <v>2</v>
      </c>
    </row>
    <row r="2014" spans="1:5" ht="18" customHeight="1">
      <c r="A2014" s="76" t="s">
        <v>615</v>
      </c>
      <c r="B2014" s="77">
        <v>1005173222</v>
      </c>
      <c r="C2014" s="76" t="s">
        <v>556</v>
      </c>
      <c r="D2014" s="76" t="s">
        <v>553</v>
      </c>
      <c r="E2014" s="77">
        <v>2</v>
      </c>
    </row>
    <row r="2015" spans="1:5" ht="18" customHeight="1">
      <c r="A2015" s="76" t="s">
        <v>616</v>
      </c>
      <c r="B2015" s="77">
        <v>1005173222</v>
      </c>
      <c r="C2015" s="76" t="s">
        <v>556</v>
      </c>
      <c r="D2015" s="76" t="s">
        <v>546</v>
      </c>
      <c r="E2015" s="77">
        <v>2</v>
      </c>
    </row>
    <row r="2016" spans="1:5" ht="18" customHeight="1">
      <c r="A2016" s="76" t="s">
        <v>617</v>
      </c>
      <c r="B2016" s="77">
        <v>1005173222</v>
      </c>
      <c r="C2016" s="76" t="s">
        <v>556</v>
      </c>
      <c r="D2016" s="76" t="s">
        <v>553</v>
      </c>
      <c r="E2016" s="77">
        <v>2</v>
      </c>
    </row>
    <row r="2017" spans="1:5" ht="18" customHeight="1">
      <c r="A2017" s="76" t="s">
        <v>618</v>
      </c>
      <c r="B2017" s="77">
        <v>1005173222</v>
      </c>
      <c r="C2017" s="76" t="s">
        <v>556</v>
      </c>
      <c r="D2017" s="76" t="s">
        <v>553</v>
      </c>
      <c r="E2017" s="77">
        <v>2</v>
      </c>
    </row>
    <row r="2018" spans="1:5" ht="18" customHeight="1">
      <c r="A2018" s="76" t="s">
        <v>619</v>
      </c>
      <c r="B2018" s="77">
        <v>1005173222</v>
      </c>
      <c r="C2018" s="76" t="s">
        <v>556</v>
      </c>
      <c r="D2018" s="76" t="s">
        <v>553</v>
      </c>
      <c r="E2018" s="77">
        <v>2</v>
      </c>
    </row>
    <row r="2019" spans="1:5" ht="18" customHeight="1">
      <c r="A2019" s="76" t="s">
        <v>620</v>
      </c>
      <c r="B2019" s="77">
        <v>1005173222</v>
      </c>
      <c r="C2019" s="76" t="s">
        <v>556</v>
      </c>
      <c r="D2019" s="76" t="s">
        <v>546</v>
      </c>
      <c r="E2019" s="77">
        <v>2</v>
      </c>
    </row>
    <row r="2020" spans="1:5" ht="18" customHeight="1">
      <c r="A2020" s="76" t="s">
        <v>621</v>
      </c>
      <c r="B2020" s="77">
        <v>1005173222</v>
      </c>
      <c r="C2020" s="76" t="s">
        <v>556</v>
      </c>
      <c r="D2020" s="76" t="s">
        <v>553</v>
      </c>
      <c r="E2020" s="77">
        <v>2</v>
      </c>
    </row>
    <row r="2021" spans="1:5" ht="18" customHeight="1">
      <c r="A2021" s="76" t="s">
        <v>622</v>
      </c>
      <c r="B2021" s="77">
        <v>1005173222</v>
      </c>
      <c r="C2021" s="76" t="s">
        <v>556</v>
      </c>
      <c r="D2021" s="76" t="s">
        <v>546</v>
      </c>
      <c r="E2021" s="77">
        <v>2</v>
      </c>
    </row>
    <row r="2022" spans="1:5" ht="18" customHeight="1">
      <c r="A2022" s="76" t="s">
        <v>624</v>
      </c>
      <c r="B2022" s="77">
        <v>1005173222</v>
      </c>
      <c r="C2022" s="76" t="s">
        <v>556</v>
      </c>
      <c r="D2022" s="76" t="s">
        <v>553</v>
      </c>
      <c r="E2022" s="77">
        <v>2</v>
      </c>
    </row>
    <row r="2023" spans="1:5" ht="18" customHeight="1">
      <c r="A2023" s="76" t="s">
        <v>625</v>
      </c>
      <c r="B2023" s="77">
        <v>1005173222</v>
      </c>
      <c r="C2023" s="76" t="s">
        <v>556</v>
      </c>
      <c r="D2023" s="76" t="s">
        <v>546</v>
      </c>
      <c r="E2023" s="77">
        <v>2</v>
      </c>
    </row>
    <row r="2024" spans="1:5" ht="18" customHeight="1">
      <c r="A2024" s="76" t="s">
        <v>626</v>
      </c>
      <c r="B2024" s="77">
        <v>1005173222</v>
      </c>
      <c r="C2024" s="76" t="s">
        <v>556</v>
      </c>
      <c r="D2024" s="76" t="s">
        <v>553</v>
      </c>
      <c r="E2024" s="77">
        <v>2</v>
      </c>
    </row>
    <row r="2025" spans="1:5" ht="18" customHeight="1">
      <c r="A2025" s="76" t="s">
        <v>627</v>
      </c>
      <c r="B2025" s="77">
        <v>1005173222</v>
      </c>
      <c r="C2025" s="76" t="s">
        <v>556</v>
      </c>
      <c r="D2025" s="76" t="s">
        <v>546</v>
      </c>
      <c r="E2025" s="77">
        <v>2</v>
      </c>
    </row>
    <row r="2026" spans="1:5" ht="18" customHeight="1">
      <c r="A2026" s="76" t="s">
        <v>628</v>
      </c>
      <c r="B2026" s="77">
        <v>1005173222</v>
      </c>
      <c r="C2026" s="76" t="s">
        <v>556</v>
      </c>
      <c r="D2026" s="76" t="s">
        <v>553</v>
      </c>
      <c r="E2026" s="77">
        <v>2</v>
      </c>
    </row>
    <row r="2027" spans="1:5" ht="18" customHeight="1">
      <c r="A2027" s="76" t="s">
        <v>629</v>
      </c>
      <c r="B2027" s="77">
        <v>1005173222</v>
      </c>
      <c r="C2027" s="76" t="s">
        <v>556</v>
      </c>
      <c r="D2027" s="76" t="s">
        <v>553</v>
      </c>
      <c r="E2027" s="77">
        <v>2</v>
      </c>
    </row>
    <row r="2028" spans="1:5" ht="18" customHeight="1">
      <c r="A2028" s="76" t="s">
        <v>630</v>
      </c>
      <c r="B2028" s="77">
        <v>1005173222</v>
      </c>
      <c r="C2028" s="76" t="s">
        <v>556</v>
      </c>
      <c r="D2028" s="76" t="s">
        <v>553</v>
      </c>
      <c r="E2028" s="77">
        <v>2</v>
      </c>
    </row>
    <row r="2029" spans="1:5" ht="18" customHeight="1">
      <c r="A2029" s="76" t="s">
        <v>631</v>
      </c>
      <c r="B2029" s="77">
        <v>1005173222</v>
      </c>
      <c r="C2029" s="76" t="s">
        <v>556</v>
      </c>
      <c r="D2029" s="76" t="s">
        <v>553</v>
      </c>
      <c r="E2029" s="77">
        <v>2</v>
      </c>
    </row>
    <row r="2030" spans="1:5" ht="18" customHeight="1">
      <c r="A2030" s="76" t="s">
        <v>632</v>
      </c>
      <c r="B2030" s="77">
        <v>1005173222</v>
      </c>
      <c r="C2030" s="76" t="s">
        <v>556</v>
      </c>
      <c r="D2030" s="76" t="s">
        <v>553</v>
      </c>
      <c r="E2030" s="77">
        <v>2</v>
      </c>
    </row>
    <row r="2031" spans="1:5" ht="18" customHeight="1">
      <c r="A2031" s="76" t="s">
        <v>633</v>
      </c>
      <c r="B2031" s="77">
        <v>1005173222</v>
      </c>
      <c r="C2031" s="76" t="s">
        <v>556</v>
      </c>
      <c r="D2031" s="76" t="s">
        <v>553</v>
      </c>
      <c r="E2031" s="77">
        <v>2</v>
      </c>
    </row>
    <row r="2032" spans="1:5" ht="18" customHeight="1">
      <c r="A2032" s="76" t="s">
        <v>634</v>
      </c>
      <c r="B2032" s="77">
        <v>1005173222</v>
      </c>
      <c r="C2032" s="76" t="s">
        <v>556</v>
      </c>
      <c r="D2032" s="76" t="s">
        <v>546</v>
      </c>
      <c r="E2032" s="77">
        <v>2</v>
      </c>
    </row>
    <row r="2033" spans="1:5" ht="18" customHeight="1">
      <c r="A2033" s="76" t="s">
        <v>635</v>
      </c>
      <c r="B2033" s="77">
        <v>1005173222</v>
      </c>
      <c r="C2033" s="76" t="s">
        <v>556</v>
      </c>
      <c r="D2033" s="76" t="s">
        <v>553</v>
      </c>
      <c r="E2033" s="77">
        <v>2</v>
      </c>
    </row>
    <row r="2034" spans="1:5" ht="18" customHeight="1">
      <c r="A2034" s="76" t="s">
        <v>636</v>
      </c>
      <c r="B2034" s="77">
        <v>1005173222</v>
      </c>
      <c r="C2034" s="76" t="s">
        <v>556</v>
      </c>
      <c r="D2034" s="76" t="s">
        <v>553</v>
      </c>
      <c r="E2034" s="77">
        <v>2</v>
      </c>
    </row>
    <row r="2035" spans="1:5" ht="18" customHeight="1">
      <c r="A2035" s="76" t="s">
        <v>638</v>
      </c>
      <c r="B2035" s="77">
        <v>1005173222</v>
      </c>
      <c r="C2035" s="76" t="s">
        <v>556</v>
      </c>
      <c r="D2035" s="76" t="s">
        <v>546</v>
      </c>
      <c r="E2035" s="77">
        <v>2</v>
      </c>
    </row>
    <row r="2036" spans="1:5" ht="18" customHeight="1">
      <c r="A2036" s="76" t="s">
        <v>639</v>
      </c>
      <c r="B2036" s="77">
        <v>1005173222</v>
      </c>
      <c r="C2036" s="76" t="s">
        <v>556</v>
      </c>
      <c r="D2036" s="76" t="s">
        <v>553</v>
      </c>
      <c r="E2036" s="77">
        <v>2</v>
      </c>
    </row>
    <row r="2037" spans="1:5" ht="18" customHeight="1">
      <c r="A2037" s="76" t="s">
        <v>640</v>
      </c>
      <c r="B2037" s="77">
        <v>1005173222</v>
      </c>
      <c r="C2037" s="76" t="s">
        <v>556</v>
      </c>
      <c r="D2037" s="76" t="s">
        <v>553</v>
      </c>
      <c r="E2037" s="77">
        <v>2</v>
      </c>
    </row>
    <row r="2038" spans="1:5" ht="18" customHeight="1">
      <c r="A2038" s="76" t="s">
        <v>641</v>
      </c>
      <c r="B2038" s="77">
        <v>1005173222</v>
      </c>
      <c r="C2038" s="76" t="s">
        <v>556</v>
      </c>
      <c r="D2038" s="76" t="s">
        <v>546</v>
      </c>
      <c r="E2038" s="77">
        <v>2</v>
      </c>
    </row>
    <row r="2039" spans="1:5" ht="18" customHeight="1">
      <c r="A2039" s="76" t="s">
        <v>642</v>
      </c>
      <c r="B2039" s="77">
        <v>1005173222</v>
      </c>
      <c r="C2039" s="76" t="s">
        <v>556</v>
      </c>
      <c r="D2039" s="76" t="s">
        <v>553</v>
      </c>
      <c r="E2039" s="77">
        <v>2</v>
      </c>
    </row>
    <row r="2040" spans="1:5" ht="18" customHeight="1">
      <c r="A2040" s="76" t="s">
        <v>643</v>
      </c>
      <c r="B2040" s="77">
        <v>1005173222</v>
      </c>
      <c r="C2040" s="76" t="s">
        <v>556</v>
      </c>
      <c r="D2040" s="76" t="s">
        <v>553</v>
      </c>
      <c r="E2040" s="77">
        <v>2</v>
      </c>
    </row>
    <row r="2041" spans="1:5" ht="18" customHeight="1">
      <c r="A2041" s="76" t="s">
        <v>644</v>
      </c>
      <c r="B2041" s="77">
        <v>1005173222</v>
      </c>
      <c r="C2041" s="76" t="s">
        <v>556</v>
      </c>
      <c r="D2041" s="76" t="s">
        <v>553</v>
      </c>
      <c r="E2041" s="77">
        <v>2</v>
      </c>
    </row>
    <row r="2042" spans="1:5" ht="18" customHeight="1">
      <c r="A2042" s="76" t="s">
        <v>645</v>
      </c>
      <c r="B2042" s="77">
        <v>1005173222</v>
      </c>
      <c r="C2042" s="76" t="s">
        <v>556</v>
      </c>
      <c r="D2042" s="76" t="s">
        <v>553</v>
      </c>
      <c r="E2042" s="77">
        <v>2</v>
      </c>
    </row>
    <row r="2043" spans="1:5" ht="18" customHeight="1">
      <c r="A2043" s="76" t="s">
        <v>646</v>
      </c>
      <c r="B2043" s="77">
        <v>1005173222</v>
      </c>
      <c r="C2043" s="76" t="s">
        <v>556</v>
      </c>
      <c r="D2043" s="76" t="s">
        <v>546</v>
      </c>
      <c r="E2043" s="77">
        <v>2</v>
      </c>
    </row>
    <row r="2044" spans="1:5" ht="18" customHeight="1">
      <c r="A2044" s="76" t="s">
        <v>647</v>
      </c>
      <c r="B2044" s="77">
        <v>1005173222</v>
      </c>
      <c r="C2044" s="76" t="s">
        <v>556</v>
      </c>
      <c r="D2044" s="76" t="s">
        <v>553</v>
      </c>
      <c r="E2044" s="77">
        <v>2</v>
      </c>
    </row>
    <row r="2045" spans="1:5" ht="18" customHeight="1">
      <c r="A2045" s="76" t="s">
        <v>648</v>
      </c>
      <c r="B2045" s="77">
        <v>1005173222</v>
      </c>
      <c r="C2045" s="76" t="s">
        <v>556</v>
      </c>
      <c r="D2045" s="76" t="s">
        <v>553</v>
      </c>
      <c r="E2045" s="77">
        <v>2</v>
      </c>
    </row>
    <row r="2046" spans="1:5" ht="18" customHeight="1">
      <c r="A2046" s="76" t="s">
        <v>649</v>
      </c>
      <c r="B2046" s="77">
        <v>1005173222</v>
      </c>
      <c r="C2046" s="76" t="s">
        <v>556</v>
      </c>
      <c r="D2046" s="76" t="s">
        <v>553</v>
      </c>
      <c r="E2046" s="77">
        <v>2</v>
      </c>
    </row>
    <row r="2047" spans="1:5" ht="18" customHeight="1">
      <c r="A2047" s="76" t="s">
        <v>650</v>
      </c>
      <c r="B2047" s="77">
        <v>1005173222</v>
      </c>
      <c r="C2047" s="76" t="s">
        <v>556</v>
      </c>
      <c r="D2047" s="76" t="s">
        <v>553</v>
      </c>
      <c r="E2047" s="77">
        <v>2</v>
      </c>
    </row>
    <row r="2048" spans="1:5" ht="18" customHeight="1">
      <c r="A2048" s="76" t="s">
        <v>651</v>
      </c>
      <c r="B2048" s="77">
        <v>1005173222</v>
      </c>
      <c r="C2048" s="76" t="s">
        <v>556</v>
      </c>
      <c r="D2048" s="76" t="s">
        <v>553</v>
      </c>
      <c r="E2048" s="77">
        <v>2</v>
      </c>
    </row>
    <row r="2049" spans="1:5" ht="18" customHeight="1">
      <c r="A2049" s="76" t="s">
        <v>652</v>
      </c>
      <c r="B2049" s="77">
        <v>1005173222</v>
      </c>
      <c r="C2049" s="76" t="s">
        <v>556</v>
      </c>
      <c r="D2049" s="76" t="s">
        <v>553</v>
      </c>
      <c r="E2049" s="77">
        <v>2</v>
      </c>
    </row>
    <row r="2050" spans="1:5" ht="18" customHeight="1">
      <c r="A2050" s="76" t="s">
        <v>653</v>
      </c>
      <c r="B2050" s="77">
        <v>1005173222</v>
      </c>
      <c r="C2050" s="76" t="s">
        <v>556</v>
      </c>
      <c r="D2050" s="76" t="s">
        <v>546</v>
      </c>
      <c r="E2050" s="77">
        <v>2</v>
      </c>
    </row>
    <row r="2051" spans="1:5" ht="18" customHeight="1">
      <c r="A2051" s="76" t="s">
        <v>654</v>
      </c>
      <c r="B2051" s="77">
        <v>1005173222</v>
      </c>
      <c r="C2051" s="76" t="s">
        <v>556</v>
      </c>
      <c r="D2051" s="76" t="s">
        <v>546</v>
      </c>
      <c r="E2051" s="77">
        <v>2</v>
      </c>
    </row>
    <row r="2052" spans="1:5" ht="18" customHeight="1">
      <c r="A2052" s="76" t="s">
        <v>655</v>
      </c>
      <c r="B2052" s="77">
        <v>1005173222</v>
      </c>
      <c r="C2052" s="76" t="s">
        <v>556</v>
      </c>
      <c r="D2052" s="76" t="s">
        <v>546</v>
      </c>
      <c r="E2052" s="77">
        <v>2</v>
      </c>
    </row>
    <row r="2053" spans="1:5" ht="18" customHeight="1">
      <c r="A2053" s="76" t="s">
        <v>656</v>
      </c>
      <c r="B2053" s="77">
        <v>1005173222</v>
      </c>
      <c r="C2053" s="76" t="s">
        <v>556</v>
      </c>
      <c r="D2053" s="76" t="s">
        <v>553</v>
      </c>
      <c r="E2053" s="77">
        <v>2</v>
      </c>
    </row>
    <row r="2054" spans="1:5" ht="18" customHeight="1">
      <c r="A2054" s="76" t="s">
        <v>657</v>
      </c>
      <c r="B2054" s="77">
        <v>1005173222</v>
      </c>
      <c r="C2054" s="76" t="s">
        <v>556</v>
      </c>
      <c r="D2054" s="76" t="s">
        <v>553</v>
      </c>
      <c r="E2054" s="77">
        <v>2</v>
      </c>
    </row>
    <row r="2055" spans="1:5" ht="18" customHeight="1">
      <c r="A2055" s="76" t="s">
        <v>658</v>
      </c>
      <c r="B2055" s="77">
        <v>1005173222</v>
      </c>
      <c r="C2055" s="76" t="s">
        <v>556</v>
      </c>
      <c r="D2055" s="76" t="s">
        <v>553</v>
      </c>
      <c r="E2055" s="77">
        <v>2</v>
      </c>
    </row>
    <row r="2056" spans="1:5" ht="18" customHeight="1">
      <c r="A2056" s="76" t="s">
        <v>659</v>
      </c>
      <c r="B2056" s="77">
        <v>1005173222</v>
      </c>
      <c r="C2056" s="76" t="s">
        <v>556</v>
      </c>
      <c r="D2056" s="76" t="s">
        <v>546</v>
      </c>
      <c r="E2056" s="77">
        <v>2</v>
      </c>
    </row>
    <row r="2057" spans="1:5" ht="18" customHeight="1">
      <c r="A2057" s="76" t="s">
        <v>660</v>
      </c>
      <c r="B2057" s="77">
        <v>1005173222</v>
      </c>
      <c r="C2057" s="76" t="s">
        <v>556</v>
      </c>
      <c r="D2057" s="76" t="s">
        <v>553</v>
      </c>
      <c r="E2057" s="77">
        <v>2</v>
      </c>
    </row>
    <row r="2058" spans="1:5" ht="18" customHeight="1">
      <c r="A2058" s="76" t="s">
        <v>661</v>
      </c>
      <c r="B2058" s="77">
        <v>1005173222</v>
      </c>
      <c r="C2058" s="76" t="s">
        <v>556</v>
      </c>
      <c r="D2058" s="76" t="s">
        <v>546</v>
      </c>
      <c r="E2058" s="77">
        <v>2</v>
      </c>
    </row>
    <row r="2059" spans="1:5" ht="18" customHeight="1">
      <c r="A2059" s="76" t="s">
        <v>662</v>
      </c>
      <c r="B2059" s="77">
        <v>1005173222</v>
      </c>
      <c r="C2059" s="76" t="s">
        <v>556</v>
      </c>
      <c r="D2059" s="76" t="s">
        <v>553</v>
      </c>
      <c r="E2059" s="77">
        <v>2</v>
      </c>
    </row>
    <row r="2060" spans="1:5" ht="18" customHeight="1">
      <c r="A2060" s="76" t="s">
        <v>663</v>
      </c>
      <c r="B2060" s="77">
        <v>1005173222</v>
      </c>
      <c r="C2060" s="76" t="s">
        <v>556</v>
      </c>
      <c r="D2060" s="76" t="s">
        <v>553</v>
      </c>
      <c r="E2060" s="77">
        <v>2</v>
      </c>
    </row>
    <row r="2061" spans="1:5" ht="18" customHeight="1">
      <c r="A2061" s="76" t="s">
        <v>664</v>
      </c>
      <c r="B2061" s="77">
        <v>1005173222</v>
      </c>
      <c r="C2061" s="76" t="s">
        <v>556</v>
      </c>
      <c r="D2061" s="76" t="s">
        <v>546</v>
      </c>
      <c r="E2061" s="77">
        <v>2</v>
      </c>
    </row>
    <row r="2062" spans="1:5" ht="18" customHeight="1">
      <c r="A2062" s="76" t="s">
        <v>665</v>
      </c>
      <c r="B2062" s="77">
        <v>1005173222</v>
      </c>
      <c r="C2062" s="76" t="s">
        <v>556</v>
      </c>
      <c r="D2062" s="76" t="s">
        <v>553</v>
      </c>
      <c r="E2062" s="77">
        <v>2</v>
      </c>
    </row>
    <row r="2063" spans="1:5" ht="18" customHeight="1">
      <c r="A2063" s="76" t="s">
        <v>666</v>
      </c>
      <c r="B2063" s="77">
        <v>1005173222</v>
      </c>
      <c r="C2063" s="76" t="s">
        <v>556</v>
      </c>
      <c r="D2063" s="76" t="s">
        <v>546</v>
      </c>
      <c r="E2063" s="77">
        <v>2</v>
      </c>
    </row>
    <row r="2064" spans="1:5" ht="18" customHeight="1">
      <c r="A2064" s="76" t="s">
        <v>667</v>
      </c>
      <c r="B2064" s="77">
        <v>1005173222</v>
      </c>
      <c r="C2064" s="76" t="s">
        <v>556</v>
      </c>
      <c r="D2064" s="76" t="s">
        <v>553</v>
      </c>
      <c r="E2064" s="77">
        <v>2</v>
      </c>
    </row>
    <row r="2065" spans="1:5" ht="18" customHeight="1">
      <c r="A2065" s="76" t="s">
        <v>668</v>
      </c>
      <c r="B2065" s="77">
        <v>1005173222</v>
      </c>
      <c r="C2065" s="76" t="s">
        <v>556</v>
      </c>
      <c r="D2065" s="76" t="s">
        <v>546</v>
      </c>
      <c r="E2065" s="77">
        <v>2</v>
      </c>
    </row>
    <row r="2066" spans="1:5" ht="18" customHeight="1">
      <c r="A2066" s="76" t="s">
        <v>669</v>
      </c>
      <c r="B2066" s="77">
        <v>1005173222</v>
      </c>
      <c r="C2066" s="76" t="s">
        <v>556</v>
      </c>
      <c r="D2066" s="76" t="s">
        <v>546</v>
      </c>
      <c r="E2066" s="77">
        <v>2</v>
      </c>
    </row>
    <row r="2067" spans="1:5" ht="18" customHeight="1">
      <c r="A2067" s="76" t="s">
        <v>670</v>
      </c>
      <c r="B2067" s="77">
        <v>1005173222</v>
      </c>
      <c r="C2067" s="76" t="s">
        <v>556</v>
      </c>
      <c r="D2067" s="76" t="s">
        <v>546</v>
      </c>
      <c r="E2067" s="77">
        <v>2</v>
      </c>
    </row>
    <row r="2068" spans="1:5" ht="18" customHeight="1">
      <c r="A2068" s="76" t="s">
        <v>671</v>
      </c>
      <c r="B2068" s="77">
        <v>1005173222</v>
      </c>
      <c r="C2068" s="76" t="s">
        <v>556</v>
      </c>
      <c r="D2068" s="76" t="s">
        <v>553</v>
      </c>
      <c r="E2068" s="77">
        <v>2</v>
      </c>
    </row>
    <row r="2069" spans="1:5" ht="18" customHeight="1">
      <c r="A2069" s="76" t="s">
        <v>672</v>
      </c>
      <c r="B2069" s="77">
        <v>1005173222</v>
      </c>
      <c r="C2069" s="76" t="s">
        <v>556</v>
      </c>
      <c r="D2069" s="76" t="s">
        <v>546</v>
      </c>
      <c r="E2069" s="77">
        <v>2</v>
      </c>
    </row>
    <row r="2070" spans="1:5" ht="18" customHeight="1">
      <c r="A2070" s="76" t="s">
        <v>673</v>
      </c>
      <c r="B2070" s="77">
        <v>1005173222</v>
      </c>
      <c r="C2070" s="76" t="s">
        <v>556</v>
      </c>
      <c r="D2070" s="76" t="s">
        <v>553</v>
      </c>
      <c r="E2070" s="77">
        <v>2</v>
      </c>
    </row>
    <row r="2071" spans="1:5" ht="18" customHeight="1">
      <c r="A2071" s="76" t="s">
        <v>674</v>
      </c>
      <c r="B2071" s="77">
        <v>1005173222</v>
      </c>
      <c r="C2071" s="76" t="s">
        <v>556</v>
      </c>
      <c r="D2071" s="76" t="s">
        <v>553</v>
      </c>
      <c r="E2071" s="77">
        <v>2</v>
      </c>
    </row>
    <row r="2072" spans="1:5" ht="18" customHeight="1">
      <c r="A2072" s="76" t="s">
        <v>675</v>
      </c>
      <c r="B2072" s="77">
        <v>1005173222</v>
      </c>
      <c r="C2072" s="76" t="s">
        <v>556</v>
      </c>
      <c r="D2072" s="76" t="s">
        <v>553</v>
      </c>
      <c r="E2072" s="77">
        <v>2</v>
      </c>
    </row>
    <row r="2073" spans="1:5" ht="18" customHeight="1">
      <c r="A2073" s="76" t="s">
        <v>676</v>
      </c>
      <c r="B2073" s="77">
        <v>1005173222</v>
      </c>
      <c r="C2073" s="76" t="s">
        <v>556</v>
      </c>
      <c r="D2073" s="76" t="s">
        <v>553</v>
      </c>
      <c r="E2073" s="77">
        <v>2</v>
      </c>
    </row>
    <row r="2074" spans="1:5" ht="18" customHeight="1">
      <c r="A2074" s="76" t="s">
        <v>677</v>
      </c>
      <c r="B2074" s="77">
        <v>1005173222</v>
      </c>
      <c r="C2074" s="76" t="s">
        <v>556</v>
      </c>
      <c r="D2074" s="76" t="s">
        <v>553</v>
      </c>
      <c r="E2074" s="77">
        <v>2</v>
      </c>
    </row>
    <row r="2075" spans="1:5" ht="18" customHeight="1">
      <c r="A2075" s="76" t="s">
        <v>678</v>
      </c>
      <c r="B2075" s="77">
        <v>1005173222</v>
      </c>
      <c r="C2075" s="76" t="s">
        <v>556</v>
      </c>
      <c r="D2075" s="76" t="s">
        <v>553</v>
      </c>
      <c r="E2075" s="77">
        <v>2</v>
      </c>
    </row>
    <row r="2076" spans="1:5" ht="18" customHeight="1">
      <c r="A2076" s="76" t="s">
        <v>679</v>
      </c>
      <c r="B2076" s="77">
        <v>1005173222</v>
      </c>
      <c r="C2076" s="76" t="s">
        <v>556</v>
      </c>
      <c r="D2076" s="76" t="s">
        <v>553</v>
      </c>
      <c r="E2076" s="77">
        <v>2</v>
      </c>
    </row>
    <row r="2077" spans="1:5" ht="18" customHeight="1">
      <c r="A2077" s="76" t="s">
        <v>680</v>
      </c>
      <c r="B2077" s="77">
        <v>1005173222</v>
      </c>
      <c r="C2077" s="76" t="s">
        <v>556</v>
      </c>
      <c r="D2077" s="76" t="s">
        <v>553</v>
      </c>
      <c r="E2077" s="77">
        <v>2</v>
      </c>
    </row>
    <row r="2078" spans="1:5" ht="18" customHeight="1">
      <c r="A2078" s="76" t="s">
        <v>681</v>
      </c>
      <c r="B2078" s="77">
        <v>1005173222</v>
      </c>
      <c r="C2078" s="76" t="s">
        <v>556</v>
      </c>
      <c r="D2078" s="76" t="s">
        <v>553</v>
      </c>
      <c r="E2078" s="77">
        <v>2</v>
      </c>
    </row>
    <row r="2079" spans="1:5" ht="18" customHeight="1">
      <c r="A2079" s="76" t="s">
        <v>682</v>
      </c>
      <c r="B2079" s="77">
        <v>1005173222</v>
      </c>
      <c r="C2079" s="76" t="s">
        <v>556</v>
      </c>
      <c r="D2079" s="76" t="s">
        <v>553</v>
      </c>
      <c r="E2079" s="77">
        <v>2</v>
      </c>
    </row>
    <row r="2080" spans="1:5" ht="18" customHeight="1">
      <c r="A2080" s="76" t="s">
        <v>683</v>
      </c>
      <c r="B2080" s="77">
        <v>1005173222</v>
      </c>
      <c r="C2080" s="76" t="s">
        <v>556</v>
      </c>
      <c r="D2080" s="76" t="s">
        <v>553</v>
      </c>
      <c r="E2080" s="77">
        <v>2</v>
      </c>
    </row>
    <row r="2081" spans="1:5" ht="18" customHeight="1">
      <c r="A2081" s="76" t="s">
        <v>684</v>
      </c>
      <c r="B2081" s="77">
        <v>1005173222</v>
      </c>
      <c r="C2081" s="76" t="s">
        <v>556</v>
      </c>
      <c r="D2081" s="76" t="s">
        <v>553</v>
      </c>
      <c r="E2081" s="77">
        <v>2</v>
      </c>
    </row>
    <row r="2082" spans="1:5" ht="18" customHeight="1">
      <c r="A2082" s="76" t="s">
        <v>685</v>
      </c>
      <c r="B2082" s="77">
        <v>1005173222</v>
      </c>
      <c r="C2082" s="76" t="s">
        <v>556</v>
      </c>
      <c r="D2082" s="76" t="s">
        <v>553</v>
      </c>
      <c r="E2082" s="77">
        <v>2</v>
      </c>
    </row>
    <row r="2083" spans="1:5" ht="18" customHeight="1">
      <c r="A2083" s="76" t="s">
        <v>686</v>
      </c>
      <c r="B2083" s="77">
        <v>1005173222</v>
      </c>
      <c r="C2083" s="76" t="s">
        <v>556</v>
      </c>
      <c r="D2083" s="76" t="s">
        <v>553</v>
      </c>
      <c r="E2083" s="77">
        <v>2</v>
      </c>
    </row>
    <row r="2084" spans="1:5" ht="18" customHeight="1">
      <c r="A2084" s="76" t="s">
        <v>687</v>
      </c>
      <c r="B2084" s="77">
        <v>1005173222</v>
      </c>
      <c r="C2084" s="76" t="s">
        <v>556</v>
      </c>
      <c r="D2084" s="76" t="s">
        <v>546</v>
      </c>
      <c r="E2084" s="77">
        <v>2</v>
      </c>
    </row>
    <row r="2085" spans="1:5" ht="18" customHeight="1">
      <c r="A2085" s="76" t="s">
        <v>688</v>
      </c>
      <c r="B2085" s="77">
        <v>1005173222</v>
      </c>
      <c r="C2085" s="76" t="s">
        <v>556</v>
      </c>
      <c r="D2085" s="76" t="s">
        <v>553</v>
      </c>
      <c r="E2085" s="77">
        <v>2</v>
      </c>
    </row>
    <row r="2086" spans="1:5" ht="18" customHeight="1">
      <c r="A2086" s="76" t="s">
        <v>689</v>
      </c>
      <c r="B2086" s="77">
        <v>1005173222</v>
      </c>
      <c r="C2086" s="76" t="s">
        <v>556</v>
      </c>
      <c r="D2086" s="76" t="s">
        <v>553</v>
      </c>
      <c r="E2086" s="77">
        <v>2</v>
      </c>
    </row>
    <row r="2087" spans="1:5" ht="18" customHeight="1">
      <c r="A2087" s="76" t="s">
        <v>690</v>
      </c>
      <c r="B2087" s="77">
        <v>1005173222</v>
      </c>
      <c r="C2087" s="76" t="s">
        <v>556</v>
      </c>
      <c r="D2087" s="76" t="s">
        <v>555</v>
      </c>
      <c r="E2087" s="77">
        <v>2</v>
      </c>
    </row>
    <row r="2088" spans="1:5" ht="18" customHeight="1">
      <c r="A2088" s="76" t="s">
        <v>691</v>
      </c>
      <c r="B2088" s="77">
        <v>1005173222</v>
      </c>
      <c r="C2088" s="76" t="s">
        <v>556</v>
      </c>
      <c r="D2088" s="76" t="s">
        <v>546</v>
      </c>
      <c r="E2088" s="77">
        <v>2</v>
      </c>
    </row>
    <row r="2089" spans="1:5" ht="18" customHeight="1">
      <c r="A2089" s="76" t="s">
        <v>692</v>
      </c>
      <c r="B2089" s="77">
        <v>1005173222</v>
      </c>
      <c r="C2089" s="76" t="s">
        <v>556</v>
      </c>
      <c r="D2089" s="76" t="s">
        <v>555</v>
      </c>
      <c r="E2089" s="77">
        <v>2</v>
      </c>
    </row>
    <row r="2090" spans="1:5" ht="18" customHeight="1">
      <c r="A2090" s="76" t="s">
        <v>693</v>
      </c>
      <c r="B2090" s="77">
        <v>1005173222</v>
      </c>
      <c r="C2090" s="76" t="s">
        <v>556</v>
      </c>
      <c r="D2090" s="76" t="s">
        <v>546</v>
      </c>
      <c r="E2090" s="77">
        <v>2</v>
      </c>
    </row>
    <row r="2091" spans="1:5" ht="18" customHeight="1">
      <c r="A2091" s="76" t="s">
        <v>694</v>
      </c>
      <c r="B2091" s="77">
        <v>1005173222</v>
      </c>
      <c r="C2091" s="76" t="s">
        <v>556</v>
      </c>
      <c r="D2091" s="76" t="s">
        <v>555</v>
      </c>
      <c r="E2091" s="77">
        <v>2</v>
      </c>
    </row>
    <row r="2092" spans="1:5" ht="18" customHeight="1">
      <c r="A2092" s="76" t="s">
        <v>695</v>
      </c>
      <c r="B2092" s="77">
        <v>1005173222</v>
      </c>
      <c r="C2092" s="76" t="s">
        <v>556</v>
      </c>
      <c r="D2092" s="76" t="s">
        <v>553</v>
      </c>
      <c r="E2092" s="77">
        <v>2</v>
      </c>
    </row>
    <row r="2093" spans="1:5" ht="18" customHeight="1">
      <c r="A2093" s="76" t="s">
        <v>696</v>
      </c>
      <c r="B2093" s="77">
        <v>1005173222</v>
      </c>
      <c r="C2093" s="76" t="s">
        <v>556</v>
      </c>
      <c r="D2093" s="76" t="s">
        <v>555</v>
      </c>
      <c r="E2093" s="77">
        <v>2</v>
      </c>
    </row>
    <row r="2094" spans="1:5" ht="18" customHeight="1">
      <c r="A2094" s="76" t="s">
        <v>697</v>
      </c>
      <c r="B2094" s="77">
        <v>1005173222</v>
      </c>
      <c r="C2094" s="76" t="s">
        <v>556</v>
      </c>
      <c r="D2094" s="76" t="s">
        <v>553</v>
      </c>
      <c r="E2094" s="77">
        <v>2</v>
      </c>
    </row>
    <row r="2095" spans="1:5" ht="18" customHeight="1">
      <c r="A2095" s="76" t="s">
        <v>698</v>
      </c>
      <c r="B2095" s="77">
        <v>1005173222</v>
      </c>
      <c r="C2095" s="76" t="s">
        <v>556</v>
      </c>
      <c r="D2095" s="76" t="s">
        <v>553</v>
      </c>
      <c r="E2095" s="77">
        <v>2</v>
      </c>
    </row>
    <row r="2096" spans="1:5" ht="18" customHeight="1">
      <c r="A2096" s="76" t="s">
        <v>699</v>
      </c>
      <c r="B2096" s="77">
        <v>1005173222</v>
      </c>
      <c r="C2096" s="76" t="s">
        <v>556</v>
      </c>
      <c r="D2096" s="76" t="s">
        <v>555</v>
      </c>
      <c r="E2096" s="77">
        <v>2</v>
      </c>
    </row>
    <row r="2097" spans="1:5" ht="18" customHeight="1">
      <c r="A2097" s="76" t="s">
        <v>700</v>
      </c>
      <c r="B2097" s="77">
        <v>1005173222</v>
      </c>
      <c r="C2097" s="76" t="s">
        <v>556</v>
      </c>
      <c r="D2097" s="76" t="s">
        <v>553</v>
      </c>
      <c r="E2097" s="77">
        <v>2</v>
      </c>
    </row>
    <row r="2098" spans="1:5" ht="18" customHeight="1">
      <c r="A2098" s="76" t="s">
        <v>701</v>
      </c>
      <c r="B2098" s="77">
        <v>1005173222</v>
      </c>
      <c r="C2098" s="76" t="s">
        <v>556</v>
      </c>
      <c r="D2098" s="76" t="s">
        <v>553</v>
      </c>
      <c r="E2098" s="77">
        <v>2</v>
      </c>
    </row>
    <row r="2099" spans="1:5" ht="18" customHeight="1">
      <c r="A2099" s="76" t="s">
        <v>702</v>
      </c>
      <c r="B2099" s="77">
        <v>1005173222</v>
      </c>
      <c r="C2099" s="76" t="s">
        <v>556</v>
      </c>
      <c r="D2099" s="76" t="s">
        <v>553</v>
      </c>
      <c r="E2099" s="77">
        <v>2</v>
      </c>
    </row>
    <row r="2100" spans="1:5" ht="18" customHeight="1">
      <c r="A2100" s="76" t="s">
        <v>703</v>
      </c>
      <c r="B2100" s="77">
        <v>1005173222</v>
      </c>
      <c r="C2100" s="76" t="s">
        <v>556</v>
      </c>
      <c r="D2100" s="76" t="s">
        <v>555</v>
      </c>
      <c r="E2100" s="77">
        <v>2</v>
      </c>
    </row>
    <row r="2101" spans="1:5" ht="18" customHeight="1">
      <c r="A2101" s="76" t="s">
        <v>704</v>
      </c>
      <c r="B2101" s="77">
        <v>1005173222</v>
      </c>
      <c r="C2101" s="76" t="s">
        <v>556</v>
      </c>
      <c r="D2101" s="76" t="s">
        <v>553</v>
      </c>
      <c r="E2101" s="77">
        <v>2</v>
      </c>
    </row>
    <row r="2102" spans="1:5" ht="18" customHeight="1">
      <c r="A2102" s="76" t="s">
        <v>705</v>
      </c>
      <c r="B2102" s="77">
        <v>1005173222</v>
      </c>
      <c r="C2102" s="76" t="s">
        <v>556</v>
      </c>
      <c r="D2102" s="76" t="s">
        <v>553</v>
      </c>
      <c r="E2102" s="77">
        <v>2</v>
      </c>
    </row>
    <row r="2103" spans="1:5" ht="18" customHeight="1">
      <c r="A2103" s="76" t="s">
        <v>706</v>
      </c>
      <c r="B2103" s="77">
        <v>1005173222</v>
      </c>
      <c r="C2103" s="76" t="s">
        <v>556</v>
      </c>
      <c r="D2103" s="76" t="s">
        <v>555</v>
      </c>
      <c r="E2103" s="77">
        <v>2</v>
      </c>
    </row>
    <row r="2104" spans="1:5" ht="18" customHeight="1">
      <c r="A2104" s="76" t="s">
        <v>707</v>
      </c>
      <c r="B2104" s="77">
        <v>1005173222</v>
      </c>
      <c r="C2104" s="76" t="s">
        <v>556</v>
      </c>
      <c r="D2104" s="76" t="s">
        <v>553</v>
      </c>
      <c r="E2104" s="77">
        <v>2</v>
      </c>
    </row>
    <row r="2105" spans="1:5" ht="18" customHeight="1">
      <c r="A2105" s="76" t="s">
        <v>708</v>
      </c>
      <c r="B2105" s="77">
        <v>1005173222</v>
      </c>
      <c r="C2105" s="76" t="s">
        <v>556</v>
      </c>
      <c r="D2105" s="76" t="s">
        <v>553</v>
      </c>
      <c r="E2105" s="77">
        <v>2</v>
      </c>
    </row>
    <row r="2106" spans="1:5" ht="18" customHeight="1">
      <c r="A2106" s="76" t="s">
        <v>709</v>
      </c>
      <c r="B2106" s="77">
        <v>1005173222</v>
      </c>
      <c r="C2106" s="76" t="s">
        <v>556</v>
      </c>
      <c r="D2106" s="76" t="s">
        <v>553</v>
      </c>
      <c r="E2106" s="77">
        <v>2</v>
      </c>
    </row>
    <row r="2107" spans="1:5" ht="18" customHeight="1">
      <c r="A2107" s="76" t="s">
        <v>710</v>
      </c>
      <c r="B2107" s="77">
        <v>1005173222</v>
      </c>
      <c r="C2107" s="76" t="s">
        <v>556</v>
      </c>
      <c r="D2107" s="76" t="s">
        <v>553</v>
      </c>
      <c r="E2107" s="77">
        <v>2</v>
      </c>
    </row>
    <row r="2108" spans="1:5" ht="18" customHeight="1">
      <c r="A2108" s="76" t="s">
        <v>711</v>
      </c>
      <c r="B2108" s="77">
        <v>1005173222</v>
      </c>
      <c r="C2108" s="76" t="s">
        <v>556</v>
      </c>
      <c r="D2108" s="76" t="s">
        <v>553</v>
      </c>
      <c r="E2108" s="77">
        <v>2</v>
      </c>
    </row>
    <row r="2109" spans="1:5" ht="18" customHeight="1">
      <c r="A2109" s="76" t="s">
        <v>712</v>
      </c>
      <c r="B2109" s="77">
        <v>1005173222</v>
      </c>
      <c r="C2109" s="76" t="s">
        <v>556</v>
      </c>
      <c r="D2109" s="76" t="s">
        <v>546</v>
      </c>
      <c r="E2109" s="77">
        <v>2</v>
      </c>
    </row>
    <row r="2110" spans="1:5" ht="18" customHeight="1">
      <c r="A2110" s="76" t="s">
        <v>713</v>
      </c>
      <c r="B2110" s="77">
        <v>1005173222</v>
      </c>
      <c r="C2110" s="76" t="s">
        <v>556</v>
      </c>
      <c r="D2110" s="76" t="s">
        <v>553</v>
      </c>
      <c r="E2110" s="77">
        <v>2</v>
      </c>
    </row>
    <row r="2111" spans="1:5" ht="18" customHeight="1">
      <c r="A2111" s="76" t="s">
        <v>714</v>
      </c>
      <c r="B2111" s="77">
        <v>1005173222</v>
      </c>
      <c r="C2111" s="76" t="s">
        <v>556</v>
      </c>
      <c r="D2111" s="76" t="s">
        <v>546</v>
      </c>
      <c r="E2111" s="77">
        <v>2</v>
      </c>
    </row>
    <row r="2112" spans="1:5" ht="18" customHeight="1">
      <c r="A2112" s="76" t="s">
        <v>715</v>
      </c>
      <c r="B2112" s="77">
        <v>1005173222</v>
      </c>
      <c r="C2112" s="76" t="s">
        <v>556</v>
      </c>
      <c r="D2112" s="76" t="s">
        <v>546</v>
      </c>
      <c r="E2112" s="77">
        <v>2</v>
      </c>
    </row>
    <row r="2113" spans="1:5" ht="18" customHeight="1">
      <c r="A2113" s="76" t="s">
        <v>716</v>
      </c>
      <c r="B2113" s="77">
        <v>1005173222</v>
      </c>
      <c r="C2113" s="76" t="s">
        <v>556</v>
      </c>
      <c r="D2113" s="76" t="s">
        <v>546</v>
      </c>
      <c r="E2113" s="77">
        <v>2</v>
      </c>
    </row>
    <row r="2114" spans="1:5" ht="18" customHeight="1">
      <c r="A2114" s="76" t="s">
        <v>717</v>
      </c>
      <c r="B2114" s="77">
        <v>1005173222</v>
      </c>
      <c r="C2114" s="76" t="s">
        <v>556</v>
      </c>
      <c r="D2114" s="76" t="s">
        <v>546</v>
      </c>
      <c r="E2114" s="77">
        <v>2</v>
      </c>
    </row>
    <row r="2115" spans="1:5" ht="18" customHeight="1">
      <c r="A2115" s="76" t="s">
        <v>718</v>
      </c>
      <c r="B2115" s="77">
        <v>1005173222</v>
      </c>
      <c r="C2115" s="76" t="s">
        <v>556</v>
      </c>
      <c r="D2115" s="76" t="s">
        <v>546</v>
      </c>
      <c r="E2115" s="77">
        <v>2</v>
      </c>
    </row>
    <row r="2116" spans="1:5" ht="18" customHeight="1">
      <c r="A2116" s="76" t="s">
        <v>719</v>
      </c>
      <c r="B2116" s="77">
        <v>1005173222</v>
      </c>
      <c r="C2116" s="76" t="s">
        <v>556</v>
      </c>
      <c r="D2116" s="76" t="s">
        <v>553</v>
      </c>
      <c r="E2116" s="77">
        <v>2</v>
      </c>
    </row>
    <row r="2117" spans="1:5" ht="18" customHeight="1">
      <c r="A2117" s="76" t="s">
        <v>720</v>
      </c>
      <c r="B2117" s="77">
        <v>1005173222</v>
      </c>
      <c r="C2117" s="76" t="s">
        <v>556</v>
      </c>
      <c r="D2117" s="76" t="s">
        <v>555</v>
      </c>
      <c r="E2117" s="77">
        <v>2</v>
      </c>
    </row>
    <row r="2118" spans="1:5" ht="18" customHeight="1">
      <c r="A2118" s="76" t="s">
        <v>721</v>
      </c>
      <c r="B2118" s="77">
        <v>1005173222</v>
      </c>
      <c r="C2118" s="76" t="s">
        <v>556</v>
      </c>
      <c r="D2118" s="76" t="s">
        <v>546</v>
      </c>
      <c r="E2118" s="77">
        <v>2</v>
      </c>
    </row>
    <row r="2119" spans="1:5" ht="18" customHeight="1">
      <c r="A2119" s="76" t="s">
        <v>722</v>
      </c>
      <c r="B2119" s="77">
        <v>1005173222</v>
      </c>
      <c r="C2119" s="76" t="s">
        <v>556</v>
      </c>
      <c r="D2119" s="76" t="s">
        <v>553</v>
      </c>
      <c r="E2119" s="77">
        <v>2</v>
      </c>
    </row>
    <row r="2120" spans="1:5" ht="18" customHeight="1">
      <c r="A2120" s="76" t="s">
        <v>723</v>
      </c>
      <c r="B2120" s="77">
        <v>1005173222</v>
      </c>
      <c r="C2120" s="76" t="s">
        <v>556</v>
      </c>
      <c r="D2120" s="76" t="s">
        <v>555</v>
      </c>
      <c r="E2120" s="77">
        <v>2</v>
      </c>
    </row>
    <row r="2121" spans="1:5" ht="18" customHeight="1">
      <c r="A2121" s="76" t="s">
        <v>724</v>
      </c>
      <c r="B2121" s="77">
        <v>1005173222</v>
      </c>
      <c r="C2121" s="76" t="s">
        <v>556</v>
      </c>
      <c r="D2121" s="76" t="s">
        <v>553</v>
      </c>
      <c r="E2121" s="77">
        <v>2</v>
      </c>
    </row>
    <row r="2122" spans="1:5" ht="18" customHeight="1">
      <c r="A2122" s="76" t="s">
        <v>725</v>
      </c>
      <c r="B2122" s="77">
        <v>1005173222</v>
      </c>
      <c r="C2122" s="76" t="s">
        <v>556</v>
      </c>
      <c r="D2122" s="76" t="s">
        <v>553</v>
      </c>
      <c r="E2122" s="77">
        <v>2</v>
      </c>
    </row>
    <row r="2123" spans="1:5" ht="18" customHeight="1">
      <c r="A2123" s="76" t="s">
        <v>726</v>
      </c>
      <c r="B2123" s="77">
        <v>1005173222</v>
      </c>
      <c r="C2123" s="76" t="s">
        <v>556</v>
      </c>
      <c r="D2123" s="76" t="s">
        <v>546</v>
      </c>
      <c r="E2123" s="77">
        <v>2</v>
      </c>
    </row>
    <row r="2124" spans="1:5" ht="18" customHeight="1">
      <c r="A2124" s="76" t="s">
        <v>727</v>
      </c>
      <c r="B2124" s="77">
        <v>1005173222</v>
      </c>
      <c r="C2124" s="76" t="s">
        <v>556</v>
      </c>
      <c r="D2124" s="76" t="s">
        <v>546</v>
      </c>
      <c r="E2124" s="77">
        <v>2</v>
      </c>
    </row>
    <row r="2125" spans="1:5" ht="18" customHeight="1">
      <c r="A2125" s="76" t="s">
        <v>728</v>
      </c>
      <c r="B2125" s="77">
        <v>1005173222</v>
      </c>
      <c r="C2125" s="76" t="s">
        <v>556</v>
      </c>
      <c r="D2125" s="76" t="s">
        <v>553</v>
      </c>
      <c r="E2125" s="77">
        <v>2</v>
      </c>
    </row>
    <row r="2126" spans="1:5" ht="18" customHeight="1">
      <c r="A2126" s="76" t="s">
        <v>729</v>
      </c>
      <c r="B2126" s="77">
        <v>1005173222</v>
      </c>
      <c r="C2126" s="76" t="s">
        <v>556</v>
      </c>
      <c r="D2126" s="76" t="s">
        <v>555</v>
      </c>
      <c r="E2126" s="77">
        <v>2</v>
      </c>
    </row>
    <row r="2127" spans="1:5" ht="18" customHeight="1">
      <c r="A2127" s="76" t="s">
        <v>730</v>
      </c>
      <c r="B2127" s="77">
        <v>1005173222</v>
      </c>
      <c r="C2127" s="76" t="s">
        <v>556</v>
      </c>
      <c r="D2127" s="76" t="s">
        <v>546</v>
      </c>
      <c r="E2127" s="77">
        <v>2</v>
      </c>
    </row>
    <row r="2128" spans="1:5" ht="18" customHeight="1">
      <c r="A2128" s="76" t="s">
        <v>731</v>
      </c>
      <c r="B2128" s="77">
        <v>1005173222</v>
      </c>
      <c r="C2128" s="76" t="s">
        <v>556</v>
      </c>
      <c r="D2128" s="76" t="s">
        <v>553</v>
      </c>
      <c r="E2128" s="77">
        <v>2</v>
      </c>
    </row>
    <row r="2129" spans="1:5" ht="18" customHeight="1">
      <c r="A2129" s="76" t="s">
        <v>732</v>
      </c>
      <c r="B2129" s="77">
        <v>1005173222</v>
      </c>
      <c r="C2129" s="76" t="s">
        <v>556</v>
      </c>
      <c r="D2129" s="76" t="s">
        <v>553</v>
      </c>
      <c r="E2129" s="77">
        <v>2</v>
      </c>
    </row>
    <row r="2130" spans="1:5" ht="18" customHeight="1">
      <c r="A2130" s="76" t="s">
        <v>733</v>
      </c>
      <c r="B2130" s="77">
        <v>1005173222</v>
      </c>
      <c r="C2130" s="76" t="s">
        <v>556</v>
      </c>
      <c r="D2130" s="76" t="s">
        <v>553</v>
      </c>
      <c r="E2130" s="77">
        <v>2</v>
      </c>
    </row>
    <row r="2131" spans="1:5" ht="18" customHeight="1">
      <c r="A2131" s="76" t="s">
        <v>734</v>
      </c>
      <c r="B2131" s="77">
        <v>1005173222</v>
      </c>
      <c r="C2131" s="76" t="s">
        <v>556</v>
      </c>
      <c r="D2131" s="76" t="s">
        <v>555</v>
      </c>
      <c r="E2131" s="77">
        <v>2</v>
      </c>
    </row>
    <row r="2132" spans="1:5" ht="18" customHeight="1">
      <c r="A2132" s="76" t="s">
        <v>735</v>
      </c>
      <c r="B2132" s="77">
        <v>1005173222</v>
      </c>
      <c r="C2132" s="76" t="s">
        <v>556</v>
      </c>
      <c r="D2132" s="76" t="s">
        <v>553</v>
      </c>
      <c r="E2132" s="77">
        <v>2</v>
      </c>
    </row>
    <row r="2133" spans="1:5" ht="18" customHeight="1">
      <c r="A2133" s="76" t="s">
        <v>736</v>
      </c>
      <c r="B2133" s="77">
        <v>1005173222</v>
      </c>
      <c r="C2133" s="76" t="s">
        <v>556</v>
      </c>
      <c r="D2133" s="76" t="s">
        <v>546</v>
      </c>
      <c r="E2133" s="77">
        <v>2</v>
      </c>
    </row>
    <row r="2134" spans="1:5" ht="18" customHeight="1">
      <c r="A2134" s="76" t="s">
        <v>737</v>
      </c>
      <c r="B2134" s="77">
        <v>1005173222</v>
      </c>
      <c r="C2134" s="76" t="s">
        <v>556</v>
      </c>
      <c r="D2134" s="76" t="s">
        <v>553</v>
      </c>
      <c r="E2134" s="77">
        <v>2</v>
      </c>
    </row>
    <row r="2135" spans="1:5" ht="18" customHeight="1">
      <c r="A2135" s="76" t="s">
        <v>738</v>
      </c>
      <c r="B2135" s="77">
        <v>1005173222</v>
      </c>
      <c r="C2135" s="76" t="s">
        <v>556</v>
      </c>
      <c r="D2135" s="76" t="s">
        <v>553</v>
      </c>
      <c r="E2135" s="77">
        <v>2</v>
      </c>
    </row>
    <row r="2136" spans="1:5" ht="18" customHeight="1">
      <c r="A2136" s="76" t="s">
        <v>739</v>
      </c>
      <c r="B2136" s="77">
        <v>1005173222</v>
      </c>
      <c r="C2136" s="76" t="s">
        <v>556</v>
      </c>
      <c r="D2136" s="76" t="s">
        <v>555</v>
      </c>
      <c r="E2136" s="77">
        <v>2</v>
      </c>
    </row>
    <row r="2137" spans="1:5" ht="18" customHeight="1">
      <c r="A2137" s="76" t="s">
        <v>740</v>
      </c>
      <c r="B2137" s="77">
        <v>1005173222</v>
      </c>
      <c r="C2137" s="76" t="s">
        <v>556</v>
      </c>
      <c r="D2137" s="76" t="s">
        <v>555</v>
      </c>
      <c r="E2137" s="77">
        <v>2</v>
      </c>
    </row>
    <row r="2138" spans="1:5" ht="18" customHeight="1">
      <c r="A2138" s="76" t="s">
        <v>741</v>
      </c>
      <c r="B2138" s="77">
        <v>1005173222</v>
      </c>
      <c r="C2138" s="76" t="s">
        <v>556</v>
      </c>
      <c r="D2138" s="76" t="s">
        <v>553</v>
      </c>
      <c r="E2138" s="77">
        <v>2</v>
      </c>
    </row>
    <row r="2139" spans="1:5" ht="18" customHeight="1">
      <c r="A2139" s="76" t="s">
        <v>742</v>
      </c>
      <c r="B2139" s="77">
        <v>1005173222</v>
      </c>
      <c r="C2139" s="76" t="s">
        <v>556</v>
      </c>
      <c r="D2139" s="76" t="s">
        <v>553</v>
      </c>
      <c r="E2139" s="77">
        <v>2</v>
      </c>
    </row>
    <row r="2140" spans="1:5" ht="18" customHeight="1">
      <c r="A2140" s="76" t="s">
        <v>743</v>
      </c>
      <c r="B2140" s="77">
        <v>1005173222</v>
      </c>
      <c r="C2140" s="76" t="s">
        <v>556</v>
      </c>
      <c r="D2140" s="76" t="s">
        <v>553</v>
      </c>
      <c r="E2140" s="77">
        <v>2</v>
      </c>
    </row>
    <row r="2141" spans="1:5" ht="18" customHeight="1">
      <c r="A2141" s="76" t="s">
        <v>744</v>
      </c>
      <c r="B2141" s="77">
        <v>1005173222</v>
      </c>
      <c r="C2141" s="76" t="s">
        <v>556</v>
      </c>
      <c r="D2141" s="76" t="s">
        <v>553</v>
      </c>
      <c r="E2141" s="77">
        <v>2</v>
      </c>
    </row>
    <row r="2142" spans="1:5" ht="18" customHeight="1">
      <c r="A2142" s="76" t="s">
        <v>745</v>
      </c>
      <c r="B2142" s="77">
        <v>1005173222</v>
      </c>
      <c r="C2142" s="76" t="s">
        <v>556</v>
      </c>
      <c r="D2142" s="76" t="s">
        <v>546</v>
      </c>
      <c r="E2142" s="77">
        <v>2</v>
      </c>
    </row>
    <row r="2143" spans="1:5" ht="18" customHeight="1">
      <c r="A2143" s="76" t="s">
        <v>746</v>
      </c>
      <c r="B2143" s="77">
        <v>1005173222</v>
      </c>
      <c r="C2143" s="76" t="s">
        <v>556</v>
      </c>
      <c r="D2143" s="76" t="s">
        <v>553</v>
      </c>
      <c r="E2143" s="77">
        <v>2</v>
      </c>
    </row>
    <row r="2144" spans="1:5" ht="18" customHeight="1">
      <c r="A2144" s="76" t="s">
        <v>747</v>
      </c>
      <c r="B2144" s="77">
        <v>1005173222</v>
      </c>
      <c r="C2144" s="76" t="s">
        <v>556</v>
      </c>
      <c r="D2144" s="76" t="s">
        <v>553</v>
      </c>
      <c r="E2144" s="77">
        <v>2</v>
      </c>
    </row>
    <row r="2145" spans="1:5" ht="18" customHeight="1">
      <c r="A2145" s="76" t="s">
        <v>748</v>
      </c>
      <c r="B2145" s="77">
        <v>1005173222</v>
      </c>
      <c r="C2145" s="76" t="s">
        <v>556</v>
      </c>
      <c r="D2145" s="76" t="s">
        <v>553</v>
      </c>
      <c r="E2145" s="77">
        <v>2</v>
      </c>
    </row>
    <row r="2146" spans="1:5" ht="18" customHeight="1">
      <c r="A2146" s="76" t="s">
        <v>749</v>
      </c>
      <c r="B2146" s="77">
        <v>1005173222</v>
      </c>
      <c r="C2146" s="76" t="s">
        <v>556</v>
      </c>
      <c r="D2146" s="76" t="s">
        <v>553</v>
      </c>
      <c r="E2146" s="77">
        <v>2</v>
      </c>
    </row>
    <row r="2147" spans="1:5" ht="18" customHeight="1">
      <c r="A2147" s="76" t="s">
        <v>750</v>
      </c>
      <c r="B2147" s="77">
        <v>1005173222</v>
      </c>
      <c r="C2147" s="76" t="s">
        <v>556</v>
      </c>
      <c r="D2147" s="76" t="s">
        <v>553</v>
      </c>
      <c r="E2147" s="77">
        <v>2</v>
      </c>
    </row>
    <row r="2148" spans="1:5" ht="18" customHeight="1">
      <c r="A2148" s="76" t="s">
        <v>751</v>
      </c>
      <c r="B2148" s="77">
        <v>1005173222</v>
      </c>
      <c r="C2148" s="76" t="s">
        <v>556</v>
      </c>
      <c r="D2148" s="76" t="s">
        <v>553</v>
      </c>
      <c r="E2148" s="77">
        <v>2</v>
      </c>
    </row>
    <row r="2149" spans="1:5" ht="18" customHeight="1">
      <c r="A2149" s="76" t="s">
        <v>752</v>
      </c>
      <c r="B2149" s="77">
        <v>1005173222</v>
      </c>
      <c r="C2149" s="76" t="s">
        <v>556</v>
      </c>
      <c r="D2149" s="76" t="s">
        <v>553</v>
      </c>
      <c r="E2149" s="77">
        <v>2</v>
      </c>
    </row>
    <row r="2150" spans="1:5" ht="18" customHeight="1">
      <c r="A2150" s="76" t="s">
        <v>753</v>
      </c>
      <c r="B2150" s="77">
        <v>1005173222</v>
      </c>
      <c r="C2150" s="76" t="s">
        <v>556</v>
      </c>
      <c r="D2150" s="76" t="s">
        <v>553</v>
      </c>
      <c r="E2150" s="77">
        <v>2</v>
      </c>
    </row>
    <row r="2151" spans="1:5" ht="18" customHeight="1">
      <c r="A2151" s="76" t="s">
        <v>754</v>
      </c>
      <c r="B2151" s="77">
        <v>1005173222</v>
      </c>
      <c r="C2151" s="76" t="s">
        <v>556</v>
      </c>
      <c r="D2151" s="76" t="s">
        <v>553</v>
      </c>
      <c r="E2151" s="77">
        <v>2</v>
      </c>
    </row>
    <row r="2152" spans="1:5" ht="18" customHeight="1">
      <c r="A2152" s="76" t="s">
        <v>755</v>
      </c>
      <c r="B2152" s="77">
        <v>1005173222</v>
      </c>
      <c r="C2152" s="76" t="s">
        <v>556</v>
      </c>
      <c r="D2152" s="76" t="s">
        <v>555</v>
      </c>
      <c r="E2152" s="77">
        <v>2</v>
      </c>
    </row>
    <row r="2153" spans="1:5" ht="18" customHeight="1">
      <c r="A2153" s="76" t="s">
        <v>756</v>
      </c>
      <c r="B2153" s="77">
        <v>1005173222</v>
      </c>
      <c r="C2153" s="76" t="s">
        <v>556</v>
      </c>
      <c r="D2153" s="76" t="s">
        <v>553</v>
      </c>
      <c r="E2153" s="77">
        <v>2</v>
      </c>
    </row>
    <row r="2154" spans="1:5" ht="18" customHeight="1">
      <c r="A2154" s="76" t="s">
        <v>757</v>
      </c>
      <c r="B2154" s="77">
        <v>1005173222</v>
      </c>
      <c r="C2154" s="76" t="s">
        <v>556</v>
      </c>
      <c r="D2154" s="76" t="s">
        <v>546</v>
      </c>
      <c r="E2154" s="77">
        <v>2</v>
      </c>
    </row>
    <row r="2155" spans="1:5" ht="18" customHeight="1">
      <c r="A2155" s="76" t="s">
        <v>758</v>
      </c>
      <c r="B2155" s="77">
        <v>1005173222</v>
      </c>
      <c r="C2155" s="76" t="s">
        <v>556</v>
      </c>
      <c r="D2155" s="76" t="s">
        <v>546</v>
      </c>
      <c r="E2155" s="77">
        <v>2</v>
      </c>
    </row>
    <row r="2156" spans="1:5" ht="18" customHeight="1">
      <c r="A2156" s="76" t="s">
        <v>759</v>
      </c>
      <c r="B2156" s="77">
        <v>1005173222</v>
      </c>
      <c r="C2156" s="76" t="s">
        <v>556</v>
      </c>
      <c r="D2156" s="76" t="s">
        <v>553</v>
      </c>
      <c r="E2156" s="77">
        <v>2</v>
      </c>
    </row>
    <row r="2157" spans="1:5" ht="18" customHeight="1">
      <c r="A2157" s="76" t="s">
        <v>760</v>
      </c>
      <c r="B2157" s="77">
        <v>1005173222</v>
      </c>
      <c r="C2157" s="76" t="s">
        <v>556</v>
      </c>
      <c r="D2157" s="76" t="s">
        <v>553</v>
      </c>
      <c r="E2157" s="77">
        <v>2</v>
      </c>
    </row>
    <row r="2158" spans="1:5" ht="18" customHeight="1">
      <c r="A2158" s="76" t="s">
        <v>761</v>
      </c>
      <c r="B2158" s="77">
        <v>1005173222</v>
      </c>
      <c r="C2158" s="76" t="s">
        <v>556</v>
      </c>
      <c r="D2158" s="76" t="s">
        <v>553</v>
      </c>
      <c r="E2158" s="77">
        <v>2</v>
      </c>
    </row>
    <row r="2159" spans="1:5" ht="18" customHeight="1">
      <c r="A2159" s="76" t="s">
        <v>762</v>
      </c>
      <c r="B2159" s="77">
        <v>1005173222</v>
      </c>
      <c r="C2159" s="76" t="s">
        <v>556</v>
      </c>
      <c r="D2159" s="76" t="s">
        <v>555</v>
      </c>
      <c r="E2159" s="77">
        <v>2</v>
      </c>
    </row>
    <row r="2160" spans="1:5" ht="18" customHeight="1">
      <c r="A2160" s="76" t="s">
        <v>763</v>
      </c>
      <c r="B2160" s="77">
        <v>1005173222</v>
      </c>
      <c r="C2160" s="76" t="s">
        <v>556</v>
      </c>
      <c r="D2160" s="76" t="s">
        <v>555</v>
      </c>
      <c r="E2160" s="77">
        <v>2</v>
      </c>
    </row>
    <row r="2161" spans="1:5" ht="18" customHeight="1">
      <c r="A2161" s="76" t="s">
        <v>764</v>
      </c>
      <c r="B2161" s="77">
        <v>1005173222</v>
      </c>
      <c r="C2161" s="76" t="s">
        <v>556</v>
      </c>
      <c r="D2161" s="76" t="s">
        <v>555</v>
      </c>
      <c r="E2161" s="77">
        <v>2</v>
      </c>
    </row>
    <row r="2162" spans="1:5" ht="18" customHeight="1">
      <c r="A2162" s="76" t="s">
        <v>765</v>
      </c>
      <c r="B2162" s="77">
        <v>1005173222</v>
      </c>
      <c r="C2162" s="76" t="s">
        <v>556</v>
      </c>
      <c r="D2162" s="76" t="s">
        <v>555</v>
      </c>
      <c r="E2162" s="77">
        <v>2</v>
      </c>
    </row>
    <row r="2163" spans="1:5" ht="18" customHeight="1">
      <c r="A2163" s="76" t="s">
        <v>766</v>
      </c>
      <c r="B2163" s="77">
        <v>1005173222</v>
      </c>
      <c r="C2163" s="76" t="s">
        <v>556</v>
      </c>
      <c r="D2163" s="76" t="s">
        <v>546</v>
      </c>
      <c r="E2163" s="77">
        <v>2</v>
      </c>
    </row>
    <row r="2164" spans="1:5" ht="18" customHeight="1">
      <c r="A2164" s="76" t="s">
        <v>767</v>
      </c>
      <c r="B2164" s="77">
        <v>1005173222</v>
      </c>
      <c r="C2164" s="76" t="s">
        <v>556</v>
      </c>
      <c r="D2164" s="76" t="s">
        <v>553</v>
      </c>
      <c r="E2164" s="77">
        <v>2</v>
      </c>
    </row>
    <row r="2165" spans="1:5" ht="18" customHeight="1">
      <c r="A2165" s="76" t="s">
        <v>768</v>
      </c>
      <c r="B2165" s="77">
        <v>1005173222</v>
      </c>
      <c r="C2165" s="76" t="s">
        <v>556</v>
      </c>
      <c r="D2165" s="76" t="s">
        <v>553</v>
      </c>
      <c r="E2165" s="77">
        <v>2</v>
      </c>
    </row>
    <row r="2166" spans="1:5" ht="18" customHeight="1">
      <c r="A2166" s="76" t="s">
        <v>769</v>
      </c>
      <c r="B2166" s="77">
        <v>1005173222</v>
      </c>
      <c r="C2166" s="76" t="s">
        <v>556</v>
      </c>
      <c r="D2166" s="76" t="s">
        <v>555</v>
      </c>
      <c r="E2166" s="77">
        <v>2</v>
      </c>
    </row>
    <row r="2167" spans="1:5" ht="18" customHeight="1">
      <c r="A2167" s="76" t="s">
        <v>770</v>
      </c>
      <c r="B2167" s="77">
        <v>1005173222</v>
      </c>
      <c r="C2167" s="76" t="s">
        <v>556</v>
      </c>
      <c r="D2167" s="76" t="s">
        <v>553</v>
      </c>
      <c r="E2167" s="77">
        <v>2</v>
      </c>
    </row>
    <row r="2168" spans="1:5" ht="18" customHeight="1">
      <c r="A2168" s="76" t="s">
        <v>771</v>
      </c>
      <c r="B2168" s="77">
        <v>1005173222</v>
      </c>
      <c r="C2168" s="76" t="s">
        <v>556</v>
      </c>
      <c r="D2168" s="76" t="s">
        <v>553</v>
      </c>
      <c r="E2168" s="77">
        <v>2</v>
      </c>
    </row>
    <row r="2169" spans="1:5" ht="18" customHeight="1">
      <c r="A2169" s="76" t="s">
        <v>772</v>
      </c>
      <c r="B2169" s="77">
        <v>1005173222</v>
      </c>
      <c r="C2169" s="76" t="s">
        <v>556</v>
      </c>
      <c r="D2169" s="76" t="s">
        <v>555</v>
      </c>
      <c r="E2169" s="77">
        <v>2</v>
      </c>
    </row>
    <row r="2170" spans="1:5" ht="18" customHeight="1">
      <c r="A2170" s="76" t="s">
        <v>773</v>
      </c>
      <c r="B2170" s="77">
        <v>1005173222</v>
      </c>
      <c r="C2170" s="76" t="s">
        <v>556</v>
      </c>
      <c r="D2170" s="76" t="s">
        <v>553</v>
      </c>
      <c r="E2170" s="77">
        <v>2</v>
      </c>
    </row>
    <row r="2171" spans="1:5" ht="18" customHeight="1">
      <c r="A2171" s="76" t="s">
        <v>774</v>
      </c>
      <c r="B2171" s="77">
        <v>1005173222</v>
      </c>
      <c r="C2171" s="76" t="s">
        <v>556</v>
      </c>
      <c r="D2171" s="76" t="s">
        <v>553</v>
      </c>
      <c r="E2171" s="77">
        <v>2</v>
      </c>
    </row>
    <row r="2172" spans="1:5" ht="18" customHeight="1">
      <c r="A2172" s="76" t="s">
        <v>775</v>
      </c>
      <c r="B2172" s="77">
        <v>1005173222</v>
      </c>
      <c r="C2172" s="76" t="s">
        <v>556</v>
      </c>
      <c r="D2172" s="76" t="s">
        <v>546</v>
      </c>
      <c r="E2172" s="77">
        <v>2</v>
      </c>
    </row>
    <row r="2173" spans="1:5" ht="18" customHeight="1">
      <c r="A2173" s="76" t="s">
        <v>776</v>
      </c>
      <c r="B2173" s="77">
        <v>1005173222</v>
      </c>
      <c r="C2173" s="76" t="s">
        <v>556</v>
      </c>
      <c r="D2173" s="76" t="s">
        <v>553</v>
      </c>
      <c r="E2173" s="77">
        <v>2</v>
      </c>
    </row>
    <row r="2174" spans="1:5" ht="18" customHeight="1">
      <c r="A2174" s="76" t="s">
        <v>777</v>
      </c>
      <c r="B2174" s="77">
        <v>1005173222</v>
      </c>
      <c r="C2174" s="76" t="s">
        <v>556</v>
      </c>
      <c r="D2174" s="76" t="s">
        <v>553</v>
      </c>
      <c r="E2174" s="77">
        <v>2</v>
      </c>
    </row>
    <row r="2175" spans="1:5" ht="18" customHeight="1">
      <c r="A2175" s="76" t="s">
        <v>778</v>
      </c>
      <c r="B2175" s="77">
        <v>1005173222</v>
      </c>
      <c r="C2175" s="76" t="s">
        <v>556</v>
      </c>
      <c r="D2175" s="76" t="s">
        <v>553</v>
      </c>
      <c r="E2175" s="77">
        <v>2</v>
      </c>
    </row>
    <row r="2176" spans="1:5" ht="18" customHeight="1">
      <c r="A2176" s="76" t="s">
        <v>779</v>
      </c>
      <c r="B2176" s="77">
        <v>1005173222</v>
      </c>
      <c r="C2176" s="76" t="s">
        <v>556</v>
      </c>
      <c r="D2176" s="76" t="s">
        <v>546</v>
      </c>
      <c r="E2176" s="77">
        <v>2</v>
      </c>
    </row>
    <row r="2177" spans="1:5" ht="18" customHeight="1">
      <c r="A2177" s="76" t="s">
        <v>780</v>
      </c>
      <c r="B2177" s="77">
        <v>1005173222</v>
      </c>
      <c r="C2177" s="76" t="s">
        <v>556</v>
      </c>
      <c r="D2177" s="76" t="s">
        <v>546</v>
      </c>
      <c r="E2177" s="77">
        <v>2</v>
      </c>
    </row>
    <row r="2178" spans="1:5" ht="18" customHeight="1">
      <c r="A2178" s="76" t="s">
        <v>781</v>
      </c>
      <c r="B2178" s="77">
        <v>1005173222</v>
      </c>
      <c r="C2178" s="76" t="s">
        <v>556</v>
      </c>
      <c r="D2178" s="76" t="s">
        <v>546</v>
      </c>
      <c r="E2178" s="77">
        <v>2</v>
      </c>
    </row>
    <row r="2179" spans="1:5" ht="18" customHeight="1">
      <c r="A2179" s="76" t="s">
        <v>782</v>
      </c>
      <c r="B2179" s="77">
        <v>1005173222</v>
      </c>
      <c r="C2179" s="76" t="s">
        <v>556</v>
      </c>
      <c r="D2179" s="76" t="s">
        <v>546</v>
      </c>
      <c r="E2179" s="77">
        <v>2</v>
      </c>
    </row>
    <row r="2180" spans="1:5" ht="18" customHeight="1">
      <c r="A2180" s="76" t="s">
        <v>783</v>
      </c>
      <c r="B2180" s="77">
        <v>1005173222</v>
      </c>
      <c r="C2180" s="76" t="s">
        <v>556</v>
      </c>
      <c r="D2180" s="76" t="s">
        <v>553</v>
      </c>
      <c r="E2180" s="77">
        <v>2</v>
      </c>
    </row>
    <row r="2181" spans="1:5" ht="18" customHeight="1">
      <c r="A2181" s="76" t="s">
        <v>784</v>
      </c>
      <c r="B2181" s="77">
        <v>1005173222</v>
      </c>
      <c r="C2181" s="76" t="s">
        <v>556</v>
      </c>
      <c r="D2181" s="76" t="s">
        <v>553</v>
      </c>
      <c r="E2181" s="77">
        <v>2</v>
      </c>
    </row>
    <row r="2182" spans="1:5" ht="18" customHeight="1">
      <c r="A2182" s="76" t="s">
        <v>785</v>
      </c>
      <c r="B2182" s="77">
        <v>1005173222</v>
      </c>
      <c r="C2182" s="76" t="s">
        <v>556</v>
      </c>
      <c r="D2182" s="76" t="s">
        <v>555</v>
      </c>
      <c r="E2182" s="77">
        <v>2</v>
      </c>
    </row>
    <row r="2183" spans="1:5" ht="18" customHeight="1">
      <c r="A2183" s="76" t="s">
        <v>786</v>
      </c>
      <c r="B2183" s="77">
        <v>1005173222</v>
      </c>
      <c r="C2183" s="76" t="s">
        <v>556</v>
      </c>
      <c r="D2183" s="76" t="s">
        <v>553</v>
      </c>
      <c r="E2183" s="77">
        <v>2</v>
      </c>
    </row>
    <row r="2184" spans="1:5" ht="18" customHeight="1">
      <c r="A2184" s="76" t="s">
        <v>787</v>
      </c>
      <c r="B2184" s="77">
        <v>1005173222</v>
      </c>
      <c r="C2184" s="76" t="s">
        <v>556</v>
      </c>
      <c r="D2184" s="76" t="s">
        <v>553</v>
      </c>
      <c r="E2184" s="77">
        <v>2</v>
      </c>
    </row>
    <row r="2185" spans="1:5" ht="18" customHeight="1">
      <c r="A2185" s="76" t="s">
        <v>788</v>
      </c>
      <c r="B2185" s="77">
        <v>1005173222</v>
      </c>
      <c r="C2185" s="76" t="s">
        <v>556</v>
      </c>
      <c r="D2185" s="76" t="s">
        <v>553</v>
      </c>
      <c r="E2185" s="77">
        <v>2</v>
      </c>
    </row>
    <row r="2186" spans="1:5" ht="18" customHeight="1">
      <c r="A2186" s="76" t="s">
        <v>789</v>
      </c>
      <c r="B2186" s="77">
        <v>1005173222</v>
      </c>
      <c r="C2186" s="76" t="s">
        <v>556</v>
      </c>
      <c r="D2186" s="76" t="s">
        <v>546</v>
      </c>
      <c r="E2186" s="77">
        <v>2</v>
      </c>
    </row>
    <row r="2187" spans="1:5" ht="18" customHeight="1">
      <c r="A2187" s="76" t="s">
        <v>790</v>
      </c>
      <c r="B2187" s="77">
        <v>1005173222</v>
      </c>
      <c r="C2187" s="76" t="s">
        <v>556</v>
      </c>
      <c r="D2187" s="76" t="s">
        <v>553</v>
      </c>
      <c r="E2187" s="77">
        <v>2</v>
      </c>
    </row>
    <row r="2188" spans="1:5" ht="18" customHeight="1">
      <c r="A2188" s="76" t="s">
        <v>791</v>
      </c>
      <c r="B2188" s="77">
        <v>1005173222</v>
      </c>
      <c r="C2188" s="76" t="s">
        <v>556</v>
      </c>
      <c r="D2188" s="76" t="s">
        <v>553</v>
      </c>
      <c r="E2188" s="77">
        <v>2</v>
      </c>
    </row>
    <row r="2189" spans="1:5" ht="18" customHeight="1">
      <c r="A2189" s="76" t="s">
        <v>792</v>
      </c>
      <c r="B2189" s="77">
        <v>1005173222</v>
      </c>
      <c r="C2189" s="76" t="s">
        <v>556</v>
      </c>
      <c r="D2189" s="76" t="s">
        <v>546</v>
      </c>
      <c r="E2189" s="77">
        <v>2</v>
      </c>
    </row>
    <row r="2190" spans="1:5" ht="18" customHeight="1">
      <c r="A2190" s="76" t="s">
        <v>793</v>
      </c>
      <c r="B2190" s="77">
        <v>1005173222</v>
      </c>
      <c r="C2190" s="76" t="s">
        <v>556</v>
      </c>
      <c r="D2190" s="76" t="s">
        <v>553</v>
      </c>
      <c r="E2190" s="77">
        <v>2</v>
      </c>
    </row>
    <row r="2191" spans="1:5" ht="18" customHeight="1">
      <c r="A2191" s="76" t="s">
        <v>794</v>
      </c>
      <c r="B2191" s="77">
        <v>1005173222</v>
      </c>
      <c r="C2191" s="76" t="s">
        <v>556</v>
      </c>
      <c r="D2191" s="76" t="s">
        <v>553</v>
      </c>
      <c r="E2191" s="77">
        <v>2</v>
      </c>
    </row>
    <row r="2192" spans="1:5" ht="18" customHeight="1">
      <c r="A2192" s="76" t="s">
        <v>795</v>
      </c>
      <c r="B2192" s="77">
        <v>1005173222</v>
      </c>
      <c r="C2192" s="76" t="s">
        <v>556</v>
      </c>
      <c r="D2192" s="76" t="s">
        <v>553</v>
      </c>
      <c r="E2192" s="77">
        <v>2</v>
      </c>
    </row>
    <row r="2193" spans="1:5" ht="18" customHeight="1">
      <c r="A2193" s="76" t="s">
        <v>796</v>
      </c>
      <c r="B2193" s="77">
        <v>1005173222</v>
      </c>
      <c r="C2193" s="76" t="s">
        <v>556</v>
      </c>
      <c r="D2193" s="76" t="s">
        <v>553</v>
      </c>
      <c r="E2193" s="77">
        <v>2</v>
      </c>
    </row>
    <row r="2194" spans="1:5" ht="18" customHeight="1">
      <c r="A2194" s="76" t="s">
        <v>797</v>
      </c>
      <c r="B2194" s="77">
        <v>1005173222</v>
      </c>
      <c r="C2194" s="76" t="s">
        <v>556</v>
      </c>
      <c r="D2194" s="76" t="s">
        <v>553</v>
      </c>
      <c r="E2194" s="77">
        <v>2</v>
      </c>
    </row>
    <row r="2195" spans="1:5" ht="18" customHeight="1">
      <c r="A2195" s="76" t="s">
        <v>798</v>
      </c>
      <c r="B2195" s="77">
        <v>1005173222</v>
      </c>
      <c r="C2195" s="76" t="s">
        <v>556</v>
      </c>
      <c r="D2195" s="76" t="s">
        <v>553</v>
      </c>
      <c r="E2195" s="77">
        <v>2</v>
      </c>
    </row>
    <row r="2196" spans="1:5" ht="18" customHeight="1">
      <c r="A2196" s="76" t="s">
        <v>799</v>
      </c>
      <c r="B2196" s="77">
        <v>1005173222</v>
      </c>
      <c r="C2196" s="76" t="s">
        <v>556</v>
      </c>
      <c r="D2196" s="76" t="s">
        <v>555</v>
      </c>
      <c r="E2196" s="77">
        <v>2</v>
      </c>
    </row>
    <row r="2197" spans="1:5" ht="18" customHeight="1">
      <c r="A2197" s="76" t="s">
        <v>800</v>
      </c>
      <c r="B2197" s="77">
        <v>1005173222</v>
      </c>
      <c r="C2197" s="76" t="s">
        <v>556</v>
      </c>
      <c r="D2197" s="76" t="s">
        <v>553</v>
      </c>
      <c r="E2197" s="77">
        <v>2</v>
      </c>
    </row>
    <row r="2198" spans="1:5" ht="18" customHeight="1">
      <c r="A2198" s="76" t="s">
        <v>801</v>
      </c>
      <c r="B2198" s="77">
        <v>1005173222</v>
      </c>
      <c r="C2198" s="76" t="s">
        <v>556</v>
      </c>
      <c r="D2198" s="76" t="s">
        <v>555</v>
      </c>
      <c r="E2198" s="77">
        <v>2</v>
      </c>
    </row>
    <row r="2199" spans="1:5" ht="18" customHeight="1">
      <c r="A2199" s="76" t="s">
        <v>802</v>
      </c>
      <c r="B2199" s="77">
        <v>1005173222</v>
      </c>
      <c r="C2199" s="76" t="s">
        <v>556</v>
      </c>
      <c r="D2199" s="76" t="s">
        <v>553</v>
      </c>
      <c r="E2199" s="77">
        <v>2</v>
      </c>
    </row>
    <row r="2200" spans="1:5" ht="18" customHeight="1">
      <c r="A2200" s="76" t="s">
        <v>803</v>
      </c>
      <c r="B2200" s="77">
        <v>1005173222</v>
      </c>
      <c r="C2200" s="76" t="s">
        <v>556</v>
      </c>
      <c r="D2200" s="76" t="s">
        <v>553</v>
      </c>
      <c r="E2200" s="77">
        <v>2</v>
      </c>
    </row>
    <row r="2201" spans="1:5" ht="18" customHeight="1">
      <c r="A2201" s="76" t="s">
        <v>804</v>
      </c>
      <c r="B2201" s="77">
        <v>1005173222</v>
      </c>
      <c r="C2201" s="76" t="s">
        <v>556</v>
      </c>
      <c r="D2201" s="76" t="s">
        <v>546</v>
      </c>
      <c r="E2201" s="77">
        <v>2</v>
      </c>
    </row>
    <row r="2202" spans="1:5" ht="18" customHeight="1">
      <c r="A2202" s="76" t="s">
        <v>805</v>
      </c>
      <c r="B2202" s="77">
        <v>1005173222</v>
      </c>
      <c r="C2202" s="76" t="s">
        <v>556</v>
      </c>
      <c r="D2202" s="76" t="s">
        <v>553</v>
      </c>
      <c r="E2202" s="77">
        <v>2</v>
      </c>
    </row>
    <row r="2203" spans="1:5" ht="18" customHeight="1">
      <c r="A2203" s="76" t="s">
        <v>806</v>
      </c>
      <c r="B2203" s="77">
        <v>1005173222</v>
      </c>
      <c r="C2203" s="76" t="s">
        <v>556</v>
      </c>
      <c r="D2203" s="76" t="s">
        <v>553</v>
      </c>
      <c r="E2203" s="77">
        <v>2</v>
      </c>
    </row>
    <row r="2204" spans="1:5" ht="18" customHeight="1">
      <c r="A2204" s="68"/>
      <c r="B2204" s="69"/>
      <c r="C2204" s="83"/>
      <c r="D2204" s="70"/>
      <c r="E2204" s="71"/>
    </row>
    <row r="2205" spans="1:5" ht="18" customHeight="1">
      <c r="A2205" s="68"/>
      <c r="B2205" s="69"/>
      <c r="C2205" s="83"/>
      <c r="D2205" s="70"/>
      <c r="E2205" s="71"/>
    </row>
    <row r="2206" spans="1:5" ht="18" customHeight="1">
      <c r="A2206" s="75" t="s">
        <v>539</v>
      </c>
      <c r="B2206" s="75" t="s">
        <v>540</v>
      </c>
      <c r="C2206" s="75" t="s">
        <v>541</v>
      </c>
      <c r="D2206" s="75" t="s">
        <v>542</v>
      </c>
      <c r="E2206" s="75" t="s">
        <v>543</v>
      </c>
    </row>
    <row r="2207" spans="1:5" ht="18" customHeight="1">
      <c r="A2207" s="76" t="s">
        <v>544</v>
      </c>
      <c r="B2207" s="77">
        <v>1099173101</v>
      </c>
      <c r="C2207" s="76" t="s">
        <v>558</v>
      </c>
      <c r="D2207" s="76" t="s">
        <v>559</v>
      </c>
      <c r="E2207" s="76" t="s">
        <v>560</v>
      </c>
    </row>
    <row r="2208" spans="1:5" ht="18" customHeight="1">
      <c r="A2208" s="76" t="s">
        <v>561</v>
      </c>
      <c r="B2208" s="77">
        <v>1099173101</v>
      </c>
      <c r="C2208" s="76" t="s">
        <v>558</v>
      </c>
      <c r="D2208" s="76" t="s">
        <v>559</v>
      </c>
      <c r="E2208" s="76" t="s">
        <v>560</v>
      </c>
    </row>
    <row r="2209" spans="1:5" ht="18" customHeight="1">
      <c r="A2209" s="76" t="s">
        <v>563</v>
      </c>
      <c r="B2209" s="77">
        <v>1099173101</v>
      </c>
      <c r="C2209" s="76" t="s">
        <v>558</v>
      </c>
      <c r="D2209" s="76" t="s">
        <v>559</v>
      </c>
      <c r="E2209" s="76" t="s">
        <v>560</v>
      </c>
    </row>
    <row r="2210" spans="1:5" ht="18" customHeight="1">
      <c r="A2210" s="76" t="s">
        <v>566</v>
      </c>
      <c r="B2210" s="77">
        <v>1099173101</v>
      </c>
      <c r="C2210" s="76" t="s">
        <v>558</v>
      </c>
      <c r="D2210" s="76" t="s">
        <v>559</v>
      </c>
      <c r="E2210" s="76" t="s">
        <v>560</v>
      </c>
    </row>
    <row r="2211" spans="1:5" ht="18" customHeight="1">
      <c r="A2211" s="76" t="s">
        <v>567</v>
      </c>
      <c r="B2211" s="77">
        <v>1099173101</v>
      </c>
      <c r="C2211" s="76" t="s">
        <v>558</v>
      </c>
      <c r="D2211" s="76" t="s">
        <v>559</v>
      </c>
      <c r="E2211" s="76" t="s">
        <v>560</v>
      </c>
    </row>
    <row r="2212" spans="1:5" ht="18" customHeight="1">
      <c r="A2212" s="76" t="s">
        <v>569</v>
      </c>
      <c r="B2212" s="77">
        <v>1099173101</v>
      </c>
      <c r="C2212" s="76" t="s">
        <v>558</v>
      </c>
      <c r="D2212" s="76" t="s">
        <v>559</v>
      </c>
      <c r="E2212" s="76" t="s">
        <v>560</v>
      </c>
    </row>
    <row r="2213" spans="1:5" ht="18" customHeight="1">
      <c r="A2213" s="76" t="s">
        <v>570</v>
      </c>
      <c r="B2213" s="77">
        <v>1099173101</v>
      </c>
      <c r="C2213" s="76" t="s">
        <v>558</v>
      </c>
      <c r="D2213" s="76" t="s">
        <v>559</v>
      </c>
      <c r="E2213" s="76" t="s">
        <v>560</v>
      </c>
    </row>
    <row r="2214" spans="1:5" ht="18" customHeight="1">
      <c r="A2214" s="76" t="s">
        <v>571</v>
      </c>
      <c r="B2214" s="77">
        <v>1099173101</v>
      </c>
      <c r="C2214" s="76" t="s">
        <v>558</v>
      </c>
      <c r="D2214" s="76" t="s">
        <v>559</v>
      </c>
      <c r="E2214" s="76" t="s">
        <v>560</v>
      </c>
    </row>
    <row r="2215" spans="1:5" ht="18" customHeight="1">
      <c r="A2215" s="76" t="s">
        <v>572</v>
      </c>
      <c r="B2215" s="77">
        <v>1099173101</v>
      </c>
      <c r="C2215" s="76" t="s">
        <v>558</v>
      </c>
      <c r="D2215" s="76" t="s">
        <v>559</v>
      </c>
      <c r="E2215" s="76" t="s">
        <v>560</v>
      </c>
    </row>
    <row r="2216" spans="1:5" ht="18" customHeight="1">
      <c r="A2216" s="76" t="s">
        <v>573</v>
      </c>
      <c r="B2216" s="77">
        <v>1099173101</v>
      </c>
      <c r="C2216" s="76" t="s">
        <v>558</v>
      </c>
      <c r="D2216" s="76" t="s">
        <v>559</v>
      </c>
      <c r="E2216" s="76" t="s">
        <v>560</v>
      </c>
    </row>
    <row r="2217" spans="1:5" ht="69" customHeight="1">
      <c r="A2217" s="76" t="s">
        <v>574</v>
      </c>
      <c r="B2217" s="77">
        <v>1099173101</v>
      </c>
      <c r="C2217" s="76" t="s">
        <v>558</v>
      </c>
      <c r="D2217" s="76" t="s">
        <v>559</v>
      </c>
      <c r="E2217" s="76" t="s">
        <v>560</v>
      </c>
    </row>
    <row r="2218" spans="1:5" ht="31.5" customHeight="1">
      <c r="A2218" s="76" t="s">
        <v>575</v>
      </c>
      <c r="B2218" s="77">
        <v>1099173101</v>
      </c>
      <c r="C2218" s="76" t="s">
        <v>558</v>
      </c>
      <c r="D2218" s="76" t="s">
        <v>559</v>
      </c>
      <c r="E2218" s="76" t="s">
        <v>560</v>
      </c>
    </row>
    <row r="2219" spans="1:5" ht="16.5" customHeight="1">
      <c r="A2219" s="76" t="s">
        <v>576</v>
      </c>
      <c r="B2219" s="77">
        <v>1099173101</v>
      </c>
      <c r="C2219" s="76" t="s">
        <v>558</v>
      </c>
      <c r="D2219" s="76" t="s">
        <v>559</v>
      </c>
      <c r="E2219" s="76" t="s">
        <v>560</v>
      </c>
    </row>
    <row r="2220" spans="1:5" ht="15.75">
      <c r="A2220" s="76" t="s">
        <v>577</v>
      </c>
      <c r="B2220" s="77">
        <v>1099173101</v>
      </c>
      <c r="C2220" s="76" t="s">
        <v>558</v>
      </c>
      <c r="D2220" s="76" t="s">
        <v>559</v>
      </c>
      <c r="E2220" s="76" t="s">
        <v>560</v>
      </c>
    </row>
    <row r="2221" spans="1:5" ht="15.75">
      <c r="A2221" s="76" t="s">
        <v>578</v>
      </c>
      <c r="B2221" s="77">
        <v>1099173101</v>
      </c>
      <c r="C2221" s="76" t="s">
        <v>558</v>
      </c>
      <c r="D2221" s="76" t="s">
        <v>559</v>
      </c>
      <c r="E2221" s="76" t="s">
        <v>560</v>
      </c>
    </row>
    <row r="2222" spans="1:5" ht="15.75">
      <c r="A2222" s="76" t="s">
        <v>579</v>
      </c>
      <c r="B2222" s="77">
        <v>1099173101</v>
      </c>
      <c r="C2222" s="76" t="s">
        <v>558</v>
      </c>
      <c r="D2222" s="76" t="s">
        <v>559</v>
      </c>
      <c r="E2222" s="76" t="s">
        <v>560</v>
      </c>
    </row>
    <row r="2223" spans="1:5" ht="15.75">
      <c r="A2223" s="76" t="s">
        <v>580</v>
      </c>
      <c r="B2223" s="77">
        <v>1099173101</v>
      </c>
      <c r="C2223" s="76" t="s">
        <v>558</v>
      </c>
      <c r="D2223" s="76" t="s">
        <v>559</v>
      </c>
      <c r="E2223" s="76" t="s">
        <v>560</v>
      </c>
    </row>
    <row r="2224" spans="1:5" ht="15.75">
      <c r="A2224" s="76" t="s">
        <v>581</v>
      </c>
      <c r="B2224" s="77">
        <v>1099173101</v>
      </c>
      <c r="C2224" s="76" t="s">
        <v>558</v>
      </c>
      <c r="D2224" s="76" t="s">
        <v>559</v>
      </c>
      <c r="E2224" s="76" t="s">
        <v>560</v>
      </c>
    </row>
    <row r="2225" spans="1:5" ht="15.75">
      <c r="A2225" s="76" t="s">
        <v>582</v>
      </c>
      <c r="B2225" s="77">
        <v>1099173101</v>
      </c>
      <c r="C2225" s="76" t="s">
        <v>558</v>
      </c>
      <c r="D2225" s="76" t="s">
        <v>559</v>
      </c>
      <c r="E2225" s="76" t="s">
        <v>560</v>
      </c>
    </row>
    <row r="2226" spans="1:5" ht="15.75">
      <c r="A2226" s="76" t="s">
        <v>583</v>
      </c>
      <c r="B2226" s="77">
        <v>1099173101</v>
      </c>
      <c r="C2226" s="76" t="s">
        <v>558</v>
      </c>
      <c r="D2226" s="76" t="s">
        <v>559</v>
      </c>
      <c r="E2226" s="76" t="s">
        <v>560</v>
      </c>
    </row>
    <row r="2227" spans="1:5" ht="15.75">
      <c r="A2227" s="76" t="s">
        <v>584</v>
      </c>
      <c r="B2227" s="77">
        <v>1099173101</v>
      </c>
      <c r="C2227" s="76" t="s">
        <v>558</v>
      </c>
      <c r="D2227" s="76" t="s">
        <v>559</v>
      </c>
      <c r="E2227" s="76" t="s">
        <v>560</v>
      </c>
    </row>
    <row r="2228" spans="1:5" ht="15.75">
      <c r="A2228" s="76" t="s">
        <v>585</v>
      </c>
      <c r="B2228" s="77">
        <v>1099173101</v>
      </c>
      <c r="C2228" s="76" t="s">
        <v>558</v>
      </c>
      <c r="D2228" s="76" t="s">
        <v>559</v>
      </c>
      <c r="E2228" s="76" t="s">
        <v>560</v>
      </c>
    </row>
    <row r="2229" spans="1:5" ht="15.75">
      <c r="A2229" s="76" t="s">
        <v>586</v>
      </c>
      <c r="B2229" s="77">
        <v>1099173101</v>
      </c>
      <c r="C2229" s="76" t="s">
        <v>558</v>
      </c>
      <c r="D2229" s="76" t="s">
        <v>559</v>
      </c>
      <c r="E2229" s="76" t="s">
        <v>560</v>
      </c>
    </row>
    <row r="2230" spans="1:5" ht="15.75">
      <c r="A2230" s="76" t="s">
        <v>587</v>
      </c>
      <c r="B2230" s="77">
        <v>1099173101</v>
      </c>
      <c r="C2230" s="76" t="s">
        <v>558</v>
      </c>
      <c r="D2230" s="76" t="s">
        <v>559</v>
      </c>
      <c r="E2230" s="76" t="s">
        <v>560</v>
      </c>
    </row>
    <row r="2231" spans="1:5" ht="15.75">
      <c r="A2231" s="76" t="s">
        <v>588</v>
      </c>
      <c r="B2231" s="77">
        <v>1099173101</v>
      </c>
      <c r="C2231" s="76" t="s">
        <v>558</v>
      </c>
      <c r="D2231" s="76" t="s">
        <v>559</v>
      </c>
      <c r="E2231" s="76" t="s">
        <v>560</v>
      </c>
    </row>
    <row r="2232" spans="1:5" ht="15.75">
      <c r="A2232" s="76" t="s">
        <v>589</v>
      </c>
      <c r="B2232" s="77">
        <v>1099173101</v>
      </c>
      <c r="C2232" s="76" t="s">
        <v>558</v>
      </c>
      <c r="D2232" s="76" t="s">
        <v>559</v>
      </c>
      <c r="E2232" s="76" t="s">
        <v>560</v>
      </c>
    </row>
    <row r="2233" spans="1:5" ht="15.75">
      <c r="A2233" s="76" t="s">
        <v>590</v>
      </c>
      <c r="B2233" s="77">
        <v>1099173101</v>
      </c>
      <c r="C2233" s="76" t="s">
        <v>558</v>
      </c>
      <c r="D2233" s="76" t="s">
        <v>559</v>
      </c>
      <c r="E2233" s="76" t="s">
        <v>560</v>
      </c>
    </row>
    <row r="2234" spans="1:5" ht="15.75">
      <c r="A2234" s="76" t="s">
        <v>591</v>
      </c>
      <c r="B2234" s="77">
        <v>1099173101</v>
      </c>
      <c r="C2234" s="76" t="s">
        <v>558</v>
      </c>
      <c r="D2234" s="76" t="s">
        <v>559</v>
      </c>
      <c r="E2234" s="76" t="s">
        <v>560</v>
      </c>
    </row>
    <row r="2235" spans="1:5" ht="15.75">
      <c r="A2235" s="76" t="s">
        <v>592</v>
      </c>
      <c r="B2235" s="77">
        <v>1099173101</v>
      </c>
      <c r="C2235" s="76" t="s">
        <v>558</v>
      </c>
      <c r="D2235" s="76" t="s">
        <v>559</v>
      </c>
      <c r="E2235" s="76" t="s">
        <v>560</v>
      </c>
    </row>
    <row r="2236" spans="1:5" ht="15.75">
      <c r="A2236" s="76" t="s">
        <v>593</v>
      </c>
      <c r="B2236" s="77">
        <v>1099173101</v>
      </c>
      <c r="C2236" s="76" t="s">
        <v>558</v>
      </c>
      <c r="D2236" s="76" t="s">
        <v>559</v>
      </c>
      <c r="E2236" s="76" t="s">
        <v>560</v>
      </c>
    </row>
    <row r="2237" spans="1:5" ht="15.75">
      <c r="A2237" s="76" t="s">
        <v>594</v>
      </c>
      <c r="B2237" s="77">
        <v>1099173101</v>
      </c>
      <c r="C2237" s="76" t="s">
        <v>558</v>
      </c>
      <c r="D2237" s="76" t="s">
        <v>559</v>
      </c>
      <c r="E2237" s="76" t="s">
        <v>560</v>
      </c>
    </row>
    <row r="2238" spans="1:5" ht="15.75">
      <c r="A2238" s="76" t="s">
        <v>595</v>
      </c>
      <c r="B2238" s="77">
        <v>1099173101</v>
      </c>
      <c r="C2238" s="76" t="s">
        <v>558</v>
      </c>
      <c r="D2238" s="76" t="s">
        <v>559</v>
      </c>
      <c r="E2238" s="76" t="s">
        <v>560</v>
      </c>
    </row>
    <row r="2239" spans="1:5" ht="15.75">
      <c r="A2239" s="76" t="s">
        <v>596</v>
      </c>
      <c r="B2239" s="77">
        <v>1099173101</v>
      </c>
      <c r="C2239" s="76" t="s">
        <v>558</v>
      </c>
      <c r="D2239" s="76" t="s">
        <v>559</v>
      </c>
      <c r="E2239" s="76" t="s">
        <v>560</v>
      </c>
    </row>
    <row r="2240" spans="1:5" ht="15.75">
      <c r="A2240" s="76" t="s">
        <v>597</v>
      </c>
      <c r="B2240" s="77">
        <v>1099173101</v>
      </c>
      <c r="C2240" s="76" t="s">
        <v>558</v>
      </c>
      <c r="D2240" s="76" t="s">
        <v>559</v>
      </c>
      <c r="E2240" s="76" t="s">
        <v>560</v>
      </c>
    </row>
    <row r="2241" spans="1:5" ht="15.75">
      <c r="A2241" s="76" t="s">
        <v>598</v>
      </c>
      <c r="B2241" s="77">
        <v>1099173101</v>
      </c>
      <c r="C2241" s="76" t="s">
        <v>558</v>
      </c>
      <c r="D2241" s="76" t="s">
        <v>559</v>
      </c>
      <c r="E2241" s="76" t="s">
        <v>560</v>
      </c>
    </row>
    <row r="2242" spans="1:5" ht="15.75">
      <c r="A2242" s="76" t="s">
        <v>599</v>
      </c>
      <c r="B2242" s="77">
        <v>1099173101</v>
      </c>
      <c r="C2242" s="76" t="s">
        <v>558</v>
      </c>
      <c r="D2242" s="76" t="s">
        <v>559</v>
      </c>
      <c r="E2242" s="76" t="s">
        <v>560</v>
      </c>
    </row>
    <row r="2243" spans="1:5" ht="15.75">
      <c r="A2243" s="76" t="s">
        <v>600</v>
      </c>
      <c r="B2243" s="77">
        <v>1099173101</v>
      </c>
      <c r="C2243" s="76" t="s">
        <v>558</v>
      </c>
      <c r="D2243" s="76" t="s">
        <v>559</v>
      </c>
      <c r="E2243" s="76" t="s">
        <v>560</v>
      </c>
    </row>
    <row r="2244" spans="1:5" ht="15.75">
      <c r="A2244" s="76" t="s">
        <v>601</v>
      </c>
      <c r="B2244" s="77">
        <v>1099173101</v>
      </c>
      <c r="C2244" s="76" t="s">
        <v>558</v>
      </c>
      <c r="D2244" s="76" t="s">
        <v>559</v>
      </c>
      <c r="E2244" s="76" t="s">
        <v>560</v>
      </c>
    </row>
    <row r="2245" spans="1:5" ht="15.75">
      <c r="A2245" s="76" t="s">
        <v>602</v>
      </c>
      <c r="B2245" s="77">
        <v>1099173101</v>
      </c>
      <c r="C2245" s="76" t="s">
        <v>558</v>
      </c>
      <c r="D2245" s="76" t="s">
        <v>559</v>
      </c>
      <c r="E2245" s="76" t="s">
        <v>560</v>
      </c>
    </row>
    <row r="2246" spans="1:5" ht="15.75">
      <c r="A2246" s="76" t="s">
        <v>603</v>
      </c>
      <c r="B2246" s="77">
        <v>1099173101</v>
      </c>
      <c r="C2246" s="76" t="s">
        <v>558</v>
      </c>
      <c r="D2246" s="76" t="s">
        <v>559</v>
      </c>
      <c r="E2246" s="76" t="s">
        <v>560</v>
      </c>
    </row>
    <row r="2247" spans="1:5" ht="15.75">
      <c r="A2247" s="76" t="s">
        <v>604</v>
      </c>
      <c r="B2247" s="77">
        <v>1099173101</v>
      </c>
      <c r="C2247" s="76" t="s">
        <v>558</v>
      </c>
      <c r="D2247" s="76" t="s">
        <v>559</v>
      </c>
      <c r="E2247" s="76" t="s">
        <v>560</v>
      </c>
    </row>
    <row r="2248" spans="1:5" ht="15.75">
      <c r="A2248" s="76" t="s">
        <v>605</v>
      </c>
      <c r="B2248" s="77">
        <v>1099173101</v>
      </c>
      <c r="C2248" s="76" t="s">
        <v>558</v>
      </c>
      <c r="D2248" s="76" t="s">
        <v>559</v>
      </c>
      <c r="E2248" s="76" t="s">
        <v>560</v>
      </c>
    </row>
    <row r="2249" spans="1:5" ht="15.75">
      <c r="A2249" s="76" t="s">
        <v>606</v>
      </c>
      <c r="B2249" s="77">
        <v>1099173101</v>
      </c>
      <c r="C2249" s="76" t="s">
        <v>558</v>
      </c>
      <c r="D2249" s="76" t="s">
        <v>559</v>
      </c>
      <c r="E2249" s="76" t="s">
        <v>560</v>
      </c>
    </row>
    <row r="2250" spans="1:5" ht="15.75">
      <c r="A2250" s="76" t="s">
        <v>607</v>
      </c>
      <c r="B2250" s="77">
        <v>1099173101</v>
      </c>
      <c r="C2250" s="76" t="s">
        <v>558</v>
      </c>
      <c r="D2250" s="76" t="s">
        <v>559</v>
      </c>
      <c r="E2250" s="76" t="s">
        <v>560</v>
      </c>
    </row>
    <row r="2251" spans="1:5" ht="15.75">
      <c r="A2251" s="76" t="s">
        <v>608</v>
      </c>
      <c r="B2251" s="77">
        <v>1099173101</v>
      </c>
      <c r="C2251" s="76" t="s">
        <v>558</v>
      </c>
      <c r="D2251" s="76" t="s">
        <v>559</v>
      </c>
      <c r="E2251" s="76" t="s">
        <v>560</v>
      </c>
    </row>
    <row r="2252" spans="1:5" ht="15.75">
      <c r="A2252" s="76" t="s">
        <v>609</v>
      </c>
      <c r="B2252" s="77">
        <v>1099173101</v>
      </c>
      <c r="C2252" s="76" t="s">
        <v>558</v>
      </c>
      <c r="D2252" s="76" t="s">
        <v>559</v>
      </c>
      <c r="E2252" s="76" t="s">
        <v>560</v>
      </c>
    </row>
    <row r="2253" spans="1:5" ht="15.75">
      <c r="A2253" s="76" t="s">
        <v>610</v>
      </c>
      <c r="B2253" s="77">
        <v>1099173101</v>
      </c>
      <c r="C2253" s="76" t="s">
        <v>558</v>
      </c>
      <c r="D2253" s="76" t="s">
        <v>559</v>
      </c>
      <c r="E2253" s="76" t="s">
        <v>560</v>
      </c>
    </row>
    <row r="2254" spans="1:5" ht="15.75">
      <c r="A2254" s="76" t="s">
        <v>611</v>
      </c>
      <c r="B2254" s="77">
        <v>1099173101</v>
      </c>
      <c r="C2254" s="76" t="s">
        <v>558</v>
      </c>
      <c r="D2254" s="76" t="s">
        <v>559</v>
      </c>
      <c r="E2254" s="76" t="s">
        <v>560</v>
      </c>
    </row>
    <row r="2255" spans="1:5" ht="15.75">
      <c r="A2255" s="76" t="s">
        <v>612</v>
      </c>
      <c r="B2255" s="77">
        <v>1099173101</v>
      </c>
      <c r="C2255" s="76" t="s">
        <v>558</v>
      </c>
      <c r="D2255" s="76" t="s">
        <v>559</v>
      </c>
      <c r="E2255" s="76" t="s">
        <v>560</v>
      </c>
    </row>
    <row r="2256" spans="1:5" ht="15.75">
      <c r="A2256" s="76" t="s">
        <v>613</v>
      </c>
      <c r="B2256" s="77">
        <v>1099173101</v>
      </c>
      <c r="C2256" s="76" t="s">
        <v>558</v>
      </c>
      <c r="D2256" s="76" t="s">
        <v>559</v>
      </c>
      <c r="E2256" s="76" t="s">
        <v>560</v>
      </c>
    </row>
    <row r="2257" spans="1:5" ht="15.75">
      <c r="A2257" s="76" t="s">
        <v>614</v>
      </c>
      <c r="B2257" s="77">
        <v>1099173101</v>
      </c>
      <c r="C2257" s="76" t="s">
        <v>558</v>
      </c>
      <c r="D2257" s="76" t="s">
        <v>559</v>
      </c>
      <c r="E2257" s="76" t="s">
        <v>560</v>
      </c>
    </row>
    <row r="2258" spans="1:5" ht="15.75">
      <c r="A2258" s="76" t="s">
        <v>615</v>
      </c>
      <c r="B2258" s="77">
        <v>1099173101</v>
      </c>
      <c r="C2258" s="76" t="s">
        <v>558</v>
      </c>
      <c r="D2258" s="76" t="s">
        <v>559</v>
      </c>
      <c r="E2258" s="76" t="s">
        <v>560</v>
      </c>
    </row>
    <row r="2259" spans="1:5" ht="15.75">
      <c r="A2259" s="76" t="s">
        <v>616</v>
      </c>
      <c r="B2259" s="77">
        <v>1099173101</v>
      </c>
      <c r="C2259" s="76" t="s">
        <v>558</v>
      </c>
      <c r="D2259" s="76" t="s">
        <v>559</v>
      </c>
      <c r="E2259" s="76" t="s">
        <v>560</v>
      </c>
    </row>
    <row r="2260" spans="1:5" ht="15.75">
      <c r="A2260" s="76" t="s">
        <v>617</v>
      </c>
      <c r="B2260" s="77">
        <v>1099173101</v>
      </c>
      <c r="C2260" s="76" t="s">
        <v>558</v>
      </c>
      <c r="D2260" s="76" t="s">
        <v>559</v>
      </c>
      <c r="E2260" s="76" t="s">
        <v>560</v>
      </c>
    </row>
    <row r="2261" spans="1:5" ht="15.75">
      <c r="A2261" s="76" t="s">
        <v>618</v>
      </c>
      <c r="B2261" s="77">
        <v>1099173101</v>
      </c>
      <c r="C2261" s="76" t="s">
        <v>558</v>
      </c>
      <c r="D2261" s="76" t="s">
        <v>559</v>
      </c>
      <c r="E2261" s="76" t="s">
        <v>560</v>
      </c>
    </row>
    <row r="2262" spans="1:5" ht="15.75">
      <c r="A2262" s="76" t="s">
        <v>619</v>
      </c>
      <c r="B2262" s="77">
        <v>1099173101</v>
      </c>
      <c r="C2262" s="76" t="s">
        <v>558</v>
      </c>
      <c r="D2262" s="76" t="s">
        <v>559</v>
      </c>
      <c r="E2262" s="76" t="s">
        <v>560</v>
      </c>
    </row>
    <row r="2263" spans="1:5" ht="15.75">
      <c r="A2263" s="76" t="s">
        <v>620</v>
      </c>
      <c r="B2263" s="77">
        <v>1099173101</v>
      </c>
      <c r="C2263" s="76" t="s">
        <v>558</v>
      </c>
      <c r="D2263" s="76" t="s">
        <v>559</v>
      </c>
      <c r="E2263" s="76" t="s">
        <v>560</v>
      </c>
    </row>
    <row r="2264" spans="1:5" ht="15.75">
      <c r="A2264" s="76" t="s">
        <v>621</v>
      </c>
      <c r="B2264" s="77">
        <v>1099173101</v>
      </c>
      <c r="C2264" s="76" t="s">
        <v>558</v>
      </c>
      <c r="D2264" s="76" t="s">
        <v>559</v>
      </c>
      <c r="E2264" s="76" t="s">
        <v>560</v>
      </c>
    </row>
    <row r="2265" spans="1:5" ht="15.75">
      <c r="A2265" s="76" t="s">
        <v>622</v>
      </c>
      <c r="B2265" s="77">
        <v>1099173101</v>
      </c>
      <c r="C2265" s="76" t="s">
        <v>558</v>
      </c>
      <c r="D2265" s="76" t="s">
        <v>559</v>
      </c>
      <c r="E2265" s="76" t="s">
        <v>560</v>
      </c>
    </row>
    <row r="2266" spans="1:5" ht="15.75">
      <c r="A2266" s="76" t="s">
        <v>624</v>
      </c>
      <c r="B2266" s="77">
        <v>1099173101</v>
      </c>
      <c r="C2266" s="76" t="s">
        <v>558</v>
      </c>
      <c r="D2266" s="76" t="s">
        <v>559</v>
      </c>
      <c r="E2266" s="76" t="s">
        <v>560</v>
      </c>
    </row>
    <row r="2267" spans="1:5" ht="15.75">
      <c r="A2267" s="76" t="s">
        <v>625</v>
      </c>
      <c r="B2267" s="77">
        <v>1099173101</v>
      </c>
      <c r="C2267" s="76" t="s">
        <v>558</v>
      </c>
      <c r="D2267" s="76" t="s">
        <v>559</v>
      </c>
      <c r="E2267" s="76" t="s">
        <v>560</v>
      </c>
    </row>
    <row r="2268" spans="1:5" ht="15.75">
      <c r="A2268" s="76" t="s">
        <v>626</v>
      </c>
      <c r="B2268" s="77">
        <v>1099173101</v>
      </c>
      <c r="C2268" s="76" t="s">
        <v>558</v>
      </c>
      <c r="D2268" s="76" t="s">
        <v>559</v>
      </c>
      <c r="E2268" s="76" t="s">
        <v>560</v>
      </c>
    </row>
    <row r="2269" spans="1:5" ht="15.75">
      <c r="A2269" s="76" t="s">
        <v>627</v>
      </c>
      <c r="B2269" s="77">
        <v>1099173101</v>
      </c>
      <c r="C2269" s="76" t="s">
        <v>558</v>
      </c>
      <c r="D2269" s="76" t="s">
        <v>559</v>
      </c>
      <c r="E2269" s="76" t="s">
        <v>560</v>
      </c>
    </row>
    <row r="2270" spans="1:5" ht="15.75">
      <c r="A2270" s="76" t="s">
        <v>628</v>
      </c>
      <c r="B2270" s="77">
        <v>1099173101</v>
      </c>
      <c r="C2270" s="76" t="s">
        <v>558</v>
      </c>
      <c r="D2270" s="76" t="s">
        <v>559</v>
      </c>
      <c r="E2270" s="76" t="s">
        <v>560</v>
      </c>
    </row>
    <row r="2271" spans="1:5" ht="15.75">
      <c r="A2271" s="76" t="s">
        <v>629</v>
      </c>
      <c r="B2271" s="77">
        <v>1099173101</v>
      </c>
      <c r="C2271" s="76" t="s">
        <v>558</v>
      </c>
      <c r="D2271" s="76" t="s">
        <v>559</v>
      </c>
      <c r="E2271" s="76" t="s">
        <v>560</v>
      </c>
    </row>
    <row r="2272" spans="1:5" ht="15.75">
      <c r="A2272" s="76" t="s">
        <v>630</v>
      </c>
      <c r="B2272" s="77">
        <v>1099173101</v>
      </c>
      <c r="C2272" s="76" t="s">
        <v>558</v>
      </c>
      <c r="D2272" s="76" t="s">
        <v>559</v>
      </c>
      <c r="E2272" s="76" t="s">
        <v>560</v>
      </c>
    </row>
    <row r="2273" spans="1:5" ht="15.75">
      <c r="A2273" s="76" t="s">
        <v>631</v>
      </c>
      <c r="B2273" s="77">
        <v>1099173101</v>
      </c>
      <c r="C2273" s="76" t="s">
        <v>558</v>
      </c>
      <c r="D2273" s="76" t="s">
        <v>559</v>
      </c>
      <c r="E2273" s="76" t="s">
        <v>560</v>
      </c>
    </row>
    <row r="2274" spans="1:5" ht="15.75">
      <c r="A2274" s="76" t="s">
        <v>632</v>
      </c>
      <c r="B2274" s="77">
        <v>1099173101</v>
      </c>
      <c r="C2274" s="76" t="s">
        <v>558</v>
      </c>
      <c r="D2274" s="76" t="s">
        <v>559</v>
      </c>
      <c r="E2274" s="76" t="s">
        <v>560</v>
      </c>
    </row>
    <row r="2275" spans="1:5" ht="15.75">
      <c r="A2275" s="76" t="s">
        <v>633</v>
      </c>
      <c r="B2275" s="77">
        <v>1099173101</v>
      </c>
      <c r="C2275" s="76" t="s">
        <v>558</v>
      </c>
      <c r="D2275" s="76" t="s">
        <v>559</v>
      </c>
      <c r="E2275" s="76" t="s">
        <v>560</v>
      </c>
    </row>
    <row r="2276" spans="1:5" ht="15.75">
      <c r="A2276" s="76" t="s">
        <v>634</v>
      </c>
      <c r="B2276" s="77">
        <v>1099173101</v>
      </c>
      <c r="C2276" s="76" t="s">
        <v>558</v>
      </c>
      <c r="D2276" s="76" t="s">
        <v>559</v>
      </c>
      <c r="E2276" s="76" t="s">
        <v>560</v>
      </c>
    </row>
    <row r="2277" spans="1:5" ht="15.75">
      <c r="A2277" s="76" t="s">
        <v>635</v>
      </c>
      <c r="B2277" s="77">
        <v>1099173101</v>
      </c>
      <c r="C2277" s="76" t="s">
        <v>558</v>
      </c>
      <c r="D2277" s="76" t="s">
        <v>559</v>
      </c>
      <c r="E2277" s="76" t="s">
        <v>560</v>
      </c>
    </row>
    <row r="2278" spans="1:5" ht="15.75">
      <c r="A2278" s="76" t="s">
        <v>636</v>
      </c>
      <c r="B2278" s="77">
        <v>1099173101</v>
      </c>
      <c r="C2278" s="76" t="s">
        <v>558</v>
      </c>
      <c r="D2278" s="76" t="s">
        <v>637</v>
      </c>
      <c r="E2278" s="76" t="s">
        <v>560</v>
      </c>
    </row>
    <row r="2279" spans="1:5" ht="15.75">
      <c r="A2279" s="76" t="s">
        <v>638</v>
      </c>
      <c r="B2279" s="77">
        <v>1099173101</v>
      </c>
      <c r="C2279" s="76" t="s">
        <v>558</v>
      </c>
      <c r="D2279" s="76" t="s">
        <v>559</v>
      </c>
      <c r="E2279" s="76" t="s">
        <v>560</v>
      </c>
    </row>
    <row r="2280" spans="1:5" ht="15.75">
      <c r="A2280" s="76" t="s">
        <v>639</v>
      </c>
      <c r="B2280" s="77">
        <v>1099173101</v>
      </c>
      <c r="C2280" s="76" t="s">
        <v>558</v>
      </c>
      <c r="D2280" s="76" t="s">
        <v>559</v>
      </c>
      <c r="E2280" s="76" t="s">
        <v>560</v>
      </c>
    </row>
    <row r="2281" spans="1:5" ht="15.75">
      <c r="A2281" s="76" t="s">
        <v>640</v>
      </c>
      <c r="B2281" s="77">
        <v>1099173101</v>
      </c>
      <c r="C2281" s="76" t="s">
        <v>558</v>
      </c>
      <c r="D2281" s="76" t="s">
        <v>559</v>
      </c>
      <c r="E2281" s="76" t="s">
        <v>560</v>
      </c>
    </row>
    <row r="2282" spans="1:5" ht="15.75">
      <c r="A2282" s="76" t="s">
        <v>641</v>
      </c>
      <c r="B2282" s="77">
        <v>1099173101</v>
      </c>
      <c r="C2282" s="76" t="s">
        <v>558</v>
      </c>
      <c r="D2282" s="76" t="s">
        <v>559</v>
      </c>
      <c r="E2282" s="76" t="s">
        <v>560</v>
      </c>
    </row>
    <row r="2283" spans="1:5" ht="15.75">
      <c r="A2283" s="76" t="s">
        <v>642</v>
      </c>
      <c r="B2283" s="77">
        <v>1099173101</v>
      </c>
      <c r="C2283" s="76" t="s">
        <v>558</v>
      </c>
      <c r="D2283" s="76" t="s">
        <v>559</v>
      </c>
      <c r="E2283" s="76" t="s">
        <v>560</v>
      </c>
    </row>
    <row r="2284" spans="1:5" ht="15.75">
      <c r="A2284" s="76" t="s">
        <v>643</v>
      </c>
      <c r="B2284" s="77">
        <v>1099173101</v>
      </c>
      <c r="C2284" s="76" t="s">
        <v>558</v>
      </c>
      <c r="D2284" s="76" t="s">
        <v>559</v>
      </c>
      <c r="E2284" s="76" t="s">
        <v>560</v>
      </c>
    </row>
    <row r="2285" spans="1:5" ht="15.75">
      <c r="A2285" s="76" t="s">
        <v>644</v>
      </c>
      <c r="B2285" s="77">
        <v>1099173101</v>
      </c>
      <c r="C2285" s="76" t="s">
        <v>558</v>
      </c>
      <c r="D2285" s="76" t="s">
        <v>559</v>
      </c>
      <c r="E2285" s="76" t="s">
        <v>560</v>
      </c>
    </row>
    <row r="2286" spans="1:5" ht="15.75">
      <c r="A2286" s="76" t="s">
        <v>645</v>
      </c>
      <c r="B2286" s="77">
        <v>1099173101</v>
      </c>
      <c r="C2286" s="76" t="s">
        <v>558</v>
      </c>
      <c r="D2286" s="76" t="s">
        <v>559</v>
      </c>
      <c r="E2286" s="76" t="s">
        <v>560</v>
      </c>
    </row>
    <row r="2287" spans="1:5" ht="15.75">
      <c r="A2287" s="76" t="s">
        <v>646</v>
      </c>
      <c r="B2287" s="77">
        <v>1099173101</v>
      </c>
      <c r="C2287" s="76" t="s">
        <v>558</v>
      </c>
      <c r="D2287" s="76" t="s">
        <v>559</v>
      </c>
      <c r="E2287" s="76" t="s">
        <v>560</v>
      </c>
    </row>
    <row r="2288" spans="1:5" ht="15.75">
      <c r="A2288" s="76" t="s">
        <v>647</v>
      </c>
      <c r="B2288" s="77">
        <v>1099173101</v>
      </c>
      <c r="C2288" s="76" t="s">
        <v>558</v>
      </c>
      <c r="D2288" s="76" t="s">
        <v>559</v>
      </c>
      <c r="E2288" s="76" t="s">
        <v>560</v>
      </c>
    </row>
    <row r="2289" spans="1:5" ht="15.75">
      <c r="A2289" s="76" t="s">
        <v>648</v>
      </c>
      <c r="B2289" s="77">
        <v>1099173101</v>
      </c>
      <c r="C2289" s="76" t="s">
        <v>558</v>
      </c>
      <c r="D2289" s="76" t="s">
        <v>559</v>
      </c>
      <c r="E2289" s="76" t="s">
        <v>560</v>
      </c>
    </row>
    <row r="2290" spans="1:5" ht="15.75">
      <c r="A2290" s="76" t="s">
        <v>649</v>
      </c>
      <c r="B2290" s="77">
        <v>1099173101</v>
      </c>
      <c r="C2290" s="76" t="s">
        <v>558</v>
      </c>
      <c r="D2290" s="76" t="s">
        <v>559</v>
      </c>
      <c r="E2290" s="76" t="s">
        <v>560</v>
      </c>
    </row>
    <row r="2291" spans="1:5" ht="15.75">
      <c r="A2291" s="76" t="s">
        <v>650</v>
      </c>
      <c r="B2291" s="77">
        <v>1099173101</v>
      </c>
      <c r="C2291" s="76" t="s">
        <v>558</v>
      </c>
      <c r="D2291" s="76" t="s">
        <v>559</v>
      </c>
      <c r="E2291" s="76" t="s">
        <v>560</v>
      </c>
    </row>
    <row r="2292" spans="1:5" ht="15.75">
      <c r="A2292" s="76" t="s">
        <v>651</v>
      </c>
      <c r="B2292" s="77">
        <v>1099173101</v>
      </c>
      <c r="C2292" s="76" t="s">
        <v>558</v>
      </c>
      <c r="D2292" s="76" t="s">
        <v>559</v>
      </c>
      <c r="E2292" s="76" t="s">
        <v>560</v>
      </c>
    </row>
    <row r="2293" spans="1:5" ht="15.75">
      <c r="A2293" s="76" t="s">
        <v>652</v>
      </c>
      <c r="B2293" s="77">
        <v>1099173101</v>
      </c>
      <c r="C2293" s="76" t="s">
        <v>558</v>
      </c>
      <c r="D2293" s="76" t="s">
        <v>559</v>
      </c>
      <c r="E2293" s="76" t="s">
        <v>560</v>
      </c>
    </row>
    <row r="2294" spans="1:5" ht="15.75">
      <c r="A2294" s="76" t="s">
        <v>653</v>
      </c>
      <c r="B2294" s="77">
        <v>1099173101</v>
      </c>
      <c r="C2294" s="76" t="s">
        <v>558</v>
      </c>
      <c r="D2294" s="76" t="s">
        <v>559</v>
      </c>
      <c r="E2294" s="76" t="s">
        <v>560</v>
      </c>
    </row>
    <row r="2295" spans="1:5" ht="15.75">
      <c r="A2295" s="76" t="s">
        <v>654</v>
      </c>
      <c r="B2295" s="77">
        <v>1099173101</v>
      </c>
      <c r="C2295" s="76" t="s">
        <v>558</v>
      </c>
      <c r="D2295" s="76" t="s">
        <v>559</v>
      </c>
      <c r="E2295" s="76" t="s">
        <v>560</v>
      </c>
    </row>
    <row r="2296" spans="1:5" ht="15.75">
      <c r="A2296" s="76" t="s">
        <v>655</v>
      </c>
      <c r="B2296" s="77">
        <v>1099173101</v>
      </c>
      <c r="C2296" s="76" t="s">
        <v>558</v>
      </c>
      <c r="D2296" s="76" t="s">
        <v>559</v>
      </c>
      <c r="E2296" s="76" t="s">
        <v>560</v>
      </c>
    </row>
    <row r="2297" spans="1:5" ht="15.75">
      <c r="A2297" s="76" t="s">
        <v>656</v>
      </c>
      <c r="B2297" s="77">
        <v>1099173101</v>
      </c>
      <c r="C2297" s="76" t="s">
        <v>558</v>
      </c>
      <c r="D2297" s="76" t="s">
        <v>559</v>
      </c>
      <c r="E2297" s="76" t="s">
        <v>560</v>
      </c>
    </row>
    <row r="2298" spans="1:5" ht="15.75">
      <c r="A2298" s="76" t="s">
        <v>657</v>
      </c>
      <c r="B2298" s="77">
        <v>1099173101</v>
      </c>
      <c r="C2298" s="76" t="s">
        <v>558</v>
      </c>
      <c r="D2298" s="76" t="s">
        <v>559</v>
      </c>
      <c r="E2298" s="76" t="s">
        <v>560</v>
      </c>
    </row>
    <row r="2299" spans="1:5" ht="15.75">
      <c r="A2299" s="76" t="s">
        <v>658</v>
      </c>
      <c r="B2299" s="77">
        <v>1099173101</v>
      </c>
      <c r="C2299" s="76" t="s">
        <v>558</v>
      </c>
      <c r="D2299" s="76" t="s">
        <v>559</v>
      </c>
      <c r="E2299" s="76" t="s">
        <v>560</v>
      </c>
    </row>
    <row r="2300" spans="1:5" ht="15.75">
      <c r="A2300" s="76" t="s">
        <v>659</v>
      </c>
      <c r="B2300" s="77">
        <v>1099173101</v>
      </c>
      <c r="C2300" s="76" t="s">
        <v>558</v>
      </c>
      <c r="D2300" s="76" t="s">
        <v>559</v>
      </c>
      <c r="E2300" s="76" t="s">
        <v>560</v>
      </c>
    </row>
    <row r="2301" spans="1:5" ht="15.75">
      <c r="A2301" s="76" t="s">
        <v>660</v>
      </c>
      <c r="B2301" s="77">
        <v>1099173101</v>
      </c>
      <c r="C2301" s="76" t="s">
        <v>558</v>
      </c>
      <c r="D2301" s="76" t="s">
        <v>559</v>
      </c>
      <c r="E2301" s="76" t="s">
        <v>560</v>
      </c>
    </row>
    <row r="2302" spans="1:5" ht="15.75">
      <c r="A2302" s="76" t="s">
        <v>661</v>
      </c>
      <c r="B2302" s="77">
        <v>1099173101</v>
      </c>
      <c r="C2302" s="76" t="s">
        <v>558</v>
      </c>
      <c r="D2302" s="76" t="s">
        <v>559</v>
      </c>
      <c r="E2302" s="76" t="s">
        <v>560</v>
      </c>
    </row>
    <row r="2303" spans="1:5" ht="15.75">
      <c r="A2303" s="76" t="s">
        <v>662</v>
      </c>
      <c r="B2303" s="77">
        <v>1099173101</v>
      </c>
      <c r="C2303" s="76" t="s">
        <v>558</v>
      </c>
      <c r="D2303" s="76" t="s">
        <v>559</v>
      </c>
      <c r="E2303" s="76" t="s">
        <v>560</v>
      </c>
    </row>
    <row r="2304" spans="1:5" ht="15.75">
      <c r="A2304" s="76" t="s">
        <v>663</v>
      </c>
      <c r="B2304" s="77">
        <v>1099173101</v>
      </c>
      <c r="C2304" s="76" t="s">
        <v>558</v>
      </c>
      <c r="D2304" s="76" t="s">
        <v>559</v>
      </c>
      <c r="E2304" s="76" t="s">
        <v>560</v>
      </c>
    </row>
    <row r="2305" spans="1:5" ht="15.75">
      <c r="A2305" s="76" t="s">
        <v>664</v>
      </c>
      <c r="B2305" s="77">
        <v>1099173101</v>
      </c>
      <c r="C2305" s="76" t="s">
        <v>558</v>
      </c>
      <c r="D2305" s="76" t="s">
        <v>559</v>
      </c>
      <c r="E2305" s="76" t="s">
        <v>560</v>
      </c>
    </row>
    <row r="2306" spans="1:5" ht="15.75">
      <c r="A2306" s="76" t="s">
        <v>665</v>
      </c>
      <c r="B2306" s="77">
        <v>1099173101</v>
      </c>
      <c r="C2306" s="76" t="s">
        <v>558</v>
      </c>
      <c r="D2306" s="76" t="s">
        <v>559</v>
      </c>
      <c r="E2306" s="76" t="s">
        <v>560</v>
      </c>
    </row>
    <row r="2307" spans="1:5" ht="15.75">
      <c r="A2307" s="76" t="s">
        <v>666</v>
      </c>
      <c r="B2307" s="77">
        <v>1099173101</v>
      </c>
      <c r="C2307" s="76" t="s">
        <v>558</v>
      </c>
      <c r="D2307" s="76" t="s">
        <v>559</v>
      </c>
      <c r="E2307" s="76" t="s">
        <v>560</v>
      </c>
    </row>
    <row r="2308" spans="1:5" ht="15.75">
      <c r="A2308" s="76" t="s">
        <v>667</v>
      </c>
      <c r="B2308" s="77">
        <v>1099173101</v>
      </c>
      <c r="C2308" s="76" t="s">
        <v>558</v>
      </c>
      <c r="D2308" s="76" t="s">
        <v>559</v>
      </c>
      <c r="E2308" s="76" t="s">
        <v>560</v>
      </c>
    </row>
    <row r="2309" spans="1:5" ht="15.75">
      <c r="A2309" s="76" t="s">
        <v>668</v>
      </c>
      <c r="B2309" s="77">
        <v>1099173101</v>
      </c>
      <c r="C2309" s="76" t="s">
        <v>558</v>
      </c>
      <c r="D2309" s="76" t="s">
        <v>559</v>
      </c>
      <c r="E2309" s="76" t="s">
        <v>560</v>
      </c>
    </row>
    <row r="2310" spans="1:5" ht="15.75">
      <c r="A2310" s="76" t="s">
        <v>669</v>
      </c>
      <c r="B2310" s="77">
        <v>1099173101</v>
      </c>
      <c r="C2310" s="76" t="s">
        <v>558</v>
      </c>
      <c r="D2310" s="76" t="s">
        <v>559</v>
      </c>
      <c r="E2310" s="76" t="s">
        <v>560</v>
      </c>
    </row>
    <row r="2311" spans="1:5" ht="15.75">
      <c r="A2311" s="76" t="s">
        <v>670</v>
      </c>
      <c r="B2311" s="77">
        <v>1099173101</v>
      </c>
      <c r="C2311" s="76" t="s">
        <v>558</v>
      </c>
      <c r="D2311" s="76" t="s">
        <v>559</v>
      </c>
      <c r="E2311" s="76" t="s">
        <v>560</v>
      </c>
    </row>
    <row r="2312" spans="1:5" ht="15.75">
      <c r="A2312" s="76" t="s">
        <v>671</v>
      </c>
      <c r="B2312" s="77">
        <v>1099173101</v>
      </c>
      <c r="C2312" s="76" t="s">
        <v>558</v>
      </c>
      <c r="D2312" s="76" t="s">
        <v>559</v>
      </c>
      <c r="E2312" s="76" t="s">
        <v>560</v>
      </c>
    </row>
    <row r="2313" spans="1:5" ht="15.75">
      <c r="A2313" s="76" t="s">
        <v>672</v>
      </c>
      <c r="B2313" s="77">
        <v>1099173101</v>
      </c>
      <c r="C2313" s="76" t="s">
        <v>558</v>
      </c>
      <c r="D2313" s="76" t="s">
        <v>559</v>
      </c>
      <c r="E2313" s="76" t="s">
        <v>560</v>
      </c>
    </row>
    <row r="2314" spans="1:5" ht="15.75">
      <c r="A2314" s="76" t="s">
        <v>673</v>
      </c>
      <c r="B2314" s="77">
        <v>1099173101</v>
      </c>
      <c r="C2314" s="76" t="s">
        <v>558</v>
      </c>
      <c r="D2314" s="76" t="s">
        <v>559</v>
      </c>
      <c r="E2314" s="76" t="s">
        <v>560</v>
      </c>
    </row>
    <row r="2315" spans="1:5" ht="15.75">
      <c r="A2315" s="76" t="s">
        <v>674</v>
      </c>
      <c r="B2315" s="77">
        <v>1099173101</v>
      </c>
      <c r="C2315" s="76" t="s">
        <v>558</v>
      </c>
      <c r="D2315" s="76" t="s">
        <v>559</v>
      </c>
      <c r="E2315" s="76" t="s">
        <v>560</v>
      </c>
    </row>
    <row r="2316" spans="1:5" ht="15.75">
      <c r="A2316" s="76" t="s">
        <v>675</v>
      </c>
      <c r="B2316" s="77">
        <v>1099173101</v>
      </c>
      <c r="C2316" s="76" t="s">
        <v>558</v>
      </c>
      <c r="D2316" s="76" t="s">
        <v>559</v>
      </c>
      <c r="E2316" s="76" t="s">
        <v>560</v>
      </c>
    </row>
    <row r="2317" spans="1:5" ht="15.75">
      <c r="A2317" s="76" t="s">
        <v>676</v>
      </c>
      <c r="B2317" s="77">
        <v>1099173101</v>
      </c>
      <c r="C2317" s="76" t="s">
        <v>558</v>
      </c>
      <c r="D2317" s="76" t="s">
        <v>559</v>
      </c>
      <c r="E2317" s="76" t="s">
        <v>560</v>
      </c>
    </row>
    <row r="2318" spans="1:5" ht="15.75">
      <c r="A2318" s="76" t="s">
        <v>677</v>
      </c>
      <c r="B2318" s="77">
        <v>1099173101</v>
      </c>
      <c r="C2318" s="76" t="s">
        <v>558</v>
      </c>
      <c r="D2318" s="76" t="s">
        <v>559</v>
      </c>
      <c r="E2318" s="76" t="s">
        <v>560</v>
      </c>
    </row>
    <row r="2319" spans="1:5" ht="15.75">
      <c r="A2319" s="76" t="s">
        <v>678</v>
      </c>
      <c r="B2319" s="77">
        <v>1099173101</v>
      </c>
      <c r="C2319" s="76" t="s">
        <v>558</v>
      </c>
      <c r="D2319" s="76" t="s">
        <v>559</v>
      </c>
      <c r="E2319" s="76" t="s">
        <v>560</v>
      </c>
    </row>
    <row r="2320" spans="1:5" ht="15.75">
      <c r="A2320" s="76" t="s">
        <v>679</v>
      </c>
      <c r="B2320" s="77">
        <v>1099173101</v>
      </c>
      <c r="C2320" s="76" t="s">
        <v>558</v>
      </c>
      <c r="D2320" s="76" t="s">
        <v>559</v>
      </c>
      <c r="E2320" s="76" t="s">
        <v>560</v>
      </c>
    </row>
    <row r="2321" spans="1:5" ht="15.75">
      <c r="A2321" s="76" t="s">
        <v>680</v>
      </c>
      <c r="B2321" s="77">
        <v>1099173101</v>
      </c>
      <c r="C2321" s="76" t="s">
        <v>558</v>
      </c>
      <c r="D2321" s="76" t="s">
        <v>559</v>
      </c>
      <c r="E2321" s="76" t="s">
        <v>560</v>
      </c>
    </row>
    <row r="2322" spans="1:5" ht="15.75">
      <c r="A2322" s="76" t="s">
        <v>681</v>
      </c>
      <c r="B2322" s="77">
        <v>1099173101</v>
      </c>
      <c r="C2322" s="76" t="s">
        <v>558</v>
      </c>
      <c r="D2322" s="76" t="s">
        <v>559</v>
      </c>
      <c r="E2322" s="76" t="s">
        <v>560</v>
      </c>
    </row>
    <row r="2323" spans="1:5" ht="15.75">
      <c r="A2323" s="76" t="s">
        <v>682</v>
      </c>
      <c r="B2323" s="77">
        <v>1099173101</v>
      </c>
      <c r="C2323" s="76" t="s">
        <v>558</v>
      </c>
      <c r="D2323" s="76" t="s">
        <v>559</v>
      </c>
      <c r="E2323" s="76" t="s">
        <v>560</v>
      </c>
    </row>
    <row r="2324" spans="1:5" ht="15.75">
      <c r="A2324" s="76" t="s">
        <v>683</v>
      </c>
      <c r="B2324" s="77">
        <v>1099173101</v>
      </c>
      <c r="C2324" s="76" t="s">
        <v>558</v>
      </c>
      <c r="D2324" s="76" t="s">
        <v>559</v>
      </c>
      <c r="E2324" s="76" t="s">
        <v>560</v>
      </c>
    </row>
    <row r="2325" spans="1:5" ht="15.75">
      <c r="A2325" s="76" t="s">
        <v>684</v>
      </c>
      <c r="B2325" s="77">
        <v>1099173101</v>
      </c>
      <c r="C2325" s="76" t="s">
        <v>558</v>
      </c>
      <c r="D2325" s="76" t="s">
        <v>559</v>
      </c>
      <c r="E2325" s="76" t="s">
        <v>560</v>
      </c>
    </row>
    <row r="2326" spans="1:5" ht="15.75">
      <c r="A2326" s="76" t="s">
        <v>685</v>
      </c>
      <c r="B2326" s="77">
        <v>1099173101</v>
      </c>
      <c r="C2326" s="76" t="s">
        <v>558</v>
      </c>
      <c r="D2326" s="76" t="s">
        <v>559</v>
      </c>
      <c r="E2326" s="76" t="s">
        <v>560</v>
      </c>
    </row>
    <row r="2327" spans="1:5" ht="15.75">
      <c r="A2327" s="76" t="s">
        <v>686</v>
      </c>
      <c r="B2327" s="77">
        <v>1099173101</v>
      </c>
      <c r="C2327" s="76" t="s">
        <v>558</v>
      </c>
      <c r="D2327" s="76" t="s">
        <v>559</v>
      </c>
      <c r="E2327" s="76" t="s">
        <v>560</v>
      </c>
    </row>
    <row r="2328" spans="1:5" ht="15.75">
      <c r="A2328" s="76" t="s">
        <v>687</v>
      </c>
      <c r="B2328" s="77">
        <v>1099173101</v>
      </c>
      <c r="C2328" s="76" t="s">
        <v>558</v>
      </c>
      <c r="D2328" s="76" t="s">
        <v>559</v>
      </c>
      <c r="E2328" s="76" t="s">
        <v>560</v>
      </c>
    </row>
    <row r="2329" spans="1:5" ht="15.75">
      <c r="A2329" s="76" t="s">
        <v>688</v>
      </c>
      <c r="B2329" s="77">
        <v>1099173101</v>
      </c>
      <c r="C2329" s="76" t="s">
        <v>558</v>
      </c>
      <c r="D2329" s="76" t="s">
        <v>559</v>
      </c>
      <c r="E2329" s="76" t="s">
        <v>560</v>
      </c>
    </row>
    <row r="2330" spans="1:5" ht="15.75">
      <c r="A2330" s="76" t="s">
        <v>689</v>
      </c>
      <c r="B2330" s="77">
        <v>1099173101</v>
      </c>
      <c r="C2330" s="76" t="s">
        <v>558</v>
      </c>
      <c r="D2330" s="76" t="s">
        <v>559</v>
      </c>
      <c r="E2330" s="76" t="s">
        <v>560</v>
      </c>
    </row>
    <row r="2331" spans="1:5" ht="15.75">
      <c r="A2331" s="76" t="s">
        <v>690</v>
      </c>
      <c r="B2331" s="77">
        <v>1099173101</v>
      </c>
      <c r="C2331" s="76" t="s">
        <v>558</v>
      </c>
      <c r="D2331" s="76" t="s">
        <v>559</v>
      </c>
      <c r="E2331" s="76" t="s">
        <v>560</v>
      </c>
    </row>
    <row r="2332" spans="1:5" ht="15.75">
      <c r="A2332" s="76" t="s">
        <v>691</v>
      </c>
      <c r="B2332" s="77">
        <v>1099173101</v>
      </c>
      <c r="C2332" s="76" t="s">
        <v>558</v>
      </c>
      <c r="D2332" s="76" t="s">
        <v>559</v>
      </c>
      <c r="E2332" s="76" t="s">
        <v>560</v>
      </c>
    </row>
    <row r="2333" spans="1:5" ht="15.75">
      <c r="A2333" s="76" t="s">
        <v>692</v>
      </c>
      <c r="B2333" s="77">
        <v>1099173101</v>
      </c>
      <c r="C2333" s="76" t="s">
        <v>558</v>
      </c>
      <c r="D2333" s="76" t="s">
        <v>559</v>
      </c>
      <c r="E2333" s="76" t="s">
        <v>560</v>
      </c>
    </row>
    <row r="2334" spans="1:5" ht="15.75">
      <c r="A2334" s="76" t="s">
        <v>693</v>
      </c>
      <c r="B2334" s="77">
        <v>1099173101</v>
      </c>
      <c r="C2334" s="76" t="s">
        <v>558</v>
      </c>
      <c r="D2334" s="76" t="s">
        <v>559</v>
      </c>
      <c r="E2334" s="76" t="s">
        <v>560</v>
      </c>
    </row>
    <row r="2335" spans="1:5" ht="15.75">
      <c r="A2335" s="76" t="s">
        <v>694</v>
      </c>
      <c r="B2335" s="77">
        <v>1099173101</v>
      </c>
      <c r="C2335" s="76" t="s">
        <v>558</v>
      </c>
      <c r="D2335" s="76" t="s">
        <v>559</v>
      </c>
      <c r="E2335" s="76" t="s">
        <v>560</v>
      </c>
    </row>
    <row r="2336" spans="1:5" ht="15.75">
      <c r="A2336" s="76" t="s">
        <v>695</v>
      </c>
      <c r="B2336" s="77">
        <v>1099173101</v>
      </c>
      <c r="C2336" s="76" t="s">
        <v>558</v>
      </c>
      <c r="D2336" s="76" t="s">
        <v>559</v>
      </c>
      <c r="E2336" s="76" t="s">
        <v>560</v>
      </c>
    </row>
    <row r="2337" spans="1:5" ht="15.75">
      <c r="A2337" s="76" t="s">
        <v>696</v>
      </c>
      <c r="B2337" s="77">
        <v>1099173101</v>
      </c>
      <c r="C2337" s="76" t="s">
        <v>558</v>
      </c>
      <c r="D2337" s="76" t="s">
        <v>559</v>
      </c>
      <c r="E2337" s="76" t="s">
        <v>560</v>
      </c>
    </row>
    <row r="2338" spans="1:5" ht="15.75">
      <c r="A2338" s="76" t="s">
        <v>697</v>
      </c>
      <c r="B2338" s="77">
        <v>1099173101</v>
      </c>
      <c r="C2338" s="76" t="s">
        <v>558</v>
      </c>
      <c r="D2338" s="76" t="s">
        <v>559</v>
      </c>
      <c r="E2338" s="76" t="s">
        <v>560</v>
      </c>
    </row>
    <row r="2339" spans="1:5" ht="15.75">
      <c r="A2339" s="76" t="s">
        <v>698</v>
      </c>
      <c r="B2339" s="77">
        <v>1099173101</v>
      </c>
      <c r="C2339" s="76" t="s">
        <v>558</v>
      </c>
      <c r="D2339" s="76" t="s">
        <v>559</v>
      </c>
      <c r="E2339" s="76" t="s">
        <v>560</v>
      </c>
    </row>
    <row r="2340" spans="1:5" ht="15.75">
      <c r="A2340" s="76" t="s">
        <v>699</v>
      </c>
      <c r="B2340" s="77">
        <v>1099173101</v>
      </c>
      <c r="C2340" s="76" t="s">
        <v>558</v>
      </c>
      <c r="D2340" s="76" t="s">
        <v>559</v>
      </c>
      <c r="E2340" s="76" t="s">
        <v>560</v>
      </c>
    </row>
    <row r="2341" spans="1:5" ht="15.75">
      <c r="A2341" s="76" t="s">
        <v>700</v>
      </c>
      <c r="B2341" s="77">
        <v>1099173101</v>
      </c>
      <c r="C2341" s="76" t="s">
        <v>558</v>
      </c>
      <c r="D2341" s="76" t="s">
        <v>559</v>
      </c>
      <c r="E2341" s="76" t="s">
        <v>560</v>
      </c>
    </row>
    <row r="2342" spans="1:5" ht="15.75">
      <c r="A2342" s="76" t="s">
        <v>701</v>
      </c>
      <c r="B2342" s="77">
        <v>1099173101</v>
      </c>
      <c r="C2342" s="76" t="s">
        <v>558</v>
      </c>
      <c r="D2342" s="76" t="s">
        <v>559</v>
      </c>
      <c r="E2342" s="76" t="s">
        <v>560</v>
      </c>
    </row>
    <row r="2343" spans="1:5" ht="15.75">
      <c r="A2343" s="76" t="s">
        <v>702</v>
      </c>
      <c r="B2343" s="77">
        <v>1099173101</v>
      </c>
      <c r="C2343" s="76" t="s">
        <v>558</v>
      </c>
      <c r="D2343" s="76" t="s">
        <v>559</v>
      </c>
      <c r="E2343" s="76" t="s">
        <v>560</v>
      </c>
    </row>
    <row r="2344" spans="1:5" ht="15.75">
      <c r="A2344" s="76" t="s">
        <v>703</v>
      </c>
      <c r="B2344" s="77">
        <v>1099173101</v>
      </c>
      <c r="C2344" s="76" t="s">
        <v>558</v>
      </c>
      <c r="D2344" s="76" t="s">
        <v>559</v>
      </c>
      <c r="E2344" s="76" t="s">
        <v>560</v>
      </c>
    </row>
    <row r="2345" spans="1:5" ht="15.75">
      <c r="A2345" s="76" t="s">
        <v>704</v>
      </c>
      <c r="B2345" s="77">
        <v>1099173101</v>
      </c>
      <c r="C2345" s="76" t="s">
        <v>558</v>
      </c>
      <c r="D2345" s="76" t="s">
        <v>559</v>
      </c>
      <c r="E2345" s="76" t="s">
        <v>560</v>
      </c>
    </row>
    <row r="2346" spans="1:5" ht="15.75">
      <c r="A2346" s="76" t="s">
        <v>705</v>
      </c>
      <c r="B2346" s="77">
        <v>1099173101</v>
      </c>
      <c r="C2346" s="76" t="s">
        <v>558</v>
      </c>
      <c r="D2346" s="76" t="s">
        <v>559</v>
      </c>
      <c r="E2346" s="76" t="s">
        <v>560</v>
      </c>
    </row>
    <row r="2347" spans="1:5" ht="15.75">
      <c r="A2347" s="76" t="s">
        <v>706</v>
      </c>
      <c r="B2347" s="77">
        <v>1099173101</v>
      </c>
      <c r="C2347" s="76" t="s">
        <v>558</v>
      </c>
      <c r="D2347" s="76" t="s">
        <v>559</v>
      </c>
      <c r="E2347" s="76" t="s">
        <v>560</v>
      </c>
    </row>
    <row r="2348" spans="1:5" ht="15.75">
      <c r="A2348" s="76" t="s">
        <v>707</v>
      </c>
      <c r="B2348" s="77">
        <v>1099173101</v>
      </c>
      <c r="C2348" s="76" t="s">
        <v>558</v>
      </c>
      <c r="D2348" s="76" t="s">
        <v>559</v>
      </c>
      <c r="E2348" s="76" t="s">
        <v>560</v>
      </c>
    </row>
    <row r="2349" spans="1:5" ht="15.75">
      <c r="A2349" s="76" t="s">
        <v>708</v>
      </c>
      <c r="B2349" s="77">
        <v>1099173101</v>
      </c>
      <c r="C2349" s="76" t="s">
        <v>558</v>
      </c>
      <c r="D2349" s="76" t="s">
        <v>559</v>
      </c>
      <c r="E2349" s="76" t="s">
        <v>560</v>
      </c>
    </row>
    <row r="2350" spans="1:5" ht="15.75">
      <c r="A2350" s="76" t="s">
        <v>709</v>
      </c>
      <c r="B2350" s="77">
        <v>1099173101</v>
      </c>
      <c r="C2350" s="76" t="s">
        <v>558</v>
      </c>
      <c r="D2350" s="76" t="s">
        <v>559</v>
      </c>
      <c r="E2350" s="76" t="s">
        <v>560</v>
      </c>
    </row>
    <row r="2351" spans="1:5" ht="15.75">
      <c r="A2351" s="76" t="s">
        <v>710</v>
      </c>
      <c r="B2351" s="77">
        <v>1099173101</v>
      </c>
      <c r="C2351" s="76" t="s">
        <v>558</v>
      </c>
      <c r="D2351" s="76" t="s">
        <v>559</v>
      </c>
      <c r="E2351" s="76" t="s">
        <v>560</v>
      </c>
    </row>
    <row r="2352" spans="1:5" ht="15.75">
      <c r="A2352" s="76" t="s">
        <v>711</v>
      </c>
      <c r="B2352" s="77">
        <v>1099173101</v>
      </c>
      <c r="C2352" s="76" t="s">
        <v>558</v>
      </c>
      <c r="D2352" s="76" t="s">
        <v>559</v>
      </c>
      <c r="E2352" s="76" t="s">
        <v>560</v>
      </c>
    </row>
    <row r="2353" spans="1:5" ht="15.75">
      <c r="A2353" s="76" t="s">
        <v>712</v>
      </c>
      <c r="B2353" s="77">
        <v>1099173101</v>
      </c>
      <c r="C2353" s="76" t="s">
        <v>558</v>
      </c>
      <c r="D2353" s="76" t="s">
        <v>559</v>
      </c>
      <c r="E2353" s="76" t="s">
        <v>560</v>
      </c>
    </row>
    <row r="2354" spans="1:5" ht="15.75">
      <c r="A2354" s="76" t="s">
        <v>713</v>
      </c>
      <c r="B2354" s="77">
        <v>1099173101</v>
      </c>
      <c r="C2354" s="76" t="s">
        <v>558</v>
      </c>
      <c r="D2354" s="76" t="s">
        <v>559</v>
      </c>
      <c r="E2354" s="76" t="s">
        <v>560</v>
      </c>
    </row>
    <row r="2355" spans="1:5" ht="15.75">
      <c r="A2355" s="76" t="s">
        <v>714</v>
      </c>
      <c r="B2355" s="77">
        <v>1099173101</v>
      </c>
      <c r="C2355" s="76" t="s">
        <v>558</v>
      </c>
      <c r="D2355" s="76" t="s">
        <v>559</v>
      </c>
      <c r="E2355" s="76" t="s">
        <v>560</v>
      </c>
    </row>
    <row r="2356" spans="1:5" ht="15.75">
      <c r="A2356" s="76" t="s">
        <v>715</v>
      </c>
      <c r="B2356" s="77">
        <v>1099173101</v>
      </c>
      <c r="C2356" s="76" t="s">
        <v>558</v>
      </c>
      <c r="D2356" s="76" t="s">
        <v>559</v>
      </c>
      <c r="E2356" s="76" t="s">
        <v>560</v>
      </c>
    </row>
    <row r="2357" spans="1:5" ht="15.75">
      <c r="A2357" s="76" t="s">
        <v>716</v>
      </c>
      <c r="B2357" s="77">
        <v>1099173101</v>
      </c>
      <c r="C2357" s="76" t="s">
        <v>558</v>
      </c>
      <c r="D2357" s="76" t="s">
        <v>559</v>
      </c>
      <c r="E2357" s="76" t="s">
        <v>560</v>
      </c>
    </row>
    <row r="2358" spans="1:5" ht="15.75">
      <c r="A2358" s="76" t="s">
        <v>717</v>
      </c>
      <c r="B2358" s="77">
        <v>1099173101</v>
      </c>
      <c r="C2358" s="76" t="s">
        <v>558</v>
      </c>
      <c r="D2358" s="76" t="s">
        <v>559</v>
      </c>
      <c r="E2358" s="76" t="s">
        <v>560</v>
      </c>
    </row>
    <row r="2359" spans="1:5" ht="15.75">
      <c r="A2359" s="76" t="s">
        <v>718</v>
      </c>
      <c r="B2359" s="77">
        <v>1099173101</v>
      </c>
      <c r="C2359" s="76" t="s">
        <v>558</v>
      </c>
      <c r="D2359" s="76" t="s">
        <v>559</v>
      </c>
      <c r="E2359" s="76" t="s">
        <v>560</v>
      </c>
    </row>
    <row r="2360" spans="1:5" ht="15.75">
      <c r="A2360" s="76" t="s">
        <v>719</v>
      </c>
      <c r="B2360" s="77">
        <v>1099173101</v>
      </c>
      <c r="C2360" s="76" t="s">
        <v>558</v>
      </c>
      <c r="D2360" s="76" t="s">
        <v>559</v>
      </c>
      <c r="E2360" s="76" t="s">
        <v>560</v>
      </c>
    </row>
    <row r="2361" spans="1:5" ht="15.75">
      <c r="A2361" s="76" t="s">
        <v>720</v>
      </c>
      <c r="B2361" s="77">
        <v>1099173101</v>
      </c>
      <c r="C2361" s="76" t="s">
        <v>558</v>
      </c>
      <c r="D2361" s="76" t="s">
        <v>559</v>
      </c>
      <c r="E2361" s="76" t="s">
        <v>560</v>
      </c>
    </row>
    <row r="2362" spans="1:5" ht="15.75">
      <c r="A2362" s="76" t="s">
        <v>721</v>
      </c>
      <c r="B2362" s="77">
        <v>1099173101</v>
      </c>
      <c r="C2362" s="76" t="s">
        <v>558</v>
      </c>
      <c r="D2362" s="76" t="s">
        <v>559</v>
      </c>
      <c r="E2362" s="76" t="s">
        <v>560</v>
      </c>
    </row>
    <row r="2363" spans="1:5" ht="15.75">
      <c r="A2363" s="76" t="s">
        <v>722</v>
      </c>
      <c r="B2363" s="77">
        <v>1099173101</v>
      </c>
      <c r="C2363" s="76" t="s">
        <v>558</v>
      </c>
      <c r="D2363" s="76" t="s">
        <v>559</v>
      </c>
      <c r="E2363" s="76" t="s">
        <v>560</v>
      </c>
    </row>
    <row r="2364" spans="1:5" ht="15.75">
      <c r="A2364" s="76" t="s">
        <v>723</v>
      </c>
      <c r="B2364" s="77">
        <v>1099173101</v>
      </c>
      <c r="C2364" s="76" t="s">
        <v>558</v>
      </c>
      <c r="D2364" s="76" t="s">
        <v>559</v>
      </c>
      <c r="E2364" s="76" t="s">
        <v>560</v>
      </c>
    </row>
    <row r="2365" spans="1:5" ht="15.75">
      <c r="A2365" s="76" t="s">
        <v>724</v>
      </c>
      <c r="B2365" s="77">
        <v>1099173101</v>
      </c>
      <c r="C2365" s="76" t="s">
        <v>558</v>
      </c>
      <c r="D2365" s="76" t="s">
        <v>559</v>
      </c>
      <c r="E2365" s="76" t="s">
        <v>560</v>
      </c>
    </row>
    <row r="2366" spans="1:5" ht="15.75">
      <c r="A2366" s="76" t="s">
        <v>725</v>
      </c>
      <c r="B2366" s="77">
        <v>1099173101</v>
      </c>
      <c r="C2366" s="76" t="s">
        <v>558</v>
      </c>
      <c r="D2366" s="76" t="s">
        <v>559</v>
      </c>
      <c r="E2366" s="76" t="s">
        <v>560</v>
      </c>
    </row>
    <row r="2367" spans="1:5" ht="15.75">
      <c r="A2367" s="76" t="s">
        <v>726</v>
      </c>
      <c r="B2367" s="77">
        <v>1099173101</v>
      </c>
      <c r="C2367" s="76" t="s">
        <v>558</v>
      </c>
      <c r="D2367" s="76" t="s">
        <v>559</v>
      </c>
      <c r="E2367" s="76" t="s">
        <v>560</v>
      </c>
    </row>
    <row r="2368" spans="1:5" ht="15.75">
      <c r="A2368" s="76" t="s">
        <v>727</v>
      </c>
      <c r="B2368" s="77">
        <v>1099173101</v>
      </c>
      <c r="C2368" s="76" t="s">
        <v>558</v>
      </c>
      <c r="D2368" s="76" t="s">
        <v>559</v>
      </c>
      <c r="E2368" s="76" t="s">
        <v>560</v>
      </c>
    </row>
    <row r="2369" spans="1:5" ht="15.75">
      <c r="A2369" s="76" t="s">
        <v>728</v>
      </c>
      <c r="B2369" s="77">
        <v>1099173101</v>
      </c>
      <c r="C2369" s="76" t="s">
        <v>558</v>
      </c>
      <c r="D2369" s="76" t="s">
        <v>559</v>
      </c>
      <c r="E2369" s="76" t="s">
        <v>560</v>
      </c>
    </row>
    <row r="2370" spans="1:5" ht="15.75">
      <c r="A2370" s="76" t="s">
        <v>729</v>
      </c>
      <c r="B2370" s="77">
        <v>1099173101</v>
      </c>
      <c r="C2370" s="76" t="s">
        <v>558</v>
      </c>
      <c r="D2370" s="76" t="s">
        <v>559</v>
      </c>
      <c r="E2370" s="76" t="s">
        <v>560</v>
      </c>
    </row>
    <row r="2371" spans="1:5" ht="15.75">
      <c r="A2371" s="76" t="s">
        <v>730</v>
      </c>
      <c r="B2371" s="77">
        <v>1099173101</v>
      </c>
      <c r="C2371" s="76" t="s">
        <v>558</v>
      </c>
      <c r="D2371" s="76" t="s">
        <v>559</v>
      </c>
      <c r="E2371" s="76" t="s">
        <v>560</v>
      </c>
    </row>
    <row r="2372" spans="1:5" ht="15.75">
      <c r="A2372" s="76" t="s">
        <v>731</v>
      </c>
      <c r="B2372" s="77">
        <v>1099173101</v>
      </c>
      <c r="C2372" s="76" t="s">
        <v>558</v>
      </c>
      <c r="D2372" s="76" t="s">
        <v>559</v>
      </c>
      <c r="E2372" s="76" t="s">
        <v>560</v>
      </c>
    </row>
    <row r="2373" spans="1:5" ht="15.75">
      <c r="A2373" s="76" t="s">
        <v>732</v>
      </c>
      <c r="B2373" s="77">
        <v>1099173101</v>
      </c>
      <c r="C2373" s="76" t="s">
        <v>558</v>
      </c>
      <c r="D2373" s="76" t="s">
        <v>559</v>
      </c>
      <c r="E2373" s="76" t="s">
        <v>560</v>
      </c>
    </row>
    <row r="2374" spans="1:5" ht="15.75">
      <c r="A2374" s="76" t="s">
        <v>733</v>
      </c>
      <c r="B2374" s="77">
        <v>1099173101</v>
      </c>
      <c r="C2374" s="76" t="s">
        <v>558</v>
      </c>
      <c r="D2374" s="76" t="s">
        <v>559</v>
      </c>
      <c r="E2374" s="76" t="s">
        <v>560</v>
      </c>
    </row>
    <row r="2375" spans="1:5" ht="15.75">
      <c r="A2375" s="76" t="s">
        <v>734</v>
      </c>
      <c r="B2375" s="77">
        <v>1099173101</v>
      </c>
      <c r="C2375" s="76" t="s">
        <v>558</v>
      </c>
      <c r="D2375" s="76" t="s">
        <v>559</v>
      </c>
      <c r="E2375" s="76" t="s">
        <v>560</v>
      </c>
    </row>
    <row r="2376" spans="1:5" ht="15.75">
      <c r="A2376" s="76" t="s">
        <v>735</v>
      </c>
      <c r="B2376" s="77">
        <v>1099173101</v>
      </c>
      <c r="C2376" s="76" t="s">
        <v>558</v>
      </c>
      <c r="D2376" s="76" t="s">
        <v>559</v>
      </c>
      <c r="E2376" s="76" t="s">
        <v>560</v>
      </c>
    </row>
    <row r="2377" spans="1:5" ht="15.75">
      <c r="A2377" s="76" t="s">
        <v>736</v>
      </c>
      <c r="B2377" s="77">
        <v>1099173101</v>
      </c>
      <c r="C2377" s="76" t="s">
        <v>558</v>
      </c>
      <c r="D2377" s="76" t="s">
        <v>559</v>
      </c>
      <c r="E2377" s="76" t="s">
        <v>560</v>
      </c>
    </row>
    <row r="2378" spans="1:5" ht="15.75">
      <c r="A2378" s="76" t="s">
        <v>737</v>
      </c>
      <c r="B2378" s="77">
        <v>1099173101</v>
      </c>
      <c r="C2378" s="76" t="s">
        <v>558</v>
      </c>
      <c r="D2378" s="76" t="s">
        <v>559</v>
      </c>
      <c r="E2378" s="76" t="s">
        <v>560</v>
      </c>
    </row>
    <row r="2379" spans="1:5" ht="15.75">
      <c r="A2379" s="76" t="s">
        <v>738</v>
      </c>
      <c r="B2379" s="77">
        <v>1099173101</v>
      </c>
      <c r="C2379" s="76" t="s">
        <v>558</v>
      </c>
      <c r="D2379" s="76" t="s">
        <v>559</v>
      </c>
      <c r="E2379" s="76" t="s">
        <v>560</v>
      </c>
    </row>
    <row r="2380" spans="1:5" ht="15.75">
      <c r="A2380" s="76" t="s">
        <v>739</v>
      </c>
      <c r="B2380" s="77">
        <v>1099173101</v>
      </c>
      <c r="C2380" s="76" t="s">
        <v>558</v>
      </c>
      <c r="D2380" s="76" t="s">
        <v>559</v>
      </c>
      <c r="E2380" s="76" t="s">
        <v>560</v>
      </c>
    </row>
    <row r="2381" spans="1:5" ht="15.75">
      <c r="A2381" s="76" t="s">
        <v>740</v>
      </c>
      <c r="B2381" s="77">
        <v>1099173101</v>
      </c>
      <c r="C2381" s="76" t="s">
        <v>558</v>
      </c>
      <c r="D2381" s="76" t="s">
        <v>559</v>
      </c>
      <c r="E2381" s="76" t="s">
        <v>560</v>
      </c>
    </row>
    <row r="2382" spans="1:5" ht="15.75">
      <c r="A2382" s="76" t="s">
        <v>741</v>
      </c>
      <c r="B2382" s="77">
        <v>1099173101</v>
      </c>
      <c r="C2382" s="76" t="s">
        <v>558</v>
      </c>
      <c r="D2382" s="76" t="s">
        <v>559</v>
      </c>
      <c r="E2382" s="76" t="s">
        <v>560</v>
      </c>
    </row>
    <row r="2383" spans="1:5" ht="15.75">
      <c r="A2383" s="76" t="s">
        <v>742</v>
      </c>
      <c r="B2383" s="77">
        <v>1099173101</v>
      </c>
      <c r="C2383" s="76" t="s">
        <v>558</v>
      </c>
      <c r="D2383" s="76" t="s">
        <v>559</v>
      </c>
      <c r="E2383" s="76" t="s">
        <v>560</v>
      </c>
    </row>
    <row r="2384" spans="1:5" ht="15.75">
      <c r="A2384" s="76" t="s">
        <v>743</v>
      </c>
      <c r="B2384" s="77">
        <v>1099173101</v>
      </c>
      <c r="C2384" s="76" t="s">
        <v>558</v>
      </c>
      <c r="D2384" s="76" t="s">
        <v>559</v>
      </c>
      <c r="E2384" s="76" t="s">
        <v>560</v>
      </c>
    </row>
    <row r="2385" spans="1:5" ht="15.75">
      <c r="A2385" s="76" t="s">
        <v>744</v>
      </c>
      <c r="B2385" s="77">
        <v>1099173101</v>
      </c>
      <c r="C2385" s="76" t="s">
        <v>558</v>
      </c>
      <c r="D2385" s="76" t="s">
        <v>559</v>
      </c>
      <c r="E2385" s="76" t="s">
        <v>560</v>
      </c>
    </row>
    <row r="2386" spans="1:5" ht="15.75">
      <c r="A2386" s="76" t="s">
        <v>745</v>
      </c>
      <c r="B2386" s="77">
        <v>1099173101</v>
      </c>
      <c r="C2386" s="76" t="s">
        <v>558</v>
      </c>
      <c r="D2386" s="76" t="s">
        <v>559</v>
      </c>
      <c r="E2386" s="76" t="s">
        <v>560</v>
      </c>
    </row>
    <row r="2387" spans="1:5" ht="15.75">
      <c r="A2387" s="76" t="s">
        <v>746</v>
      </c>
      <c r="B2387" s="77">
        <v>1099173101</v>
      </c>
      <c r="C2387" s="76" t="s">
        <v>558</v>
      </c>
      <c r="D2387" s="76" t="s">
        <v>559</v>
      </c>
      <c r="E2387" s="76" t="s">
        <v>560</v>
      </c>
    </row>
    <row r="2388" spans="1:5" ht="15.75">
      <c r="A2388" s="76" t="s">
        <v>747</v>
      </c>
      <c r="B2388" s="77">
        <v>1099173101</v>
      </c>
      <c r="C2388" s="76" t="s">
        <v>558</v>
      </c>
      <c r="D2388" s="76" t="s">
        <v>559</v>
      </c>
      <c r="E2388" s="76" t="s">
        <v>560</v>
      </c>
    </row>
    <row r="2389" spans="1:5" ht="15.75">
      <c r="A2389" s="76" t="s">
        <v>748</v>
      </c>
      <c r="B2389" s="77">
        <v>1099173101</v>
      </c>
      <c r="C2389" s="76" t="s">
        <v>558</v>
      </c>
      <c r="D2389" s="76" t="s">
        <v>559</v>
      </c>
      <c r="E2389" s="76" t="s">
        <v>560</v>
      </c>
    </row>
    <row r="2390" spans="1:5" ht="15.75">
      <c r="A2390" s="76" t="s">
        <v>749</v>
      </c>
      <c r="B2390" s="77">
        <v>1099173101</v>
      </c>
      <c r="C2390" s="76" t="s">
        <v>558</v>
      </c>
      <c r="D2390" s="76" t="s">
        <v>559</v>
      </c>
      <c r="E2390" s="76" t="s">
        <v>560</v>
      </c>
    </row>
    <row r="2391" spans="1:5" ht="15.75">
      <c r="A2391" s="76" t="s">
        <v>750</v>
      </c>
      <c r="B2391" s="77">
        <v>1099173101</v>
      </c>
      <c r="C2391" s="76" t="s">
        <v>558</v>
      </c>
      <c r="D2391" s="76" t="s">
        <v>559</v>
      </c>
      <c r="E2391" s="76" t="s">
        <v>560</v>
      </c>
    </row>
    <row r="2392" spans="1:5" ht="15.75">
      <c r="A2392" s="76" t="s">
        <v>751</v>
      </c>
      <c r="B2392" s="77">
        <v>1099173101</v>
      </c>
      <c r="C2392" s="76" t="s">
        <v>558</v>
      </c>
      <c r="D2392" s="76" t="s">
        <v>559</v>
      </c>
      <c r="E2392" s="76" t="s">
        <v>560</v>
      </c>
    </row>
    <row r="2393" spans="1:5" ht="15.75">
      <c r="A2393" s="76" t="s">
        <v>752</v>
      </c>
      <c r="B2393" s="77">
        <v>1099173101</v>
      </c>
      <c r="C2393" s="76" t="s">
        <v>558</v>
      </c>
      <c r="D2393" s="76" t="s">
        <v>559</v>
      </c>
      <c r="E2393" s="76" t="s">
        <v>560</v>
      </c>
    </row>
    <row r="2394" spans="1:5" ht="15.75">
      <c r="A2394" s="76" t="s">
        <v>753</v>
      </c>
      <c r="B2394" s="77">
        <v>1099173101</v>
      </c>
      <c r="C2394" s="76" t="s">
        <v>558</v>
      </c>
      <c r="D2394" s="76" t="s">
        <v>559</v>
      </c>
      <c r="E2394" s="76" t="s">
        <v>560</v>
      </c>
    </row>
    <row r="2395" spans="1:5" ht="15.75">
      <c r="A2395" s="76" t="s">
        <v>754</v>
      </c>
      <c r="B2395" s="77">
        <v>1099173101</v>
      </c>
      <c r="C2395" s="76" t="s">
        <v>558</v>
      </c>
      <c r="D2395" s="76" t="s">
        <v>559</v>
      </c>
      <c r="E2395" s="76" t="s">
        <v>560</v>
      </c>
    </row>
    <row r="2396" spans="1:5" ht="15.75">
      <c r="A2396" s="76" t="s">
        <v>755</v>
      </c>
      <c r="B2396" s="77">
        <v>1099173101</v>
      </c>
      <c r="C2396" s="76" t="s">
        <v>558</v>
      </c>
      <c r="D2396" s="76" t="s">
        <v>559</v>
      </c>
      <c r="E2396" s="76" t="s">
        <v>560</v>
      </c>
    </row>
    <row r="2397" spans="1:5" ht="15.75">
      <c r="A2397" s="76" t="s">
        <v>756</v>
      </c>
      <c r="B2397" s="77">
        <v>1099173101</v>
      </c>
      <c r="C2397" s="76" t="s">
        <v>558</v>
      </c>
      <c r="D2397" s="76" t="s">
        <v>559</v>
      </c>
      <c r="E2397" s="76" t="s">
        <v>560</v>
      </c>
    </row>
    <row r="2398" spans="1:5" ht="15.75">
      <c r="A2398" s="76" t="s">
        <v>757</v>
      </c>
      <c r="B2398" s="77">
        <v>1099173101</v>
      </c>
      <c r="C2398" s="76" t="s">
        <v>558</v>
      </c>
      <c r="D2398" s="76" t="s">
        <v>559</v>
      </c>
      <c r="E2398" s="76" t="s">
        <v>560</v>
      </c>
    </row>
    <row r="2399" spans="1:5" ht="15.75">
      <c r="A2399" s="76" t="s">
        <v>758</v>
      </c>
      <c r="B2399" s="77">
        <v>1099173101</v>
      </c>
      <c r="C2399" s="76" t="s">
        <v>558</v>
      </c>
      <c r="D2399" s="76" t="s">
        <v>559</v>
      </c>
      <c r="E2399" s="76" t="s">
        <v>560</v>
      </c>
    </row>
    <row r="2400" spans="1:5" ht="15.75">
      <c r="A2400" s="76" t="s">
        <v>759</v>
      </c>
      <c r="B2400" s="77">
        <v>1099173101</v>
      </c>
      <c r="C2400" s="76" t="s">
        <v>558</v>
      </c>
      <c r="D2400" s="76" t="s">
        <v>559</v>
      </c>
      <c r="E2400" s="76" t="s">
        <v>560</v>
      </c>
    </row>
    <row r="2401" spans="1:5" ht="15.75">
      <c r="A2401" s="76" t="s">
        <v>760</v>
      </c>
      <c r="B2401" s="77">
        <v>1099173101</v>
      </c>
      <c r="C2401" s="76" t="s">
        <v>558</v>
      </c>
      <c r="D2401" s="76" t="s">
        <v>559</v>
      </c>
      <c r="E2401" s="76" t="s">
        <v>560</v>
      </c>
    </row>
    <row r="2402" spans="1:5" ht="15.75">
      <c r="A2402" s="76" t="s">
        <v>761</v>
      </c>
      <c r="B2402" s="77">
        <v>1099173101</v>
      </c>
      <c r="C2402" s="76" t="s">
        <v>558</v>
      </c>
      <c r="D2402" s="76" t="s">
        <v>559</v>
      </c>
      <c r="E2402" s="76" t="s">
        <v>560</v>
      </c>
    </row>
    <row r="2403" spans="1:5" ht="15.75">
      <c r="A2403" s="76" t="s">
        <v>762</v>
      </c>
      <c r="B2403" s="77">
        <v>1099173101</v>
      </c>
      <c r="C2403" s="76" t="s">
        <v>558</v>
      </c>
      <c r="D2403" s="76" t="s">
        <v>559</v>
      </c>
      <c r="E2403" s="76" t="s">
        <v>560</v>
      </c>
    </row>
    <row r="2404" spans="1:5" ht="15.75">
      <c r="A2404" s="76" t="s">
        <v>763</v>
      </c>
      <c r="B2404" s="77">
        <v>1099173101</v>
      </c>
      <c r="C2404" s="76" t="s">
        <v>558</v>
      </c>
      <c r="D2404" s="76" t="s">
        <v>559</v>
      </c>
      <c r="E2404" s="76" t="s">
        <v>560</v>
      </c>
    </row>
    <row r="2405" spans="1:5" ht="15.75">
      <c r="A2405" s="76" t="s">
        <v>764</v>
      </c>
      <c r="B2405" s="77">
        <v>1099173101</v>
      </c>
      <c r="C2405" s="76" t="s">
        <v>558</v>
      </c>
      <c r="D2405" s="76" t="s">
        <v>559</v>
      </c>
      <c r="E2405" s="76" t="s">
        <v>560</v>
      </c>
    </row>
    <row r="2406" spans="1:5" ht="15.75">
      <c r="A2406" s="76" t="s">
        <v>765</v>
      </c>
      <c r="B2406" s="77">
        <v>1099173101</v>
      </c>
      <c r="C2406" s="76" t="s">
        <v>558</v>
      </c>
      <c r="D2406" s="76" t="s">
        <v>559</v>
      </c>
      <c r="E2406" s="76" t="s">
        <v>560</v>
      </c>
    </row>
    <row r="2407" spans="1:5" ht="15.75">
      <c r="A2407" s="76" t="s">
        <v>766</v>
      </c>
      <c r="B2407" s="77">
        <v>1099173101</v>
      </c>
      <c r="C2407" s="76" t="s">
        <v>558</v>
      </c>
      <c r="D2407" s="76" t="s">
        <v>559</v>
      </c>
      <c r="E2407" s="76" t="s">
        <v>560</v>
      </c>
    </row>
    <row r="2408" spans="1:5" ht="15.75">
      <c r="A2408" s="76" t="s">
        <v>767</v>
      </c>
      <c r="B2408" s="77">
        <v>1099173101</v>
      </c>
      <c r="C2408" s="76" t="s">
        <v>558</v>
      </c>
      <c r="D2408" s="76" t="s">
        <v>559</v>
      </c>
      <c r="E2408" s="76" t="s">
        <v>560</v>
      </c>
    </row>
    <row r="2409" spans="1:5" ht="15.75">
      <c r="A2409" s="76" t="s">
        <v>768</v>
      </c>
      <c r="B2409" s="77">
        <v>1099173101</v>
      </c>
      <c r="C2409" s="76" t="s">
        <v>558</v>
      </c>
      <c r="D2409" s="76" t="s">
        <v>559</v>
      </c>
      <c r="E2409" s="76" t="s">
        <v>560</v>
      </c>
    </row>
    <row r="2410" spans="1:5" ht="15.75">
      <c r="A2410" s="76" t="s">
        <v>769</v>
      </c>
      <c r="B2410" s="77">
        <v>1099173101</v>
      </c>
      <c r="C2410" s="76" t="s">
        <v>558</v>
      </c>
      <c r="D2410" s="76" t="s">
        <v>559</v>
      </c>
      <c r="E2410" s="76" t="s">
        <v>560</v>
      </c>
    </row>
    <row r="2411" spans="1:5" ht="15.75">
      <c r="A2411" s="76" t="s">
        <v>770</v>
      </c>
      <c r="B2411" s="77">
        <v>1099173101</v>
      </c>
      <c r="C2411" s="76" t="s">
        <v>558</v>
      </c>
      <c r="D2411" s="76" t="s">
        <v>559</v>
      </c>
      <c r="E2411" s="76" t="s">
        <v>560</v>
      </c>
    </row>
    <row r="2412" spans="1:5" ht="15.75">
      <c r="A2412" s="76" t="s">
        <v>771</v>
      </c>
      <c r="B2412" s="77">
        <v>1099173101</v>
      </c>
      <c r="C2412" s="76" t="s">
        <v>558</v>
      </c>
      <c r="D2412" s="76" t="s">
        <v>559</v>
      </c>
      <c r="E2412" s="76" t="s">
        <v>560</v>
      </c>
    </row>
    <row r="2413" spans="1:5" ht="15.75">
      <c r="A2413" s="76" t="s">
        <v>772</v>
      </c>
      <c r="B2413" s="77">
        <v>1099173101</v>
      </c>
      <c r="C2413" s="76" t="s">
        <v>558</v>
      </c>
      <c r="D2413" s="76" t="s">
        <v>559</v>
      </c>
      <c r="E2413" s="76" t="s">
        <v>560</v>
      </c>
    </row>
    <row r="2414" spans="1:5" ht="15.75">
      <c r="A2414" s="76" t="s">
        <v>773</v>
      </c>
      <c r="B2414" s="77">
        <v>1099173101</v>
      </c>
      <c r="C2414" s="76" t="s">
        <v>558</v>
      </c>
      <c r="D2414" s="76" t="s">
        <v>559</v>
      </c>
      <c r="E2414" s="76" t="s">
        <v>560</v>
      </c>
    </row>
    <row r="2415" spans="1:5" ht="15.75">
      <c r="A2415" s="76" t="s">
        <v>774</v>
      </c>
      <c r="B2415" s="77">
        <v>1099173101</v>
      </c>
      <c r="C2415" s="76" t="s">
        <v>558</v>
      </c>
      <c r="D2415" s="76" t="s">
        <v>559</v>
      </c>
      <c r="E2415" s="76" t="s">
        <v>560</v>
      </c>
    </row>
    <row r="2416" spans="1:5" ht="15.75">
      <c r="A2416" s="76" t="s">
        <v>775</v>
      </c>
      <c r="B2416" s="77">
        <v>1099173101</v>
      </c>
      <c r="C2416" s="76" t="s">
        <v>558</v>
      </c>
      <c r="D2416" s="76" t="s">
        <v>559</v>
      </c>
      <c r="E2416" s="76" t="s">
        <v>560</v>
      </c>
    </row>
    <row r="2417" spans="1:5" ht="15.75">
      <c r="A2417" s="76" t="s">
        <v>776</v>
      </c>
      <c r="B2417" s="77">
        <v>1099173101</v>
      </c>
      <c r="C2417" s="76" t="s">
        <v>558</v>
      </c>
      <c r="D2417" s="76" t="s">
        <v>559</v>
      </c>
      <c r="E2417" s="76" t="s">
        <v>560</v>
      </c>
    </row>
    <row r="2418" spans="1:5" ht="15.75">
      <c r="A2418" s="76" t="s">
        <v>777</v>
      </c>
      <c r="B2418" s="77">
        <v>1099173101</v>
      </c>
      <c r="C2418" s="76" t="s">
        <v>558</v>
      </c>
      <c r="D2418" s="76" t="s">
        <v>559</v>
      </c>
      <c r="E2418" s="76" t="s">
        <v>560</v>
      </c>
    </row>
    <row r="2419" spans="1:5" ht="15.75">
      <c r="A2419" s="76" t="s">
        <v>778</v>
      </c>
      <c r="B2419" s="77">
        <v>1099173101</v>
      </c>
      <c r="C2419" s="76" t="s">
        <v>558</v>
      </c>
      <c r="D2419" s="76" t="s">
        <v>559</v>
      </c>
      <c r="E2419" s="76" t="s">
        <v>560</v>
      </c>
    </row>
    <row r="2420" spans="1:5" ht="15.75">
      <c r="A2420" s="76" t="s">
        <v>779</v>
      </c>
      <c r="B2420" s="77">
        <v>1099173101</v>
      </c>
      <c r="C2420" s="76" t="s">
        <v>558</v>
      </c>
      <c r="D2420" s="76" t="s">
        <v>559</v>
      </c>
      <c r="E2420" s="76" t="s">
        <v>560</v>
      </c>
    </row>
    <row r="2421" spans="1:5" ht="15.75">
      <c r="A2421" s="76" t="s">
        <v>780</v>
      </c>
      <c r="B2421" s="77">
        <v>1099173101</v>
      </c>
      <c r="C2421" s="76" t="s">
        <v>558</v>
      </c>
      <c r="D2421" s="76" t="s">
        <v>559</v>
      </c>
      <c r="E2421" s="76" t="s">
        <v>560</v>
      </c>
    </row>
    <row r="2422" spans="1:5" ht="15.75">
      <c r="A2422" s="76" t="s">
        <v>781</v>
      </c>
      <c r="B2422" s="77">
        <v>1099173101</v>
      </c>
      <c r="C2422" s="76" t="s">
        <v>558</v>
      </c>
      <c r="D2422" s="76" t="s">
        <v>559</v>
      </c>
      <c r="E2422" s="76" t="s">
        <v>560</v>
      </c>
    </row>
    <row r="2423" spans="1:5" ht="15.75">
      <c r="A2423" s="76" t="s">
        <v>782</v>
      </c>
      <c r="B2423" s="77">
        <v>1099173101</v>
      </c>
      <c r="C2423" s="76" t="s">
        <v>558</v>
      </c>
      <c r="D2423" s="76" t="s">
        <v>559</v>
      </c>
      <c r="E2423" s="76" t="s">
        <v>560</v>
      </c>
    </row>
    <row r="2424" spans="1:5" ht="15.75">
      <c r="A2424" s="76" t="s">
        <v>783</v>
      </c>
      <c r="B2424" s="77">
        <v>1099173101</v>
      </c>
      <c r="C2424" s="76" t="s">
        <v>558</v>
      </c>
      <c r="D2424" s="76" t="s">
        <v>559</v>
      </c>
      <c r="E2424" s="76" t="s">
        <v>560</v>
      </c>
    </row>
    <row r="2425" spans="1:5" ht="15.75">
      <c r="A2425" s="76" t="s">
        <v>784</v>
      </c>
      <c r="B2425" s="77">
        <v>1099173101</v>
      </c>
      <c r="C2425" s="76" t="s">
        <v>558</v>
      </c>
      <c r="D2425" s="76" t="s">
        <v>559</v>
      </c>
      <c r="E2425" s="76" t="s">
        <v>560</v>
      </c>
    </row>
    <row r="2426" spans="1:5" ht="15.75">
      <c r="A2426" s="76" t="s">
        <v>785</v>
      </c>
      <c r="B2426" s="77">
        <v>1099173101</v>
      </c>
      <c r="C2426" s="76" t="s">
        <v>558</v>
      </c>
      <c r="D2426" s="76" t="s">
        <v>559</v>
      </c>
      <c r="E2426" s="76" t="s">
        <v>560</v>
      </c>
    </row>
    <row r="2427" spans="1:5" ht="15.75">
      <c r="A2427" s="76" t="s">
        <v>786</v>
      </c>
      <c r="B2427" s="77">
        <v>1099173101</v>
      </c>
      <c r="C2427" s="76" t="s">
        <v>558</v>
      </c>
      <c r="D2427" s="76" t="s">
        <v>559</v>
      </c>
      <c r="E2427" s="76" t="s">
        <v>560</v>
      </c>
    </row>
    <row r="2428" spans="1:5" ht="15.75">
      <c r="A2428" s="76" t="s">
        <v>787</v>
      </c>
      <c r="B2428" s="77">
        <v>1099173101</v>
      </c>
      <c r="C2428" s="76" t="s">
        <v>558</v>
      </c>
      <c r="D2428" s="76" t="s">
        <v>559</v>
      </c>
      <c r="E2428" s="76" t="s">
        <v>560</v>
      </c>
    </row>
    <row r="2429" spans="1:5" ht="15.75">
      <c r="A2429" s="76" t="s">
        <v>788</v>
      </c>
      <c r="B2429" s="77">
        <v>1099173101</v>
      </c>
      <c r="C2429" s="76" t="s">
        <v>558</v>
      </c>
      <c r="D2429" s="76" t="s">
        <v>559</v>
      </c>
      <c r="E2429" s="76" t="s">
        <v>560</v>
      </c>
    </row>
    <row r="2430" spans="1:5" ht="15.75">
      <c r="A2430" s="76" t="s">
        <v>789</v>
      </c>
      <c r="B2430" s="77">
        <v>1099173101</v>
      </c>
      <c r="C2430" s="76" t="s">
        <v>558</v>
      </c>
      <c r="D2430" s="76" t="s">
        <v>559</v>
      </c>
      <c r="E2430" s="76" t="s">
        <v>560</v>
      </c>
    </row>
    <row r="2431" spans="1:5" ht="15.75">
      <c r="A2431" s="76" t="s">
        <v>790</v>
      </c>
      <c r="B2431" s="77">
        <v>1099173101</v>
      </c>
      <c r="C2431" s="76" t="s">
        <v>558</v>
      </c>
      <c r="D2431" s="76" t="s">
        <v>559</v>
      </c>
      <c r="E2431" s="76" t="s">
        <v>560</v>
      </c>
    </row>
    <row r="2432" spans="1:5" ht="15.75">
      <c r="A2432" s="76" t="s">
        <v>791</v>
      </c>
      <c r="B2432" s="77">
        <v>1099173101</v>
      </c>
      <c r="C2432" s="76" t="s">
        <v>558</v>
      </c>
      <c r="D2432" s="76" t="s">
        <v>559</v>
      </c>
      <c r="E2432" s="76" t="s">
        <v>560</v>
      </c>
    </row>
    <row r="2433" spans="1:5" ht="15.75">
      <c r="A2433" s="76" t="s">
        <v>792</v>
      </c>
      <c r="B2433" s="77">
        <v>1099173101</v>
      </c>
      <c r="C2433" s="76" t="s">
        <v>558</v>
      </c>
      <c r="D2433" s="76" t="s">
        <v>559</v>
      </c>
      <c r="E2433" s="76" t="s">
        <v>560</v>
      </c>
    </row>
    <row r="2434" spans="1:5" ht="15.75">
      <c r="A2434" s="76" t="s">
        <v>793</v>
      </c>
      <c r="B2434" s="77">
        <v>1099173101</v>
      </c>
      <c r="C2434" s="76" t="s">
        <v>558</v>
      </c>
      <c r="D2434" s="76" t="s">
        <v>559</v>
      </c>
      <c r="E2434" s="76" t="s">
        <v>560</v>
      </c>
    </row>
    <row r="2435" spans="1:5" ht="15.75">
      <c r="A2435" s="76" t="s">
        <v>794</v>
      </c>
      <c r="B2435" s="77">
        <v>1099173101</v>
      </c>
      <c r="C2435" s="76" t="s">
        <v>558</v>
      </c>
      <c r="D2435" s="76" t="s">
        <v>559</v>
      </c>
      <c r="E2435" s="76" t="s">
        <v>560</v>
      </c>
    </row>
    <row r="2436" spans="1:5" ht="15.75">
      <c r="A2436" s="76" t="s">
        <v>795</v>
      </c>
      <c r="B2436" s="77">
        <v>1099173101</v>
      </c>
      <c r="C2436" s="76" t="s">
        <v>558</v>
      </c>
      <c r="D2436" s="76" t="s">
        <v>559</v>
      </c>
      <c r="E2436" s="76" t="s">
        <v>560</v>
      </c>
    </row>
    <row r="2437" spans="1:5" ht="15.75">
      <c r="A2437" s="76" t="s">
        <v>796</v>
      </c>
      <c r="B2437" s="77">
        <v>1099173101</v>
      </c>
      <c r="C2437" s="76" t="s">
        <v>558</v>
      </c>
      <c r="D2437" s="76" t="s">
        <v>559</v>
      </c>
      <c r="E2437" s="76" t="s">
        <v>560</v>
      </c>
    </row>
    <row r="2438" spans="1:5" ht="15.75">
      <c r="A2438" s="76" t="s">
        <v>797</v>
      </c>
      <c r="B2438" s="77">
        <v>1099173101</v>
      </c>
      <c r="C2438" s="76" t="s">
        <v>558</v>
      </c>
      <c r="D2438" s="76" t="s">
        <v>559</v>
      </c>
      <c r="E2438" s="76" t="s">
        <v>560</v>
      </c>
    </row>
    <row r="2439" spans="1:5" ht="15.75">
      <c r="A2439" s="76" t="s">
        <v>798</v>
      </c>
      <c r="B2439" s="77">
        <v>1099173101</v>
      </c>
      <c r="C2439" s="76" t="s">
        <v>558</v>
      </c>
      <c r="D2439" s="76" t="s">
        <v>559</v>
      </c>
      <c r="E2439" s="76" t="s">
        <v>560</v>
      </c>
    </row>
    <row r="2440" spans="1:5" ht="15.75">
      <c r="A2440" s="76" t="s">
        <v>799</v>
      </c>
      <c r="B2440" s="77">
        <v>1099173101</v>
      </c>
      <c r="C2440" s="76" t="s">
        <v>558</v>
      </c>
      <c r="D2440" s="76" t="s">
        <v>559</v>
      </c>
      <c r="E2440" s="76" t="s">
        <v>560</v>
      </c>
    </row>
    <row r="2441" spans="1:5" ht="15.75">
      <c r="A2441" s="76" t="s">
        <v>800</v>
      </c>
      <c r="B2441" s="77">
        <v>1099173101</v>
      </c>
      <c r="C2441" s="76" t="s">
        <v>558</v>
      </c>
      <c r="D2441" s="76" t="s">
        <v>559</v>
      </c>
      <c r="E2441" s="76" t="s">
        <v>560</v>
      </c>
    </row>
    <row r="2442" spans="1:5" ht="15.75">
      <c r="A2442" s="76" t="s">
        <v>801</v>
      </c>
      <c r="B2442" s="77">
        <v>1099173101</v>
      </c>
      <c r="C2442" s="76" t="s">
        <v>558</v>
      </c>
      <c r="D2442" s="76" t="s">
        <v>559</v>
      </c>
      <c r="E2442" s="76" t="s">
        <v>560</v>
      </c>
    </row>
    <row r="2443" spans="1:5" ht="15.75">
      <c r="A2443" s="76" t="s">
        <v>802</v>
      </c>
      <c r="B2443" s="77">
        <v>1099173101</v>
      </c>
      <c r="C2443" s="76" t="s">
        <v>558</v>
      </c>
      <c r="D2443" s="76" t="s">
        <v>559</v>
      </c>
      <c r="E2443" s="76" t="s">
        <v>560</v>
      </c>
    </row>
    <row r="2444" spans="1:5" ht="15.75">
      <c r="A2444" s="76" t="s">
        <v>803</v>
      </c>
      <c r="B2444" s="77">
        <v>1099173101</v>
      </c>
      <c r="C2444" s="76" t="s">
        <v>558</v>
      </c>
      <c r="D2444" s="76" t="s">
        <v>559</v>
      </c>
      <c r="E2444" s="76" t="s">
        <v>560</v>
      </c>
    </row>
    <row r="2445" spans="1:5" ht="15.75">
      <c r="A2445" s="76" t="s">
        <v>804</v>
      </c>
      <c r="B2445" s="77">
        <v>1099173101</v>
      </c>
      <c r="C2445" s="76" t="s">
        <v>558</v>
      </c>
      <c r="D2445" s="76" t="s">
        <v>559</v>
      </c>
      <c r="E2445" s="76" t="s">
        <v>560</v>
      </c>
    </row>
    <row r="2446" spans="1:5" ht="15.75">
      <c r="A2446" s="76" t="s">
        <v>805</v>
      </c>
      <c r="B2446" s="77">
        <v>1099173101</v>
      </c>
      <c r="C2446" s="76" t="s">
        <v>558</v>
      </c>
      <c r="D2446" s="76" t="s">
        <v>559</v>
      </c>
      <c r="E2446" s="76" t="s">
        <v>560</v>
      </c>
    </row>
    <row r="2447" spans="1:5" ht="15.75">
      <c r="A2447" s="76" t="s">
        <v>806</v>
      </c>
      <c r="B2447" s="77">
        <v>1099173101</v>
      </c>
      <c r="C2447" s="76" t="s">
        <v>558</v>
      </c>
      <c r="D2447" s="76" t="s">
        <v>559</v>
      </c>
      <c r="E2447" s="76" t="s">
        <v>560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S256"/>
  <sheetViews>
    <sheetView tabSelected="1" workbookViewId="0">
      <pane ySplit="6" topLeftCell="A7" activePane="bottomLeft" state="frozen"/>
      <selection activeCell="C1" sqref="C1"/>
      <selection pane="bottomLeft" activeCell="B7" sqref="A5:AS247"/>
    </sheetView>
  </sheetViews>
  <sheetFormatPr defaultRowHeight="15"/>
  <cols>
    <col min="1" max="1" width="5" style="2" customWidth="1"/>
    <col min="2" max="2" width="15.1640625" style="4" customWidth="1"/>
    <col min="3" max="3" width="32.1640625" style="14" customWidth="1"/>
    <col min="4" max="4" width="5.83203125" style="15" customWidth="1"/>
    <col min="5" max="6" width="4.83203125" style="2" customWidth="1"/>
    <col min="7" max="7" width="4.83203125" style="16" customWidth="1"/>
    <col min="8" max="12" width="4.83203125" style="2" customWidth="1"/>
    <col min="13" max="13" width="4.83203125" style="15" customWidth="1"/>
    <col min="14" max="37" width="4.83203125" style="2" customWidth="1"/>
    <col min="38" max="38" width="10" style="2" customWidth="1"/>
    <col min="39" max="39" width="4.83203125" style="2" hidden="1" customWidth="1"/>
    <col min="40" max="40" width="6.6640625" style="2" hidden="1" customWidth="1"/>
    <col min="41" max="41" width="7.1640625" style="2" customWidth="1"/>
    <col min="42" max="42" width="7.5" style="2" customWidth="1"/>
    <col min="43" max="43" width="7.6640625" style="15" customWidth="1"/>
    <col min="44" max="44" width="11.1640625" style="2" customWidth="1"/>
    <col min="45" max="45" width="8" style="15" customWidth="1"/>
    <col min="46" max="47" width="9.33203125" style="2"/>
    <col min="48" max="48" width="11" style="2" bestFit="1" customWidth="1"/>
    <col min="49" max="16384" width="9.33203125" style="2"/>
  </cols>
  <sheetData>
    <row r="1" spans="1:45" s="1" customFormat="1" ht="18.75">
      <c r="A1" s="111" t="s">
        <v>2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  <c r="Q1" s="111"/>
      <c r="R1" s="111"/>
      <c r="S1" s="111"/>
      <c r="T1" s="111"/>
      <c r="U1" s="111"/>
      <c r="V1" s="111"/>
      <c r="W1" s="111"/>
      <c r="X1" s="111"/>
      <c r="Y1" s="111"/>
      <c r="Z1" s="111"/>
      <c r="AA1" s="111"/>
      <c r="AB1" s="111"/>
      <c r="AC1" s="111"/>
      <c r="AD1" s="111"/>
      <c r="AE1" s="111"/>
      <c r="AF1" s="111"/>
      <c r="AG1" s="111"/>
      <c r="AH1" s="111"/>
      <c r="AI1" s="111"/>
      <c r="AJ1" s="111"/>
      <c r="AK1" s="111"/>
      <c r="AL1" s="111"/>
      <c r="AM1" s="111"/>
      <c r="AN1" s="111"/>
      <c r="AO1" s="111"/>
      <c r="AP1" s="111"/>
      <c r="AQ1" s="111"/>
      <c r="AR1" s="111"/>
      <c r="AS1" s="111"/>
    </row>
    <row r="2" spans="1:45" s="1" customFormat="1" ht="18.75">
      <c r="A2" s="111" t="s">
        <v>3</v>
      </c>
      <c r="B2" s="111"/>
      <c r="C2" s="111"/>
      <c r="D2" s="111"/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1"/>
      <c r="U2" s="111"/>
      <c r="V2" s="111"/>
      <c r="W2" s="111"/>
      <c r="X2" s="111"/>
      <c r="Y2" s="111"/>
      <c r="Z2" s="111"/>
      <c r="AA2" s="111"/>
      <c r="AB2" s="111"/>
      <c r="AC2" s="111"/>
      <c r="AD2" s="111"/>
      <c r="AE2" s="111"/>
      <c r="AF2" s="111"/>
      <c r="AG2" s="111"/>
      <c r="AH2" s="111"/>
      <c r="AI2" s="111"/>
      <c r="AJ2" s="111"/>
      <c r="AK2" s="111"/>
      <c r="AL2" s="111"/>
      <c r="AM2" s="111"/>
      <c r="AN2" s="111"/>
      <c r="AO2" s="111"/>
      <c r="AP2" s="111"/>
      <c r="AQ2" s="111"/>
      <c r="AR2" s="111"/>
      <c r="AS2" s="111"/>
    </row>
    <row r="3" spans="1:45" s="1" customFormat="1" ht="18.75">
      <c r="A3" s="112" t="s">
        <v>819</v>
      </c>
      <c r="B3" s="112"/>
      <c r="C3" s="112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  <c r="U3" s="112"/>
      <c r="V3" s="112"/>
      <c r="W3" s="112"/>
      <c r="X3" s="112"/>
      <c r="Y3" s="112"/>
      <c r="Z3" s="112"/>
      <c r="AA3" s="112"/>
      <c r="AB3" s="112"/>
      <c r="AC3" s="112"/>
      <c r="AD3" s="112"/>
      <c r="AE3" s="112"/>
      <c r="AF3" s="112"/>
      <c r="AG3" s="112"/>
      <c r="AH3" s="112"/>
      <c r="AI3" s="112"/>
      <c r="AJ3" s="112"/>
      <c r="AK3" s="112"/>
      <c r="AL3" s="112"/>
      <c r="AM3" s="112"/>
      <c r="AN3" s="112"/>
      <c r="AO3" s="112"/>
      <c r="AP3" s="112"/>
      <c r="AQ3" s="112"/>
      <c r="AR3" s="112"/>
      <c r="AS3" s="112"/>
    </row>
    <row r="4" spans="1:45">
      <c r="A4" s="113"/>
      <c r="B4" s="113"/>
      <c r="C4" s="113"/>
      <c r="D4" s="113"/>
      <c r="E4" s="113"/>
      <c r="F4" s="113"/>
      <c r="G4" s="113"/>
      <c r="H4" s="113"/>
      <c r="I4" s="113"/>
      <c r="J4" s="113"/>
      <c r="K4" s="113"/>
      <c r="L4" s="113"/>
      <c r="M4" s="113"/>
      <c r="N4" s="113"/>
      <c r="O4" s="113"/>
      <c r="P4" s="113"/>
      <c r="Q4" s="113"/>
      <c r="R4" s="113"/>
      <c r="S4" s="113"/>
      <c r="T4" s="113"/>
      <c r="U4" s="113"/>
      <c r="V4" s="113"/>
      <c r="W4" s="113"/>
      <c r="X4" s="113"/>
      <c r="Y4" s="113"/>
      <c r="Z4" s="113"/>
      <c r="AA4" s="113"/>
      <c r="AB4" s="113"/>
      <c r="AC4" s="113"/>
      <c r="AD4" s="113"/>
      <c r="AE4" s="113"/>
      <c r="AF4" s="113"/>
      <c r="AG4" s="113"/>
      <c r="AH4" s="113"/>
      <c r="AI4" s="113"/>
      <c r="AJ4" s="113"/>
      <c r="AK4" s="113"/>
      <c r="AL4" s="113"/>
      <c r="AM4" s="113"/>
      <c r="AN4" s="113"/>
      <c r="AO4" s="113"/>
      <c r="AP4" s="113"/>
      <c r="AQ4" s="113"/>
      <c r="AR4" s="113"/>
      <c r="AS4" s="113"/>
    </row>
    <row r="5" spans="1:45" s="4" customFormat="1" ht="25.5">
      <c r="A5" s="110" t="s">
        <v>4</v>
      </c>
      <c r="B5" s="110" t="s">
        <v>5</v>
      </c>
      <c r="C5" s="110" t="s">
        <v>6</v>
      </c>
      <c r="D5" s="114" t="s">
        <v>7</v>
      </c>
      <c r="E5" s="110" t="s">
        <v>809</v>
      </c>
      <c r="F5" s="110"/>
      <c r="G5" s="110"/>
      <c r="H5" s="110" t="s">
        <v>810</v>
      </c>
      <c r="I5" s="110"/>
      <c r="J5" s="110"/>
      <c r="K5" s="110" t="s">
        <v>811</v>
      </c>
      <c r="L5" s="110"/>
      <c r="M5" s="110"/>
      <c r="N5" s="110" t="s">
        <v>812</v>
      </c>
      <c r="O5" s="110"/>
      <c r="P5" s="110"/>
      <c r="Q5" s="116" t="s">
        <v>834</v>
      </c>
      <c r="R5" s="110"/>
      <c r="S5" s="110"/>
      <c r="T5" s="116" t="s">
        <v>835</v>
      </c>
      <c r="U5" s="110"/>
      <c r="V5" s="110"/>
      <c r="W5" s="116" t="s">
        <v>836</v>
      </c>
      <c r="X5" s="110"/>
      <c r="Y5" s="110"/>
      <c r="Z5" s="110" t="s">
        <v>814</v>
      </c>
      <c r="AA5" s="110"/>
      <c r="AB5" s="110"/>
      <c r="AC5" s="110" t="s">
        <v>815</v>
      </c>
      <c r="AD5" s="110"/>
      <c r="AE5" s="110"/>
      <c r="AF5" s="110" t="s">
        <v>816</v>
      </c>
      <c r="AG5" s="110"/>
      <c r="AH5" s="110"/>
      <c r="AI5" s="110" t="s">
        <v>818</v>
      </c>
      <c r="AJ5" s="110"/>
      <c r="AK5" s="110"/>
      <c r="AL5" s="110" t="s">
        <v>817</v>
      </c>
      <c r="AM5" s="110"/>
      <c r="AN5" s="110"/>
      <c r="AO5" s="117" t="s">
        <v>8</v>
      </c>
      <c r="AP5" s="118" t="s">
        <v>9</v>
      </c>
      <c r="AQ5" s="3" t="s">
        <v>10</v>
      </c>
      <c r="AR5" s="106" t="s">
        <v>11</v>
      </c>
      <c r="AS5" s="108" t="s">
        <v>12</v>
      </c>
    </row>
    <row r="6" spans="1:45" s="4" customFormat="1" ht="12.75">
      <c r="A6" s="110"/>
      <c r="B6" s="110"/>
      <c r="C6" s="110"/>
      <c r="D6" s="115"/>
      <c r="E6" s="5" t="s">
        <v>13</v>
      </c>
      <c r="F6" s="5" t="s">
        <v>14</v>
      </c>
      <c r="G6" s="5" t="s">
        <v>15</v>
      </c>
      <c r="H6" s="5" t="s">
        <v>13</v>
      </c>
      <c r="I6" s="5" t="s">
        <v>14</v>
      </c>
      <c r="J6" s="5" t="s">
        <v>15</v>
      </c>
      <c r="K6" s="5" t="s">
        <v>13</v>
      </c>
      <c r="L6" s="5" t="s">
        <v>14</v>
      </c>
      <c r="M6" s="5" t="s">
        <v>15</v>
      </c>
      <c r="N6" s="5" t="s">
        <v>13</v>
      </c>
      <c r="O6" s="5" t="s">
        <v>14</v>
      </c>
      <c r="P6" s="5" t="s">
        <v>15</v>
      </c>
      <c r="Q6" s="5" t="s">
        <v>13</v>
      </c>
      <c r="R6" s="5" t="s">
        <v>14</v>
      </c>
      <c r="S6" s="5" t="s">
        <v>15</v>
      </c>
      <c r="T6" s="5" t="s">
        <v>13</v>
      </c>
      <c r="U6" s="5" t="s">
        <v>14</v>
      </c>
      <c r="V6" s="5" t="s">
        <v>15</v>
      </c>
      <c r="W6" s="5" t="s">
        <v>13</v>
      </c>
      <c r="X6" s="5" t="s">
        <v>14</v>
      </c>
      <c r="Y6" s="5" t="s">
        <v>15</v>
      </c>
      <c r="Z6" s="5" t="s">
        <v>13</v>
      </c>
      <c r="AA6" s="5" t="s">
        <v>14</v>
      </c>
      <c r="AB6" s="5" t="s">
        <v>15</v>
      </c>
      <c r="AC6" s="5" t="s">
        <v>13</v>
      </c>
      <c r="AD6" s="5" t="s">
        <v>14</v>
      </c>
      <c r="AE6" s="5" t="s">
        <v>15</v>
      </c>
      <c r="AF6" s="5" t="s">
        <v>13</v>
      </c>
      <c r="AG6" s="5" t="s">
        <v>14</v>
      </c>
      <c r="AH6" s="5" t="s">
        <v>15</v>
      </c>
      <c r="AI6" s="5" t="s">
        <v>13</v>
      </c>
      <c r="AJ6" s="5" t="s">
        <v>14</v>
      </c>
      <c r="AK6" s="5" t="s">
        <v>15</v>
      </c>
      <c r="AL6" s="5" t="s">
        <v>13</v>
      </c>
      <c r="AM6" s="5" t="s">
        <v>14</v>
      </c>
      <c r="AN6" s="5" t="s">
        <v>15</v>
      </c>
      <c r="AO6" s="117"/>
      <c r="AP6" s="118"/>
      <c r="AQ6" s="3">
        <v>21</v>
      </c>
      <c r="AR6" s="107"/>
      <c r="AS6" s="109"/>
    </row>
    <row r="7" spans="1:45">
      <c r="A7" s="6">
        <v>1</v>
      </c>
      <c r="B7" s="18" t="s">
        <v>16</v>
      </c>
      <c r="C7" s="19" t="s">
        <v>17</v>
      </c>
      <c r="D7" s="17" t="s">
        <v>18</v>
      </c>
      <c r="E7" s="7" t="str">
        <f>VLOOKUP(B7,'SOURCE(Ori)'!$A$4:$D$244,4,FALSE)</f>
        <v>B</v>
      </c>
      <c r="F7" s="8">
        <f t="shared" ref="F7:F70" si="0">IF(E7="O",10,IF(E7="A",9,IF(E7="B",8,IF(E7="C",7,IF(E7="D",6,IF(E7="F",0,IF(E7=-5,-5,-10)))))))</f>
        <v>8</v>
      </c>
      <c r="G7" s="9">
        <f>VLOOKUP(B7,'SOURCE(Ori)'!$A$4:$E$244,5,FALSE)</f>
        <v>3</v>
      </c>
      <c r="H7" s="7" t="str">
        <f>VLOOKUP(B7,'SOURCE(Ori)'!$A$248:$D$488,4,FALSE)</f>
        <v>B</v>
      </c>
      <c r="I7" s="8">
        <f t="shared" ref="I7:I70" si="1">IF(H7="O",10,IF(H7="A",9,IF(H7="B",8,IF(H7="C",7,IF(H7="D",6,IF(H7="F",0,IF(H7=-5,-5,-10)))))))</f>
        <v>8</v>
      </c>
      <c r="J7" s="10">
        <f>VLOOKUP(B7,'SOURCE(Ori)'!$A$248:$E$488,5,FALSE)</f>
        <v>3</v>
      </c>
      <c r="K7" s="7" t="str">
        <f>VLOOKUP(B7,'SOURCE(Ori)'!$A$492:$D$732,4,FALSE)</f>
        <v>C</v>
      </c>
      <c r="L7" s="8">
        <f t="shared" ref="L7:L70" si="2">IF(K7="O",10,IF(K7="A",9,IF(K7="B",8,IF(K7="C",7,IF(K7="D",6,IF(K7="F",0,IF(K7=-5,-5,-10)))))))</f>
        <v>7</v>
      </c>
      <c r="M7" s="10">
        <f>VLOOKUP(B7,'SOURCE(Ori)'!$A$492:$E$732,5,FALSE)</f>
        <v>3</v>
      </c>
      <c r="N7" s="7" t="str">
        <f>VLOOKUP(B7,'SOURCE(Ori)'!$A$736:$D$976,4,FALSE)</f>
        <v>C</v>
      </c>
      <c r="O7" s="8">
        <f t="shared" ref="O7:O70" si="3">IF(N7="O",10,IF(N7="A",9,IF(N7="B",8,IF(N7="C",7,IF(N7="D",6,IF(N7="F",0,IF(N7=-5,-5,-10)))))))</f>
        <v>7</v>
      </c>
      <c r="P7" s="10">
        <f>VLOOKUP(B7,'SOURCE(Ori)'!$A$736:$E$976,5,FALSE)</f>
        <v>3</v>
      </c>
      <c r="Q7" s="7">
        <v>0</v>
      </c>
      <c r="R7" s="8">
        <v>0</v>
      </c>
      <c r="S7" s="10">
        <v>0</v>
      </c>
      <c r="T7" s="7" t="str">
        <f>VLOOKUP(B7,'SOURCE(Ori)'!$A$1100:$D$1167,4,FALSE)</f>
        <v>B</v>
      </c>
      <c r="U7" s="8">
        <f t="shared" ref="U7:U62" si="4">IF(T7="O",10,IF(T7="A",9,IF(T7="B",8,IF(T7="C",7,IF(T7="D",6,IF(T7="F",0,IF(T7=-5,-5,-10)))))))</f>
        <v>8</v>
      </c>
      <c r="V7" s="10">
        <f>VLOOKUP(B7,'SOURCE(Ori)'!$A$1100:$E$1167,5,FALSE)</f>
        <v>3</v>
      </c>
      <c r="W7" s="7">
        <v>0</v>
      </c>
      <c r="X7" s="8">
        <v>0</v>
      </c>
      <c r="Y7" s="10">
        <v>0</v>
      </c>
      <c r="Z7" s="7" t="str">
        <f>VLOOKUP(B7,'SOURCE(Ori)'!$A$1230:$D$1470,4,FALSE)</f>
        <v>A</v>
      </c>
      <c r="AA7" s="8">
        <f t="shared" ref="AA7:AA70" si="5">IF(Z7="O",10,IF(Z7="A",9,IF(Z7="B",8,IF(Z7="C",7,IF(Z7="D",6,IF(Z7="F",0,IF(Z7=-5,-5,-10)))))))</f>
        <v>9</v>
      </c>
      <c r="AB7" s="10">
        <f>VLOOKUP(B7,'SOURCE(Ori)'!$A$1230:$E$1470,5,FALSE)</f>
        <v>3</v>
      </c>
      <c r="AC7" s="7" t="str">
        <f>VLOOKUP(B7,'SOURCE(Ori)'!$A$1475:$D$1715,4,FALSE)</f>
        <v>O</v>
      </c>
      <c r="AD7" s="8">
        <f t="shared" ref="AD7:AD70" si="6">IF(AC7="O",10,IF(AC7="A",9,IF(AC7="B",8,IF(AC7="C",7,IF(AC7="D",6,IF(AC7="F",0,IF(AC7=-5,-5,-10)))))))</f>
        <v>10</v>
      </c>
      <c r="AE7" s="10">
        <f>VLOOKUP(B7,'SOURCE(Ori)'!$A$1475:$E$1715,5,FALSE)</f>
        <v>2</v>
      </c>
      <c r="AF7" s="7" t="str">
        <f>VLOOKUP(B7,'SOURCE(Ori)'!$A$1719:$D$1959,4,FALSE)</f>
        <v>O</v>
      </c>
      <c r="AG7" s="8">
        <f t="shared" ref="AG7:AG70" si="7">IF(AF7="O",10,IF(AF7="A",9,IF(AF7="B",8,IF(AF7="C",7,IF(AF7="D",6,IF(AF7="F",0,IF(AF7=-5,-5,-10)))))))</f>
        <v>10</v>
      </c>
      <c r="AH7" s="10">
        <f>VLOOKUP(B7,'SOURCE(Ori)'!$A$1719:$E$1959,5,FALSE)</f>
        <v>2</v>
      </c>
      <c r="AI7" s="10" t="str">
        <f>VLOOKUP(B7,'SOURCE(Ori)'!$A$1963:$D$2203,4,FALSE)</f>
        <v>B</v>
      </c>
      <c r="AJ7" s="8">
        <f t="shared" ref="AJ7:AJ70" si="8">IF(AI7="O",10,IF(AI7="A",9,IF(AI7="B",8,IF(AI7="C",7,IF(AI7="D",6,IF(AI7="F",0,IF(AI7=-5,-5,-10)))))))</f>
        <v>8</v>
      </c>
      <c r="AK7" s="10">
        <f>VLOOKUP(B7,'SOURCE(Ori)'!$A$1963:$E$2203,5,FALSE)</f>
        <v>2</v>
      </c>
      <c r="AL7" s="10" t="str">
        <f>VLOOKUP(B7,'SOURCE(Ori)'!$A$2207:$D$2447,4,FALSE)</f>
        <v>CP</v>
      </c>
      <c r="AM7" s="8">
        <f t="shared" ref="AM7:AM70" si="9">IF(AL7="O",10,IF(AL7="A",9,IF(AL7="B",8,IF(AL7="C",7,IF(AL7="D",6,IF(AL7="F",0,IF(AL7=-5,-5,-10)))))))</f>
        <v>-10</v>
      </c>
      <c r="AN7" s="10"/>
      <c r="AO7" s="11">
        <f>(F7*G7+I7*J7+L7*M7+O7*P7+R7*S7+U7*V7+X7*Y7+AA7*AB7+AD7*AE7+AG7*AH7+AJ7*AK7)/24</f>
        <v>8.2083333333333339</v>
      </c>
      <c r="AP7" s="20">
        <f t="shared" ref="AP7:AP70" si="10">(AO7-0.75)*10</f>
        <v>74.583333333333343</v>
      </c>
      <c r="AQ7" s="12">
        <f>+G7+J7+M7+P7+S7+V7+Y7+AB7+AE7+AH7+AK7</f>
        <v>24</v>
      </c>
      <c r="AR7" s="13">
        <f>SUM(COUNTIFS(E7:AM7,{"f","NCP","AB"}))</f>
        <v>0</v>
      </c>
      <c r="AS7" s="12">
        <f>RANK(AP7,$AP$7:$AP$247)</f>
        <v>80</v>
      </c>
    </row>
    <row r="8" spans="1:45">
      <c r="A8" s="6">
        <v>2</v>
      </c>
      <c r="B8" s="18" t="s">
        <v>19</v>
      </c>
      <c r="C8" s="19" t="s">
        <v>20</v>
      </c>
      <c r="D8" s="17" t="s">
        <v>18</v>
      </c>
      <c r="E8" s="7" t="str">
        <f>VLOOKUP(B8,'SOURCE(Ori)'!$A$4:$D$244,4,FALSE)</f>
        <v>B</v>
      </c>
      <c r="F8" s="8">
        <f>IF(E8="O",10,IF(E8="A",9,IF(E8="B",8,IF(E8="C",7,IF(E8="D",6,IF(E8="F",0,IF(E8=-5,-5,-10)))))))</f>
        <v>8</v>
      </c>
      <c r="G8" s="9">
        <f>VLOOKUP(B8,'SOURCE(Ori)'!$A$4:$E$244,5,FALSE)</f>
        <v>3</v>
      </c>
      <c r="H8" s="7" t="str">
        <f>VLOOKUP(B8,'SOURCE(Ori)'!$A$248:$D$488,4,FALSE)</f>
        <v>A</v>
      </c>
      <c r="I8" s="8">
        <f>IF(H8="O",10,IF(H8="A",9,IF(H8="B",8,IF(H8="C",7,IF(H8="D",6,IF(H8="F",0,IF(H8=-5,-5,-10)))))))</f>
        <v>9</v>
      </c>
      <c r="J8" s="10">
        <f>VLOOKUP(B8,'SOURCE(Ori)'!$A$248:$E$488,5,FALSE)</f>
        <v>3</v>
      </c>
      <c r="K8" s="7" t="str">
        <f>VLOOKUP(B8,'SOURCE(Ori)'!$A$492:$D$732,4,FALSE)</f>
        <v>B</v>
      </c>
      <c r="L8" s="8">
        <f>IF(K8="O",10,IF(K8="A",9,IF(K8="B",8,IF(K8="C",7,IF(K8="D",6,IF(K8="F",0,IF(K8=-5,-5,-10)))))))</f>
        <v>8</v>
      </c>
      <c r="M8" s="10">
        <f>VLOOKUP(B8,'SOURCE(Ori)'!$A$492:$E$732,5,FALSE)</f>
        <v>3</v>
      </c>
      <c r="N8" s="7" t="str">
        <f>VLOOKUP(B8,'SOURCE(Ori)'!$A$736:$D$976,4,FALSE)</f>
        <v>B</v>
      </c>
      <c r="O8" s="8">
        <f>IF(N8="O",10,IF(N8="A",9,IF(N8="B",8,IF(N8="C",7,IF(N8="D",6,IF(N8="F",0,IF(N8=-5,-5,-10)))))))</f>
        <v>8</v>
      </c>
      <c r="P8" s="10">
        <f>VLOOKUP(B8,'SOURCE(Ori)'!$A$736:$E$976,5,FALSE)</f>
        <v>3</v>
      </c>
      <c r="Q8" s="7">
        <v>0</v>
      </c>
      <c r="R8" s="8">
        <v>0</v>
      </c>
      <c r="S8" s="10">
        <v>0</v>
      </c>
      <c r="T8" s="7">
        <v>0</v>
      </c>
      <c r="U8" s="8">
        <v>0</v>
      </c>
      <c r="V8" s="10">
        <v>0</v>
      </c>
      <c r="W8" s="7" t="str">
        <f>VLOOKUP(B8,'SOURCE(Ori)'!$A$1171:$D$1226,4,FALSE)</f>
        <v>B</v>
      </c>
      <c r="X8" s="8">
        <f>IF(W8="O",10,IF(W8="A",9,IF(W8="B",8,IF(W8="C",7,IF(W8="D",6,IF(W8="F",0,IF(W8=-5,-5,-10)))))))</f>
        <v>8</v>
      </c>
      <c r="Y8" s="10">
        <f>VLOOKUP(B8,'SOURCE(Ori)'!$A$1171:$E$1226,5,FALSE)</f>
        <v>3</v>
      </c>
      <c r="Z8" s="7" t="str">
        <f>VLOOKUP(B8,'SOURCE(Ori)'!$A$1230:$D$1470,4,FALSE)</f>
        <v>O</v>
      </c>
      <c r="AA8" s="8">
        <f>IF(Z8="O",10,IF(Z8="A",9,IF(Z8="B",8,IF(Z8="C",7,IF(Z8="D",6,IF(Z8="F",0,IF(Z8=-5,-5,-10)))))))</f>
        <v>10</v>
      </c>
      <c r="AB8" s="10">
        <f>VLOOKUP(B8,'SOURCE(Ori)'!$A$1230:$E$1470,5,FALSE)</f>
        <v>3</v>
      </c>
      <c r="AC8" s="7" t="str">
        <f>VLOOKUP(B8,'SOURCE(Ori)'!$A$1475:$D$1715,4,FALSE)</f>
        <v>O</v>
      </c>
      <c r="AD8" s="8">
        <f>IF(AC8="O",10,IF(AC8="A",9,IF(AC8="B",8,IF(AC8="C",7,IF(AC8="D",6,IF(AC8="F",0,IF(AC8=-5,-5,-10)))))))</f>
        <v>10</v>
      </c>
      <c r="AE8" s="10">
        <f>VLOOKUP(B8,'SOURCE(Ori)'!$A$1475:$E$1715,5,FALSE)</f>
        <v>2</v>
      </c>
      <c r="AF8" s="7" t="str">
        <f>VLOOKUP(B8,'SOURCE(Ori)'!$A$1719:$D$1959,4,FALSE)</f>
        <v>O</v>
      </c>
      <c r="AG8" s="8">
        <f>IF(AF8="O",10,IF(AF8="A",9,IF(AF8="B",8,IF(AF8="C",7,IF(AF8="D",6,IF(AF8="F",0,IF(AF8=-5,-5,-10)))))))</f>
        <v>10</v>
      </c>
      <c r="AH8" s="10">
        <f>VLOOKUP(B8,'SOURCE(Ori)'!$A$1719:$E$1959,5,FALSE)</f>
        <v>2</v>
      </c>
      <c r="AI8" s="10" t="str">
        <f>VLOOKUP(B8,'SOURCE(Ori)'!$A$1963:$D$2203,4,FALSE)</f>
        <v>B</v>
      </c>
      <c r="AJ8" s="8">
        <f>IF(AI8="O",10,IF(AI8="A",9,IF(AI8="B",8,IF(AI8="C",7,IF(AI8="D",6,IF(AI8="F",0,IF(AI8=-5,-5,-10)))))))</f>
        <v>8</v>
      </c>
      <c r="AK8" s="10">
        <f>VLOOKUP(B8,'SOURCE(Ori)'!$A$1963:$E$2203,5,FALSE)</f>
        <v>2</v>
      </c>
      <c r="AL8" s="10" t="str">
        <f>VLOOKUP(B8,'SOURCE(Ori)'!$A$2207:$D$2447,4,FALSE)</f>
        <v>CP</v>
      </c>
      <c r="AM8" s="8">
        <f>IF(AL8="O",10,IF(AL8="A",9,IF(AL8="B",8,IF(AL8="C",7,IF(AL8="D",6,IF(AL8="F",0,IF(AL8=-5,-5,-10)))))))</f>
        <v>-10</v>
      </c>
      <c r="AN8" s="10"/>
      <c r="AO8" s="11">
        <f>(F8*G8+I8*J8+L8*M8+O8*P8+R8*S8+U8*V8+X8*Y8+AA8*AB8+AD8*AE8+AG8*AH8+AJ8*AK8)/24</f>
        <v>8.7083333333333339</v>
      </c>
      <c r="AP8" s="20">
        <f>(AO8-0.75)*10</f>
        <v>79.583333333333343</v>
      </c>
      <c r="AQ8" s="12">
        <f>+G8+J8+M8+P8+S8+V8+Y8+AB8+AE8+AH8+AK8</f>
        <v>24</v>
      </c>
      <c r="AR8" s="13">
        <f>SUM(COUNTIFS(E8:AM8,{"f","NCP","AB"}))</f>
        <v>0</v>
      </c>
      <c r="AS8" s="12">
        <f>RANK(AP8,$AP$7:$AP$247)</f>
        <v>28</v>
      </c>
    </row>
    <row r="9" spans="1:45">
      <c r="A9" s="6">
        <v>3</v>
      </c>
      <c r="B9" s="18" t="s">
        <v>21</v>
      </c>
      <c r="C9" s="19" t="s">
        <v>22</v>
      </c>
      <c r="D9" s="17" t="s">
        <v>18</v>
      </c>
      <c r="E9" s="7" t="str">
        <f>VLOOKUP(B9,'SOURCE(Ori)'!$A$4:$D$244,4,FALSE)</f>
        <v>C</v>
      </c>
      <c r="F9" s="8">
        <f>IF(E9="O",10,IF(E9="A",9,IF(E9="B",8,IF(E9="C",7,IF(E9="D",6,IF(E9="F",0,IF(E9=-5,-5,-10)))))))</f>
        <v>7</v>
      </c>
      <c r="G9" s="9">
        <f>VLOOKUP(B9,'SOURCE(Ori)'!$A$4:$E$244,5,FALSE)</f>
        <v>3</v>
      </c>
      <c r="H9" s="7" t="str">
        <f>VLOOKUP(B9,'SOURCE(Ori)'!$A$248:$D$488,4,FALSE)</f>
        <v>F</v>
      </c>
      <c r="I9" s="8">
        <f>IF(H9="O",10,IF(H9="A",9,IF(H9="B",8,IF(H9="C",7,IF(H9="D",6,IF(H9="F",0,IF(H9=-5,-5,-10)))))))</f>
        <v>0</v>
      </c>
      <c r="J9" s="10">
        <f>VLOOKUP(B9,'SOURCE(Ori)'!$A$248:$E$488,5,FALSE)</f>
        <v>0</v>
      </c>
      <c r="K9" s="7" t="str">
        <f>VLOOKUP(B9,'SOURCE(Ori)'!$A$492:$D$732,4,FALSE)</f>
        <v>C</v>
      </c>
      <c r="L9" s="8">
        <f>IF(K9="O",10,IF(K9="A",9,IF(K9="B",8,IF(K9="C",7,IF(K9="D",6,IF(K9="F",0,IF(K9=-5,-5,-10)))))))</f>
        <v>7</v>
      </c>
      <c r="M9" s="10">
        <f>VLOOKUP(B9,'SOURCE(Ori)'!$A$492:$E$732,5,FALSE)</f>
        <v>3</v>
      </c>
      <c r="N9" s="7" t="str">
        <f>VLOOKUP(B9,'SOURCE(Ori)'!$A$736:$D$976,4,FALSE)</f>
        <v>F</v>
      </c>
      <c r="O9" s="8">
        <f>IF(N9="O",10,IF(N9="A",9,IF(N9="B",8,IF(N9="C",7,IF(N9="D",6,IF(N9="F",0,IF(N9=-5,-5,-10)))))))</f>
        <v>0</v>
      </c>
      <c r="P9" s="10">
        <f>VLOOKUP(B9,'SOURCE(Ori)'!$A$736:$E$976,5,FALSE)</f>
        <v>0</v>
      </c>
      <c r="Q9" s="7" t="str">
        <f>VLOOKUP(B9,'SOURCE(Ori)'!$A$980:$D$1096,4,FALSE)</f>
        <v>C</v>
      </c>
      <c r="R9" s="8">
        <f>IF(Q9="O",10,IF(Q9="A",9,IF(Q9="B",8,IF(Q9="C",7,IF(Q9="D",6,IF(Q9="F",0,IF(Q9=-5,-5,-10)))))))</f>
        <v>7</v>
      </c>
      <c r="S9" s="10">
        <f>VLOOKUP(B9,'SOURCE(Ori)'!$A$980:$E$1096,5,FALSE)</f>
        <v>3</v>
      </c>
      <c r="T9" s="7">
        <v>0</v>
      </c>
      <c r="U9" s="8">
        <v>0</v>
      </c>
      <c r="V9" s="10">
        <v>0</v>
      </c>
      <c r="W9" s="7">
        <v>0</v>
      </c>
      <c r="X9" s="8">
        <v>0</v>
      </c>
      <c r="Y9" s="10">
        <v>0</v>
      </c>
      <c r="Z9" s="7" t="str">
        <f>VLOOKUP(B9,'SOURCE(Ori)'!$A$1230:$D$1470,4,FALSE)</f>
        <v>O</v>
      </c>
      <c r="AA9" s="8">
        <f>IF(Z9="O",10,IF(Z9="A",9,IF(Z9="B",8,IF(Z9="C",7,IF(Z9="D",6,IF(Z9="F",0,IF(Z9=-5,-5,-10)))))))</f>
        <v>10</v>
      </c>
      <c r="AB9" s="10">
        <f>VLOOKUP(B9,'SOURCE(Ori)'!$A$1230:$E$1470,5,FALSE)</f>
        <v>3</v>
      </c>
      <c r="AC9" s="7" t="str">
        <f>VLOOKUP(B9,'SOURCE(Ori)'!$A$1475:$D$1715,4,FALSE)</f>
        <v>A</v>
      </c>
      <c r="AD9" s="8">
        <f>IF(AC9="O",10,IF(AC9="A",9,IF(AC9="B",8,IF(AC9="C",7,IF(AC9="D",6,IF(AC9="F",0,IF(AC9=-5,-5,-10)))))))</f>
        <v>9</v>
      </c>
      <c r="AE9" s="10">
        <f>VLOOKUP(B9,'SOURCE(Ori)'!$A$1475:$E$1715,5,FALSE)</f>
        <v>2</v>
      </c>
      <c r="AF9" s="7" t="str">
        <f>VLOOKUP(B9,'SOURCE(Ori)'!$A$1719:$D$1959,4,FALSE)</f>
        <v>O</v>
      </c>
      <c r="AG9" s="8">
        <f>IF(AF9="O",10,IF(AF9="A",9,IF(AF9="B",8,IF(AF9="C",7,IF(AF9="D",6,IF(AF9="F",0,IF(AF9=-5,-5,-10)))))))</f>
        <v>10</v>
      </c>
      <c r="AH9" s="10">
        <f>VLOOKUP(B9,'SOURCE(Ori)'!$A$1719:$E$1959,5,FALSE)</f>
        <v>2</v>
      </c>
      <c r="AI9" s="10" t="str">
        <f>VLOOKUP(B9,'SOURCE(Ori)'!$A$1963:$D$2203,4,FALSE)</f>
        <v>A</v>
      </c>
      <c r="AJ9" s="8">
        <f>IF(AI9="O",10,IF(AI9="A",9,IF(AI9="B",8,IF(AI9="C",7,IF(AI9="D",6,IF(AI9="F",0,IF(AI9=-5,-5,-10)))))))</f>
        <v>9</v>
      </c>
      <c r="AK9" s="10">
        <f>VLOOKUP(B9,'SOURCE(Ori)'!$A$1963:$E$2203,5,FALSE)</f>
        <v>2</v>
      </c>
      <c r="AL9" s="10" t="str">
        <f>VLOOKUP(B9,'SOURCE(Ori)'!$A$2207:$D$2447,4,FALSE)</f>
        <v>CP</v>
      </c>
      <c r="AM9" s="8">
        <f>IF(AL9="O",10,IF(AL9="A",9,IF(AL9="B",8,IF(AL9="C",7,IF(AL9="D",6,IF(AL9="F",0,IF(AL9=-5,-5,-10)))))))</f>
        <v>-10</v>
      </c>
      <c r="AN9" s="10"/>
      <c r="AO9" s="11">
        <f>(F9*G9+I9*J9+L9*M9+O9*P9+R9*S9+U9*V9+X9*Y9+AA9*AB9+AD9*AE9+AG9*AH9+AJ9*AK9)/24</f>
        <v>6.208333333333333</v>
      </c>
      <c r="AP9" s="20">
        <f>(AO9-0.75)*10</f>
        <v>54.583333333333329</v>
      </c>
      <c r="AQ9" s="12">
        <f>+G9+J9+M9+P9+S9+V9+Y9+AB9+AE9+AH9+AK9</f>
        <v>18</v>
      </c>
      <c r="AR9" s="13">
        <f>SUM(COUNTIFS(E9:AM9,{"f","NCP","AB"}))</f>
        <v>2</v>
      </c>
      <c r="AS9" s="12">
        <f>RANK(AP9,$AP$7:$AP$247)</f>
        <v>227</v>
      </c>
    </row>
    <row r="10" spans="1:45">
      <c r="A10" s="6">
        <v>4</v>
      </c>
      <c r="B10" s="18" t="s">
        <v>23</v>
      </c>
      <c r="C10" s="19" t="s">
        <v>24</v>
      </c>
      <c r="D10" s="17" t="s">
        <v>18</v>
      </c>
      <c r="E10" s="7" t="str">
        <f>VLOOKUP(B10,'SOURCE(Ori)'!$A$4:$D$244,4,FALSE)</f>
        <v>B</v>
      </c>
      <c r="F10" s="8">
        <f>IF(E10="O",10,IF(E10="A",9,IF(E10="B",8,IF(E10="C",7,IF(E10="D",6,IF(E10="F",0,IF(E10=-5,-5,-10)))))))</f>
        <v>8</v>
      </c>
      <c r="G10" s="9">
        <f>VLOOKUP(B10,'SOURCE(Ori)'!$A$4:$E$244,5,FALSE)</f>
        <v>3</v>
      </c>
      <c r="H10" s="7" t="str">
        <f>VLOOKUP(B10,'SOURCE(Ori)'!$A$248:$D$488,4,FALSE)</f>
        <v>C</v>
      </c>
      <c r="I10" s="8">
        <f>IF(H10="O",10,IF(H10="A",9,IF(H10="B",8,IF(H10="C",7,IF(H10="D",6,IF(H10="F",0,IF(H10=-5,-5,-10)))))))</f>
        <v>7</v>
      </c>
      <c r="J10" s="10">
        <f>VLOOKUP(B10,'SOURCE(Ori)'!$A$248:$E$488,5,FALSE)</f>
        <v>3</v>
      </c>
      <c r="K10" s="7" t="str">
        <f>VLOOKUP(B10,'SOURCE(Ori)'!$A$492:$D$732,4,FALSE)</f>
        <v>B</v>
      </c>
      <c r="L10" s="8">
        <f>IF(K10="O",10,IF(K10="A",9,IF(K10="B",8,IF(K10="C",7,IF(K10="D",6,IF(K10="F",0,IF(K10=-5,-5,-10)))))))</f>
        <v>8</v>
      </c>
      <c r="M10" s="10">
        <f>VLOOKUP(B10,'SOURCE(Ori)'!$A$492:$E$732,5,FALSE)</f>
        <v>3</v>
      </c>
      <c r="N10" s="7" t="str">
        <f>VLOOKUP(B10,'SOURCE(Ori)'!$A$736:$D$976,4,FALSE)</f>
        <v>C</v>
      </c>
      <c r="O10" s="8">
        <f>IF(N10="O",10,IF(N10="A",9,IF(N10="B",8,IF(N10="C",7,IF(N10="D",6,IF(N10="F",0,IF(N10=-5,-5,-10)))))))</f>
        <v>7</v>
      </c>
      <c r="P10" s="10">
        <f>VLOOKUP(B10,'SOURCE(Ori)'!$A$736:$E$976,5,FALSE)</f>
        <v>3</v>
      </c>
      <c r="Q10" s="7">
        <v>0</v>
      </c>
      <c r="R10" s="8">
        <v>0</v>
      </c>
      <c r="S10" s="10">
        <v>0</v>
      </c>
      <c r="T10" s="7" t="str">
        <f>VLOOKUP(B10,'SOURCE(Ori)'!$A$1100:$D$1167,4,FALSE)</f>
        <v>B</v>
      </c>
      <c r="U10" s="8">
        <f>IF(T10="O",10,IF(T10="A",9,IF(T10="B",8,IF(T10="C",7,IF(T10="D",6,IF(T10="F",0,IF(T10=-5,-5,-10)))))))</f>
        <v>8</v>
      </c>
      <c r="V10" s="10">
        <f>VLOOKUP(B10,'SOURCE(Ori)'!$A$1100:$E$1167,5,FALSE)</f>
        <v>3</v>
      </c>
      <c r="W10" s="7">
        <v>0</v>
      </c>
      <c r="X10" s="8">
        <v>0</v>
      </c>
      <c r="Y10" s="10">
        <v>0</v>
      </c>
      <c r="Z10" s="7" t="str">
        <f>VLOOKUP(B10,'SOURCE(Ori)'!$A$1230:$D$1470,4,FALSE)</f>
        <v>O</v>
      </c>
      <c r="AA10" s="8">
        <f>IF(Z10="O",10,IF(Z10="A",9,IF(Z10="B",8,IF(Z10="C",7,IF(Z10="D",6,IF(Z10="F",0,IF(Z10=-5,-5,-10)))))))</f>
        <v>10</v>
      </c>
      <c r="AB10" s="10">
        <f>VLOOKUP(B10,'SOURCE(Ori)'!$A$1230:$E$1470,5,FALSE)</f>
        <v>3</v>
      </c>
      <c r="AC10" s="7" t="str">
        <f>VLOOKUP(B10,'SOURCE(Ori)'!$A$1475:$D$1715,4,FALSE)</f>
        <v>A</v>
      </c>
      <c r="AD10" s="8">
        <f>IF(AC10="O",10,IF(AC10="A",9,IF(AC10="B",8,IF(AC10="C",7,IF(AC10="D",6,IF(AC10="F",0,IF(AC10=-5,-5,-10)))))))</f>
        <v>9</v>
      </c>
      <c r="AE10" s="10">
        <f>VLOOKUP(B10,'SOURCE(Ori)'!$A$1475:$E$1715,5,FALSE)</f>
        <v>2</v>
      </c>
      <c r="AF10" s="7" t="str">
        <f>VLOOKUP(B10,'SOURCE(Ori)'!$A$1719:$D$1959,4,FALSE)</f>
        <v>O</v>
      </c>
      <c r="AG10" s="8">
        <f>IF(AF10="O",10,IF(AF10="A",9,IF(AF10="B",8,IF(AF10="C",7,IF(AF10="D",6,IF(AF10="F",0,IF(AF10=-5,-5,-10)))))))</f>
        <v>10</v>
      </c>
      <c r="AH10" s="10">
        <f>VLOOKUP(B10,'SOURCE(Ori)'!$A$1719:$E$1959,5,FALSE)</f>
        <v>2</v>
      </c>
      <c r="AI10" s="10" t="str">
        <f>VLOOKUP(B10,'SOURCE(Ori)'!$A$1963:$D$2203,4,FALSE)</f>
        <v>A</v>
      </c>
      <c r="AJ10" s="8">
        <f>IF(AI10="O",10,IF(AI10="A",9,IF(AI10="B",8,IF(AI10="C",7,IF(AI10="D",6,IF(AI10="F",0,IF(AI10=-5,-5,-10)))))))</f>
        <v>9</v>
      </c>
      <c r="AK10" s="10">
        <f>VLOOKUP(B10,'SOURCE(Ori)'!$A$1963:$E$2203,5,FALSE)</f>
        <v>2</v>
      </c>
      <c r="AL10" s="10" t="str">
        <f>VLOOKUP(B10,'SOURCE(Ori)'!$A$2207:$D$2447,4,FALSE)</f>
        <v>CP</v>
      </c>
      <c r="AM10" s="8">
        <f>IF(AL10="O",10,IF(AL10="A",9,IF(AL10="B",8,IF(AL10="C",7,IF(AL10="D",6,IF(AL10="F",0,IF(AL10=-5,-5,-10)))))))</f>
        <v>-10</v>
      </c>
      <c r="AN10" s="10"/>
      <c r="AO10" s="11">
        <f>(F10*G10+I10*J10+L10*M10+O10*P10+R10*S10+U10*V10+X10*Y10+AA10*AB10+AD10*AE10+AG10*AH10+AJ10*AK10)/24</f>
        <v>8.3333333333333339</v>
      </c>
      <c r="AP10" s="20">
        <f>(AO10-0.75)*10</f>
        <v>75.833333333333343</v>
      </c>
      <c r="AQ10" s="12">
        <f>+G10+J10+M10+P10+S10+V10+Y10+AB10+AE10+AH10+AK10</f>
        <v>24</v>
      </c>
      <c r="AR10" s="13">
        <f>SUM(COUNTIFS(E10:AM10,{"f","NCP","AB"}))</f>
        <v>0</v>
      </c>
      <c r="AS10" s="12">
        <f>RANK(AP10,$AP$7:$AP$247)</f>
        <v>64</v>
      </c>
    </row>
    <row r="11" spans="1:45">
      <c r="A11" s="6">
        <v>5</v>
      </c>
      <c r="B11" s="18" t="s">
        <v>25</v>
      </c>
      <c r="C11" s="19" t="s">
        <v>26</v>
      </c>
      <c r="D11" s="17" t="s">
        <v>18</v>
      </c>
      <c r="E11" s="7" t="str">
        <f>VLOOKUP(B11,'SOURCE(Ori)'!$A$4:$D$244,4,FALSE)</f>
        <v>D</v>
      </c>
      <c r="F11" s="8">
        <f>IF(E11="O",10,IF(E11="A",9,IF(E11="B",8,IF(E11="C",7,IF(E11="D",6,IF(E11="F",0,IF(E11=-5,-5,-10)))))))</f>
        <v>6</v>
      </c>
      <c r="G11" s="9">
        <f>VLOOKUP(B11,'SOURCE(Ori)'!$A$4:$E$244,5,FALSE)</f>
        <v>3</v>
      </c>
      <c r="H11" s="7" t="str">
        <f>VLOOKUP(B11,'SOURCE(Ori)'!$A$248:$D$488,4,FALSE)</f>
        <v>F</v>
      </c>
      <c r="I11" s="8">
        <f>IF(H11="O",10,IF(H11="A",9,IF(H11="B",8,IF(H11="C",7,IF(H11="D",6,IF(H11="F",0,IF(H11=-5,-5,-10)))))))</f>
        <v>0</v>
      </c>
      <c r="J11" s="10">
        <f>VLOOKUP(B11,'SOURCE(Ori)'!$A$248:$E$488,5,FALSE)</f>
        <v>0</v>
      </c>
      <c r="K11" s="7" t="str">
        <f>VLOOKUP(B11,'SOURCE(Ori)'!$A$492:$D$732,4,FALSE)</f>
        <v>C</v>
      </c>
      <c r="L11" s="8">
        <f>IF(K11="O",10,IF(K11="A",9,IF(K11="B",8,IF(K11="C",7,IF(K11="D",6,IF(K11="F",0,IF(K11=-5,-5,-10)))))))</f>
        <v>7</v>
      </c>
      <c r="M11" s="10">
        <f>VLOOKUP(B11,'SOURCE(Ori)'!$A$492:$E$732,5,FALSE)</f>
        <v>3</v>
      </c>
      <c r="N11" s="7" t="str">
        <f>VLOOKUP(B11,'SOURCE(Ori)'!$A$736:$D$976,4,FALSE)</f>
        <v>F</v>
      </c>
      <c r="O11" s="8">
        <f>IF(N11="O",10,IF(N11="A",9,IF(N11="B",8,IF(N11="C",7,IF(N11="D",6,IF(N11="F",0,IF(N11=-5,-5,-10)))))))</f>
        <v>0</v>
      </c>
      <c r="P11" s="10">
        <f>VLOOKUP(B11,'SOURCE(Ori)'!$A$736:$E$976,5,FALSE)</f>
        <v>0</v>
      </c>
      <c r="Q11" s="7" t="str">
        <f>VLOOKUP(B11,'SOURCE(Ori)'!$A$980:$D$1096,4,FALSE)</f>
        <v>C</v>
      </c>
      <c r="R11" s="8">
        <f>IF(Q11="O",10,IF(Q11="A",9,IF(Q11="B",8,IF(Q11="C",7,IF(Q11="D",6,IF(Q11="F",0,IF(Q11=-5,-5,-10)))))))</f>
        <v>7</v>
      </c>
      <c r="S11" s="10">
        <f>VLOOKUP(B11,'SOURCE(Ori)'!$A$980:$E$1096,5,FALSE)</f>
        <v>3</v>
      </c>
      <c r="T11" s="7">
        <v>0</v>
      </c>
      <c r="U11" s="8">
        <v>0</v>
      </c>
      <c r="V11" s="10">
        <v>0</v>
      </c>
      <c r="W11" s="7">
        <v>0</v>
      </c>
      <c r="X11" s="8">
        <v>0</v>
      </c>
      <c r="Y11" s="10">
        <v>0</v>
      </c>
      <c r="Z11" s="7" t="str">
        <f>VLOOKUP(B11,'SOURCE(Ori)'!$A$1230:$D$1470,4,FALSE)</f>
        <v>C</v>
      </c>
      <c r="AA11" s="8">
        <f>IF(Z11="O",10,IF(Z11="A",9,IF(Z11="B",8,IF(Z11="C",7,IF(Z11="D",6,IF(Z11="F",0,IF(Z11=-5,-5,-10)))))))</f>
        <v>7</v>
      </c>
      <c r="AB11" s="10">
        <f>VLOOKUP(B11,'SOURCE(Ori)'!$A$1230:$E$1470,5,FALSE)</f>
        <v>3</v>
      </c>
      <c r="AC11" s="7" t="str">
        <f>VLOOKUP(B11,'SOURCE(Ori)'!$A$1475:$D$1715,4,FALSE)</f>
        <v>A</v>
      </c>
      <c r="AD11" s="8">
        <f>IF(AC11="O",10,IF(AC11="A",9,IF(AC11="B",8,IF(AC11="C",7,IF(AC11="D",6,IF(AC11="F",0,IF(AC11=-5,-5,-10)))))))</f>
        <v>9</v>
      </c>
      <c r="AE11" s="10">
        <f>VLOOKUP(B11,'SOURCE(Ori)'!$A$1475:$E$1715,5,FALSE)</f>
        <v>2</v>
      </c>
      <c r="AF11" s="7" t="str">
        <f>VLOOKUP(B11,'SOURCE(Ori)'!$A$1719:$D$1959,4,FALSE)</f>
        <v>A</v>
      </c>
      <c r="AG11" s="8">
        <f>IF(AF11="O",10,IF(AF11="A",9,IF(AF11="B",8,IF(AF11="C",7,IF(AF11="D",6,IF(AF11="F",0,IF(AF11=-5,-5,-10)))))))</f>
        <v>9</v>
      </c>
      <c r="AH11" s="10">
        <f>VLOOKUP(B11,'SOURCE(Ori)'!$A$1719:$E$1959,5,FALSE)</f>
        <v>2</v>
      </c>
      <c r="AI11" s="10" t="str">
        <f>VLOOKUP(B11,'SOURCE(Ori)'!$A$1963:$D$2203,4,FALSE)</f>
        <v>A</v>
      </c>
      <c r="AJ11" s="8">
        <f>IF(AI11="O",10,IF(AI11="A",9,IF(AI11="B",8,IF(AI11="C",7,IF(AI11="D",6,IF(AI11="F",0,IF(AI11=-5,-5,-10)))))))</f>
        <v>9</v>
      </c>
      <c r="AK11" s="10">
        <f>VLOOKUP(B11,'SOURCE(Ori)'!$A$1963:$E$2203,5,FALSE)</f>
        <v>2</v>
      </c>
      <c r="AL11" s="10" t="str">
        <f>VLOOKUP(B11,'SOURCE(Ori)'!$A$2207:$D$2447,4,FALSE)</f>
        <v>CP</v>
      </c>
      <c r="AM11" s="8">
        <f>IF(AL11="O",10,IF(AL11="A",9,IF(AL11="B",8,IF(AL11="C",7,IF(AL11="D",6,IF(AL11="F",0,IF(AL11=-5,-5,-10)))))))</f>
        <v>-10</v>
      </c>
      <c r="AN11" s="10"/>
      <c r="AO11" s="11">
        <f>(F11*G11+I11*J11+L11*M11+O11*P11+R11*S11+U11*V11+X11*Y11+AA11*AB11+AD11*AE11+AG11*AH11+AJ11*AK11)/24</f>
        <v>5.625</v>
      </c>
      <c r="AP11" s="20">
        <f>(AO11-0.75)*10</f>
        <v>48.75</v>
      </c>
      <c r="AQ11" s="12">
        <f>+G11+J11+M11+P11+S11+V11+Y11+AB11+AE11+AH11+AK11</f>
        <v>18</v>
      </c>
      <c r="AR11" s="13">
        <f>SUM(COUNTIFS(E11:AM11,{"f","NCP","AB"}))</f>
        <v>2</v>
      </c>
      <c r="AS11" s="12">
        <f>RANK(AP11,$AP$7:$AP$247)</f>
        <v>232</v>
      </c>
    </row>
    <row r="12" spans="1:45">
      <c r="A12" s="6">
        <v>6</v>
      </c>
      <c r="B12" s="18" t="s">
        <v>27</v>
      </c>
      <c r="C12" s="19" t="s">
        <v>28</v>
      </c>
      <c r="D12" s="17" t="s">
        <v>18</v>
      </c>
      <c r="E12" s="7" t="str">
        <f>VLOOKUP(B12,'SOURCE(Ori)'!$A$4:$D$244,4,FALSE)</f>
        <v>C</v>
      </c>
      <c r="F12" s="8">
        <f>IF(E12="O",10,IF(E12="A",9,IF(E12="B",8,IF(E12="C",7,IF(E12="D",6,IF(E12="F",0,IF(E12=-5,-5,-10)))))))</f>
        <v>7</v>
      </c>
      <c r="G12" s="9">
        <f>VLOOKUP(B12,'SOURCE(Ori)'!$A$4:$E$244,5,FALSE)</f>
        <v>3</v>
      </c>
      <c r="H12" s="7" t="str">
        <f>VLOOKUP(B12,'SOURCE(Ori)'!$A$248:$D$488,4,FALSE)</f>
        <v>A</v>
      </c>
      <c r="I12" s="8">
        <f>IF(H12="O",10,IF(H12="A",9,IF(H12="B",8,IF(H12="C",7,IF(H12="D",6,IF(H12="F",0,IF(H12=-5,-5,-10)))))))</f>
        <v>9</v>
      </c>
      <c r="J12" s="10">
        <f>VLOOKUP(B12,'SOURCE(Ori)'!$A$248:$E$488,5,FALSE)</f>
        <v>3</v>
      </c>
      <c r="K12" s="7" t="str">
        <f>VLOOKUP(B12,'SOURCE(Ori)'!$A$492:$D$732,4,FALSE)</f>
        <v>C</v>
      </c>
      <c r="L12" s="8">
        <f>IF(K12="O",10,IF(K12="A",9,IF(K12="B",8,IF(K12="C",7,IF(K12="D",6,IF(K12="F",0,IF(K12=-5,-5,-10)))))))</f>
        <v>7</v>
      </c>
      <c r="M12" s="10">
        <f>VLOOKUP(B12,'SOURCE(Ori)'!$A$492:$E$732,5,FALSE)</f>
        <v>3</v>
      </c>
      <c r="N12" s="7" t="str">
        <f>VLOOKUP(B12,'SOURCE(Ori)'!$A$736:$D$976,4,FALSE)</f>
        <v>D</v>
      </c>
      <c r="O12" s="8">
        <f>IF(N12="O",10,IF(N12="A",9,IF(N12="B",8,IF(N12="C",7,IF(N12="D",6,IF(N12="F",0,IF(N12=-5,-5,-10)))))))</f>
        <v>6</v>
      </c>
      <c r="P12" s="10">
        <f>VLOOKUP(B12,'SOURCE(Ori)'!$A$736:$E$976,5,FALSE)</f>
        <v>3</v>
      </c>
      <c r="Q12" s="7">
        <v>0</v>
      </c>
      <c r="R12" s="8">
        <v>0</v>
      </c>
      <c r="S12" s="10">
        <v>0</v>
      </c>
      <c r="T12" s="7">
        <v>0</v>
      </c>
      <c r="U12" s="8">
        <v>0</v>
      </c>
      <c r="V12" s="10">
        <v>0</v>
      </c>
      <c r="W12" s="7" t="str">
        <f>VLOOKUP(B12,'SOURCE(Ori)'!$A$1171:$D$1226,4,FALSE)</f>
        <v>B</v>
      </c>
      <c r="X12" s="8">
        <f>IF(W12="O",10,IF(W12="A",9,IF(W12="B",8,IF(W12="C",7,IF(W12="D",6,IF(W12="F",0,IF(W12=-5,-5,-10)))))))</f>
        <v>8</v>
      </c>
      <c r="Y12" s="10">
        <f>VLOOKUP(B12,'SOURCE(Ori)'!$A$1171:$E$1226,5,FALSE)</f>
        <v>3</v>
      </c>
      <c r="Z12" s="7" t="str">
        <f>VLOOKUP(B12,'SOURCE(Ori)'!$A$1230:$D$1470,4,FALSE)</f>
        <v>C</v>
      </c>
      <c r="AA12" s="8">
        <f>IF(Z12="O",10,IF(Z12="A",9,IF(Z12="B",8,IF(Z12="C",7,IF(Z12="D",6,IF(Z12="F",0,IF(Z12=-5,-5,-10)))))))</f>
        <v>7</v>
      </c>
      <c r="AB12" s="10">
        <f>VLOOKUP(B12,'SOURCE(Ori)'!$A$1230:$E$1470,5,FALSE)</f>
        <v>3</v>
      </c>
      <c r="AC12" s="7" t="str">
        <f>VLOOKUP(B12,'SOURCE(Ori)'!$A$1475:$D$1715,4,FALSE)</f>
        <v>O</v>
      </c>
      <c r="AD12" s="8">
        <f>IF(AC12="O",10,IF(AC12="A",9,IF(AC12="B",8,IF(AC12="C",7,IF(AC12="D",6,IF(AC12="F",0,IF(AC12=-5,-5,-10)))))))</f>
        <v>10</v>
      </c>
      <c r="AE12" s="10">
        <f>VLOOKUP(B12,'SOURCE(Ori)'!$A$1475:$E$1715,5,FALSE)</f>
        <v>2</v>
      </c>
      <c r="AF12" s="7" t="str">
        <f>VLOOKUP(B12,'SOURCE(Ori)'!$A$1719:$D$1959,4,FALSE)</f>
        <v>O</v>
      </c>
      <c r="AG12" s="8">
        <f>IF(AF12="O",10,IF(AF12="A",9,IF(AF12="B",8,IF(AF12="C",7,IF(AF12="D",6,IF(AF12="F",0,IF(AF12=-5,-5,-10)))))))</f>
        <v>10</v>
      </c>
      <c r="AH12" s="10">
        <f>VLOOKUP(B12,'SOURCE(Ori)'!$A$1719:$E$1959,5,FALSE)</f>
        <v>2</v>
      </c>
      <c r="AI12" s="10" t="str">
        <f>VLOOKUP(B12,'SOURCE(Ori)'!$A$1963:$D$2203,4,FALSE)</f>
        <v>A</v>
      </c>
      <c r="AJ12" s="8">
        <f>IF(AI12="O",10,IF(AI12="A",9,IF(AI12="B",8,IF(AI12="C",7,IF(AI12="D",6,IF(AI12="F",0,IF(AI12=-5,-5,-10)))))))</f>
        <v>9</v>
      </c>
      <c r="AK12" s="10">
        <f>VLOOKUP(B12,'SOURCE(Ori)'!$A$1963:$E$2203,5,FALSE)</f>
        <v>2</v>
      </c>
      <c r="AL12" s="10" t="str">
        <f>VLOOKUP(B12,'SOURCE(Ori)'!$A$2207:$D$2447,4,FALSE)</f>
        <v>CP</v>
      </c>
      <c r="AM12" s="8">
        <f>IF(AL12="O",10,IF(AL12="A",9,IF(AL12="B",8,IF(AL12="C",7,IF(AL12="D",6,IF(AL12="F",0,IF(AL12=-5,-5,-10)))))))</f>
        <v>-10</v>
      </c>
      <c r="AN12" s="10"/>
      <c r="AO12" s="11">
        <f>(F12*G12+I12*J12+L12*M12+O12*P12+R12*S12+U12*V12+X12*Y12+AA12*AB12+AD12*AE12+AG12*AH12+AJ12*AK12)/24</f>
        <v>7.916666666666667</v>
      </c>
      <c r="AP12" s="20">
        <f>(AO12-0.75)*10</f>
        <v>71.666666666666671</v>
      </c>
      <c r="AQ12" s="12">
        <f>+G12+J12+M12+P12+S12+V12+Y12+AB12+AE12+AH12+AK12</f>
        <v>24</v>
      </c>
      <c r="AR12" s="13">
        <f>SUM(COUNTIFS(E12:AM12,{"f","NCP","AB"}))</f>
        <v>0</v>
      </c>
      <c r="AS12" s="12">
        <f>RANK(AP12,$AP$7:$AP$247)</f>
        <v>136</v>
      </c>
    </row>
    <row r="13" spans="1:45">
      <c r="A13" s="6">
        <v>7</v>
      </c>
      <c r="B13" s="18" t="s">
        <v>29</v>
      </c>
      <c r="C13" s="19" t="s">
        <v>30</v>
      </c>
      <c r="D13" s="17" t="s">
        <v>18</v>
      </c>
      <c r="E13" s="7" t="str">
        <f>VLOOKUP(B13,'SOURCE(Ori)'!$A$4:$D$244,4,FALSE)</f>
        <v>D</v>
      </c>
      <c r="F13" s="8">
        <f>IF(E13="O",10,IF(E13="A",9,IF(E13="B",8,IF(E13="C",7,IF(E13="D",6,IF(E13="F",0,IF(E13=-5,-5,-10)))))))</f>
        <v>6</v>
      </c>
      <c r="G13" s="9">
        <f>VLOOKUP(B13,'SOURCE(Ori)'!$A$4:$E$244,5,FALSE)</f>
        <v>3</v>
      </c>
      <c r="H13" s="7" t="str">
        <f>VLOOKUP(B13,'SOURCE(Ori)'!$A$248:$D$488,4,FALSE)</f>
        <v>F</v>
      </c>
      <c r="I13" s="8">
        <f>IF(H13="O",10,IF(H13="A",9,IF(H13="B",8,IF(H13="C",7,IF(H13="D",6,IF(H13="F",0,IF(H13=-5,-5,-10)))))))</f>
        <v>0</v>
      </c>
      <c r="J13" s="10">
        <f>VLOOKUP(B13,'SOURCE(Ori)'!$A$248:$E$488,5,FALSE)</f>
        <v>0</v>
      </c>
      <c r="K13" s="7" t="str">
        <f>VLOOKUP(B13,'SOURCE(Ori)'!$A$492:$D$732,4,FALSE)</f>
        <v>C</v>
      </c>
      <c r="L13" s="8">
        <f>IF(K13="O",10,IF(K13="A",9,IF(K13="B",8,IF(K13="C",7,IF(K13="D",6,IF(K13="F",0,IF(K13=-5,-5,-10)))))))</f>
        <v>7</v>
      </c>
      <c r="M13" s="10">
        <f>VLOOKUP(B13,'SOURCE(Ori)'!$A$492:$E$732,5,FALSE)</f>
        <v>3</v>
      </c>
      <c r="N13" s="7" t="str">
        <f>VLOOKUP(B13,'SOURCE(Ori)'!$A$736:$D$976,4,FALSE)</f>
        <v>F</v>
      </c>
      <c r="O13" s="8">
        <f>IF(N13="O",10,IF(N13="A",9,IF(N13="B",8,IF(N13="C",7,IF(N13="D",6,IF(N13="F",0,IF(N13=-5,-5,-10)))))))</f>
        <v>0</v>
      </c>
      <c r="P13" s="10">
        <f>VLOOKUP(B13,'SOURCE(Ori)'!$A$736:$E$976,5,FALSE)</f>
        <v>0</v>
      </c>
      <c r="Q13" s="7">
        <v>0</v>
      </c>
      <c r="R13" s="8">
        <v>0</v>
      </c>
      <c r="S13" s="10">
        <v>0</v>
      </c>
      <c r="T13" s="7">
        <v>0</v>
      </c>
      <c r="U13" s="8">
        <v>0</v>
      </c>
      <c r="V13" s="10">
        <v>0</v>
      </c>
      <c r="W13" s="7" t="str">
        <f>VLOOKUP(B13,'SOURCE(Ori)'!$A$1171:$D$1226,4,FALSE)</f>
        <v>C</v>
      </c>
      <c r="X13" s="8">
        <f>IF(W13="O",10,IF(W13="A",9,IF(W13="B",8,IF(W13="C",7,IF(W13="D",6,IF(W13="F",0,IF(W13=-5,-5,-10)))))))</f>
        <v>7</v>
      </c>
      <c r="Y13" s="10">
        <f>VLOOKUP(B13,'SOURCE(Ori)'!$A$1171:$E$1226,5,FALSE)</f>
        <v>3</v>
      </c>
      <c r="Z13" s="7" t="str">
        <f>VLOOKUP(B13,'SOURCE(Ori)'!$A$1230:$D$1470,4,FALSE)</f>
        <v>C</v>
      </c>
      <c r="AA13" s="8">
        <f>IF(Z13="O",10,IF(Z13="A",9,IF(Z13="B",8,IF(Z13="C",7,IF(Z13="D",6,IF(Z13="F",0,IF(Z13=-5,-5,-10)))))))</f>
        <v>7</v>
      </c>
      <c r="AB13" s="10">
        <f>VLOOKUP(B13,'SOURCE(Ori)'!$A$1230:$E$1470,5,FALSE)</f>
        <v>3</v>
      </c>
      <c r="AC13" s="7" t="str">
        <f>VLOOKUP(B13,'SOURCE(Ori)'!$A$1475:$D$1715,4,FALSE)</f>
        <v>A</v>
      </c>
      <c r="AD13" s="8">
        <f>IF(AC13="O",10,IF(AC13="A",9,IF(AC13="B",8,IF(AC13="C",7,IF(AC13="D",6,IF(AC13="F",0,IF(AC13=-5,-5,-10)))))))</f>
        <v>9</v>
      </c>
      <c r="AE13" s="10">
        <f>VLOOKUP(B13,'SOURCE(Ori)'!$A$1475:$E$1715,5,FALSE)</f>
        <v>2</v>
      </c>
      <c r="AF13" s="7" t="str">
        <f>VLOOKUP(B13,'SOURCE(Ori)'!$A$1719:$D$1959,4,FALSE)</f>
        <v>O</v>
      </c>
      <c r="AG13" s="8">
        <f>IF(AF13="O",10,IF(AF13="A",9,IF(AF13="B",8,IF(AF13="C",7,IF(AF13="D",6,IF(AF13="F",0,IF(AF13=-5,-5,-10)))))))</f>
        <v>10</v>
      </c>
      <c r="AH13" s="10">
        <f>VLOOKUP(B13,'SOURCE(Ori)'!$A$1719:$E$1959,5,FALSE)</f>
        <v>2</v>
      </c>
      <c r="AI13" s="10" t="str">
        <f>VLOOKUP(B13,'SOURCE(Ori)'!$A$1963:$D$2203,4,FALSE)</f>
        <v>B</v>
      </c>
      <c r="AJ13" s="8">
        <f>IF(AI13="O",10,IF(AI13="A",9,IF(AI13="B",8,IF(AI13="C",7,IF(AI13="D",6,IF(AI13="F",0,IF(AI13=-5,-5,-10)))))))</f>
        <v>8</v>
      </c>
      <c r="AK13" s="10">
        <f>VLOOKUP(B13,'SOURCE(Ori)'!$A$1963:$E$2203,5,FALSE)</f>
        <v>2</v>
      </c>
      <c r="AL13" s="10" t="str">
        <f>VLOOKUP(B13,'SOURCE(Ori)'!$A$2207:$D$2447,4,FALSE)</f>
        <v>CP</v>
      </c>
      <c r="AM13" s="8">
        <f>IF(AL13="O",10,IF(AL13="A",9,IF(AL13="B",8,IF(AL13="C",7,IF(AL13="D",6,IF(AL13="F",0,IF(AL13=-5,-5,-10)))))))</f>
        <v>-10</v>
      </c>
      <c r="AN13" s="10"/>
      <c r="AO13" s="11">
        <f>(F13*G13+I13*J13+L13*M13+O13*P13+R13*S13+U13*V13+X13*Y13+AA13*AB13+AD13*AE13+AG13*AH13+AJ13*AK13)/24</f>
        <v>5.625</v>
      </c>
      <c r="AP13" s="20">
        <f>(AO13-0.75)*10</f>
        <v>48.75</v>
      </c>
      <c r="AQ13" s="12">
        <f>+G13+J13+M13+P13+S13+V13+Y13+AB13+AE13+AH13+AK13</f>
        <v>18</v>
      </c>
      <c r="AR13" s="13">
        <f>SUM(COUNTIFS(E13:AM13,{"f","NCP","AB"}))</f>
        <v>2</v>
      </c>
      <c r="AS13" s="12">
        <f>RANK(AP13,$AP$7:$AP$247)</f>
        <v>232</v>
      </c>
    </row>
    <row r="14" spans="1:45">
      <c r="A14" s="6">
        <v>8</v>
      </c>
      <c r="B14" s="18" t="s">
        <v>31</v>
      </c>
      <c r="C14" s="19" t="s">
        <v>32</v>
      </c>
      <c r="D14" s="17" t="s">
        <v>18</v>
      </c>
      <c r="E14" s="7" t="str">
        <f>VLOOKUP(B14,'SOURCE(Ori)'!$A$4:$D$244,4,FALSE)</f>
        <v>A</v>
      </c>
      <c r="F14" s="8">
        <f>IF(E14="O",10,IF(E14="A",9,IF(E14="B",8,IF(E14="C",7,IF(E14="D",6,IF(E14="F",0,IF(E14=-5,-5,-10)))))))</f>
        <v>9</v>
      </c>
      <c r="G14" s="9">
        <f>VLOOKUP(B14,'SOURCE(Ori)'!$A$4:$E$244,5,FALSE)</f>
        <v>3</v>
      </c>
      <c r="H14" s="7" t="str">
        <f>VLOOKUP(B14,'SOURCE(Ori)'!$A$248:$D$488,4,FALSE)</f>
        <v>A</v>
      </c>
      <c r="I14" s="8">
        <f>IF(H14="O",10,IF(H14="A",9,IF(H14="B",8,IF(H14="C",7,IF(H14="D",6,IF(H14="F",0,IF(H14=-5,-5,-10)))))))</f>
        <v>9</v>
      </c>
      <c r="J14" s="10">
        <f>VLOOKUP(B14,'SOURCE(Ori)'!$A$248:$E$488,5,FALSE)</f>
        <v>3</v>
      </c>
      <c r="K14" s="7" t="str">
        <f>VLOOKUP(B14,'SOURCE(Ori)'!$A$492:$D$732,4,FALSE)</f>
        <v>B</v>
      </c>
      <c r="L14" s="8">
        <f>IF(K14="O",10,IF(K14="A",9,IF(K14="B",8,IF(K14="C",7,IF(K14="D",6,IF(K14="F",0,IF(K14=-5,-5,-10)))))))</f>
        <v>8</v>
      </c>
      <c r="M14" s="10">
        <f>VLOOKUP(B14,'SOURCE(Ori)'!$A$492:$E$732,5,FALSE)</f>
        <v>3</v>
      </c>
      <c r="N14" s="7" t="str">
        <f>VLOOKUP(B14,'SOURCE(Ori)'!$A$736:$D$976,4,FALSE)</f>
        <v>B</v>
      </c>
      <c r="O14" s="8">
        <f>IF(N14="O",10,IF(N14="A",9,IF(N14="B",8,IF(N14="C",7,IF(N14="D",6,IF(N14="F",0,IF(N14=-5,-5,-10)))))))</f>
        <v>8</v>
      </c>
      <c r="P14" s="10">
        <f>VLOOKUP(B14,'SOURCE(Ori)'!$A$736:$E$976,5,FALSE)</f>
        <v>3</v>
      </c>
      <c r="Q14" s="7">
        <v>0</v>
      </c>
      <c r="R14" s="8">
        <v>0</v>
      </c>
      <c r="S14" s="10">
        <v>0</v>
      </c>
      <c r="T14" s="7" t="str">
        <f>VLOOKUP(B14,'SOURCE(Ori)'!$A$1100:$D$1167,4,FALSE)</f>
        <v>A</v>
      </c>
      <c r="U14" s="8">
        <f>IF(T14="O",10,IF(T14="A",9,IF(T14="B",8,IF(T14="C",7,IF(T14="D",6,IF(T14="F",0,IF(T14=-5,-5,-10)))))))</f>
        <v>9</v>
      </c>
      <c r="V14" s="10">
        <f>VLOOKUP(B14,'SOURCE(Ori)'!$A$1100:$E$1167,5,FALSE)</f>
        <v>3</v>
      </c>
      <c r="W14" s="7">
        <v>0</v>
      </c>
      <c r="X14" s="8">
        <v>0</v>
      </c>
      <c r="Y14" s="10">
        <v>0</v>
      </c>
      <c r="Z14" s="7" t="str">
        <f>VLOOKUP(B14,'SOURCE(Ori)'!$A$1230:$D$1470,4,FALSE)</f>
        <v>O</v>
      </c>
      <c r="AA14" s="8">
        <f>IF(Z14="O",10,IF(Z14="A",9,IF(Z14="B",8,IF(Z14="C",7,IF(Z14="D",6,IF(Z14="F",0,IF(Z14=-5,-5,-10)))))))</f>
        <v>10</v>
      </c>
      <c r="AB14" s="10">
        <f>VLOOKUP(B14,'SOURCE(Ori)'!$A$1230:$E$1470,5,FALSE)</f>
        <v>3</v>
      </c>
      <c r="AC14" s="7" t="str">
        <f>VLOOKUP(B14,'SOURCE(Ori)'!$A$1475:$D$1715,4,FALSE)</f>
        <v>A</v>
      </c>
      <c r="AD14" s="8">
        <f>IF(AC14="O",10,IF(AC14="A",9,IF(AC14="B",8,IF(AC14="C",7,IF(AC14="D",6,IF(AC14="F",0,IF(AC14=-5,-5,-10)))))))</f>
        <v>9</v>
      </c>
      <c r="AE14" s="10">
        <f>VLOOKUP(B14,'SOURCE(Ori)'!$A$1475:$E$1715,5,FALSE)</f>
        <v>2</v>
      </c>
      <c r="AF14" s="7" t="str">
        <f>VLOOKUP(B14,'SOURCE(Ori)'!$A$1719:$D$1959,4,FALSE)</f>
        <v>A</v>
      </c>
      <c r="AG14" s="8">
        <f>IF(AF14="O",10,IF(AF14="A",9,IF(AF14="B",8,IF(AF14="C",7,IF(AF14="D",6,IF(AF14="F",0,IF(AF14=-5,-5,-10)))))))</f>
        <v>9</v>
      </c>
      <c r="AH14" s="10">
        <f>VLOOKUP(B14,'SOURCE(Ori)'!$A$1719:$E$1959,5,FALSE)</f>
        <v>2</v>
      </c>
      <c r="AI14" s="10" t="str">
        <f>VLOOKUP(B14,'SOURCE(Ori)'!$A$1963:$D$2203,4,FALSE)</f>
        <v>A</v>
      </c>
      <c r="AJ14" s="8">
        <f>IF(AI14="O",10,IF(AI14="A",9,IF(AI14="B",8,IF(AI14="C",7,IF(AI14="D",6,IF(AI14="F",0,IF(AI14=-5,-5,-10)))))))</f>
        <v>9</v>
      </c>
      <c r="AK14" s="10">
        <f>VLOOKUP(B14,'SOURCE(Ori)'!$A$1963:$E$2203,5,FALSE)</f>
        <v>2</v>
      </c>
      <c r="AL14" s="10" t="str">
        <f>VLOOKUP(B14,'SOURCE(Ori)'!$A$2207:$D$2447,4,FALSE)</f>
        <v>CP</v>
      </c>
      <c r="AM14" s="8">
        <f>IF(AL14="O",10,IF(AL14="A",9,IF(AL14="B",8,IF(AL14="C",7,IF(AL14="D",6,IF(AL14="F",0,IF(AL14=-5,-5,-10)))))))</f>
        <v>-10</v>
      </c>
      <c r="AN14" s="10"/>
      <c r="AO14" s="11">
        <f>(F14*G14+I14*J14+L14*M14+O14*P14+R14*S14+U14*V14+X14*Y14+AA14*AB14+AD14*AE14+AG14*AH14+AJ14*AK14)/24</f>
        <v>8.875</v>
      </c>
      <c r="AP14" s="20">
        <f>(AO14-0.75)*10</f>
        <v>81.25</v>
      </c>
      <c r="AQ14" s="12">
        <f>+G14+J14+M14+P14+S14+V14+Y14+AB14+AE14+AH14+AK14</f>
        <v>24</v>
      </c>
      <c r="AR14" s="13">
        <f>SUM(COUNTIFS(E14:AM14,{"f","NCP","AB"}))</f>
        <v>0</v>
      </c>
      <c r="AS14" s="12">
        <f>RANK(AP14,$AP$7:$AP$247)</f>
        <v>16</v>
      </c>
    </row>
    <row r="15" spans="1:45">
      <c r="A15" s="6">
        <v>9</v>
      </c>
      <c r="B15" s="18" t="s">
        <v>33</v>
      </c>
      <c r="C15" s="19" t="s">
        <v>34</v>
      </c>
      <c r="D15" s="17" t="s">
        <v>18</v>
      </c>
      <c r="E15" s="7" t="str">
        <f>VLOOKUP(B15,'SOURCE(Ori)'!$A$4:$D$244,4,FALSE)</f>
        <v>A</v>
      </c>
      <c r="F15" s="8">
        <f>IF(E15="O",10,IF(E15="A",9,IF(E15="B",8,IF(E15="C",7,IF(E15="D",6,IF(E15="F",0,IF(E15=-5,-5,-10)))))))</f>
        <v>9</v>
      </c>
      <c r="G15" s="9">
        <f>VLOOKUP(B15,'SOURCE(Ori)'!$A$4:$E$244,5,FALSE)</f>
        <v>3</v>
      </c>
      <c r="H15" s="7" t="str">
        <f>VLOOKUP(B15,'SOURCE(Ori)'!$A$248:$D$488,4,FALSE)</f>
        <v>A</v>
      </c>
      <c r="I15" s="8">
        <f>IF(H15="O",10,IF(H15="A",9,IF(H15="B",8,IF(H15="C",7,IF(H15="D",6,IF(H15="F",0,IF(H15=-5,-5,-10)))))))</f>
        <v>9</v>
      </c>
      <c r="J15" s="10">
        <f>VLOOKUP(B15,'SOURCE(Ori)'!$A$248:$E$488,5,FALSE)</f>
        <v>3</v>
      </c>
      <c r="K15" s="7" t="str">
        <f>VLOOKUP(B15,'SOURCE(Ori)'!$A$492:$D$732,4,FALSE)</f>
        <v>A</v>
      </c>
      <c r="L15" s="8">
        <f>IF(K15="O",10,IF(K15="A",9,IF(K15="B",8,IF(K15="C",7,IF(K15="D",6,IF(K15="F",0,IF(K15=-5,-5,-10)))))))</f>
        <v>9</v>
      </c>
      <c r="M15" s="10">
        <f>VLOOKUP(B15,'SOURCE(Ori)'!$A$492:$E$732,5,FALSE)</f>
        <v>3</v>
      </c>
      <c r="N15" s="7" t="str">
        <f>VLOOKUP(B15,'SOURCE(Ori)'!$A$736:$D$976,4,FALSE)</f>
        <v>B</v>
      </c>
      <c r="O15" s="8">
        <f>IF(N15="O",10,IF(N15="A",9,IF(N15="B",8,IF(N15="C",7,IF(N15="D",6,IF(N15="F",0,IF(N15=-5,-5,-10)))))))</f>
        <v>8</v>
      </c>
      <c r="P15" s="10">
        <f>VLOOKUP(B15,'SOURCE(Ori)'!$A$736:$E$976,5,FALSE)</f>
        <v>3</v>
      </c>
      <c r="Q15" s="7" t="str">
        <f>VLOOKUP(B15,'SOURCE(Ori)'!$A$980:$D$1096,4,FALSE)</f>
        <v>A</v>
      </c>
      <c r="R15" s="8">
        <f>IF(Q15="O",10,IF(Q15="A",9,IF(Q15="B",8,IF(Q15="C",7,IF(Q15="D",6,IF(Q15="F",0,IF(Q15=-5,-5,-10)))))))</f>
        <v>9</v>
      </c>
      <c r="S15" s="10">
        <f>VLOOKUP(B15,'SOURCE(Ori)'!$A$980:$E$1096,5,FALSE)</f>
        <v>3</v>
      </c>
      <c r="T15" s="7">
        <v>0</v>
      </c>
      <c r="U15" s="8">
        <v>0</v>
      </c>
      <c r="V15" s="10">
        <v>0</v>
      </c>
      <c r="W15" s="7">
        <v>0</v>
      </c>
      <c r="X15" s="8">
        <v>0</v>
      </c>
      <c r="Y15" s="10">
        <v>0</v>
      </c>
      <c r="Z15" s="7" t="str">
        <f>VLOOKUP(B15,'SOURCE(Ori)'!$A$1230:$D$1470,4,FALSE)</f>
        <v>O</v>
      </c>
      <c r="AA15" s="8">
        <f>IF(Z15="O",10,IF(Z15="A",9,IF(Z15="B",8,IF(Z15="C",7,IF(Z15="D",6,IF(Z15="F",0,IF(Z15=-5,-5,-10)))))))</f>
        <v>10</v>
      </c>
      <c r="AB15" s="10">
        <f>VLOOKUP(B15,'SOURCE(Ori)'!$A$1230:$E$1470,5,FALSE)</f>
        <v>3</v>
      </c>
      <c r="AC15" s="7" t="str">
        <f>VLOOKUP(B15,'SOURCE(Ori)'!$A$1475:$D$1715,4,FALSE)</f>
        <v>O</v>
      </c>
      <c r="AD15" s="8">
        <f>IF(AC15="O",10,IF(AC15="A",9,IF(AC15="B",8,IF(AC15="C",7,IF(AC15="D",6,IF(AC15="F",0,IF(AC15=-5,-5,-10)))))))</f>
        <v>10</v>
      </c>
      <c r="AE15" s="10">
        <f>VLOOKUP(B15,'SOURCE(Ori)'!$A$1475:$E$1715,5,FALSE)</f>
        <v>2</v>
      </c>
      <c r="AF15" s="7" t="str">
        <f>VLOOKUP(B15,'SOURCE(Ori)'!$A$1719:$D$1959,4,FALSE)</f>
        <v>O</v>
      </c>
      <c r="AG15" s="8">
        <f>IF(AF15="O",10,IF(AF15="A",9,IF(AF15="B",8,IF(AF15="C",7,IF(AF15="D",6,IF(AF15="F",0,IF(AF15=-5,-5,-10)))))))</f>
        <v>10</v>
      </c>
      <c r="AH15" s="10">
        <f>VLOOKUP(B15,'SOURCE(Ori)'!$A$1719:$E$1959,5,FALSE)</f>
        <v>2</v>
      </c>
      <c r="AI15" s="10" t="str">
        <f>VLOOKUP(B15,'SOURCE(Ori)'!$A$1963:$D$2203,4,FALSE)</f>
        <v>A</v>
      </c>
      <c r="AJ15" s="8">
        <f>IF(AI15="O",10,IF(AI15="A",9,IF(AI15="B",8,IF(AI15="C",7,IF(AI15="D",6,IF(AI15="F",0,IF(AI15=-5,-5,-10)))))))</f>
        <v>9</v>
      </c>
      <c r="AK15" s="10">
        <f>VLOOKUP(B15,'SOURCE(Ori)'!$A$1963:$E$2203,5,FALSE)</f>
        <v>2</v>
      </c>
      <c r="AL15" s="10" t="str">
        <f>VLOOKUP(B15,'SOURCE(Ori)'!$A$2207:$D$2447,4,FALSE)</f>
        <v>CP</v>
      </c>
      <c r="AM15" s="8">
        <f>IF(AL15="O",10,IF(AL15="A",9,IF(AL15="B",8,IF(AL15="C",7,IF(AL15="D",6,IF(AL15="F",0,IF(AL15=-5,-5,-10)))))))</f>
        <v>-10</v>
      </c>
      <c r="AN15" s="10"/>
      <c r="AO15" s="11">
        <f>(F15*G15+I15*J15+L15*M15+O15*P15+R15*S15+U15*V15+X15*Y15+AA15*AB15+AD15*AE15+AG15*AH15+AJ15*AK15)/24</f>
        <v>9.1666666666666661</v>
      </c>
      <c r="AP15" s="20">
        <f>(AO15-0.75)*10</f>
        <v>84.166666666666657</v>
      </c>
      <c r="AQ15" s="12">
        <f>+G15+J15+M15+P15+S15+V15+Y15+AB15+AE15+AH15+AK15</f>
        <v>24</v>
      </c>
      <c r="AR15" s="13">
        <f>SUM(COUNTIFS(E15:AM15,{"f","NCP","AB"}))</f>
        <v>0</v>
      </c>
      <c r="AS15" s="12">
        <f>RANK(AP15,$AP$7:$AP$247)</f>
        <v>4</v>
      </c>
    </row>
    <row r="16" spans="1:45">
      <c r="A16" s="6">
        <v>10</v>
      </c>
      <c r="B16" s="18" t="s">
        <v>35</v>
      </c>
      <c r="C16" s="19" t="s">
        <v>36</v>
      </c>
      <c r="D16" s="17" t="s">
        <v>18</v>
      </c>
      <c r="E16" s="7" t="str">
        <f>VLOOKUP(B16,'SOURCE(Ori)'!$A$4:$D$244,4,FALSE)</f>
        <v>A</v>
      </c>
      <c r="F16" s="8">
        <f>IF(E16="O",10,IF(E16="A",9,IF(E16="B",8,IF(E16="C",7,IF(E16="D",6,IF(E16="F",0,IF(E16=-5,-5,-10)))))))</f>
        <v>9</v>
      </c>
      <c r="G16" s="9">
        <f>VLOOKUP(B16,'SOURCE(Ori)'!$A$4:$E$244,5,FALSE)</f>
        <v>3</v>
      </c>
      <c r="H16" s="7" t="str">
        <f>VLOOKUP(B16,'SOURCE(Ori)'!$A$248:$D$488,4,FALSE)</f>
        <v>A</v>
      </c>
      <c r="I16" s="8">
        <f>IF(H16="O",10,IF(H16="A",9,IF(H16="B",8,IF(H16="C",7,IF(H16="D",6,IF(H16="F",0,IF(H16=-5,-5,-10)))))))</f>
        <v>9</v>
      </c>
      <c r="J16" s="10">
        <f>VLOOKUP(B16,'SOURCE(Ori)'!$A$248:$E$488,5,FALSE)</f>
        <v>3</v>
      </c>
      <c r="K16" s="7" t="str">
        <f>VLOOKUP(B16,'SOURCE(Ori)'!$A$492:$D$732,4,FALSE)</f>
        <v>A</v>
      </c>
      <c r="L16" s="8">
        <f>IF(K16="O",10,IF(K16="A",9,IF(K16="B",8,IF(K16="C",7,IF(K16="D",6,IF(K16="F",0,IF(K16=-5,-5,-10)))))))</f>
        <v>9</v>
      </c>
      <c r="M16" s="10">
        <f>VLOOKUP(B16,'SOURCE(Ori)'!$A$492:$E$732,5,FALSE)</f>
        <v>3</v>
      </c>
      <c r="N16" s="7" t="str">
        <f>VLOOKUP(B16,'SOURCE(Ori)'!$A$736:$D$976,4,FALSE)</f>
        <v>A</v>
      </c>
      <c r="O16" s="8">
        <f>IF(N16="O",10,IF(N16="A",9,IF(N16="B",8,IF(N16="C",7,IF(N16="D",6,IF(N16="F",0,IF(N16=-5,-5,-10)))))))</f>
        <v>9</v>
      </c>
      <c r="P16" s="10">
        <f>VLOOKUP(B16,'SOURCE(Ori)'!$A$736:$E$976,5,FALSE)</f>
        <v>3</v>
      </c>
      <c r="Q16" s="7" t="str">
        <f>VLOOKUP(B16,'SOURCE(Ori)'!$A$980:$D$1096,4,FALSE)</f>
        <v>B</v>
      </c>
      <c r="R16" s="8">
        <f>IF(Q16="O",10,IF(Q16="A",9,IF(Q16="B",8,IF(Q16="C",7,IF(Q16="D",6,IF(Q16="F",0,IF(Q16=-5,-5,-10)))))))</f>
        <v>8</v>
      </c>
      <c r="S16" s="10">
        <f>VLOOKUP(B16,'SOURCE(Ori)'!$A$980:$E$1096,5,FALSE)</f>
        <v>3</v>
      </c>
      <c r="T16" s="7">
        <v>0</v>
      </c>
      <c r="U16" s="8">
        <v>0</v>
      </c>
      <c r="V16" s="10">
        <v>0</v>
      </c>
      <c r="W16" s="7">
        <v>0</v>
      </c>
      <c r="X16" s="8">
        <v>0</v>
      </c>
      <c r="Y16" s="10">
        <v>0</v>
      </c>
      <c r="Z16" s="7" t="str">
        <f>VLOOKUP(B16,'SOURCE(Ori)'!$A$1230:$D$1470,4,FALSE)</f>
        <v>O</v>
      </c>
      <c r="AA16" s="8">
        <f>IF(Z16="O",10,IF(Z16="A",9,IF(Z16="B",8,IF(Z16="C",7,IF(Z16="D",6,IF(Z16="F",0,IF(Z16=-5,-5,-10)))))))</f>
        <v>10</v>
      </c>
      <c r="AB16" s="10">
        <f>VLOOKUP(B16,'SOURCE(Ori)'!$A$1230:$E$1470,5,FALSE)</f>
        <v>3</v>
      </c>
      <c r="AC16" s="7" t="str">
        <f>VLOOKUP(B16,'SOURCE(Ori)'!$A$1475:$D$1715,4,FALSE)</f>
        <v>O</v>
      </c>
      <c r="AD16" s="8">
        <f>IF(AC16="O",10,IF(AC16="A",9,IF(AC16="B",8,IF(AC16="C",7,IF(AC16="D",6,IF(AC16="F",0,IF(AC16=-5,-5,-10)))))))</f>
        <v>10</v>
      </c>
      <c r="AE16" s="10">
        <f>VLOOKUP(B16,'SOURCE(Ori)'!$A$1475:$E$1715,5,FALSE)</f>
        <v>2</v>
      </c>
      <c r="AF16" s="7" t="str">
        <f>VLOOKUP(B16,'SOURCE(Ori)'!$A$1719:$D$1959,4,FALSE)</f>
        <v>O</v>
      </c>
      <c r="AG16" s="8">
        <f>IF(AF16="O",10,IF(AF16="A",9,IF(AF16="B",8,IF(AF16="C",7,IF(AF16="D",6,IF(AF16="F",0,IF(AF16=-5,-5,-10)))))))</f>
        <v>10</v>
      </c>
      <c r="AH16" s="10">
        <f>VLOOKUP(B16,'SOURCE(Ori)'!$A$1719:$E$1959,5,FALSE)</f>
        <v>2</v>
      </c>
      <c r="AI16" s="10" t="str">
        <f>VLOOKUP(B16,'SOURCE(Ori)'!$A$1963:$D$2203,4,FALSE)</f>
        <v>A</v>
      </c>
      <c r="AJ16" s="8">
        <f>IF(AI16="O",10,IF(AI16="A",9,IF(AI16="B",8,IF(AI16="C",7,IF(AI16="D",6,IF(AI16="F",0,IF(AI16=-5,-5,-10)))))))</f>
        <v>9</v>
      </c>
      <c r="AK16" s="10">
        <f>VLOOKUP(B16,'SOURCE(Ori)'!$A$1963:$E$2203,5,FALSE)</f>
        <v>2</v>
      </c>
      <c r="AL16" s="10" t="str">
        <f>VLOOKUP(B16,'SOURCE(Ori)'!$A$2207:$D$2447,4,FALSE)</f>
        <v>CP</v>
      </c>
      <c r="AM16" s="8">
        <f>IF(AL16="O",10,IF(AL16="A",9,IF(AL16="B",8,IF(AL16="C",7,IF(AL16="D",6,IF(AL16="F",0,IF(AL16=-5,-5,-10)))))))</f>
        <v>-10</v>
      </c>
      <c r="AN16" s="10"/>
      <c r="AO16" s="11">
        <f>(F16*G16+I16*J16+L16*M16+O16*P16+R16*S16+U16*V16+X16*Y16+AA16*AB16+AD16*AE16+AG16*AH16+AJ16*AK16)/24</f>
        <v>9.1666666666666661</v>
      </c>
      <c r="AP16" s="20">
        <f>(AO16-0.75)*10</f>
        <v>84.166666666666657</v>
      </c>
      <c r="AQ16" s="12">
        <f>+G16+J16+M16+P16+S16+V16+Y16+AB16+AE16+AH16+AK16</f>
        <v>24</v>
      </c>
      <c r="AR16" s="13">
        <f>SUM(COUNTIFS(E16:AM16,{"f","NCP","AB"}))</f>
        <v>0</v>
      </c>
      <c r="AS16" s="12">
        <f>RANK(AP16,$AP$7:$AP$247)</f>
        <v>4</v>
      </c>
    </row>
    <row r="17" spans="1:45">
      <c r="A17" s="6">
        <v>11</v>
      </c>
      <c r="B17" s="18" t="s">
        <v>37</v>
      </c>
      <c r="C17" s="19" t="s">
        <v>38</v>
      </c>
      <c r="D17" s="17" t="s">
        <v>18</v>
      </c>
      <c r="E17" s="7" t="str">
        <f>VLOOKUP(B17,'SOURCE(Ori)'!$A$4:$D$244,4,FALSE)</f>
        <v>C</v>
      </c>
      <c r="F17" s="8">
        <f>IF(E17="O",10,IF(E17="A",9,IF(E17="B",8,IF(E17="C",7,IF(E17="D",6,IF(E17="F",0,IF(E17=-5,-5,-10)))))))</f>
        <v>7</v>
      </c>
      <c r="G17" s="9">
        <f>VLOOKUP(B17,'SOURCE(Ori)'!$A$4:$E$244,5,FALSE)</f>
        <v>3</v>
      </c>
      <c r="H17" s="7" t="str">
        <f>VLOOKUP(B17,'SOURCE(Ori)'!$A$248:$D$488,4,FALSE)</f>
        <v>D</v>
      </c>
      <c r="I17" s="8">
        <f>IF(H17="O",10,IF(H17="A",9,IF(H17="B",8,IF(H17="C",7,IF(H17="D",6,IF(H17="F",0,IF(H17=-5,-5,-10)))))))</f>
        <v>6</v>
      </c>
      <c r="J17" s="10">
        <f>VLOOKUP(B17,'SOURCE(Ori)'!$A$248:$E$488,5,FALSE)</f>
        <v>3</v>
      </c>
      <c r="K17" s="7" t="str">
        <f>VLOOKUP(B17,'SOURCE(Ori)'!$A$492:$D$732,4,FALSE)</f>
        <v>B</v>
      </c>
      <c r="L17" s="8">
        <f>IF(K17="O",10,IF(K17="A",9,IF(K17="B",8,IF(K17="C",7,IF(K17="D",6,IF(K17="F",0,IF(K17=-5,-5,-10)))))))</f>
        <v>8</v>
      </c>
      <c r="M17" s="10">
        <f>VLOOKUP(B17,'SOURCE(Ori)'!$A$492:$E$732,5,FALSE)</f>
        <v>3</v>
      </c>
      <c r="N17" s="7" t="str">
        <f>VLOOKUP(B17,'SOURCE(Ori)'!$A$736:$D$976,4,FALSE)</f>
        <v>D</v>
      </c>
      <c r="O17" s="8">
        <f>IF(N17="O",10,IF(N17="A",9,IF(N17="B",8,IF(N17="C",7,IF(N17="D",6,IF(N17="F",0,IF(N17=-5,-5,-10)))))))</f>
        <v>6</v>
      </c>
      <c r="P17" s="10">
        <f>VLOOKUP(B17,'SOURCE(Ori)'!$A$736:$E$976,5,FALSE)</f>
        <v>3</v>
      </c>
      <c r="Q17" s="7" t="str">
        <f>VLOOKUP(B17,'SOURCE(Ori)'!$A$980:$D$1096,4,FALSE)</f>
        <v>C</v>
      </c>
      <c r="R17" s="8">
        <f>IF(Q17="O",10,IF(Q17="A",9,IF(Q17="B",8,IF(Q17="C",7,IF(Q17="D",6,IF(Q17="F",0,IF(Q17=-5,-5,-10)))))))</f>
        <v>7</v>
      </c>
      <c r="S17" s="10">
        <f>VLOOKUP(B17,'SOURCE(Ori)'!$A$980:$E$1096,5,FALSE)</f>
        <v>3</v>
      </c>
      <c r="T17" s="7">
        <v>0</v>
      </c>
      <c r="U17" s="8">
        <v>0</v>
      </c>
      <c r="V17" s="10">
        <v>0</v>
      </c>
      <c r="W17" s="7">
        <v>0</v>
      </c>
      <c r="X17" s="8">
        <v>0</v>
      </c>
      <c r="Y17" s="10">
        <v>0</v>
      </c>
      <c r="Z17" s="7" t="str">
        <f>VLOOKUP(B17,'SOURCE(Ori)'!$A$1230:$D$1470,4,FALSE)</f>
        <v>O</v>
      </c>
      <c r="AA17" s="8">
        <f>IF(Z17="O",10,IF(Z17="A",9,IF(Z17="B",8,IF(Z17="C",7,IF(Z17="D",6,IF(Z17="F",0,IF(Z17=-5,-5,-10)))))))</f>
        <v>10</v>
      </c>
      <c r="AB17" s="10">
        <f>VLOOKUP(B17,'SOURCE(Ori)'!$A$1230:$E$1470,5,FALSE)</f>
        <v>3</v>
      </c>
      <c r="AC17" s="7" t="str">
        <f>VLOOKUP(B17,'SOURCE(Ori)'!$A$1475:$D$1715,4,FALSE)</f>
        <v>O</v>
      </c>
      <c r="AD17" s="8">
        <f>IF(AC17="O",10,IF(AC17="A",9,IF(AC17="B",8,IF(AC17="C",7,IF(AC17="D",6,IF(AC17="F",0,IF(AC17=-5,-5,-10)))))))</f>
        <v>10</v>
      </c>
      <c r="AE17" s="10">
        <f>VLOOKUP(B17,'SOURCE(Ori)'!$A$1475:$E$1715,5,FALSE)</f>
        <v>2</v>
      </c>
      <c r="AF17" s="7" t="str">
        <f>VLOOKUP(B17,'SOURCE(Ori)'!$A$1719:$D$1959,4,FALSE)</f>
        <v>A</v>
      </c>
      <c r="AG17" s="8">
        <f>IF(AF17="O",10,IF(AF17="A",9,IF(AF17="B",8,IF(AF17="C",7,IF(AF17="D",6,IF(AF17="F",0,IF(AF17=-5,-5,-10)))))))</f>
        <v>9</v>
      </c>
      <c r="AH17" s="10">
        <f>VLOOKUP(B17,'SOURCE(Ori)'!$A$1719:$E$1959,5,FALSE)</f>
        <v>2</v>
      </c>
      <c r="AI17" s="10" t="str">
        <f>VLOOKUP(B17,'SOURCE(Ori)'!$A$1963:$D$2203,4,FALSE)</f>
        <v>A</v>
      </c>
      <c r="AJ17" s="8">
        <f>IF(AI17="O",10,IF(AI17="A",9,IF(AI17="B",8,IF(AI17="C",7,IF(AI17="D",6,IF(AI17="F",0,IF(AI17=-5,-5,-10)))))))</f>
        <v>9</v>
      </c>
      <c r="AK17" s="10">
        <f>VLOOKUP(B17,'SOURCE(Ori)'!$A$1963:$E$2203,5,FALSE)</f>
        <v>2</v>
      </c>
      <c r="AL17" s="10" t="str">
        <f>VLOOKUP(B17,'SOURCE(Ori)'!$A$2207:$D$2447,4,FALSE)</f>
        <v>CP</v>
      </c>
      <c r="AM17" s="8">
        <f>IF(AL17="O",10,IF(AL17="A",9,IF(AL17="B",8,IF(AL17="C",7,IF(AL17="D",6,IF(AL17="F",0,IF(AL17=-5,-5,-10)))))))</f>
        <v>-10</v>
      </c>
      <c r="AN17" s="10"/>
      <c r="AO17" s="11">
        <f>(F17*G17+I17*J17+L17*M17+O17*P17+R17*S17+U17*V17+X17*Y17+AA17*AB17+AD17*AE17+AG17*AH17+AJ17*AK17)/24</f>
        <v>7.833333333333333</v>
      </c>
      <c r="AP17" s="20">
        <f>(AO17-0.75)*10</f>
        <v>70.833333333333329</v>
      </c>
      <c r="AQ17" s="12">
        <f>+G17+J17+M17+P17+S17+V17+Y17+AB17+AE17+AH17+AK17</f>
        <v>24</v>
      </c>
      <c r="AR17" s="13">
        <f>SUM(COUNTIFS(E17:AM17,{"f","NCP","AB"}))</f>
        <v>0</v>
      </c>
      <c r="AS17" s="12">
        <f>RANK(AP17,$AP$7:$AP$247)</f>
        <v>146</v>
      </c>
    </row>
    <row r="18" spans="1:45">
      <c r="A18" s="6">
        <v>12</v>
      </c>
      <c r="B18" s="18" t="s">
        <v>39</v>
      </c>
      <c r="C18" s="19" t="s">
        <v>40</v>
      </c>
      <c r="D18" s="17" t="s">
        <v>18</v>
      </c>
      <c r="E18" s="7" t="str">
        <f>VLOOKUP(B18,'SOURCE(Ori)'!$A$4:$D$244,4,FALSE)</f>
        <v>C</v>
      </c>
      <c r="F18" s="8">
        <f>IF(E18="O",10,IF(E18="A",9,IF(E18="B",8,IF(E18="C",7,IF(E18="D",6,IF(E18="F",0,IF(E18=-5,-5,-10)))))))</f>
        <v>7</v>
      </c>
      <c r="G18" s="9">
        <f>VLOOKUP(B18,'SOURCE(Ori)'!$A$4:$E$244,5,FALSE)</f>
        <v>3</v>
      </c>
      <c r="H18" s="7" t="str">
        <f>VLOOKUP(B18,'SOURCE(Ori)'!$A$248:$D$488,4,FALSE)</f>
        <v>B</v>
      </c>
      <c r="I18" s="8">
        <f>IF(H18="O",10,IF(H18="A",9,IF(H18="B",8,IF(H18="C",7,IF(H18="D",6,IF(H18="F",0,IF(H18=-5,-5,-10)))))))</f>
        <v>8</v>
      </c>
      <c r="J18" s="10">
        <f>VLOOKUP(B18,'SOURCE(Ori)'!$A$248:$E$488,5,FALSE)</f>
        <v>3</v>
      </c>
      <c r="K18" s="7" t="str">
        <f>VLOOKUP(B18,'SOURCE(Ori)'!$A$492:$D$732,4,FALSE)</f>
        <v>B</v>
      </c>
      <c r="L18" s="8">
        <f>IF(K18="O",10,IF(K18="A",9,IF(K18="B",8,IF(K18="C",7,IF(K18="D",6,IF(K18="F",0,IF(K18=-5,-5,-10)))))))</f>
        <v>8</v>
      </c>
      <c r="M18" s="10">
        <f>VLOOKUP(B18,'SOURCE(Ori)'!$A$492:$E$732,5,FALSE)</f>
        <v>3</v>
      </c>
      <c r="N18" s="7" t="str">
        <f>VLOOKUP(B18,'SOURCE(Ori)'!$A$736:$D$976,4,FALSE)</f>
        <v>C</v>
      </c>
      <c r="O18" s="8">
        <f>IF(N18="O",10,IF(N18="A",9,IF(N18="B",8,IF(N18="C",7,IF(N18="D",6,IF(N18="F",0,IF(N18=-5,-5,-10)))))))</f>
        <v>7</v>
      </c>
      <c r="P18" s="10">
        <f>VLOOKUP(B18,'SOURCE(Ori)'!$A$736:$E$976,5,FALSE)</f>
        <v>3</v>
      </c>
      <c r="Q18" s="7">
        <v>0</v>
      </c>
      <c r="R18" s="8">
        <v>0</v>
      </c>
      <c r="S18" s="10">
        <v>0</v>
      </c>
      <c r="T18" s="7" t="str">
        <f>VLOOKUP(B18,'SOURCE(Ori)'!$A$1100:$D$1167,4,FALSE)</f>
        <v>C</v>
      </c>
      <c r="U18" s="8">
        <f>IF(T18="O",10,IF(T18="A",9,IF(T18="B",8,IF(T18="C",7,IF(T18="D",6,IF(T18="F",0,IF(T18=-5,-5,-10)))))))</f>
        <v>7</v>
      </c>
      <c r="V18" s="10">
        <f>VLOOKUP(B18,'SOURCE(Ori)'!$A$1100:$E$1167,5,FALSE)</f>
        <v>3</v>
      </c>
      <c r="W18" s="7">
        <v>0</v>
      </c>
      <c r="X18" s="8">
        <v>0</v>
      </c>
      <c r="Y18" s="10">
        <v>0</v>
      </c>
      <c r="Z18" s="7" t="str">
        <f>VLOOKUP(B18,'SOURCE(Ori)'!$A$1230:$D$1470,4,FALSE)</f>
        <v>O</v>
      </c>
      <c r="AA18" s="8">
        <f>IF(Z18="O",10,IF(Z18="A",9,IF(Z18="B",8,IF(Z18="C",7,IF(Z18="D",6,IF(Z18="F",0,IF(Z18=-5,-5,-10)))))))</f>
        <v>10</v>
      </c>
      <c r="AB18" s="10">
        <f>VLOOKUP(B18,'SOURCE(Ori)'!$A$1230:$E$1470,5,FALSE)</f>
        <v>3</v>
      </c>
      <c r="AC18" s="7" t="str">
        <f>VLOOKUP(B18,'SOURCE(Ori)'!$A$1475:$D$1715,4,FALSE)</f>
        <v>O</v>
      </c>
      <c r="AD18" s="8">
        <f>IF(AC18="O",10,IF(AC18="A",9,IF(AC18="B",8,IF(AC18="C",7,IF(AC18="D",6,IF(AC18="F",0,IF(AC18=-5,-5,-10)))))))</f>
        <v>10</v>
      </c>
      <c r="AE18" s="10">
        <f>VLOOKUP(B18,'SOURCE(Ori)'!$A$1475:$E$1715,5,FALSE)</f>
        <v>2</v>
      </c>
      <c r="AF18" s="7" t="str">
        <f>VLOOKUP(B18,'SOURCE(Ori)'!$A$1719:$D$1959,4,FALSE)</f>
        <v>O</v>
      </c>
      <c r="AG18" s="8">
        <f>IF(AF18="O",10,IF(AF18="A",9,IF(AF18="B",8,IF(AF18="C",7,IF(AF18="D",6,IF(AF18="F",0,IF(AF18=-5,-5,-10)))))))</f>
        <v>10</v>
      </c>
      <c r="AH18" s="10">
        <f>VLOOKUP(B18,'SOURCE(Ori)'!$A$1719:$E$1959,5,FALSE)</f>
        <v>2</v>
      </c>
      <c r="AI18" s="10" t="str">
        <f>VLOOKUP(B18,'SOURCE(Ori)'!$A$1963:$D$2203,4,FALSE)</f>
        <v>A</v>
      </c>
      <c r="AJ18" s="8">
        <f>IF(AI18="O",10,IF(AI18="A",9,IF(AI18="B",8,IF(AI18="C",7,IF(AI18="D",6,IF(AI18="F",0,IF(AI18=-5,-5,-10)))))))</f>
        <v>9</v>
      </c>
      <c r="AK18" s="10">
        <f>VLOOKUP(B18,'SOURCE(Ori)'!$A$1963:$E$2203,5,FALSE)</f>
        <v>2</v>
      </c>
      <c r="AL18" s="10" t="str">
        <f>VLOOKUP(B18,'SOURCE(Ori)'!$A$2207:$D$2447,4,FALSE)</f>
        <v>CP</v>
      </c>
      <c r="AM18" s="8">
        <f>IF(AL18="O",10,IF(AL18="A",9,IF(AL18="B",8,IF(AL18="C",7,IF(AL18="D",6,IF(AL18="F",0,IF(AL18=-5,-5,-10)))))))</f>
        <v>-10</v>
      </c>
      <c r="AN18" s="10"/>
      <c r="AO18" s="11">
        <f>(F18*G18+I18*J18+L18*M18+O18*P18+R18*S18+U18*V18+X18*Y18+AA18*AB18+AD18*AE18+AG18*AH18+AJ18*AK18)/24</f>
        <v>8.2916666666666661</v>
      </c>
      <c r="AP18" s="20">
        <f>(AO18-0.75)*10</f>
        <v>75.416666666666657</v>
      </c>
      <c r="AQ18" s="12">
        <f>+G18+J18+M18+P18+S18+V18+Y18+AB18+AE18+AH18+AK18</f>
        <v>24</v>
      </c>
      <c r="AR18" s="13">
        <f>SUM(COUNTIFS(E18:AM18,{"f","NCP","AB"}))</f>
        <v>0</v>
      </c>
      <c r="AS18" s="12">
        <f>RANK(AP18,$AP$7:$AP$247)</f>
        <v>69</v>
      </c>
    </row>
    <row r="19" spans="1:45">
      <c r="A19" s="6">
        <v>13</v>
      </c>
      <c r="B19" s="18" t="s">
        <v>41</v>
      </c>
      <c r="C19" s="19" t="s">
        <v>42</v>
      </c>
      <c r="D19" s="17" t="s">
        <v>18</v>
      </c>
      <c r="E19" s="7" t="str">
        <f>VLOOKUP(B19,'SOURCE(Ori)'!$A$4:$D$244,4,FALSE)</f>
        <v>C</v>
      </c>
      <c r="F19" s="8">
        <f>IF(E19="O",10,IF(E19="A",9,IF(E19="B",8,IF(E19="C",7,IF(E19="D",6,IF(E19="F",0,IF(E19=-5,-5,-10)))))))</f>
        <v>7</v>
      </c>
      <c r="G19" s="9">
        <f>VLOOKUP(B19,'SOURCE(Ori)'!$A$4:$E$244,5,FALSE)</f>
        <v>3</v>
      </c>
      <c r="H19" s="7" t="str">
        <f>VLOOKUP(B19,'SOURCE(Ori)'!$A$248:$D$488,4,FALSE)</f>
        <v>B</v>
      </c>
      <c r="I19" s="8">
        <f>IF(H19="O",10,IF(H19="A",9,IF(H19="B",8,IF(H19="C",7,IF(H19="D",6,IF(H19="F",0,IF(H19=-5,-5,-10)))))))</f>
        <v>8</v>
      </c>
      <c r="J19" s="10">
        <f>VLOOKUP(B19,'SOURCE(Ori)'!$A$248:$E$488,5,FALSE)</f>
        <v>3</v>
      </c>
      <c r="K19" s="7" t="str">
        <f>VLOOKUP(B19,'SOURCE(Ori)'!$A$492:$D$732,4,FALSE)</f>
        <v>A</v>
      </c>
      <c r="L19" s="8">
        <f>IF(K19="O",10,IF(K19="A",9,IF(K19="B",8,IF(K19="C",7,IF(K19="D",6,IF(K19="F",0,IF(K19=-5,-5,-10)))))))</f>
        <v>9</v>
      </c>
      <c r="M19" s="10">
        <f>VLOOKUP(B19,'SOURCE(Ori)'!$A$492:$E$732,5,FALSE)</f>
        <v>3</v>
      </c>
      <c r="N19" s="7" t="str">
        <f>VLOOKUP(B19,'SOURCE(Ori)'!$A$736:$D$976,4,FALSE)</f>
        <v>A</v>
      </c>
      <c r="O19" s="8">
        <f>IF(N19="O",10,IF(N19="A",9,IF(N19="B",8,IF(N19="C",7,IF(N19="D",6,IF(N19="F",0,IF(N19=-5,-5,-10)))))))</f>
        <v>9</v>
      </c>
      <c r="P19" s="10">
        <f>VLOOKUP(B19,'SOURCE(Ori)'!$A$736:$E$976,5,FALSE)</f>
        <v>3</v>
      </c>
      <c r="Q19" s="7">
        <v>0</v>
      </c>
      <c r="R19" s="8">
        <v>0</v>
      </c>
      <c r="S19" s="10">
        <v>0</v>
      </c>
      <c r="T19" s="7" t="str">
        <f>VLOOKUP(B19,'SOURCE(Ori)'!$A$1100:$D$1167,4,FALSE)</f>
        <v>A</v>
      </c>
      <c r="U19" s="8">
        <f>IF(T19="O",10,IF(T19="A",9,IF(T19="B",8,IF(T19="C",7,IF(T19="D",6,IF(T19="F",0,IF(T19=-5,-5,-10)))))))</f>
        <v>9</v>
      </c>
      <c r="V19" s="10">
        <f>VLOOKUP(B19,'SOURCE(Ori)'!$A$1100:$E$1167,5,FALSE)</f>
        <v>3</v>
      </c>
      <c r="W19" s="7">
        <v>0</v>
      </c>
      <c r="X19" s="8">
        <v>0</v>
      </c>
      <c r="Y19" s="10">
        <v>0</v>
      </c>
      <c r="Z19" s="7" t="str">
        <f>VLOOKUP(B19,'SOURCE(Ori)'!$A$1230:$D$1470,4,FALSE)</f>
        <v>O</v>
      </c>
      <c r="AA19" s="8">
        <f>IF(Z19="O",10,IF(Z19="A",9,IF(Z19="B",8,IF(Z19="C",7,IF(Z19="D",6,IF(Z19="F",0,IF(Z19=-5,-5,-10)))))))</f>
        <v>10</v>
      </c>
      <c r="AB19" s="10">
        <f>VLOOKUP(B19,'SOURCE(Ori)'!$A$1230:$E$1470,5,FALSE)</f>
        <v>3</v>
      </c>
      <c r="AC19" s="7" t="str">
        <f>VLOOKUP(B19,'SOURCE(Ori)'!$A$1475:$D$1715,4,FALSE)</f>
        <v>O</v>
      </c>
      <c r="AD19" s="8">
        <f>IF(AC19="O",10,IF(AC19="A",9,IF(AC19="B",8,IF(AC19="C",7,IF(AC19="D",6,IF(AC19="F",0,IF(AC19=-5,-5,-10)))))))</f>
        <v>10</v>
      </c>
      <c r="AE19" s="10">
        <f>VLOOKUP(B19,'SOURCE(Ori)'!$A$1475:$E$1715,5,FALSE)</f>
        <v>2</v>
      </c>
      <c r="AF19" s="7" t="str">
        <f>VLOOKUP(B19,'SOURCE(Ori)'!$A$1719:$D$1959,4,FALSE)</f>
        <v>O</v>
      </c>
      <c r="AG19" s="8">
        <f>IF(AF19="O",10,IF(AF19="A",9,IF(AF19="B",8,IF(AF19="C",7,IF(AF19="D",6,IF(AF19="F",0,IF(AF19=-5,-5,-10)))))))</f>
        <v>10</v>
      </c>
      <c r="AH19" s="10">
        <f>VLOOKUP(B19,'SOURCE(Ori)'!$A$1719:$E$1959,5,FALSE)</f>
        <v>2</v>
      </c>
      <c r="AI19" s="10" t="str">
        <f>VLOOKUP(B19,'SOURCE(Ori)'!$A$1963:$D$2203,4,FALSE)</f>
        <v>A</v>
      </c>
      <c r="AJ19" s="8">
        <f>IF(AI19="O",10,IF(AI19="A",9,IF(AI19="B",8,IF(AI19="C",7,IF(AI19="D",6,IF(AI19="F",0,IF(AI19=-5,-5,-10)))))))</f>
        <v>9</v>
      </c>
      <c r="AK19" s="10">
        <f>VLOOKUP(B19,'SOURCE(Ori)'!$A$1963:$E$2203,5,FALSE)</f>
        <v>2</v>
      </c>
      <c r="AL19" s="10" t="str">
        <f>VLOOKUP(B19,'SOURCE(Ori)'!$A$2207:$D$2447,4,FALSE)</f>
        <v>CP</v>
      </c>
      <c r="AM19" s="8">
        <f>IF(AL19="O",10,IF(AL19="A",9,IF(AL19="B",8,IF(AL19="C",7,IF(AL19="D",6,IF(AL19="F",0,IF(AL19=-5,-5,-10)))))))</f>
        <v>-10</v>
      </c>
      <c r="AN19" s="10"/>
      <c r="AO19" s="11">
        <f>(F19*G19+I19*J19+L19*M19+O19*P19+R19*S19+U19*V19+X19*Y19+AA19*AB19+AD19*AE19+AG19*AH19+AJ19*AK19)/24</f>
        <v>8.9166666666666661</v>
      </c>
      <c r="AP19" s="20">
        <f>(AO19-0.75)*10</f>
        <v>81.666666666666657</v>
      </c>
      <c r="AQ19" s="12">
        <f>+G19+J19+M19+P19+S19+V19+Y19+AB19+AE19+AH19+AK19</f>
        <v>24</v>
      </c>
      <c r="AR19" s="13">
        <f>SUM(COUNTIFS(E19:AM19,{"f","NCP","AB"}))</f>
        <v>0</v>
      </c>
      <c r="AS19" s="12">
        <f>RANK(AP19,$AP$7:$AP$247)</f>
        <v>12</v>
      </c>
    </row>
    <row r="20" spans="1:45">
      <c r="A20" s="6">
        <v>14</v>
      </c>
      <c r="B20" s="18" t="s">
        <v>43</v>
      </c>
      <c r="C20" s="19" t="s">
        <v>44</v>
      </c>
      <c r="D20" s="17" t="s">
        <v>18</v>
      </c>
      <c r="E20" s="7" t="str">
        <f>VLOOKUP(B20,'SOURCE(Ori)'!$A$4:$D$244,4,FALSE)</f>
        <v>B</v>
      </c>
      <c r="F20" s="8">
        <f>IF(E20="O",10,IF(E20="A",9,IF(E20="B",8,IF(E20="C",7,IF(E20="D",6,IF(E20="F",0,IF(E20=-5,-5,-10)))))))</f>
        <v>8</v>
      </c>
      <c r="G20" s="9">
        <f>VLOOKUP(B20,'SOURCE(Ori)'!$A$4:$E$244,5,FALSE)</f>
        <v>3</v>
      </c>
      <c r="H20" s="7" t="str">
        <f>VLOOKUP(B20,'SOURCE(Ori)'!$A$248:$D$488,4,FALSE)</f>
        <v>B</v>
      </c>
      <c r="I20" s="8">
        <f>IF(H20="O",10,IF(H20="A",9,IF(H20="B",8,IF(H20="C",7,IF(H20="D",6,IF(H20="F",0,IF(H20=-5,-5,-10)))))))</f>
        <v>8</v>
      </c>
      <c r="J20" s="10">
        <f>VLOOKUP(B20,'SOURCE(Ori)'!$A$248:$E$488,5,FALSE)</f>
        <v>3</v>
      </c>
      <c r="K20" s="7" t="str">
        <f>VLOOKUP(B20,'SOURCE(Ori)'!$A$492:$D$732,4,FALSE)</f>
        <v>B</v>
      </c>
      <c r="L20" s="8">
        <f>IF(K20="O",10,IF(K20="A",9,IF(K20="B",8,IF(K20="C",7,IF(K20="D",6,IF(K20="F",0,IF(K20=-5,-5,-10)))))))</f>
        <v>8</v>
      </c>
      <c r="M20" s="10">
        <f>VLOOKUP(B20,'SOURCE(Ori)'!$A$492:$E$732,5,FALSE)</f>
        <v>3</v>
      </c>
      <c r="N20" s="7" t="str">
        <f>VLOOKUP(B20,'SOURCE(Ori)'!$A$736:$D$976,4,FALSE)</f>
        <v>B</v>
      </c>
      <c r="O20" s="8">
        <f>IF(N20="O",10,IF(N20="A",9,IF(N20="B",8,IF(N20="C",7,IF(N20="D",6,IF(N20="F",0,IF(N20=-5,-5,-10)))))))</f>
        <v>8</v>
      </c>
      <c r="P20" s="10">
        <f>VLOOKUP(B20,'SOURCE(Ori)'!$A$736:$E$976,5,FALSE)</f>
        <v>3</v>
      </c>
      <c r="Q20" s="7">
        <v>0</v>
      </c>
      <c r="R20" s="8">
        <v>0</v>
      </c>
      <c r="S20" s="10">
        <v>0</v>
      </c>
      <c r="T20" s="7" t="str">
        <f>VLOOKUP(B20,'SOURCE(Ori)'!$A$1100:$D$1167,4,FALSE)</f>
        <v>A</v>
      </c>
      <c r="U20" s="8">
        <f>IF(T20="O",10,IF(T20="A",9,IF(T20="B",8,IF(T20="C",7,IF(T20="D",6,IF(T20="F",0,IF(T20=-5,-5,-10)))))))</f>
        <v>9</v>
      </c>
      <c r="V20" s="10">
        <f>VLOOKUP(B20,'SOURCE(Ori)'!$A$1100:$E$1167,5,FALSE)</f>
        <v>3</v>
      </c>
      <c r="W20" s="7">
        <v>0</v>
      </c>
      <c r="X20" s="8">
        <v>0</v>
      </c>
      <c r="Y20" s="10">
        <v>0</v>
      </c>
      <c r="Z20" s="7" t="str">
        <f>VLOOKUP(B20,'SOURCE(Ori)'!$A$1230:$D$1470,4,FALSE)</f>
        <v>A</v>
      </c>
      <c r="AA20" s="8">
        <f>IF(Z20="O",10,IF(Z20="A",9,IF(Z20="B",8,IF(Z20="C",7,IF(Z20="D",6,IF(Z20="F",0,IF(Z20=-5,-5,-10)))))))</f>
        <v>9</v>
      </c>
      <c r="AB20" s="10">
        <f>VLOOKUP(B20,'SOURCE(Ori)'!$A$1230:$E$1470,5,FALSE)</f>
        <v>3</v>
      </c>
      <c r="AC20" s="7" t="str">
        <f>VLOOKUP(B20,'SOURCE(Ori)'!$A$1475:$D$1715,4,FALSE)</f>
        <v>O</v>
      </c>
      <c r="AD20" s="8">
        <f>IF(AC20="O",10,IF(AC20="A",9,IF(AC20="B",8,IF(AC20="C",7,IF(AC20="D",6,IF(AC20="F",0,IF(AC20=-5,-5,-10)))))))</f>
        <v>10</v>
      </c>
      <c r="AE20" s="10">
        <f>VLOOKUP(B20,'SOURCE(Ori)'!$A$1475:$E$1715,5,FALSE)</f>
        <v>2</v>
      </c>
      <c r="AF20" s="7" t="str">
        <f>VLOOKUP(B20,'SOURCE(Ori)'!$A$1719:$D$1959,4,FALSE)</f>
        <v>A</v>
      </c>
      <c r="AG20" s="8">
        <f>IF(AF20="O",10,IF(AF20="A",9,IF(AF20="B",8,IF(AF20="C",7,IF(AF20="D",6,IF(AF20="F",0,IF(AF20=-5,-5,-10)))))))</f>
        <v>9</v>
      </c>
      <c r="AH20" s="10">
        <f>VLOOKUP(B20,'SOURCE(Ori)'!$A$1719:$E$1959,5,FALSE)</f>
        <v>2</v>
      </c>
      <c r="AI20" s="10" t="str">
        <f>VLOOKUP(B20,'SOURCE(Ori)'!$A$1963:$D$2203,4,FALSE)</f>
        <v>A</v>
      </c>
      <c r="AJ20" s="8">
        <f>IF(AI20="O",10,IF(AI20="A",9,IF(AI20="B",8,IF(AI20="C",7,IF(AI20="D",6,IF(AI20="F",0,IF(AI20=-5,-5,-10)))))))</f>
        <v>9</v>
      </c>
      <c r="AK20" s="10">
        <f>VLOOKUP(B20,'SOURCE(Ori)'!$A$1963:$E$2203,5,FALSE)</f>
        <v>2</v>
      </c>
      <c r="AL20" s="10" t="str">
        <f>VLOOKUP(B20,'SOURCE(Ori)'!$A$2207:$D$2447,4,FALSE)</f>
        <v>CP</v>
      </c>
      <c r="AM20" s="8">
        <f>IF(AL20="O",10,IF(AL20="A",9,IF(AL20="B",8,IF(AL20="C",7,IF(AL20="D",6,IF(AL20="F",0,IF(AL20=-5,-5,-10)))))))</f>
        <v>-10</v>
      </c>
      <c r="AN20" s="10"/>
      <c r="AO20" s="11">
        <f>(F20*G20+I20*J20+L20*M20+O20*P20+R20*S20+U20*V20+X20*Y20+AA20*AB20+AD20*AE20+AG20*AH20+AJ20*AK20)/24</f>
        <v>8.5833333333333339</v>
      </c>
      <c r="AP20" s="20">
        <f>(AO20-0.75)*10</f>
        <v>78.333333333333343</v>
      </c>
      <c r="AQ20" s="12">
        <f>+G20+J20+M20+P20+S20+V20+Y20+AB20+AE20+AH20+AK20</f>
        <v>24</v>
      </c>
      <c r="AR20" s="13">
        <f>SUM(COUNTIFS(E20:AM20,{"f","NCP","AB"}))</f>
        <v>0</v>
      </c>
      <c r="AS20" s="12">
        <f>RANK(AP20,$AP$7:$AP$247)</f>
        <v>36</v>
      </c>
    </row>
    <row r="21" spans="1:45">
      <c r="A21" s="6">
        <v>15</v>
      </c>
      <c r="B21" s="18" t="s">
        <v>45</v>
      </c>
      <c r="C21" s="19" t="s">
        <v>46</v>
      </c>
      <c r="D21" s="17" t="s">
        <v>18</v>
      </c>
      <c r="E21" s="7" t="str">
        <f>VLOOKUP(B21,'SOURCE(Ori)'!$A$4:$D$244,4,FALSE)</f>
        <v>A</v>
      </c>
      <c r="F21" s="8">
        <f>IF(E21="O",10,IF(E21="A",9,IF(E21="B",8,IF(E21="C",7,IF(E21="D",6,IF(E21="F",0,IF(E21=-5,-5,-10)))))))</f>
        <v>9</v>
      </c>
      <c r="G21" s="9">
        <f>VLOOKUP(B21,'SOURCE(Ori)'!$A$4:$E$244,5,FALSE)</f>
        <v>3</v>
      </c>
      <c r="H21" s="7" t="str">
        <f>VLOOKUP(B21,'SOURCE(Ori)'!$A$248:$D$488,4,FALSE)</f>
        <v>A</v>
      </c>
      <c r="I21" s="8">
        <f>IF(H21="O",10,IF(H21="A",9,IF(H21="B",8,IF(H21="C",7,IF(H21="D",6,IF(H21="F",0,IF(H21=-5,-5,-10)))))))</f>
        <v>9</v>
      </c>
      <c r="J21" s="10">
        <f>VLOOKUP(B21,'SOURCE(Ori)'!$A$248:$E$488,5,FALSE)</f>
        <v>3</v>
      </c>
      <c r="K21" s="7" t="str">
        <f>VLOOKUP(B21,'SOURCE(Ori)'!$A$492:$D$732,4,FALSE)</f>
        <v>B</v>
      </c>
      <c r="L21" s="8">
        <f>IF(K21="O",10,IF(K21="A",9,IF(K21="B",8,IF(K21="C",7,IF(K21="D",6,IF(K21="F",0,IF(K21=-5,-5,-10)))))))</f>
        <v>8</v>
      </c>
      <c r="M21" s="10">
        <f>VLOOKUP(B21,'SOURCE(Ori)'!$A$492:$E$732,5,FALSE)</f>
        <v>3</v>
      </c>
      <c r="N21" s="7" t="str">
        <f>VLOOKUP(B21,'SOURCE(Ori)'!$A$736:$D$976,4,FALSE)</f>
        <v>B</v>
      </c>
      <c r="O21" s="8">
        <f>IF(N21="O",10,IF(N21="A",9,IF(N21="B",8,IF(N21="C",7,IF(N21="D",6,IF(N21="F",0,IF(N21=-5,-5,-10)))))))</f>
        <v>8</v>
      </c>
      <c r="P21" s="10">
        <f>VLOOKUP(B21,'SOURCE(Ori)'!$A$736:$E$976,5,FALSE)</f>
        <v>3</v>
      </c>
      <c r="Q21" s="7">
        <v>0</v>
      </c>
      <c r="R21" s="8">
        <v>0</v>
      </c>
      <c r="S21" s="10">
        <v>0</v>
      </c>
      <c r="T21" s="7">
        <v>0</v>
      </c>
      <c r="U21" s="8">
        <v>0</v>
      </c>
      <c r="V21" s="10">
        <v>0</v>
      </c>
      <c r="W21" s="7" t="str">
        <f>VLOOKUP(B21,'SOURCE(Ori)'!$A$1171:$D$1226,4,FALSE)</f>
        <v>O</v>
      </c>
      <c r="X21" s="8">
        <f>IF(W21="O",10,IF(W21="A",9,IF(W21="B",8,IF(W21="C",7,IF(W21="D",6,IF(W21="F",0,IF(W21=-5,-5,-10)))))))</f>
        <v>10</v>
      </c>
      <c r="Y21" s="10">
        <f>VLOOKUP(B21,'SOURCE(Ori)'!$A$1171:$E$1226,5,FALSE)</f>
        <v>3</v>
      </c>
      <c r="Z21" s="7" t="str">
        <f>VLOOKUP(B21,'SOURCE(Ori)'!$A$1230:$D$1470,4,FALSE)</f>
        <v>O</v>
      </c>
      <c r="AA21" s="8">
        <f>IF(Z21="O",10,IF(Z21="A",9,IF(Z21="B",8,IF(Z21="C",7,IF(Z21="D",6,IF(Z21="F",0,IF(Z21=-5,-5,-10)))))))</f>
        <v>10</v>
      </c>
      <c r="AB21" s="10">
        <f>VLOOKUP(B21,'SOURCE(Ori)'!$A$1230:$E$1470,5,FALSE)</f>
        <v>3</v>
      </c>
      <c r="AC21" s="7" t="str">
        <f>VLOOKUP(B21,'SOURCE(Ori)'!$A$1475:$D$1715,4,FALSE)</f>
        <v>A</v>
      </c>
      <c r="AD21" s="8">
        <f>IF(AC21="O",10,IF(AC21="A",9,IF(AC21="B",8,IF(AC21="C",7,IF(AC21="D",6,IF(AC21="F",0,IF(AC21=-5,-5,-10)))))))</f>
        <v>9</v>
      </c>
      <c r="AE21" s="10">
        <f>VLOOKUP(B21,'SOURCE(Ori)'!$A$1475:$E$1715,5,FALSE)</f>
        <v>2</v>
      </c>
      <c r="AF21" s="7" t="str">
        <f>VLOOKUP(B21,'SOURCE(Ori)'!$A$1719:$D$1959,4,FALSE)</f>
        <v>O</v>
      </c>
      <c r="AG21" s="8">
        <f>IF(AF21="O",10,IF(AF21="A",9,IF(AF21="B",8,IF(AF21="C",7,IF(AF21="D",6,IF(AF21="F",0,IF(AF21=-5,-5,-10)))))))</f>
        <v>10</v>
      </c>
      <c r="AH21" s="10">
        <f>VLOOKUP(B21,'SOURCE(Ori)'!$A$1719:$E$1959,5,FALSE)</f>
        <v>2</v>
      </c>
      <c r="AI21" s="10" t="str">
        <f>VLOOKUP(B21,'SOURCE(Ori)'!$A$1963:$D$2203,4,FALSE)</f>
        <v>A</v>
      </c>
      <c r="AJ21" s="8">
        <f>IF(AI21="O",10,IF(AI21="A",9,IF(AI21="B",8,IF(AI21="C",7,IF(AI21="D",6,IF(AI21="F",0,IF(AI21=-5,-5,-10)))))))</f>
        <v>9</v>
      </c>
      <c r="AK21" s="10">
        <f>VLOOKUP(B21,'SOURCE(Ori)'!$A$1963:$E$2203,5,FALSE)</f>
        <v>2</v>
      </c>
      <c r="AL21" s="10" t="str">
        <f>VLOOKUP(B21,'SOURCE(Ori)'!$A$2207:$D$2447,4,FALSE)</f>
        <v>CP</v>
      </c>
      <c r="AM21" s="8">
        <f>IF(AL21="O",10,IF(AL21="A",9,IF(AL21="B",8,IF(AL21="C",7,IF(AL21="D",6,IF(AL21="F",0,IF(AL21=-5,-5,-10)))))))</f>
        <v>-10</v>
      </c>
      <c r="AN21" s="10"/>
      <c r="AO21" s="11">
        <f>(F21*G21+I21*J21+L21*M21+O21*P21+R21*S21+U21*V21+X21*Y21+AA21*AB21+AD21*AE21+AG21*AH21+AJ21*AK21)/24</f>
        <v>9.0833333333333339</v>
      </c>
      <c r="AP21" s="20">
        <f>(AO21-0.75)*10</f>
        <v>83.333333333333343</v>
      </c>
      <c r="AQ21" s="12">
        <f>+G21+J21+M21+P21+S21+V21+Y21+AB21+AE21+AH21+AK21</f>
        <v>24</v>
      </c>
      <c r="AR21" s="13">
        <f>SUM(COUNTIFS(E21:AM21,{"f","NCP","AB"}))</f>
        <v>0</v>
      </c>
      <c r="AS21" s="12">
        <f>RANK(AP21,$AP$7:$AP$247)</f>
        <v>6</v>
      </c>
    </row>
    <row r="22" spans="1:45">
      <c r="A22" s="6">
        <v>16</v>
      </c>
      <c r="B22" s="18" t="s">
        <v>47</v>
      </c>
      <c r="C22" s="19" t="s">
        <v>48</v>
      </c>
      <c r="D22" s="17" t="s">
        <v>18</v>
      </c>
      <c r="E22" s="7" t="str">
        <f>VLOOKUP(B22,'SOURCE(Ori)'!$A$4:$D$244,4,FALSE)</f>
        <v>B</v>
      </c>
      <c r="F22" s="8">
        <f>IF(E22="O",10,IF(E22="A",9,IF(E22="B",8,IF(E22="C",7,IF(E22="D",6,IF(E22="F",0,IF(E22=-5,-5,-10)))))))</f>
        <v>8</v>
      </c>
      <c r="G22" s="9">
        <f>VLOOKUP(B22,'SOURCE(Ori)'!$A$4:$E$244,5,FALSE)</f>
        <v>3</v>
      </c>
      <c r="H22" s="7" t="str">
        <f>VLOOKUP(B22,'SOURCE(Ori)'!$A$248:$D$488,4,FALSE)</f>
        <v>B</v>
      </c>
      <c r="I22" s="8">
        <f>IF(H22="O",10,IF(H22="A",9,IF(H22="B",8,IF(H22="C",7,IF(H22="D",6,IF(H22="F",0,IF(H22=-5,-5,-10)))))))</f>
        <v>8</v>
      </c>
      <c r="J22" s="10">
        <f>VLOOKUP(B22,'SOURCE(Ori)'!$A$248:$E$488,5,FALSE)</f>
        <v>3</v>
      </c>
      <c r="K22" s="7" t="str">
        <f>VLOOKUP(B22,'SOURCE(Ori)'!$A$492:$D$732,4,FALSE)</f>
        <v>B</v>
      </c>
      <c r="L22" s="8">
        <f>IF(K22="O",10,IF(K22="A",9,IF(K22="B",8,IF(K22="C",7,IF(K22="D",6,IF(K22="F",0,IF(K22=-5,-5,-10)))))))</f>
        <v>8</v>
      </c>
      <c r="M22" s="10">
        <f>VLOOKUP(B22,'SOURCE(Ori)'!$A$492:$E$732,5,FALSE)</f>
        <v>3</v>
      </c>
      <c r="N22" s="7" t="str">
        <f>VLOOKUP(B22,'SOURCE(Ori)'!$A$736:$D$976,4,FALSE)</f>
        <v>C</v>
      </c>
      <c r="O22" s="8">
        <f>IF(N22="O",10,IF(N22="A",9,IF(N22="B",8,IF(N22="C",7,IF(N22="D",6,IF(N22="F",0,IF(N22=-5,-5,-10)))))))</f>
        <v>7</v>
      </c>
      <c r="P22" s="10">
        <f>VLOOKUP(B22,'SOURCE(Ori)'!$A$736:$E$976,5,FALSE)</f>
        <v>3</v>
      </c>
      <c r="Q22" s="7">
        <v>0</v>
      </c>
      <c r="R22" s="8">
        <v>0</v>
      </c>
      <c r="S22" s="10">
        <v>0</v>
      </c>
      <c r="T22" s="7">
        <v>0</v>
      </c>
      <c r="U22" s="8">
        <v>0</v>
      </c>
      <c r="V22" s="10">
        <v>0</v>
      </c>
      <c r="W22" s="7" t="str">
        <f>VLOOKUP(B22,'SOURCE(Ori)'!$A$1171:$D$1226,4,FALSE)</f>
        <v>A</v>
      </c>
      <c r="X22" s="8">
        <f>IF(W22="O",10,IF(W22="A",9,IF(W22="B",8,IF(W22="C",7,IF(W22="D",6,IF(W22="F",0,IF(W22=-5,-5,-10)))))))</f>
        <v>9</v>
      </c>
      <c r="Y22" s="10">
        <f>VLOOKUP(B22,'SOURCE(Ori)'!$A$1171:$E$1226,5,FALSE)</f>
        <v>3</v>
      </c>
      <c r="Z22" s="7" t="str">
        <f>VLOOKUP(B22,'SOURCE(Ori)'!$A$1230:$D$1470,4,FALSE)</f>
        <v>O</v>
      </c>
      <c r="AA22" s="8">
        <f>IF(Z22="O",10,IF(Z22="A",9,IF(Z22="B",8,IF(Z22="C",7,IF(Z22="D",6,IF(Z22="F",0,IF(Z22=-5,-5,-10)))))))</f>
        <v>10</v>
      </c>
      <c r="AB22" s="10">
        <f>VLOOKUP(B22,'SOURCE(Ori)'!$A$1230:$E$1470,5,FALSE)</f>
        <v>3</v>
      </c>
      <c r="AC22" s="7" t="str">
        <f>VLOOKUP(B22,'SOURCE(Ori)'!$A$1475:$D$1715,4,FALSE)</f>
        <v>O</v>
      </c>
      <c r="AD22" s="8">
        <f>IF(AC22="O",10,IF(AC22="A",9,IF(AC22="B",8,IF(AC22="C",7,IF(AC22="D",6,IF(AC22="F",0,IF(AC22=-5,-5,-10)))))))</f>
        <v>10</v>
      </c>
      <c r="AE22" s="10">
        <f>VLOOKUP(B22,'SOURCE(Ori)'!$A$1475:$E$1715,5,FALSE)</f>
        <v>2</v>
      </c>
      <c r="AF22" s="7" t="str">
        <f>VLOOKUP(B22,'SOURCE(Ori)'!$A$1719:$D$1959,4,FALSE)</f>
        <v>O</v>
      </c>
      <c r="AG22" s="8">
        <f>IF(AF22="O",10,IF(AF22="A",9,IF(AF22="B",8,IF(AF22="C",7,IF(AF22="D",6,IF(AF22="F",0,IF(AF22=-5,-5,-10)))))))</f>
        <v>10</v>
      </c>
      <c r="AH22" s="10">
        <f>VLOOKUP(B22,'SOURCE(Ori)'!$A$1719:$E$1959,5,FALSE)</f>
        <v>2</v>
      </c>
      <c r="AI22" s="10" t="str">
        <f>VLOOKUP(B22,'SOURCE(Ori)'!$A$1963:$D$2203,4,FALSE)</f>
        <v>A</v>
      </c>
      <c r="AJ22" s="8">
        <f>IF(AI22="O",10,IF(AI22="A",9,IF(AI22="B",8,IF(AI22="C",7,IF(AI22="D",6,IF(AI22="F",0,IF(AI22=-5,-5,-10)))))))</f>
        <v>9</v>
      </c>
      <c r="AK22" s="10">
        <f>VLOOKUP(B22,'SOURCE(Ori)'!$A$1963:$E$2203,5,FALSE)</f>
        <v>2</v>
      </c>
      <c r="AL22" s="10" t="str">
        <f>VLOOKUP(B22,'SOURCE(Ori)'!$A$2207:$D$2447,4,FALSE)</f>
        <v>CP</v>
      </c>
      <c r="AM22" s="8">
        <f>IF(AL22="O",10,IF(AL22="A",9,IF(AL22="B",8,IF(AL22="C",7,IF(AL22="D",6,IF(AL22="F",0,IF(AL22=-5,-5,-10)))))))</f>
        <v>-10</v>
      </c>
      <c r="AN22" s="10"/>
      <c r="AO22" s="11">
        <f>(F22*G22+I22*J22+L22*M22+O22*P22+R22*S22+U22*V22+X22*Y22+AA22*AB22+AD22*AE22+AG22*AH22+AJ22*AK22)/24</f>
        <v>8.6666666666666661</v>
      </c>
      <c r="AP22" s="20">
        <f>(AO22-0.75)*10</f>
        <v>79.166666666666657</v>
      </c>
      <c r="AQ22" s="12">
        <f>+G22+J22+M22+P22+S22+V22+Y22+AB22+AE22+AH22+AK22</f>
        <v>24</v>
      </c>
      <c r="AR22" s="13">
        <f>SUM(COUNTIFS(E22:AM22,{"f","NCP","AB"}))</f>
        <v>0</v>
      </c>
      <c r="AS22" s="12">
        <f>RANK(AP22,$AP$7:$AP$247)</f>
        <v>30</v>
      </c>
    </row>
    <row r="23" spans="1:45">
      <c r="A23" s="6">
        <v>17</v>
      </c>
      <c r="B23" s="18" t="s">
        <v>49</v>
      </c>
      <c r="C23" s="19" t="s">
        <v>50</v>
      </c>
      <c r="D23" s="17" t="s">
        <v>18</v>
      </c>
      <c r="E23" s="7" t="str">
        <f>VLOOKUP(B23,'SOURCE(Ori)'!$A$4:$D$244,4,FALSE)</f>
        <v>D</v>
      </c>
      <c r="F23" s="8">
        <f>IF(E23="O",10,IF(E23="A",9,IF(E23="B",8,IF(E23="C",7,IF(E23="D",6,IF(E23="F",0,IF(E23=-5,-5,-10)))))))</f>
        <v>6</v>
      </c>
      <c r="G23" s="9">
        <f>VLOOKUP(B23,'SOURCE(Ori)'!$A$4:$E$244,5,FALSE)</f>
        <v>3</v>
      </c>
      <c r="H23" s="7" t="str">
        <f>VLOOKUP(B23,'SOURCE(Ori)'!$A$248:$D$488,4,FALSE)</f>
        <v>D</v>
      </c>
      <c r="I23" s="8">
        <f>IF(H23="O",10,IF(H23="A",9,IF(H23="B",8,IF(H23="C",7,IF(H23="D",6,IF(H23="F",0,IF(H23=-5,-5,-10)))))))</f>
        <v>6</v>
      </c>
      <c r="J23" s="10">
        <f>VLOOKUP(B23,'SOURCE(Ori)'!$A$248:$E$488,5,FALSE)</f>
        <v>3</v>
      </c>
      <c r="K23" s="7" t="str">
        <f>VLOOKUP(B23,'SOURCE(Ori)'!$A$492:$D$732,4,FALSE)</f>
        <v>B</v>
      </c>
      <c r="L23" s="8">
        <f>IF(K23="O",10,IF(K23="A",9,IF(K23="B",8,IF(K23="C",7,IF(K23="D",6,IF(K23="F",0,IF(K23=-5,-5,-10)))))))</f>
        <v>8</v>
      </c>
      <c r="M23" s="10">
        <f>VLOOKUP(B23,'SOURCE(Ori)'!$A$492:$E$732,5,FALSE)</f>
        <v>3</v>
      </c>
      <c r="N23" s="7" t="str">
        <f>VLOOKUP(B23,'SOURCE(Ori)'!$A$736:$D$976,4,FALSE)</f>
        <v>D</v>
      </c>
      <c r="O23" s="8">
        <f>IF(N23="O",10,IF(N23="A",9,IF(N23="B",8,IF(N23="C",7,IF(N23="D",6,IF(N23="F",0,IF(N23=-5,-5,-10)))))))</f>
        <v>6</v>
      </c>
      <c r="P23" s="10">
        <f>VLOOKUP(B23,'SOURCE(Ori)'!$A$736:$E$976,5,FALSE)</f>
        <v>3</v>
      </c>
      <c r="Q23" s="7">
        <v>0</v>
      </c>
      <c r="R23" s="8">
        <v>0</v>
      </c>
      <c r="S23" s="10">
        <v>0</v>
      </c>
      <c r="T23" s="7">
        <v>0</v>
      </c>
      <c r="U23" s="8">
        <v>0</v>
      </c>
      <c r="V23" s="10">
        <v>0</v>
      </c>
      <c r="W23" s="7" t="str">
        <f>VLOOKUP(B23,'SOURCE(Ori)'!$A$1171:$D$1226,4,FALSE)</f>
        <v>B</v>
      </c>
      <c r="X23" s="8">
        <f>IF(W23="O",10,IF(W23="A",9,IF(W23="B",8,IF(W23="C",7,IF(W23="D",6,IF(W23="F",0,IF(W23=-5,-5,-10)))))))</f>
        <v>8</v>
      </c>
      <c r="Y23" s="10">
        <f>VLOOKUP(B23,'SOURCE(Ori)'!$A$1171:$E$1226,5,FALSE)</f>
        <v>3</v>
      </c>
      <c r="Z23" s="7" t="str">
        <f>VLOOKUP(B23,'SOURCE(Ori)'!$A$1230:$D$1470,4,FALSE)</f>
        <v>A</v>
      </c>
      <c r="AA23" s="8">
        <f>IF(Z23="O",10,IF(Z23="A",9,IF(Z23="B",8,IF(Z23="C",7,IF(Z23="D",6,IF(Z23="F",0,IF(Z23=-5,-5,-10)))))))</f>
        <v>9</v>
      </c>
      <c r="AB23" s="10">
        <f>VLOOKUP(B23,'SOURCE(Ori)'!$A$1230:$E$1470,5,FALSE)</f>
        <v>3</v>
      </c>
      <c r="AC23" s="7" t="str">
        <f>VLOOKUP(B23,'SOURCE(Ori)'!$A$1475:$D$1715,4,FALSE)</f>
        <v>A</v>
      </c>
      <c r="AD23" s="8">
        <f>IF(AC23="O",10,IF(AC23="A",9,IF(AC23="B",8,IF(AC23="C",7,IF(AC23="D",6,IF(AC23="F",0,IF(AC23=-5,-5,-10)))))))</f>
        <v>9</v>
      </c>
      <c r="AE23" s="10">
        <f>VLOOKUP(B23,'SOURCE(Ori)'!$A$1475:$E$1715,5,FALSE)</f>
        <v>2</v>
      </c>
      <c r="AF23" s="7" t="str">
        <f>VLOOKUP(B23,'SOURCE(Ori)'!$A$1719:$D$1959,4,FALSE)</f>
        <v>A</v>
      </c>
      <c r="AG23" s="8">
        <f>IF(AF23="O",10,IF(AF23="A",9,IF(AF23="B",8,IF(AF23="C",7,IF(AF23="D",6,IF(AF23="F",0,IF(AF23=-5,-5,-10)))))))</f>
        <v>9</v>
      </c>
      <c r="AH23" s="10">
        <f>VLOOKUP(B23,'SOURCE(Ori)'!$A$1719:$E$1959,5,FALSE)</f>
        <v>2</v>
      </c>
      <c r="AI23" s="10" t="str">
        <f>VLOOKUP(B23,'SOURCE(Ori)'!$A$1963:$D$2203,4,FALSE)</f>
        <v>A</v>
      </c>
      <c r="AJ23" s="8">
        <f>IF(AI23="O",10,IF(AI23="A",9,IF(AI23="B",8,IF(AI23="C",7,IF(AI23="D",6,IF(AI23="F",0,IF(AI23=-5,-5,-10)))))))</f>
        <v>9</v>
      </c>
      <c r="AK23" s="10">
        <f>VLOOKUP(B23,'SOURCE(Ori)'!$A$1963:$E$2203,5,FALSE)</f>
        <v>2</v>
      </c>
      <c r="AL23" s="10" t="str">
        <f>VLOOKUP(B23,'SOURCE(Ori)'!$A$2207:$D$2447,4,FALSE)</f>
        <v>CP</v>
      </c>
      <c r="AM23" s="8">
        <f>IF(AL23="O",10,IF(AL23="A",9,IF(AL23="B",8,IF(AL23="C",7,IF(AL23="D",6,IF(AL23="F",0,IF(AL23=-5,-5,-10)))))))</f>
        <v>-10</v>
      </c>
      <c r="AN23" s="10"/>
      <c r="AO23" s="11">
        <f>(F23*G23+I23*J23+L23*M23+O23*P23+R23*S23+U23*V23+X23*Y23+AA23*AB23+AD23*AE23+AG23*AH23+AJ23*AK23)/24</f>
        <v>7.625</v>
      </c>
      <c r="AP23" s="20">
        <f>(AO23-0.75)*10</f>
        <v>68.75</v>
      </c>
      <c r="AQ23" s="12">
        <f>+G23+J23+M23+P23+S23+V23+Y23+AB23+AE23+AH23+AK23</f>
        <v>24</v>
      </c>
      <c r="AR23" s="13">
        <f>SUM(COUNTIFS(E23:AM23,{"f","NCP","AB"}))</f>
        <v>0</v>
      </c>
      <c r="AS23" s="12">
        <f>RANK(AP23,$AP$7:$AP$247)</f>
        <v>176</v>
      </c>
    </row>
    <row r="24" spans="1:45">
      <c r="A24" s="6">
        <v>18</v>
      </c>
      <c r="B24" s="18" t="s">
        <v>51</v>
      </c>
      <c r="C24" s="19" t="s">
        <v>52</v>
      </c>
      <c r="D24" s="17" t="s">
        <v>18</v>
      </c>
      <c r="E24" s="7" t="str">
        <f>VLOOKUP(B24,'SOURCE(Ori)'!$A$4:$D$244,4,FALSE)</f>
        <v>B</v>
      </c>
      <c r="F24" s="8">
        <f>IF(E24="O",10,IF(E24="A",9,IF(E24="B",8,IF(E24="C",7,IF(E24="D",6,IF(E24="F",0,IF(E24=-5,-5,-10)))))))</f>
        <v>8</v>
      </c>
      <c r="G24" s="9">
        <f>VLOOKUP(B24,'SOURCE(Ori)'!$A$4:$E$244,5,FALSE)</f>
        <v>3</v>
      </c>
      <c r="H24" s="7" t="str">
        <f>VLOOKUP(B24,'SOURCE(Ori)'!$A$248:$D$488,4,FALSE)</f>
        <v>C</v>
      </c>
      <c r="I24" s="8">
        <f>IF(H24="O",10,IF(H24="A",9,IF(H24="B",8,IF(H24="C",7,IF(H24="D",6,IF(H24="F",0,IF(H24=-5,-5,-10)))))))</f>
        <v>7</v>
      </c>
      <c r="J24" s="10">
        <f>VLOOKUP(B24,'SOURCE(Ori)'!$A$248:$E$488,5,FALSE)</f>
        <v>3</v>
      </c>
      <c r="K24" s="7" t="str">
        <f>VLOOKUP(B24,'SOURCE(Ori)'!$A$492:$D$732,4,FALSE)</f>
        <v>B</v>
      </c>
      <c r="L24" s="8">
        <f>IF(K24="O",10,IF(K24="A",9,IF(K24="B",8,IF(K24="C",7,IF(K24="D",6,IF(K24="F",0,IF(K24=-5,-5,-10)))))))</f>
        <v>8</v>
      </c>
      <c r="M24" s="10">
        <f>VLOOKUP(B24,'SOURCE(Ori)'!$A$492:$E$732,5,FALSE)</f>
        <v>3</v>
      </c>
      <c r="N24" s="7" t="str">
        <f>VLOOKUP(B24,'SOURCE(Ori)'!$A$736:$D$976,4,FALSE)</f>
        <v>C</v>
      </c>
      <c r="O24" s="8">
        <f>IF(N24="O",10,IF(N24="A",9,IF(N24="B",8,IF(N24="C",7,IF(N24="D",6,IF(N24="F",0,IF(N24=-5,-5,-10)))))))</f>
        <v>7</v>
      </c>
      <c r="P24" s="10">
        <f>VLOOKUP(B24,'SOURCE(Ori)'!$A$736:$E$976,5,FALSE)</f>
        <v>3</v>
      </c>
      <c r="Q24" s="7">
        <v>0</v>
      </c>
      <c r="R24" s="8">
        <v>0</v>
      </c>
      <c r="S24" s="10">
        <v>0</v>
      </c>
      <c r="T24" s="7">
        <v>0</v>
      </c>
      <c r="U24" s="8">
        <v>0</v>
      </c>
      <c r="V24" s="10">
        <v>0</v>
      </c>
      <c r="W24" s="7" t="str">
        <f>VLOOKUP(B24,'SOURCE(Ori)'!$A$1171:$D$1226,4,FALSE)</f>
        <v>O</v>
      </c>
      <c r="X24" s="8">
        <f>IF(W24="O",10,IF(W24="A",9,IF(W24="B",8,IF(W24="C",7,IF(W24="D",6,IF(W24="F",0,IF(W24=-5,-5,-10)))))))</f>
        <v>10</v>
      </c>
      <c r="Y24" s="10">
        <f>VLOOKUP(B24,'SOURCE(Ori)'!$A$1171:$E$1226,5,FALSE)</f>
        <v>3</v>
      </c>
      <c r="Z24" s="7" t="str">
        <f>VLOOKUP(B24,'SOURCE(Ori)'!$A$1230:$D$1470,4,FALSE)</f>
        <v>O</v>
      </c>
      <c r="AA24" s="8">
        <f>IF(Z24="O",10,IF(Z24="A",9,IF(Z24="B",8,IF(Z24="C",7,IF(Z24="D",6,IF(Z24="F",0,IF(Z24=-5,-5,-10)))))))</f>
        <v>10</v>
      </c>
      <c r="AB24" s="10">
        <f>VLOOKUP(B24,'SOURCE(Ori)'!$A$1230:$E$1470,5,FALSE)</f>
        <v>3</v>
      </c>
      <c r="AC24" s="7" t="str">
        <f>VLOOKUP(B24,'SOURCE(Ori)'!$A$1475:$D$1715,4,FALSE)</f>
        <v>O</v>
      </c>
      <c r="AD24" s="8">
        <f>IF(AC24="O",10,IF(AC24="A",9,IF(AC24="B",8,IF(AC24="C",7,IF(AC24="D",6,IF(AC24="F",0,IF(AC24=-5,-5,-10)))))))</f>
        <v>10</v>
      </c>
      <c r="AE24" s="10">
        <f>VLOOKUP(B24,'SOURCE(Ori)'!$A$1475:$E$1715,5,FALSE)</f>
        <v>2</v>
      </c>
      <c r="AF24" s="7" t="str">
        <f>VLOOKUP(B24,'SOURCE(Ori)'!$A$1719:$D$1959,4,FALSE)</f>
        <v>O</v>
      </c>
      <c r="AG24" s="8">
        <f>IF(AF24="O",10,IF(AF24="A",9,IF(AF24="B",8,IF(AF24="C",7,IF(AF24="D",6,IF(AF24="F",0,IF(AF24=-5,-5,-10)))))))</f>
        <v>10</v>
      </c>
      <c r="AH24" s="10">
        <f>VLOOKUP(B24,'SOURCE(Ori)'!$A$1719:$E$1959,5,FALSE)</f>
        <v>2</v>
      </c>
      <c r="AI24" s="10" t="str">
        <f>VLOOKUP(B24,'SOURCE(Ori)'!$A$1963:$D$2203,4,FALSE)</f>
        <v>A</v>
      </c>
      <c r="AJ24" s="8">
        <f>IF(AI24="O",10,IF(AI24="A",9,IF(AI24="B",8,IF(AI24="C",7,IF(AI24="D",6,IF(AI24="F",0,IF(AI24=-5,-5,-10)))))))</f>
        <v>9</v>
      </c>
      <c r="AK24" s="10">
        <f>VLOOKUP(B24,'SOURCE(Ori)'!$A$1963:$E$2203,5,FALSE)</f>
        <v>2</v>
      </c>
      <c r="AL24" s="10" t="str">
        <f>VLOOKUP(B24,'SOURCE(Ori)'!$A$2207:$D$2447,4,FALSE)</f>
        <v>CP</v>
      </c>
      <c r="AM24" s="8">
        <f>IF(AL24="O",10,IF(AL24="A",9,IF(AL24="B",8,IF(AL24="C",7,IF(AL24="D",6,IF(AL24="F",0,IF(AL24=-5,-5,-10)))))))</f>
        <v>-10</v>
      </c>
      <c r="AN24" s="10"/>
      <c r="AO24" s="11">
        <f>(F24*G24+I24*J24+L24*M24+O24*P24+R24*S24+U24*V24+X24*Y24+AA24*AB24+AD24*AE24+AG24*AH24+AJ24*AK24)/24</f>
        <v>8.6666666666666661</v>
      </c>
      <c r="AP24" s="20">
        <f>(AO24-0.75)*10</f>
        <v>79.166666666666657</v>
      </c>
      <c r="AQ24" s="12">
        <f>+G24+J24+M24+P24+S24+V24+Y24+AB24+AE24+AH24+AK24</f>
        <v>24</v>
      </c>
      <c r="AR24" s="13">
        <f>SUM(COUNTIFS(E24:AM24,{"f","NCP","AB"}))</f>
        <v>0</v>
      </c>
      <c r="AS24" s="12">
        <f>RANK(AP24,$AP$7:$AP$247)</f>
        <v>30</v>
      </c>
    </row>
    <row r="25" spans="1:45">
      <c r="A25" s="6">
        <v>19</v>
      </c>
      <c r="B25" s="18" t="s">
        <v>53</v>
      </c>
      <c r="C25" s="19" t="s">
        <v>54</v>
      </c>
      <c r="D25" s="17" t="s">
        <v>18</v>
      </c>
      <c r="E25" s="7" t="str">
        <f>VLOOKUP(B25,'SOURCE(Ori)'!$A$4:$D$244,4,FALSE)</f>
        <v>B</v>
      </c>
      <c r="F25" s="8">
        <f>IF(E25="O",10,IF(E25="A",9,IF(E25="B",8,IF(E25="C",7,IF(E25="D",6,IF(E25="F",0,IF(E25=-5,-5,-10)))))))</f>
        <v>8</v>
      </c>
      <c r="G25" s="9">
        <f>VLOOKUP(B25,'SOURCE(Ori)'!$A$4:$E$244,5,FALSE)</f>
        <v>3</v>
      </c>
      <c r="H25" s="7" t="str">
        <f>VLOOKUP(B25,'SOURCE(Ori)'!$A$248:$D$488,4,FALSE)</f>
        <v>B</v>
      </c>
      <c r="I25" s="8">
        <f>IF(H25="O",10,IF(H25="A",9,IF(H25="B",8,IF(H25="C",7,IF(H25="D",6,IF(H25="F",0,IF(H25=-5,-5,-10)))))))</f>
        <v>8</v>
      </c>
      <c r="J25" s="10">
        <f>VLOOKUP(B25,'SOURCE(Ori)'!$A$248:$E$488,5,FALSE)</f>
        <v>3</v>
      </c>
      <c r="K25" s="7" t="str">
        <f>VLOOKUP(B25,'SOURCE(Ori)'!$A$492:$D$732,4,FALSE)</f>
        <v>A</v>
      </c>
      <c r="L25" s="8">
        <f>IF(K25="O",10,IF(K25="A",9,IF(K25="B",8,IF(K25="C",7,IF(K25="D",6,IF(K25="F",0,IF(K25=-5,-5,-10)))))))</f>
        <v>9</v>
      </c>
      <c r="M25" s="10">
        <f>VLOOKUP(B25,'SOURCE(Ori)'!$A$492:$E$732,5,FALSE)</f>
        <v>3</v>
      </c>
      <c r="N25" s="7" t="str">
        <f>VLOOKUP(B25,'SOURCE(Ori)'!$A$736:$D$976,4,FALSE)</f>
        <v>C</v>
      </c>
      <c r="O25" s="8">
        <f>IF(N25="O",10,IF(N25="A",9,IF(N25="B",8,IF(N25="C",7,IF(N25="D",6,IF(N25="F",0,IF(N25=-5,-5,-10)))))))</f>
        <v>7</v>
      </c>
      <c r="P25" s="10">
        <f>VLOOKUP(B25,'SOURCE(Ori)'!$A$736:$E$976,5,FALSE)</f>
        <v>3</v>
      </c>
      <c r="Q25" s="7" t="str">
        <f>VLOOKUP(B25,'SOURCE(Ori)'!$A$980:$D$1096,4,FALSE)</f>
        <v>B</v>
      </c>
      <c r="R25" s="8">
        <f>IF(Q25="O",10,IF(Q25="A",9,IF(Q25="B",8,IF(Q25="C",7,IF(Q25="D",6,IF(Q25="F",0,IF(Q25=-5,-5,-10)))))))</f>
        <v>8</v>
      </c>
      <c r="S25" s="10">
        <f>VLOOKUP(B25,'SOURCE(Ori)'!$A$980:$E$1096,5,FALSE)</f>
        <v>3</v>
      </c>
      <c r="T25" s="7">
        <v>0</v>
      </c>
      <c r="U25" s="8">
        <v>0</v>
      </c>
      <c r="V25" s="10">
        <v>0</v>
      </c>
      <c r="W25" s="7">
        <v>0</v>
      </c>
      <c r="X25" s="8">
        <v>0</v>
      </c>
      <c r="Y25" s="10">
        <v>0</v>
      </c>
      <c r="Z25" s="7" t="str">
        <f>VLOOKUP(B25,'SOURCE(Ori)'!$A$1230:$D$1470,4,FALSE)</f>
        <v>O</v>
      </c>
      <c r="AA25" s="8">
        <f>IF(Z25="O",10,IF(Z25="A",9,IF(Z25="B",8,IF(Z25="C",7,IF(Z25="D",6,IF(Z25="F",0,IF(Z25=-5,-5,-10)))))))</f>
        <v>10</v>
      </c>
      <c r="AB25" s="10">
        <f>VLOOKUP(B25,'SOURCE(Ori)'!$A$1230:$E$1470,5,FALSE)</f>
        <v>3</v>
      </c>
      <c r="AC25" s="7" t="str">
        <f>VLOOKUP(B25,'SOURCE(Ori)'!$A$1475:$D$1715,4,FALSE)</f>
        <v>O</v>
      </c>
      <c r="AD25" s="8">
        <f>IF(AC25="O",10,IF(AC25="A",9,IF(AC25="B",8,IF(AC25="C",7,IF(AC25="D",6,IF(AC25="F",0,IF(AC25=-5,-5,-10)))))))</f>
        <v>10</v>
      </c>
      <c r="AE25" s="10">
        <f>VLOOKUP(B25,'SOURCE(Ori)'!$A$1475:$E$1715,5,FALSE)</f>
        <v>2</v>
      </c>
      <c r="AF25" s="7" t="str">
        <f>VLOOKUP(B25,'SOURCE(Ori)'!$A$1719:$D$1959,4,FALSE)</f>
        <v>O</v>
      </c>
      <c r="AG25" s="8">
        <f>IF(AF25="O",10,IF(AF25="A",9,IF(AF25="B",8,IF(AF25="C",7,IF(AF25="D",6,IF(AF25="F",0,IF(AF25=-5,-5,-10)))))))</f>
        <v>10</v>
      </c>
      <c r="AH25" s="10">
        <f>VLOOKUP(B25,'SOURCE(Ori)'!$A$1719:$E$1959,5,FALSE)</f>
        <v>2</v>
      </c>
      <c r="AI25" s="10" t="str">
        <f>VLOOKUP(B25,'SOURCE(Ori)'!$A$1963:$D$2203,4,FALSE)</f>
        <v>B</v>
      </c>
      <c r="AJ25" s="8">
        <f>IF(AI25="O",10,IF(AI25="A",9,IF(AI25="B",8,IF(AI25="C",7,IF(AI25="D",6,IF(AI25="F",0,IF(AI25=-5,-5,-10)))))))</f>
        <v>8</v>
      </c>
      <c r="AK25" s="10">
        <f>VLOOKUP(B25,'SOURCE(Ori)'!$A$1963:$E$2203,5,FALSE)</f>
        <v>2</v>
      </c>
      <c r="AL25" s="10" t="str">
        <f>VLOOKUP(B25,'SOURCE(Ori)'!$A$2207:$D$2447,4,FALSE)</f>
        <v>CP</v>
      </c>
      <c r="AM25" s="8">
        <f>IF(AL25="O",10,IF(AL25="A",9,IF(AL25="B",8,IF(AL25="C",7,IF(AL25="D",6,IF(AL25="F",0,IF(AL25=-5,-5,-10)))))))</f>
        <v>-10</v>
      </c>
      <c r="AN25" s="10"/>
      <c r="AO25" s="11">
        <f>(F25*G25+I25*J25+L25*M25+O25*P25+R25*S25+U25*V25+X25*Y25+AA25*AB25+AD25*AE25+AG25*AH25+AJ25*AK25)/24</f>
        <v>8.5833333333333339</v>
      </c>
      <c r="AP25" s="20">
        <f>(AO25-0.75)*10</f>
        <v>78.333333333333343</v>
      </c>
      <c r="AQ25" s="12">
        <f>+G25+J25+M25+P25+S25+V25+Y25+AB25+AE25+AH25+AK25</f>
        <v>24</v>
      </c>
      <c r="AR25" s="13">
        <f>SUM(COUNTIFS(E25:AM25,{"f","NCP","AB"}))</f>
        <v>0</v>
      </c>
      <c r="AS25" s="12">
        <f>RANK(AP25,$AP$7:$AP$247)</f>
        <v>36</v>
      </c>
    </row>
    <row r="26" spans="1:45">
      <c r="A26" s="6">
        <v>20</v>
      </c>
      <c r="B26" s="18" t="s">
        <v>55</v>
      </c>
      <c r="C26" s="19" t="s">
        <v>56</v>
      </c>
      <c r="D26" s="17" t="s">
        <v>18</v>
      </c>
      <c r="E26" s="7" t="str">
        <f>VLOOKUP(B26,'SOURCE(Ori)'!$A$4:$D$244,4,FALSE)</f>
        <v>C</v>
      </c>
      <c r="F26" s="8">
        <f>IF(E26="O",10,IF(E26="A",9,IF(E26="B",8,IF(E26="C",7,IF(E26="D",6,IF(E26="F",0,IF(E26=-5,-5,-10)))))))</f>
        <v>7</v>
      </c>
      <c r="G26" s="9">
        <f>VLOOKUP(B26,'SOURCE(Ori)'!$A$4:$E$244,5,FALSE)</f>
        <v>3</v>
      </c>
      <c r="H26" s="7" t="str">
        <f>VLOOKUP(B26,'SOURCE(Ori)'!$A$248:$D$488,4,FALSE)</f>
        <v>C</v>
      </c>
      <c r="I26" s="8">
        <f>IF(H26="O",10,IF(H26="A",9,IF(H26="B",8,IF(H26="C",7,IF(H26="D",6,IF(H26="F",0,IF(H26=-5,-5,-10)))))))</f>
        <v>7</v>
      </c>
      <c r="J26" s="10">
        <f>VLOOKUP(B26,'SOURCE(Ori)'!$A$248:$E$488,5,FALSE)</f>
        <v>3</v>
      </c>
      <c r="K26" s="7" t="str">
        <f>VLOOKUP(B26,'SOURCE(Ori)'!$A$492:$D$732,4,FALSE)</f>
        <v>B</v>
      </c>
      <c r="L26" s="8">
        <f>IF(K26="O",10,IF(K26="A",9,IF(K26="B",8,IF(K26="C",7,IF(K26="D",6,IF(K26="F",0,IF(K26=-5,-5,-10)))))))</f>
        <v>8</v>
      </c>
      <c r="M26" s="10">
        <f>VLOOKUP(B26,'SOURCE(Ori)'!$A$492:$E$732,5,FALSE)</f>
        <v>3</v>
      </c>
      <c r="N26" s="7" t="str">
        <f>VLOOKUP(B26,'SOURCE(Ori)'!$A$736:$D$976,4,FALSE)</f>
        <v>C</v>
      </c>
      <c r="O26" s="8">
        <f>IF(N26="O",10,IF(N26="A",9,IF(N26="B",8,IF(N26="C",7,IF(N26="D",6,IF(N26="F",0,IF(N26=-5,-5,-10)))))))</f>
        <v>7</v>
      </c>
      <c r="P26" s="10">
        <f>VLOOKUP(B26,'SOURCE(Ori)'!$A$736:$E$976,5,FALSE)</f>
        <v>3</v>
      </c>
      <c r="Q26" s="7" t="str">
        <f>VLOOKUP(B26,'SOURCE(Ori)'!$A$980:$D$1096,4,FALSE)</f>
        <v>B</v>
      </c>
      <c r="R26" s="8">
        <f>IF(Q26="O",10,IF(Q26="A",9,IF(Q26="B",8,IF(Q26="C",7,IF(Q26="D",6,IF(Q26="F",0,IF(Q26=-5,-5,-10)))))))</f>
        <v>8</v>
      </c>
      <c r="S26" s="10">
        <f>VLOOKUP(B26,'SOURCE(Ori)'!$A$980:$E$1096,5,FALSE)</f>
        <v>3</v>
      </c>
      <c r="T26" s="7">
        <v>0</v>
      </c>
      <c r="U26" s="8">
        <v>0</v>
      </c>
      <c r="V26" s="10">
        <v>0</v>
      </c>
      <c r="W26" s="7">
        <v>0</v>
      </c>
      <c r="X26" s="8">
        <v>0</v>
      </c>
      <c r="Y26" s="10">
        <v>0</v>
      </c>
      <c r="Z26" s="7" t="str">
        <f>VLOOKUP(B26,'SOURCE(Ori)'!$A$1230:$D$1470,4,FALSE)</f>
        <v>A</v>
      </c>
      <c r="AA26" s="8">
        <f>IF(Z26="O",10,IF(Z26="A",9,IF(Z26="B",8,IF(Z26="C",7,IF(Z26="D",6,IF(Z26="F",0,IF(Z26=-5,-5,-10)))))))</f>
        <v>9</v>
      </c>
      <c r="AB26" s="10">
        <f>VLOOKUP(B26,'SOURCE(Ori)'!$A$1230:$E$1470,5,FALSE)</f>
        <v>3</v>
      </c>
      <c r="AC26" s="7" t="str">
        <f>VLOOKUP(B26,'SOURCE(Ori)'!$A$1475:$D$1715,4,FALSE)</f>
        <v>B</v>
      </c>
      <c r="AD26" s="8">
        <f>IF(AC26="O",10,IF(AC26="A",9,IF(AC26="B",8,IF(AC26="C",7,IF(AC26="D",6,IF(AC26="F",0,IF(AC26=-5,-5,-10)))))))</f>
        <v>8</v>
      </c>
      <c r="AE26" s="10">
        <f>VLOOKUP(B26,'SOURCE(Ori)'!$A$1475:$E$1715,5,FALSE)</f>
        <v>2</v>
      </c>
      <c r="AF26" s="7" t="str">
        <f>VLOOKUP(B26,'SOURCE(Ori)'!$A$1719:$D$1959,4,FALSE)</f>
        <v>A</v>
      </c>
      <c r="AG26" s="8">
        <f>IF(AF26="O",10,IF(AF26="A",9,IF(AF26="B",8,IF(AF26="C",7,IF(AF26="D",6,IF(AF26="F",0,IF(AF26=-5,-5,-10)))))))</f>
        <v>9</v>
      </c>
      <c r="AH26" s="10">
        <f>VLOOKUP(B26,'SOURCE(Ori)'!$A$1719:$E$1959,5,FALSE)</f>
        <v>2</v>
      </c>
      <c r="AI26" s="10" t="str">
        <f>VLOOKUP(B26,'SOURCE(Ori)'!$A$1963:$D$2203,4,FALSE)</f>
        <v>B</v>
      </c>
      <c r="AJ26" s="8">
        <f>IF(AI26="O",10,IF(AI26="A",9,IF(AI26="B",8,IF(AI26="C",7,IF(AI26="D",6,IF(AI26="F",0,IF(AI26=-5,-5,-10)))))))</f>
        <v>8</v>
      </c>
      <c r="AK26" s="10">
        <f>VLOOKUP(B26,'SOURCE(Ori)'!$A$1963:$E$2203,5,FALSE)</f>
        <v>2</v>
      </c>
      <c r="AL26" s="10" t="str">
        <f>VLOOKUP(B26,'SOURCE(Ori)'!$A$2207:$D$2447,4,FALSE)</f>
        <v>CP</v>
      </c>
      <c r="AM26" s="8">
        <f>IF(AL26="O",10,IF(AL26="A",9,IF(AL26="B",8,IF(AL26="C",7,IF(AL26="D",6,IF(AL26="F",0,IF(AL26=-5,-5,-10)))))))</f>
        <v>-10</v>
      </c>
      <c r="AN26" s="10"/>
      <c r="AO26" s="11">
        <f>(F26*G26+I26*J26+L26*M26+O26*P26+R26*S26+U26*V26+X26*Y26+AA26*AB26+AD26*AE26+AG26*AH26+AJ26*AK26)/24</f>
        <v>7.833333333333333</v>
      </c>
      <c r="AP26" s="20">
        <f>(AO26-0.75)*10</f>
        <v>70.833333333333329</v>
      </c>
      <c r="AQ26" s="12">
        <f>+G26+J26+M26+P26+S26+V26+Y26+AB26+AE26+AH26+AK26</f>
        <v>24</v>
      </c>
      <c r="AR26" s="13">
        <f>SUM(COUNTIFS(E26:AM26,{"f","NCP","AB"}))</f>
        <v>0</v>
      </c>
      <c r="AS26" s="12">
        <f>RANK(AP26,$AP$7:$AP$247)</f>
        <v>146</v>
      </c>
    </row>
    <row r="27" spans="1:45">
      <c r="A27" s="6">
        <v>21</v>
      </c>
      <c r="B27" s="18" t="s">
        <v>57</v>
      </c>
      <c r="C27" s="19" t="s">
        <v>58</v>
      </c>
      <c r="D27" s="17" t="s">
        <v>18</v>
      </c>
      <c r="E27" s="7" t="str">
        <f>VLOOKUP(B27,'SOURCE(Ori)'!$A$4:$D$244,4,FALSE)</f>
        <v>C</v>
      </c>
      <c r="F27" s="8">
        <f>IF(E27="O",10,IF(E27="A",9,IF(E27="B",8,IF(E27="C",7,IF(E27="D",6,IF(E27="F",0,IF(E27=-5,-5,-10)))))))</f>
        <v>7</v>
      </c>
      <c r="G27" s="9">
        <f>VLOOKUP(B27,'SOURCE(Ori)'!$A$4:$E$244,5,FALSE)</f>
        <v>3</v>
      </c>
      <c r="H27" s="7" t="str">
        <f>VLOOKUP(B27,'SOURCE(Ori)'!$A$248:$D$488,4,FALSE)</f>
        <v>C</v>
      </c>
      <c r="I27" s="8">
        <f>IF(H27="O",10,IF(H27="A",9,IF(H27="B",8,IF(H27="C",7,IF(H27="D",6,IF(H27="F",0,IF(H27=-5,-5,-10)))))))</f>
        <v>7</v>
      </c>
      <c r="J27" s="10">
        <f>VLOOKUP(B27,'SOURCE(Ori)'!$A$248:$E$488,5,FALSE)</f>
        <v>3</v>
      </c>
      <c r="K27" s="7" t="str">
        <f>VLOOKUP(B27,'SOURCE(Ori)'!$A$492:$D$732,4,FALSE)</f>
        <v>C</v>
      </c>
      <c r="L27" s="8">
        <f>IF(K27="O",10,IF(K27="A",9,IF(K27="B",8,IF(K27="C",7,IF(K27="D",6,IF(K27="F",0,IF(K27=-5,-5,-10)))))))</f>
        <v>7</v>
      </c>
      <c r="M27" s="10">
        <f>VLOOKUP(B27,'SOURCE(Ori)'!$A$492:$E$732,5,FALSE)</f>
        <v>3</v>
      </c>
      <c r="N27" s="7" t="str">
        <f>VLOOKUP(B27,'SOURCE(Ori)'!$A$736:$D$976,4,FALSE)</f>
        <v>D</v>
      </c>
      <c r="O27" s="8">
        <f>IF(N27="O",10,IF(N27="A",9,IF(N27="B",8,IF(N27="C",7,IF(N27="D",6,IF(N27="F",0,IF(N27=-5,-5,-10)))))))</f>
        <v>6</v>
      </c>
      <c r="P27" s="10">
        <f>VLOOKUP(B27,'SOURCE(Ori)'!$A$736:$E$976,5,FALSE)</f>
        <v>3</v>
      </c>
      <c r="Q27" s="7">
        <v>0</v>
      </c>
      <c r="R27" s="8">
        <v>0</v>
      </c>
      <c r="S27" s="10">
        <v>0</v>
      </c>
      <c r="T27" s="7" t="str">
        <f>VLOOKUP(B27,'SOURCE(Ori)'!$A$1100:$D$1167,4,FALSE)</f>
        <v>C</v>
      </c>
      <c r="U27" s="8">
        <f>IF(T27="O",10,IF(T27="A",9,IF(T27="B",8,IF(T27="C",7,IF(T27="D",6,IF(T27="F",0,IF(T27=-5,-5,-10)))))))</f>
        <v>7</v>
      </c>
      <c r="V27" s="10">
        <f>VLOOKUP(B27,'SOURCE(Ori)'!$A$1100:$E$1167,5,FALSE)</f>
        <v>3</v>
      </c>
      <c r="W27" s="7">
        <v>0</v>
      </c>
      <c r="X27" s="8">
        <v>0</v>
      </c>
      <c r="Y27" s="10">
        <v>0</v>
      </c>
      <c r="Z27" s="7" t="str">
        <f>VLOOKUP(B27,'SOURCE(Ori)'!$A$1230:$D$1470,4,FALSE)</f>
        <v>A</v>
      </c>
      <c r="AA27" s="8">
        <f>IF(Z27="O",10,IF(Z27="A",9,IF(Z27="B",8,IF(Z27="C",7,IF(Z27="D",6,IF(Z27="F",0,IF(Z27=-5,-5,-10)))))))</f>
        <v>9</v>
      </c>
      <c r="AB27" s="10">
        <f>VLOOKUP(B27,'SOURCE(Ori)'!$A$1230:$E$1470,5,FALSE)</f>
        <v>3</v>
      </c>
      <c r="AC27" s="7" t="str">
        <f>VLOOKUP(B27,'SOURCE(Ori)'!$A$1475:$D$1715,4,FALSE)</f>
        <v>O</v>
      </c>
      <c r="AD27" s="8">
        <f>IF(AC27="O",10,IF(AC27="A",9,IF(AC27="B",8,IF(AC27="C",7,IF(AC27="D",6,IF(AC27="F",0,IF(AC27=-5,-5,-10)))))))</f>
        <v>10</v>
      </c>
      <c r="AE27" s="10">
        <f>VLOOKUP(B27,'SOURCE(Ori)'!$A$1475:$E$1715,5,FALSE)</f>
        <v>2</v>
      </c>
      <c r="AF27" s="7" t="str">
        <f>VLOOKUP(B27,'SOURCE(Ori)'!$A$1719:$D$1959,4,FALSE)</f>
        <v>B</v>
      </c>
      <c r="AG27" s="8">
        <f>IF(AF27="O",10,IF(AF27="A",9,IF(AF27="B",8,IF(AF27="C",7,IF(AF27="D",6,IF(AF27="F",0,IF(AF27=-5,-5,-10)))))))</f>
        <v>8</v>
      </c>
      <c r="AH27" s="10">
        <f>VLOOKUP(B27,'SOURCE(Ori)'!$A$1719:$E$1959,5,FALSE)</f>
        <v>2</v>
      </c>
      <c r="AI27" s="10" t="str">
        <f>VLOOKUP(B27,'SOURCE(Ori)'!$A$1963:$D$2203,4,FALSE)</f>
        <v>B</v>
      </c>
      <c r="AJ27" s="8">
        <f>IF(AI27="O",10,IF(AI27="A",9,IF(AI27="B",8,IF(AI27="C",7,IF(AI27="D",6,IF(AI27="F",0,IF(AI27=-5,-5,-10)))))))</f>
        <v>8</v>
      </c>
      <c r="AK27" s="10">
        <f>VLOOKUP(B27,'SOURCE(Ori)'!$A$1963:$E$2203,5,FALSE)</f>
        <v>2</v>
      </c>
      <c r="AL27" s="10" t="str">
        <f>VLOOKUP(B27,'SOURCE(Ori)'!$A$2207:$D$2447,4,FALSE)</f>
        <v>CP</v>
      </c>
      <c r="AM27" s="8">
        <f>IF(AL27="O",10,IF(AL27="A",9,IF(AL27="B",8,IF(AL27="C",7,IF(AL27="D",6,IF(AL27="F",0,IF(AL27=-5,-5,-10)))))))</f>
        <v>-10</v>
      </c>
      <c r="AN27" s="10"/>
      <c r="AO27" s="11">
        <f>(F27*G27+I27*J27+L27*M27+O27*P27+R27*S27+U27*V27+X27*Y27+AA27*AB27+AD27*AE27+AG27*AH27+AJ27*AK27)/24</f>
        <v>7.541666666666667</v>
      </c>
      <c r="AP27" s="20">
        <f>(AO27-0.75)*10</f>
        <v>67.916666666666671</v>
      </c>
      <c r="AQ27" s="12">
        <f>+G27+J27+M27+P27+S27+V27+Y27+AB27+AE27+AH27+AK27</f>
        <v>24</v>
      </c>
      <c r="AR27" s="13">
        <f>SUM(COUNTIFS(E27:AM27,{"f","NCP","AB"}))</f>
        <v>0</v>
      </c>
      <c r="AS27" s="12">
        <f>RANK(AP27,$AP$7:$AP$247)</f>
        <v>183</v>
      </c>
    </row>
    <row r="28" spans="1:45">
      <c r="A28" s="6">
        <v>22</v>
      </c>
      <c r="B28" s="18" t="s">
        <v>59</v>
      </c>
      <c r="C28" s="19" t="s">
        <v>60</v>
      </c>
      <c r="D28" s="17" t="s">
        <v>18</v>
      </c>
      <c r="E28" s="7" t="str">
        <f>VLOOKUP(B28,'SOURCE(Ori)'!$A$4:$D$244,4,FALSE)</f>
        <v>D</v>
      </c>
      <c r="F28" s="8">
        <f>IF(E28="O",10,IF(E28="A",9,IF(E28="B",8,IF(E28="C",7,IF(E28="D",6,IF(E28="F",0,IF(E28=-5,-5,-10)))))))</f>
        <v>6</v>
      </c>
      <c r="G28" s="9">
        <f>VLOOKUP(B28,'SOURCE(Ori)'!$A$4:$E$244,5,FALSE)</f>
        <v>3</v>
      </c>
      <c r="H28" s="7" t="str">
        <f>VLOOKUP(B28,'SOURCE(Ori)'!$A$248:$D$488,4,FALSE)</f>
        <v>A</v>
      </c>
      <c r="I28" s="8">
        <f>IF(H28="O",10,IF(H28="A",9,IF(H28="B",8,IF(H28="C",7,IF(H28="D",6,IF(H28="F",0,IF(H28=-5,-5,-10)))))))</f>
        <v>9</v>
      </c>
      <c r="J28" s="10">
        <f>VLOOKUP(B28,'SOURCE(Ori)'!$A$248:$E$488,5,FALSE)</f>
        <v>3</v>
      </c>
      <c r="K28" s="7" t="str">
        <f>VLOOKUP(B28,'SOURCE(Ori)'!$A$492:$D$732,4,FALSE)</f>
        <v>C</v>
      </c>
      <c r="L28" s="8">
        <f>IF(K28="O",10,IF(K28="A",9,IF(K28="B",8,IF(K28="C",7,IF(K28="D",6,IF(K28="F",0,IF(K28=-5,-5,-10)))))))</f>
        <v>7</v>
      </c>
      <c r="M28" s="10">
        <f>VLOOKUP(B28,'SOURCE(Ori)'!$A$492:$E$732,5,FALSE)</f>
        <v>3</v>
      </c>
      <c r="N28" s="7" t="str">
        <f>VLOOKUP(B28,'SOURCE(Ori)'!$A$736:$D$976,4,FALSE)</f>
        <v>D</v>
      </c>
      <c r="O28" s="8">
        <f>IF(N28="O",10,IF(N28="A",9,IF(N28="B",8,IF(N28="C",7,IF(N28="D",6,IF(N28="F",0,IF(N28=-5,-5,-10)))))))</f>
        <v>6</v>
      </c>
      <c r="P28" s="10">
        <f>VLOOKUP(B28,'SOURCE(Ori)'!$A$736:$E$976,5,FALSE)</f>
        <v>3</v>
      </c>
      <c r="Q28" s="7" t="str">
        <f>VLOOKUP(B28,'SOURCE(Ori)'!$A$980:$D$1096,4,FALSE)</f>
        <v>C</v>
      </c>
      <c r="R28" s="8">
        <f>IF(Q28="O",10,IF(Q28="A",9,IF(Q28="B",8,IF(Q28="C",7,IF(Q28="D",6,IF(Q28="F",0,IF(Q28=-5,-5,-10)))))))</f>
        <v>7</v>
      </c>
      <c r="S28" s="10">
        <f>VLOOKUP(B28,'SOURCE(Ori)'!$A$980:$E$1096,5,FALSE)</f>
        <v>3</v>
      </c>
      <c r="T28" s="7">
        <v>0</v>
      </c>
      <c r="U28" s="8">
        <v>0</v>
      </c>
      <c r="V28" s="10">
        <v>0</v>
      </c>
      <c r="W28" s="7">
        <v>0</v>
      </c>
      <c r="X28" s="8">
        <v>0</v>
      </c>
      <c r="Y28" s="10">
        <v>0</v>
      </c>
      <c r="Z28" s="7" t="str">
        <f>VLOOKUP(B28,'SOURCE(Ori)'!$A$1230:$D$1470,4,FALSE)</f>
        <v>B</v>
      </c>
      <c r="AA28" s="8">
        <f>IF(Z28="O",10,IF(Z28="A",9,IF(Z28="B",8,IF(Z28="C",7,IF(Z28="D",6,IF(Z28="F",0,IF(Z28=-5,-5,-10)))))))</f>
        <v>8</v>
      </c>
      <c r="AB28" s="10">
        <f>VLOOKUP(B28,'SOURCE(Ori)'!$A$1230:$E$1470,5,FALSE)</f>
        <v>3</v>
      </c>
      <c r="AC28" s="7" t="str">
        <f>VLOOKUP(B28,'SOURCE(Ori)'!$A$1475:$D$1715,4,FALSE)</f>
        <v>A</v>
      </c>
      <c r="AD28" s="8">
        <f>IF(AC28="O",10,IF(AC28="A",9,IF(AC28="B",8,IF(AC28="C",7,IF(AC28="D",6,IF(AC28="F",0,IF(AC28=-5,-5,-10)))))))</f>
        <v>9</v>
      </c>
      <c r="AE28" s="10">
        <f>VLOOKUP(B28,'SOURCE(Ori)'!$A$1475:$E$1715,5,FALSE)</f>
        <v>2</v>
      </c>
      <c r="AF28" s="7" t="str">
        <f>VLOOKUP(B28,'SOURCE(Ori)'!$A$1719:$D$1959,4,FALSE)</f>
        <v>O</v>
      </c>
      <c r="AG28" s="8">
        <f>IF(AF28="O",10,IF(AF28="A",9,IF(AF28="B",8,IF(AF28="C",7,IF(AF28="D",6,IF(AF28="F",0,IF(AF28=-5,-5,-10)))))))</f>
        <v>10</v>
      </c>
      <c r="AH28" s="10">
        <f>VLOOKUP(B28,'SOURCE(Ori)'!$A$1719:$E$1959,5,FALSE)</f>
        <v>2</v>
      </c>
      <c r="AI28" s="10" t="str">
        <f>VLOOKUP(B28,'SOURCE(Ori)'!$A$1963:$D$2203,4,FALSE)</f>
        <v>A</v>
      </c>
      <c r="AJ28" s="8">
        <f>IF(AI28="O",10,IF(AI28="A",9,IF(AI28="B",8,IF(AI28="C",7,IF(AI28="D",6,IF(AI28="F",0,IF(AI28=-5,-5,-10)))))))</f>
        <v>9</v>
      </c>
      <c r="AK28" s="10">
        <f>VLOOKUP(B28,'SOURCE(Ori)'!$A$1963:$E$2203,5,FALSE)</f>
        <v>2</v>
      </c>
      <c r="AL28" s="10" t="str">
        <f>VLOOKUP(B28,'SOURCE(Ori)'!$A$2207:$D$2447,4,FALSE)</f>
        <v>CP</v>
      </c>
      <c r="AM28" s="8">
        <f>IF(AL28="O",10,IF(AL28="A",9,IF(AL28="B",8,IF(AL28="C",7,IF(AL28="D",6,IF(AL28="F",0,IF(AL28=-5,-5,-10)))))))</f>
        <v>-10</v>
      </c>
      <c r="AN28" s="10"/>
      <c r="AO28" s="11">
        <f>(F28*G28+I28*J28+L28*M28+O28*P28+R28*S28+U28*V28+X28*Y28+AA28*AB28+AD28*AE28+AG28*AH28+AJ28*AK28)/24</f>
        <v>7.708333333333333</v>
      </c>
      <c r="AP28" s="20">
        <f>(AO28-0.75)*10</f>
        <v>69.583333333333329</v>
      </c>
      <c r="AQ28" s="12">
        <f>+G28+J28+M28+P28+S28+V28+Y28+AB28+AE28+AH28+AK28</f>
        <v>24</v>
      </c>
      <c r="AR28" s="13">
        <f>SUM(COUNTIFS(E28:AM28,{"f","NCP","AB"}))</f>
        <v>0</v>
      </c>
      <c r="AS28" s="12">
        <f>RANK(AP28,$AP$7:$AP$247)</f>
        <v>164</v>
      </c>
    </row>
    <row r="29" spans="1:45">
      <c r="A29" s="6">
        <v>23</v>
      </c>
      <c r="B29" s="18" t="s">
        <v>61</v>
      </c>
      <c r="C29" s="19" t="s">
        <v>62</v>
      </c>
      <c r="D29" s="17" t="s">
        <v>18</v>
      </c>
      <c r="E29" s="7" t="str">
        <f>VLOOKUP(B29,'SOURCE(Ori)'!$A$4:$D$244,4,FALSE)</f>
        <v>B</v>
      </c>
      <c r="F29" s="8">
        <f>IF(E29="O",10,IF(E29="A",9,IF(E29="B",8,IF(E29="C",7,IF(E29="D",6,IF(E29="F",0,IF(E29=-5,-5,-10)))))))</f>
        <v>8</v>
      </c>
      <c r="G29" s="9">
        <f>VLOOKUP(B29,'SOURCE(Ori)'!$A$4:$E$244,5,FALSE)</f>
        <v>3</v>
      </c>
      <c r="H29" s="7" t="str">
        <f>VLOOKUP(B29,'SOURCE(Ori)'!$A$248:$D$488,4,FALSE)</f>
        <v>C</v>
      </c>
      <c r="I29" s="8">
        <f>IF(H29="O",10,IF(H29="A",9,IF(H29="B",8,IF(H29="C",7,IF(H29="D",6,IF(H29="F",0,IF(H29=-5,-5,-10)))))))</f>
        <v>7</v>
      </c>
      <c r="J29" s="10">
        <f>VLOOKUP(B29,'SOURCE(Ori)'!$A$248:$E$488,5,FALSE)</f>
        <v>3</v>
      </c>
      <c r="K29" s="7" t="str">
        <f>VLOOKUP(B29,'SOURCE(Ori)'!$A$492:$D$732,4,FALSE)</f>
        <v>C</v>
      </c>
      <c r="L29" s="8">
        <f>IF(K29="O",10,IF(K29="A",9,IF(K29="B",8,IF(K29="C",7,IF(K29="D",6,IF(K29="F",0,IF(K29=-5,-5,-10)))))))</f>
        <v>7</v>
      </c>
      <c r="M29" s="10">
        <f>VLOOKUP(B29,'SOURCE(Ori)'!$A$492:$E$732,5,FALSE)</f>
        <v>3</v>
      </c>
      <c r="N29" s="7" t="str">
        <f>VLOOKUP(B29,'SOURCE(Ori)'!$A$736:$D$976,4,FALSE)</f>
        <v>C</v>
      </c>
      <c r="O29" s="8">
        <f>IF(N29="O",10,IF(N29="A",9,IF(N29="B",8,IF(N29="C",7,IF(N29="D",6,IF(N29="F",0,IF(N29=-5,-5,-10)))))))</f>
        <v>7</v>
      </c>
      <c r="P29" s="10">
        <f>VLOOKUP(B29,'SOURCE(Ori)'!$A$736:$E$976,5,FALSE)</f>
        <v>3</v>
      </c>
      <c r="Q29" s="7" t="str">
        <f>VLOOKUP(B29,'SOURCE(Ori)'!$A$980:$D$1096,4,FALSE)</f>
        <v>B</v>
      </c>
      <c r="R29" s="8">
        <f>IF(Q29="O",10,IF(Q29="A",9,IF(Q29="B",8,IF(Q29="C",7,IF(Q29="D",6,IF(Q29="F",0,IF(Q29=-5,-5,-10)))))))</f>
        <v>8</v>
      </c>
      <c r="S29" s="10">
        <f>VLOOKUP(B29,'SOURCE(Ori)'!$A$980:$E$1096,5,FALSE)</f>
        <v>3</v>
      </c>
      <c r="T29" s="7">
        <v>0</v>
      </c>
      <c r="U29" s="8">
        <v>0</v>
      </c>
      <c r="V29" s="10">
        <v>0</v>
      </c>
      <c r="W29" s="7">
        <v>0</v>
      </c>
      <c r="X29" s="8">
        <v>0</v>
      </c>
      <c r="Y29" s="10">
        <v>0</v>
      </c>
      <c r="Z29" s="7" t="str">
        <f>VLOOKUP(B29,'SOURCE(Ori)'!$A$1230:$D$1470,4,FALSE)</f>
        <v>O</v>
      </c>
      <c r="AA29" s="8">
        <f>IF(Z29="O",10,IF(Z29="A",9,IF(Z29="B",8,IF(Z29="C",7,IF(Z29="D",6,IF(Z29="F",0,IF(Z29=-5,-5,-10)))))))</f>
        <v>10</v>
      </c>
      <c r="AB29" s="10">
        <f>VLOOKUP(B29,'SOURCE(Ori)'!$A$1230:$E$1470,5,FALSE)</f>
        <v>3</v>
      </c>
      <c r="AC29" s="7" t="str">
        <f>VLOOKUP(B29,'SOURCE(Ori)'!$A$1475:$D$1715,4,FALSE)</f>
        <v>A</v>
      </c>
      <c r="AD29" s="8">
        <f>IF(AC29="O",10,IF(AC29="A",9,IF(AC29="B",8,IF(AC29="C",7,IF(AC29="D",6,IF(AC29="F",0,IF(AC29=-5,-5,-10)))))))</f>
        <v>9</v>
      </c>
      <c r="AE29" s="10">
        <f>VLOOKUP(B29,'SOURCE(Ori)'!$A$1475:$E$1715,5,FALSE)</f>
        <v>2</v>
      </c>
      <c r="AF29" s="7" t="str">
        <f>VLOOKUP(B29,'SOURCE(Ori)'!$A$1719:$D$1959,4,FALSE)</f>
        <v>O</v>
      </c>
      <c r="AG29" s="8">
        <f>IF(AF29="O",10,IF(AF29="A",9,IF(AF29="B",8,IF(AF29="C",7,IF(AF29="D",6,IF(AF29="F",0,IF(AF29=-5,-5,-10)))))))</f>
        <v>10</v>
      </c>
      <c r="AH29" s="10">
        <f>VLOOKUP(B29,'SOURCE(Ori)'!$A$1719:$E$1959,5,FALSE)</f>
        <v>2</v>
      </c>
      <c r="AI29" s="10" t="str">
        <f>VLOOKUP(B29,'SOURCE(Ori)'!$A$1963:$D$2203,4,FALSE)</f>
        <v>A</v>
      </c>
      <c r="AJ29" s="8">
        <f>IF(AI29="O",10,IF(AI29="A",9,IF(AI29="B",8,IF(AI29="C",7,IF(AI29="D",6,IF(AI29="F",0,IF(AI29=-5,-5,-10)))))))</f>
        <v>9</v>
      </c>
      <c r="AK29" s="10">
        <f>VLOOKUP(B29,'SOURCE(Ori)'!$A$1963:$E$2203,5,FALSE)</f>
        <v>2</v>
      </c>
      <c r="AL29" s="10" t="str">
        <f>VLOOKUP(B29,'SOURCE(Ori)'!$A$2207:$D$2447,4,FALSE)</f>
        <v>CP</v>
      </c>
      <c r="AM29" s="8">
        <f>IF(AL29="O",10,IF(AL29="A",9,IF(AL29="B",8,IF(AL29="C",7,IF(AL29="D",6,IF(AL29="F",0,IF(AL29=-5,-5,-10)))))))</f>
        <v>-10</v>
      </c>
      <c r="AN29" s="10"/>
      <c r="AO29" s="11">
        <f>(F29*G29+I29*J29+L29*M29+O29*P29+R29*S29+U29*V29+X29*Y29+AA29*AB29+AD29*AE29+AG29*AH29+AJ29*AK29)/24</f>
        <v>8.2083333333333339</v>
      </c>
      <c r="AP29" s="20">
        <f>(AO29-0.75)*10</f>
        <v>74.583333333333343</v>
      </c>
      <c r="AQ29" s="12">
        <f>+G29+J29+M29+P29+S29+V29+Y29+AB29+AE29+AH29+AK29</f>
        <v>24</v>
      </c>
      <c r="AR29" s="13">
        <f>SUM(COUNTIFS(E29:AM29,{"f","NCP","AB"}))</f>
        <v>0</v>
      </c>
      <c r="AS29" s="12">
        <f>RANK(AP29,$AP$7:$AP$247)</f>
        <v>80</v>
      </c>
    </row>
    <row r="30" spans="1:45">
      <c r="A30" s="6">
        <v>24</v>
      </c>
      <c r="B30" s="18" t="s">
        <v>63</v>
      </c>
      <c r="C30" s="19" t="s">
        <v>64</v>
      </c>
      <c r="D30" s="17" t="s">
        <v>18</v>
      </c>
      <c r="E30" s="7" t="str">
        <f>VLOOKUP(B30,'SOURCE(Ori)'!$A$4:$D$244,4,FALSE)</f>
        <v>C</v>
      </c>
      <c r="F30" s="8">
        <f>IF(E30="O",10,IF(E30="A",9,IF(E30="B",8,IF(E30="C",7,IF(E30="D",6,IF(E30="F",0,IF(E30=-5,-5,-10)))))))</f>
        <v>7</v>
      </c>
      <c r="G30" s="9">
        <f>VLOOKUP(B30,'SOURCE(Ori)'!$A$4:$E$244,5,FALSE)</f>
        <v>3</v>
      </c>
      <c r="H30" s="7" t="str">
        <f>VLOOKUP(B30,'SOURCE(Ori)'!$A$248:$D$488,4,FALSE)</f>
        <v>B</v>
      </c>
      <c r="I30" s="8">
        <f>IF(H30="O",10,IF(H30="A",9,IF(H30="B",8,IF(H30="C",7,IF(H30="D",6,IF(H30="F",0,IF(H30=-5,-5,-10)))))))</f>
        <v>8</v>
      </c>
      <c r="J30" s="10">
        <f>VLOOKUP(B30,'SOURCE(Ori)'!$A$248:$E$488,5,FALSE)</f>
        <v>3</v>
      </c>
      <c r="K30" s="7" t="str">
        <f>VLOOKUP(B30,'SOURCE(Ori)'!$A$492:$D$732,4,FALSE)</f>
        <v>C</v>
      </c>
      <c r="L30" s="8">
        <f>IF(K30="O",10,IF(K30="A",9,IF(K30="B",8,IF(K30="C",7,IF(K30="D",6,IF(K30="F",0,IF(K30=-5,-5,-10)))))))</f>
        <v>7</v>
      </c>
      <c r="M30" s="10">
        <f>VLOOKUP(B30,'SOURCE(Ori)'!$A$492:$E$732,5,FALSE)</f>
        <v>3</v>
      </c>
      <c r="N30" s="7" t="str">
        <f>VLOOKUP(B30,'SOURCE(Ori)'!$A$736:$D$976,4,FALSE)</f>
        <v>C</v>
      </c>
      <c r="O30" s="8">
        <f>IF(N30="O",10,IF(N30="A",9,IF(N30="B",8,IF(N30="C",7,IF(N30="D",6,IF(N30="F",0,IF(N30=-5,-5,-10)))))))</f>
        <v>7</v>
      </c>
      <c r="P30" s="10">
        <f>VLOOKUP(B30,'SOURCE(Ori)'!$A$736:$E$976,5,FALSE)</f>
        <v>3</v>
      </c>
      <c r="Q30" s="7">
        <v>0</v>
      </c>
      <c r="R30" s="8">
        <v>0</v>
      </c>
      <c r="S30" s="10">
        <v>0</v>
      </c>
      <c r="T30" s="7" t="str">
        <f>VLOOKUP(B30,'SOURCE(Ori)'!$A$1100:$D$1167,4,FALSE)</f>
        <v>B</v>
      </c>
      <c r="U30" s="8">
        <f>IF(T30="O",10,IF(T30="A",9,IF(T30="B",8,IF(T30="C",7,IF(T30="D",6,IF(T30="F",0,IF(T30=-5,-5,-10)))))))</f>
        <v>8</v>
      </c>
      <c r="V30" s="10">
        <f>VLOOKUP(B30,'SOURCE(Ori)'!$A$1100:$E$1167,5,FALSE)</f>
        <v>3</v>
      </c>
      <c r="W30" s="7">
        <v>0</v>
      </c>
      <c r="X30" s="8">
        <v>0</v>
      </c>
      <c r="Y30" s="10">
        <v>0</v>
      </c>
      <c r="Z30" s="7" t="str">
        <f>VLOOKUP(B30,'SOURCE(Ori)'!$A$1230:$D$1470,4,FALSE)</f>
        <v>O</v>
      </c>
      <c r="AA30" s="8">
        <f>IF(Z30="O",10,IF(Z30="A",9,IF(Z30="B",8,IF(Z30="C",7,IF(Z30="D",6,IF(Z30="F",0,IF(Z30=-5,-5,-10)))))))</f>
        <v>10</v>
      </c>
      <c r="AB30" s="10">
        <f>VLOOKUP(B30,'SOURCE(Ori)'!$A$1230:$E$1470,5,FALSE)</f>
        <v>3</v>
      </c>
      <c r="AC30" s="7" t="str">
        <f>VLOOKUP(B30,'SOURCE(Ori)'!$A$1475:$D$1715,4,FALSE)</f>
        <v>A</v>
      </c>
      <c r="AD30" s="8">
        <f>IF(AC30="O",10,IF(AC30="A",9,IF(AC30="B",8,IF(AC30="C",7,IF(AC30="D",6,IF(AC30="F",0,IF(AC30=-5,-5,-10)))))))</f>
        <v>9</v>
      </c>
      <c r="AE30" s="10">
        <f>VLOOKUP(B30,'SOURCE(Ori)'!$A$1475:$E$1715,5,FALSE)</f>
        <v>2</v>
      </c>
      <c r="AF30" s="7" t="str">
        <f>VLOOKUP(B30,'SOURCE(Ori)'!$A$1719:$D$1959,4,FALSE)</f>
        <v>O</v>
      </c>
      <c r="AG30" s="8">
        <f>IF(AF30="O",10,IF(AF30="A",9,IF(AF30="B",8,IF(AF30="C",7,IF(AF30="D",6,IF(AF30="F",0,IF(AF30=-5,-5,-10)))))))</f>
        <v>10</v>
      </c>
      <c r="AH30" s="10">
        <f>VLOOKUP(B30,'SOURCE(Ori)'!$A$1719:$E$1959,5,FALSE)</f>
        <v>2</v>
      </c>
      <c r="AI30" s="10" t="str">
        <f>VLOOKUP(B30,'SOURCE(Ori)'!$A$1963:$D$2203,4,FALSE)</f>
        <v>B</v>
      </c>
      <c r="AJ30" s="8">
        <f>IF(AI30="O",10,IF(AI30="A",9,IF(AI30="B",8,IF(AI30="C",7,IF(AI30="D",6,IF(AI30="F",0,IF(AI30=-5,-5,-10)))))))</f>
        <v>8</v>
      </c>
      <c r="AK30" s="10">
        <f>VLOOKUP(B30,'SOURCE(Ori)'!$A$1963:$E$2203,5,FALSE)</f>
        <v>2</v>
      </c>
      <c r="AL30" s="10" t="str">
        <f>VLOOKUP(B30,'SOURCE(Ori)'!$A$2207:$D$2447,4,FALSE)</f>
        <v>CP</v>
      </c>
      <c r="AM30" s="8">
        <f>IF(AL30="O",10,IF(AL30="A",9,IF(AL30="B",8,IF(AL30="C",7,IF(AL30="D",6,IF(AL30="F",0,IF(AL30=-5,-5,-10)))))))</f>
        <v>-10</v>
      </c>
      <c r="AN30" s="10"/>
      <c r="AO30" s="11">
        <f>(F30*G30+I30*J30+L30*M30+O30*P30+R30*S30+U30*V30+X30*Y30+AA30*AB30+AD30*AE30+AG30*AH30+AJ30*AK30)/24</f>
        <v>8.125</v>
      </c>
      <c r="AP30" s="20">
        <f>(AO30-0.75)*10</f>
        <v>73.75</v>
      </c>
      <c r="AQ30" s="12">
        <f>+G30+J30+M30+P30+S30+V30+Y30+AB30+AE30+AH30+AK30</f>
        <v>24</v>
      </c>
      <c r="AR30" s="13">
        <f>SUM(COUNTIFS(E30:AM30,{"f","NCP","AB"}))</f>
        <v>0</v>
      </c>
      <c r="AS30" s="12">
        <f>RANK(AP30,$AP$7:$AP$247)</f>
        <v>100</v>
      </c>
    </row>
    <row r="31" spans="1:45">
      <c r="A31" s="6">
        <v>25</v>
      </c>
      <c r="B31" s="18" t="s">
        <v>65</v>
      </c>
      <c r="C31" s="19" t="s">
        <v>66</v>
      </c>
      <c r="D31" s="17" t="s">
        <v>18</v>
      </c>
      <c r="E31" s="7" t="str">
        <f>VLOOKUP(B31,'SOURCE(Ori)'!$A$4:$D$244,4,FALSE)</f>
        <v>C</v>
      </c>
      <c r="F31" s="8">
        <f>IF(E31="O",10,IF(E31="A",9,IF(E31="B",8,IF(E31="C",7,IF(E31="D",6,IF(E31="F",0,IF(E31=-5,-5,-10)))))))</f>
        <v>7</v>
      </c>
      <c r="G31" s="9">
        <f>VLOOKUP(B31,'SOURCE(Ori)'!$A$4:$E$244,5,FALSE)</f>
        <v>3</v>
      </c>
      <c r="H31" s="7" t="str">
        <f>VLOOKUP(B31,'SOURCE(Ori)'!$A$248:$D$488,4,FALSE)</f>
        <v>B</v>
      </c>
      <c r="I31" s="8">
        <f>IF(H31="O",10,IF(H31="A",9,IF(H31="B",8,IF(H31="C",7,IF(H31="D",6,IF(H31="F",0,IF(H31=-5,-5,-10)))))))</f>
        <v>8</v>
      </c>
      <c r="J31" s="10">
        <f>VLOOKUP(B31,'SOURCE(Ori)'!$A$248:$E$488,5,FALSE)</f>
        <v>3</v>
      </c>
      <c r="K31" s="7" t="str">
        <f>VLOOKUP(B31,'SOURCE(Ori)'!$A$492:$D$732,4,FALSE)</f>
        <v>B</v>
      </c>
      <c r="L31" s="8">
        <f>IF(K31="O",10,IF(K31="A",9,IF(K31="B",8,IF(K31="C",7,IF(K31="D",6,IF(K31="F",0,IF(K31=-5,-5,-10)))))))</f>
        <v>8</v>
      </c>
      <c r="M31" s="10">
        <f>VLOOKUP(B31,'SOURCE(Ori)'!$A$492:$E$732,5,FALSE)</f>
        <v>3</v>
      </c>
      <c r="N31" s="7" t="str">
        <f>VLOOKUP(B31,'SOURCE(Ori)'!$A$736:$D$976,4,FALSE)</f>
        <v>C</v>
      </c>
      <c r="O31" s="8">
        <f>IF(N31="O",10,IF(N31="A",9,IF(N31="B",8,IF(N31="C",7,IF(N31="D",6,IF(N31="F",0,IF(N31=-5,-5,-10)))))))</f>
        <v>7</v>
      </c>
      <c r="P31" s="10">
        <f>VLOOKUP(B31,'SOURCE(Ori)'!$A$736:$E$976,5,FALSE)</f>
        <v>3</v>
      </c>
      <c r="Q31" s="7">
        <v>0</v>
      </c>
      <c r="R31" s="8">
        <v>0</v>
      </c>
      <c r="S31" s="10">
        <v>0</v>
      </c>
      <c r="T31" s="7">
        <v>0</v>
      </c>
      <c r="U31" s="8">
        <v>0</v>
      </c>
      <c r="V31" s="10">
        <v>0</v>
      </c>
      <c r="W31" s="7" t="str">
        <f>VLOOKUP(B31,'SOURCE(Ori)'!$A$1171:$D$1226,4,FALSE)</f>
        <v>B</v>
      </c>
      <c r="X31" s="8">
        <f>IF(W31="O",10,IF(W31="A",9,IF(W31="B",8,IF(W31="C",7,IF(W31="D",6,IF(W31="F",0,IF(W31=-5,-5,-10)))))))</f>
        <v>8</v>
      </c>
      <c r="Y31" s="10">
        <f>VLOOKUP(B31,'SOURCE(Ori)'!$A$1171:$E$1226,5,FALSE)</f>
        <v>3</v>
      </c>
      <c r="Z31" s="7" t="str">
        <f>VLOOKUP(B31,'SOURCE(Ori)'!$A$1230:$D$1470,4,FALSE)</f>
        <v>A</v>
      </c>
      <c r="AA31" s="8">
        <f>IF(Z31="O",10,IF(Z31="A",9,IF(Z31="B",8,IF(Z31="C",7,IF(Z31="D",6,IF(Z31="F",0,IF(Z31=-5,-5,-10)))))))</f>
        <v>9</v>
      </c>
      <c r="AB31" s="10">
        <f>VLOOKUP(B31,'SOURCE(Ori)'!$A$1230:$E$1470,5,FALSE)</f>
        <v>3</v>
      </c>
      <c r="AC31" s="7" t="str">
        <f>VLOOKUP(B31,'SOURCE(Ori)'!$A$1475:$D$1715,4,FALSE)</f>
        <v>O</v>
      </c>
      <c r="AD31" s="8">
        <f>IF(AC31="O",10,IF(AC31="A",9,IF(AC31="B",8,IF(AC31="C",7,IF(AC31="D",6,IF(AC31="F",0,IF(AC31=-5,-5,-10)))))))</f>
        <v>10</v>
      </c>
      <c r="AE31" s="10">
        <f>VLOOKUP(B31,'SOURCE(Ori)'!$A$1475:$E$1715,5,FALSE)</f>
        <v>2</v>
      </c>
      <c r="AF31" s="7" t="str">
        <f>VLOOKUP(B31,'SOURCE(Ori)'!$A$1719:$D$1959,4,FALSE)</f>
        <v>O</v>
      </c>
      <c r="AG31" s="8">
        <f>IF(AF31="O",10,IF(AF31="A",9,IF(AF31="B",8,IF(AF31="C",7,IF(AF31="D",6,IF(AF31="F",0,IF(AF31=-5,-5,-10)))))))</f>
        <v>10</v>
      </c>
      <c r="AH31" s="10">
        <f>VLOOKUP(B31,'SOURCE(Ori)'!$A$1719:$E$1959,5,FALSE)</f>
        <v>2</v>
      </c>
      <c r="AI31" s="10" t="str">
        <f>VLOOKUP(B31,'SOURCE(Ori)'!$A$1963:$D$2203,4,FALSE)</f>
        <v>A</v>
      </c>
      <c r="AJ31" s="8">
        <f>IF(AI31="O",10,IF(AI31="A",9,IF(AI31="B",8,IF(AI31="C",7,IF(AI31="D",6,IF(AI31="F",0,IF(AI31=-5,-5,-10)))))))</f>
        <v>9</v>
      </c>
      <c r="AK31" s="10">
        <f>VLOOKUP(B31,'SOURCE(Ori)'!$A$1963:$E$2203,5,FALSE)</f>
        <v>2</v>
      </c>
      <c r="AL31" s="10" t="str">
        <f>VLOOKUP(B31,'SOURCE(Ori)'!$A$2207:$D$2447,4,FALSE)</f>
        <v>CP</v>
      </c>
      <c r="AM31" s="8">
        <f>IF(AL31="O",10,IF(AL31="A",9,IF(AL31="B",8,IF(AL31="C",7,IF(AL31="D",6,IF(AL31="F",0,IF(AL31=-5,-5,-10)))))))</f>
        <v>-10</v>
      </c>
      <c r="AN31" s="10"/>
      <c r="AO31" s="11">
        <f>(F31*G31+I31*J31+L31*M31+O31*P31+R31*S31+U31*V31+X31*Y31+AA31*AB31+AD31*AE31+AG31*AH31+AJ31*AK31)/24</f>
        <v>8.2916666666666661</v>
      </c>
      <c r="AP31" s="20">
        <f>(AO31-0.75)*10</f>
        <v>75.416666666666657</v>
      </c>
      <c r="AQ31" s="12">
        <f>+G31+J31+M31+P31+S31+V31+Y31+AB31+AE31+AH31+AK31</f>
        <v>24</v>
      </c>
      <c r="AR31" s="13">
        <f>SUM(COUNTIFS(E31:AM31,{"f","NCP","AB"}))</f>
        <v>0</v>
      </c>
      <c r="AS31" s="12">
        <f>RANK(AP31,$AP$7:$AP$247)</f>
        <v>69</v>
      </c>
    </row>
    <row r="32" spans="1:45">
      <c r="A32" s="6">
        <v>26</v>
      </c>
      <c r="B32" s="18" t="s">
        <v>67</v>
      </c>
      <c r="C32" s="19" t="s">
        <v>68</v>
      </c>
      <c r="D32" s="17" t="s">
        <v>18</v>
      </c>
      <c r="E32" s="7" t="str">
        <f>VLOOKUP(B32,'SOURCE(Ori)'!$A$4:$D$244,4,FALSE)</f>
        <v>D</v>
      </c>
      <c r="F32" s="8">
        <f>IF(E32="O",10,IF(E32="A",9,IF(E32="B",8,IF(E32="C",7,IF(E32="D",6,IF(E32="F",0,IF(E32=-5,-5,-10)))))))</f>
        <v>6</v>
      </c>
      <c r="G32" s="9">
        <f>VLOOKUP(B32,'SOURCE(Ori)'!$A$4:$E$244,5,FALSE)</f>
        <v>3</v>
      </c>
      <c r="H32" s="7" t="str">
        <f>VLOOKUP(B32,'SOURCE(Ori)'!$A$248:$D$488,4,FALSE)</f>
        <v>D</v>
      </c>
      <c r="I32" s="8">
        <f>IF(H32="O",10,IF(H32="A",9,IF(H32="B",8,IF(H32="C",7,IF(H32="D",6,IF(H32="F",0,IF(H32=-5,-5,-10)))))))</f>
        <v>6</v>
      </c>
      <c r="J32" s="10">
        <f>VLOOKUP(B32,'SOURCE(Ori)'!$A$248:$E$488,5,FALSE)</f>
        <v>3</v>
      </c>
      <c r="K32" s="7" t="str">
        <f>VLOOKUP(B32,'SOURCE(Ori)'!$A$492:$D$732,4,FALSE)</f>
        <v>C</v>
      </c>
      <c r="L32" s="8">
        <f>IF(K32="O",10,IF(K32="A",9,IF(K32="B",8,IF(K32="C",7,IF(K32="D",6,IF(K32="F",0,IF(K32=-5,-5,-10)))))))</f>
        <v>7</v>
      </c>
      <c r="M32" s="10">
        <f>VLOOKUP(B32,'SOURCE(Ori)'!$A$492:$E$732,5,FALSE)</f>
        <v>3</v>
      </c>
      <c r="N32" s="7" t="str">
        <f>VLOOKUP(B32,'SOURCE(Ori)'!$A$736:$D$976,4,FALSE)</f>
        <v>D</v>
      </c>
      <c r="O32" s="8">
        <f>IF(N32="O",10,IF(N32="A",9,IF(N32="B",8,IF(N32="C",7,IF(N32="D",6,IF(N32="F",0,IF(N32=-5,-5,-10)))))))</f>
        <v>6</v>
      </c>
      <c r="P32" s="10">
        <f>VLOOKUP(B32,'SOURCE(Ori)'!$A$736:$E$976,5,FALSE)</f>
        <v>3</v>
      </c>
      <c r="Q32" s="7" t="str">
        <f>VLOOKUP(B32,'SOURCE(Ori)'!$A$980:$D$1096,4,FALSE)</f>
        <v>D</v>
      </c>
      <c r="R32" s="8">
        <f>IF(Q32="O",10,IF(Q32="A",9,IF(Q32="B",8,IF(Q32="C",7,IF(Q32="D",6,IF(Q32="F",0,IF(Q32=-5,-5,-10)))))))</f>
        <v>6</v>
      </c>
      <c r="S32" s="10">
        <f>VLOOKUP(B32,'SOURCE(Ori)'!$A$980:$E$1096,5,FALSE)</f>
        <v>3</v>
      </c>
      <c r="T32" s="7">
        <v>0</v>
      </c>
      <c r="U32" s="8">
        <v>0</v>
      </c>
      <c r="V32" s="10">
        <v>0</v>
      </c>
      <c r="W32" s="7">
        <v>0</v>
      </c>
      <c r="X32" s="8">
        <v>0</v>
      </c>
      <c r="Y32" s="10">
        <v>0</v>
      </c>
      <c r="Z32" s="7" t="str">
        <f>VLOOKUP(B32,'SOURCE(Ori)'!$A$1230:$D$1470,4,FALSE)</f>
        <v>A</v>
      </c>
      <c r="AA32" s="8">
        <f>IF(Z32="O",10,IF(Z32="A",9,IF(Z32="B",8,IF(Z32="C",7,IF(Z32="D",6,IF(Z32="F",0,IF(Z32=-5,-5,-10)))))))</f>
        <v>9</v>
      </c>
      <c r="AB32" s="10">
        <f>VLOOKUP(B32,'SOURCE(Ori)'!$A$1230:$E$1470,5,FALSE)</f>
        <v>3</v>
      </c>
      <c r="AC32" s="7" t="str">
        <f>VLOOKUP(B32,'SOURCE(Ori)'!$A$1475:$D$1715,4,FALSE)</f>
        <v>O</v>
      </c>
      <c r="AD32" s="8">
        <f>IF(AC32="O",10,IF(AC32="A",9,IF(AC32="B",8,IF(AC32="C",7,IF(AC32="D",6,IF(AC32="F",0,IF(AC32=-5,-5,-10)))))))</f>
        <v>10</v>
      </c>
      <c r="AE32" s="10">
        <f>VLOOKUP(B32,'SOURCE(Ori)'!$A$1475:$E$1715,5,FALSE)</f>
        <v>2</v>
      </c>
      <c r="AF32" s="7" t="str">
        <f>VLOOKUP(B32,'SOURCE(Ori)'!$A$1719:$D$1959,4,FALSE)</f>
        <v>A</v>
      </c>
      <c r="AG32" s="8">
        <f>IF(AF32="O",10,IF(AF32="A",9,IF(AF32="B",8,IF(AF32="C",7,IF(AF32="D",6,IF(AF32="F",0,IF(AF32=-5,-5,-10)))))))</f>
        <v>9</v>
      </c>
      <c r="AH32" s="10">
        <f>VLOOKUP(B32,'SOURCE(Ori)'!$A$1719:$E$1959,5,FALSE)</f>
        <v>2</v>
      </c>
      <c r="AI32" s="10" t="str">
        <f>VLOOKUP(B32,'SOURCE(Ori)'!$A$1963:$D$2203,4,FALSE)</f>
        <v>A</v>
      </c>
      <c r="AJ32" s="8">
        <f>IF(AI32="O",10,IF(AI32="A",9,IF(AI32="B",8,IF(AI32="C",7,IF(AI32="D",6,IF(AI32="F",0,IF(AI32=-5,-5,-10)))))))</f>
        <v>9</v>
      </c>
      <c r="AK32" s="10">
        <f>VLOOKUP(B32,'SOURCE(Ori)'!$A$1963:$E$2203,5,FALSE)</f>
        <v>2</v>
      </c>
      <c r="AL32" s="10" t="str">
        <f>VLOOKUP(B32,'SOURCE(Ori)'!$A$2207:$D$2447,4,FALSE)</f>
        <v>CP</v>
      </c>
      <c r="AM32" s="8">
        <f>IF(AL32="O",10,IF(AL32="A",9,IF(AL32="B",8,IF(AL32="C",7,IF(AL32="D",6,IF(AL32="F",0,IF(AL32=-5,-5,-10)))))))</f>
        <v>-10</v>
      </c>
      <c r="AN32" s="10"/>
      <c r="AO32" s="11">
        <f>(F32*G32+I32*J32+L32*M32+O32*P32+R32*S32+U32*V32+X32*Y32+AA32*AB32+AD32*AE32+AG32*AH32+AJ32*AK32)/24</f>
        <v>7.333333333333333</v>
      </c>
      <c r="AP32" s="20">
        <f>(AO32-0.75)*10</f>
        <v>65.833333333333329</v>
      </c>
      <c r="AQ32" s="12">
        <f>+G32+J32+M32+P32+S32+V32+Y32+AB32+AE32+AH32+AK32</f>
        <v>24</v>
      </c>
      <c r="AR32" s="13">
        <f>SUM(COUNTIFS(E32:AM32,{"f","NCP","AB"}))</f>
        <v>0</v>
      </c>
      <c r="AS32" s="12">
        <f>RANK(AP32,$AP$7:$AP$247)</f>
        <v>200</v>
      </c>
    </row>
    <row r="33" spans="1:45">
      <c r="A33" s="6">
        <v>27</v>
      </c>
      <c r="B33" s="18" t="s">
        <v>69</v>
      </c>
      <c r="C33" s="19" t="s">
        <v>70</v>
      </c>
      <c r="D33" s="17" t="s">
        <v>18</v>
      </c>
      <c r="E33" s="7" t="str">
        <f>VLOOKUP(B33,'SOURCE(Ori)'!$A$4:$D$244,4,FALSE)</f>
        <v>A</v>
      </c>
      <c r="F33" s="8">
        <f>IF(E33="O",10,IF(E33="A",9,IF(E33="B",8,IF(E33="C",7,IF(E33="D",6,IF(E33="F",0,IF(E33=-5,-5,-10)))))))</f>
        <v>9</v>
      </c>
      <c r="G33" s="9">
        <f>VLOOKUP(B33,'SOURCE(Ori)'!$A$4:$E$244,5,FALSE)</f>
        <v>3</v>
      </c>
      <c r="H33" s="7" t="str">
        <f>VLOOKUP(B33,'SOURCE(Ori)'!$A$248:$D$488,4,FALSE)</f>
        <v>A</v>
      </c>
      <c r="I33" s="8">
        <f>IF(H33="O",10,IF(H33="A",9,IF(H33="B",8,IF(H33="C",7,IF(H33="D",6,IF(H33="F",0,IF(H33=-5,-5,-10)))))))</f>
        <v>9</v>
      </c>
      <c r="J33" s="10">
        <f>VLOOKUP(B33,'SOURCE(Ori)'!$A$248:$E$488,5,FALSE)</f>
        <v>3</v>
      </c>
      <c r="K33" s="7" t="str">
        <f>VLOOKUP(B33,'SOURCE(Ori)'!$A$492:$D$732,4,FALSE)</f>
        <v>A</v>
      </c>
      <c r="L33" s="8">
        <f>IF(K33="O",10,IF(K33="A",9,IF(K33="B",8,IF(K33="C",7,IF(K33="D",6,IF(K33="F",0,IF(K33=-5,-5,-10)))))))</f>
        <v>9</v>
      </c>
      <c r="M33" s="10">
        <f>VLOOKUP(B33,'SOURCE(Ori)'!$A$492:$E$732,5,FALSE)</f>
        <v>3</v>
      </c>
      <c r="N33" s="7" t="str">
        <f>VLOOKUP(B33,'SOURCE(Ori)'!$A$736:$D$976,4,FALSE)</f>
        <v>O</v>
      </c>
      <c r="O33" s="8">
        <f>IF(N33="O",10,IF(N33="A",9,IF(N33="B",8,IF(N33="C",7,IF(N33="D",6,IF(N33="F",0,IF(N33=-5,-5,-10)))))))</f>
        <v>10</v>
      </c>
      <c r="P33" s="10">
        <f>VLOOKUP(B33,'SOURCE(Ori)'!$A$736:$E$976,5,FALSE)</f>
        <v>3</v>
      </c>
      <c r="Q33" s="7">
        <v>0</v>
      </c>
      <c r="R33" s="8">
        <v>0</v>
      </c>
      <c r="S33" s="10">
        <v>0</v>
      </c>
      <c r="T33" s="7">
        <v>0</v>
      </c>
      <c r="U33" s="8">
        <v>0</v>
      </c>
      <c r="V33" s="10">
        <v>0</v>
      </c>
      <c r="W33" s="7" t="str">
        <f>VLOOKUP(B33,'SOURCE(Ori)'!$A$1171:$D$1226,4,FALSE)</f>
        <v>O</v>
      </c>
      <c r="X33" s="8">
        <f>IF(W33="O",10,IF(W33="A",9,IF(W33="B",8,IF(W33="C",7,IF(W33="D",6,IF(W33="F",0,IF(W33=-5,-5,-10)))))))</f>
        <v>10</v>
      </c>
      <c r="Y33" s="10">
        <f>VLOOKUP(B33,'SOURCE(Ori)'!$A$1171:$E$1226,5,FALSE)</f>
        <v>3</v>
      </c>
      <c r="Z33" s="7" t="str">
        <f>VLOOKUP(B33,'SOURCE(Ori)'!$A$1230:$D$1470,4,FALSE)</f>
        <v>A</v>
      </c>
      <c r="AA33" s="8">
        <f>IF(Z33="O",10,IF(Z33="A",9,IF(Z33="B",8,IF(Z33="C",7,IF(Z33="D",6,IF(Z33="F",0,IF(Z33=-5,-5,-10)))))))</f>
        <v>9</v>
      </c>
      <c r="AB33" s="10">
        <f>VLOOKUP(B33,'SOURCE(Ori)'!$A$1230:$E$1470,5,FALSE)</f>
        <v>3</v>
      </c>
      <c r="AC33" s="7" t="str">
        <f>VLOOKUP(B33,'SOURCE(Ori)'!$A$1475:$D$1715,4,FALSE)</f>
        <v>A</v>
      </c>
      <c r="AD33" s="8">
        <f>IF(AC33="O",10,IF(AC33="A",9,IF(AC33="B",8,IF(AC33="C",7,IF(AC33="D",6,IF(AC33="F",0,IF(AC33=-5,-5,-10)))))))</f>
        <v>9</v>
      </c>
      <c r="AE33" s="10">
        <f>VLOOKUP(B33,'SOURCE(Ori)'!$A$1475:$E$1715,5,FALSE)</f>
        <v>2</v>
      </c>
      <c r="AF33" s="7" t="str">
        <f>VLOOKUP(B33,'SOURCE(Ori)'!$A$1719:$D$1959,4,FALSE)</f>
        <v>O</v>
      </c>
      <c r="AG33" s="8">
        <f>IF(AF33="O",10,IF(AF33="A",9,IF(AF33="B",8,IF(AF33="C",7,IF(AF33="D",6,IF(AF33="F",0,IF(AF33=-5,-5,-10)))))))</f>
        <v>10</v>
      </c>
      <c r="AH33" s="10">
        <f>VLOOKUP(B33,'SOURCE(Ori)'!$A$1719:$E$1959,5,FALSE)</f>
        <v>2</v>
      </c>
      <c r="AI33" s="10" t="str">
        <f>VLOOKUP(B33,'SOURCE(Ori)'!$A$1963:$D$2203,4,FALSE)</f>
        <v>A</v>
      </c>
      <c r="AJ33" s="8">
        <f>IF(AI33="O",10,IF(AI33="A",9,IF(AI33="B",8,IF(AI33="C",7,IF(AI33="D",6,IF(AI33="F",0,IF(AI33=-5,-5,-10)))))))</f>
        <v>9</v>
      </c>
      <c r="AK33" s="10">
        <f>VLOOKUP(B33,'SOURCE(Ori)'!$A$1963:$E$2203,5,FALSE)</f>
        <v>2</v>
      </c>
      <c r="AL33" s="10" t="str">
        <f>VLOOKUP(B33,'SOURCE(Ori)'!$A$2207:$D$2447,4,FALSE)</f>
        <v>CP</v>
      </c>
      <c r="AM33" s="8">
        <f>IF(AL33="O",10,IF(AL33="A",9,IF(AL33="B",8,IF(AL33="C",7,IF(AL33="D",6,IF(AL33="F",0,IF(AL33=-5,-5,-10)))))))</f>
        <v>-10</v>
      </c>
      <c r="AN33" s="10"/>
      <c r="AO33" s="11">
        <f>(F33*G33+I33*J33+L33*M33+O33*P33+R33*S33+U33*V33+X33*Y33+AA33*AB33+AD33*AE33+AG33*AH33+AJ33*AK33)/24</f>
        <v>9.3333333333333339</v>
      </c>
      <c r="AP33" s="20">
        <f>(AO33-0.75)*10</f>
        <v>85.833333333333343</v>
      </c>
      <c r="AQ33" s="12">
        <f>+G33+J33+M33+P33+S33+V33+Y33+AB33+AE33+AH33+AK33</f>
        <v>24</v>
      </c>
      <c r="AR33" s="13">
        <f>SUM(COUNTIFS(E33:AM33,{"f","NCP","AB"}))</f>
        <v>0</v>
      </c>
      <c r="AS33" s="12">
        <f>RANK(AP33,$AP$7:$AP$247)</f>
        <v>2</v>
      </c>
    </row>
    <row r="34" spans="1:45">
      <c r="A34" s="6">
        <v>28</v>
      </c>
      <c r="B34" s="18" t="s">
        <v>71</v>
      </c>
      <c r="C34" s="19" t="s">
        <v>72</v>
      </c>
      <c r="D34" s="17" t="s">
        <v>18</v>
      </c>
      <c r="E34" s="7" t="str">
        <f>VLOOKUP(B34,'SOURCE(Ori)'!$A$4:$D$244,4,FALSE)</f>
        <v>C</v>
      </c>
      <c r="F34" s="8">
        <f>IF(E34="O",10,IF(E34="A",9,IF(E34="B",8,IF(E34="C",7,IF(E34="D",6,IF(E34="F",0,IF(E34=-5,-5,-10)))))))</f>
        <v>7</v>
      </c>
      <c r="G34" s="9">
        <f>VLOOKUP(B34,'SOURCE(Ori)'!$A$4:$E$244,5,FALSE)</f>
        <v>3</v>
      </c>
      <c r="H34" s="7" t="str">
        <f>VLOOKUP(B34,'SOURCE(Ori)'!$A$248:$D$488,4,FALSE)</f>
        <v>B</v>
      </c>
      <c r="I34" s="8">
        <f>IF(H34="O",10,IF(H34="A",9,IF(H34="B",8,IF(H34="C",7,IF(H34="D",6,IF(H34="F",0,IF(H34=-5,-5,-10)))))))</f>
        <v>8</v>
      </c>
      <c r="J34" s="10">
        <f>VLOOKUP(B34,'SOURCE(Ori)'!$A$248:$E$488,5,FALSE)</f>
        <v>3</v>
      </c>
      <c r="K34" s="7" t="str">
        <f>VLOOKUP(B34,'SOURCE(Ori)'!$A$492:$D$732,4,FALSE)</f>
        <v>B</v>
      </c>
      <c r="L34" s="8">
        <f>IF(K34="O",10,IF(K34="A",9,IF(K34="B",8,IF(K34="C",7,IF(K34="D",6,IF(K34="F",0,IF(K34=-5,-5,-10)))))))</f>
        <v>8</v>
      </c>
      <c r="M34" s="10">
        <f>VLOOKUP(B34,'SOURCE(Ori)'!$A$492:$E$732,5,FALSE)</f>
        <v>3</v>
      </c>
      <c r="N34" s="7" t="str">
        <f>VLOOKUP(B34,'SOURCE(Ori)'!$A$736:$D$976,4,FALSE)</f>
        <v>C</v>
      </c>
      <c r="O34" s="8">
        <f>IF(N34="O",10,IF(N34="A",9,IF(N34="B",8,IF(N34="C",7,IF(N34="D",6,IF(N34="F",0,IF(N34=-5,-5,-10)))))))</f>
        <v>7</v>
      </c>
      <c r="P34" s="10">
        <f>VLOOKUP(B34,'SOURCE(Ori)'!$A$736:$E$976,5,FALSE)</f>
        <v>3</v>
      </c>
      <c r="Q34" s="7" t="str">
        <f>VLOOKUP(B34,'SOURCE(Ori)'!$A$980:$D$1096,4,FALSE)</f>
        <v>C</v>
      </c>
      <c r="R34" s="8">
        <f>IF(Q34="O",10,IF(Q34="A",9,IF(Q34="B",8,IF(Q34="C",7,IF(Q34="D",6,IF(Q34="F",0,IF(Q34=-5,-5,-10)))))))</f>
        <v>7</v>
      </c>
      <c r="S34" s="10">
        <f>VLOOKUP(B34,'SOURCE(Ori)'!$A$980:$E$1096,5,FALSE)</f>
        <v>3</v>
      </c>
      <c r="T34" s="7">
        <v>0</v>
      </c>
      <c r="U34" s="8">
        <v>0</v>
      </c>
      <c r="V34" s="10">
        <v>0</v>
      </c>
      <c r="W34" s="7">
        <v>0</v>
      </c>
      <c r="X34" s="8">
        <v>0</v>
      </c>
      <c r="Y34" s="10">
        <v>0</v>
      </c>
      <c r="Z34" s="7" t="str">
        <f>VLOOKUP(B34,'SOURCE(Ori)'!$A$1230:$D$1470,4,FALSE)</f>
        <v>B</v>
      </c>
      <c r="AA34" s="8">
        <f>IF(Z34="O",10,IF(Z34="A",9,IF(Z34="B",8,IF(Z34="C",7,IF(Z34="D",6,IF(Z34="F",0,IF(Z34=-5,-5,-10)))))))</f>
        <v>8</v>
      </c>
      <c r="AB34" s="10">
        <f>VLOOKUP(B34,'SOURCE(Ori)'!$A$1230:$E$1470,5,FALSE)</f>
        <v>3</v>
      </c>
      <c r="AC34" s="7" t="str">
        <f>VLOOKUP(B34,'SOURCE(Ori)'!$A$1475:$D$1715,4,FALSE)</f>
        <v>A</v>
      </c>
      <c r="AD34" s="8">
        <f>IF(AC34="O",10,IF(AC34="A",9,IF(AC34="B",8,IF(AC34="C",7,IF(AC34="D",6,IF(AC34="F",0,IF(AC34=-5,-5,-10)))))))</f>
        <v>9</v>
      </c>
      <c r="AE34" s="10">
        <f>VLOOKUP(B34,'SOURCE(Ori)'!$A$1475:$E$1715,5,FALSE)</f>
        <v>2</v>
      </c>
      <c r="AF34" s="7" t="str">
        <f>VLOOKUP(B34,'SOURCE(Ori)'!$A$1719:$D$1959,4,FALSE)</f>
        <v>O</v>
      </c>
      <c r="AG34" s="8">
        <f>IF(AF34="O",10,IF(AF34="A",9,IF(AF34="B",8,IF(AF34="C",7,IF(AF34="D",6,IF(AF34="F",0,IF(AF34=-5,-5,-10)))))))</f>
        <v>10</v>
      </c>
      <c r="AH34" s="10">
        <f>VLOOKUP(B34,'SOURCE(Ori)'!$A$1719:$E$1959,5,FALSE)</f>
        <v>2</v>
      </c>
      <c r="AI34" s="10" t="str">
        <f>VLOOKUP(B34,'SOURCE(Ori)'!$A$1963:$D$2203,4,FALSE)</f>
        <v>B</v>
      </c>
      <c r="AJ34" s="8">
        <f>IF(AI34="O",10,IF(AI34="A",9,IF(AI34="B",8,IF(AI34="C",7,IF(AI34="D",6,IF(AI34="F",0,IF(AI34=-5,-5,-10)))))))</f>
        <v>8</v>
      </c>
      <c r="AK34" s="10">
        <f>VLOOKUP(B34,'SOURCE(Ori)'!$A$1963:$E$2203,5,FALSE)</f>
        <v>2</v>
      </c>
      <c r="AL34" s="10" t="str">
        <f>VLOOKUP(B34,'SOURCE(Ori)'!$A$2207:$D$2447,4,FALSE)</f>
        <v>CP</v>
      </c>
      <c r="AM34" s="8">
        <f>IF(AL34="O",10,IF(AL34="A",9,IF(AL34="B",8,IF(AL34="C",7,IF(AL34="D",6,IF(AL34="F",0,IF(AL34=-5,-5,-10)))))))</f>
        <v>-10</v>
      </c>
      <c r="AN34" s="10"/>
      <c r="AO34" s="11">
        <f>(F34*G34+I34*J34+L34*M34+O34*P34+R34*S34+U34*V34+X34*Y34+AA34*AB34+AD34*AE34+AG34*AH34+AJ34*AK34)/24</f>
        <v>7.875</v>
      </c>
      <c r="AP34" s="20">
        <f>(AO34-0.75)*10</f>
        <v>71.25</v>
      </c>
      <c r="AQ34" s="12">
        <f>+G34+J34+M34+P34+S34+V34+Y34+AB34+AE34+AH34+AK34</f>
        <v>24</v>
      </c>
      <c r="AR34" s="13">
        <f>SUM(COUNTIFS(E34:AM34,{"f","NCP","AB"}))</f>
        <v>0</v>
      </c>
      <c r="AS34" s="12">
        <f>RANK(AP34,$AP$7:$AP$247)</f>
        <v>141</v>
      </c>
    </row>
    <row r="35" spans="1:45">
      <c r="A35" s="6">
        <v>29</v>
      </c>
      <c r="B35" s="18" t="s">
        <v>73</v>
      </c>
      <c r="C35" s="19" t="s">
        <v>74</v>
      </c>
      <c r="D35" s="17" t="s">
        <v>18</v>
      </c>
      <c r="E35" s="7" t="str">
        <f>VLOOKUP(B35,'SOURCE(Ori)'!$A$4:$D$244,4,FALSE)</f>
        <v>B</v>
      </c>
      <c r="F35" s="8">
        <f>IF(E35="O",10,IF(E35="A",9,IF(E35="B",8,IF(E35="C",7,IF(E35="D",6,IF(E35="F",0,IF(E35=-5,-5,-10)))))))</f>
        <v>8</v>
      </c>
      <c r="G35" s="9">
        <f>VLOOKUP(B35,'SOURCE(Ori)'!$A$4:$E$244,5,FALSE)</f>
        <v>3</v>
      </c>
      <c r="H35" s="7" t="str">
        <f>VLOOKUP(B35,'SOURCE(Ori)'!$A$248:$D$488,4,FALSE)</f>
        <v>B</v>
      </c>
      <c r="I35" s="8">
        <f>IF(H35="O",10,IF(H35="A",9,IF(H35="B",8,IF(H35="C",7,IF(H35="D",6,IF(H35="F",0,IF(H35=-5,-5,-10)))))))</f>
        <v>8</v>
      </c>
      <c r="J35" s="10">
        <f>VLOOKUP(B35,'SOURCE(Ori)'!$A$248:$E$488,5,FALSE)</f>
        <v>3</v>
      </c>
      <c r="K35" s="7" t="str">
        <f>VLOOKUP(B35,'SOURCE(Ori)'!$A$492:$D$732,4,FALSE)</f>
        <v>A</v>
      </c>
      <c r="L35" s="8">
        <f>IF(K35="O",10,IF(K35="A",9,IF(K35="B",8,IF(K35="C",7,IF(K35="D",6,IF(K35="F",0,IF(K35=-5,-5,-10)))))))</f>
        <v>9</v>
      </c>
      <c r="M35" s="10">
        <f>VLOOKUP(B35,'SOURCE(Ori)'!$A$492:$E$732,5,FALSE)</f>
        <v>3</v>
      </c>
      <c r="N35" s="7" t="str">
        <f>VLOOKUP(B35,'SOURCE(Ori)'!$A$736:$D$976,4,FALSE)</f>
        <v>B</v>
      </c>
      <c r="O35" s="8">
        <f>IF(N35="O",10,IF(N35="A",9,IF(N35="B",8,IF(N35="C",7,IF(N35="D",6,IF(N35="F",0,IF(N35=-5,-5,-10)))))))</f>
        <v>8</v>
      </c>
      <c r="P35" s="10">
        <f>VLOOKUP(B35,'SOURCE(Ori)'!$A$736:$E$976,5,FALSE)</f>
        <v>3</v>
      </c>
      <c r="Q35" s="7">
        <v>0</v>
      </c>
      <c r="R35" s="8">
        <v>0</v>
      </c>
      <c r="S35" s="10">
        <v>0</v>
      </c>
      <c r="T35" s="7" t="str">
        <f>VLOOKUP(B35,'SOURCE(Ori)'!$A$1100:$D$1167,4,FALSE)</f>
        <v>B</v>
      </c>
      <c r="U35" s="8">
        <f>IF(T35="O",10,IF(T35="A",9,IF(T35="B",8,IF(T35="C",7,IF(T35="D",6,IF(T35="F",0,IF(T35=-5,-5,-10)))))))</f>
        <v>8</v>
      </c>
      <c r="V35" s="10">
        <f>VLOOKUP(B35,'SOURCE(Ori)'!$A$1100:$E$1167,5,FALSE)</f>
        <v>3</v>
      </c>
      <c r="W35" s="7">
        <v>0</v>
      </c>
      <c r="X35" s="8">
        <v>0</v>
      </c>
      <c r="Y35" s="10">
        <v>0</v>
      </c>
      <c r="Z35" s="7" t="str">
        <f>VLOOKUP(B35,'SOURCE(Ori)'!$A$1230:$D$1470,4,FALSE)</f>
        <v>O</v>
      </c>
      <c r="AA35" s="8">
        <f>IF(Z35="O",10,IF(Z35="A",9,IF(Z35="B",8,IF(Z35="C",7,IF(Z35="D",6,IF(Z35="F",0,IF(Z35=-5,-5,-10)))))))</f>
        <v>10</v>
      </c>
      <c r="AB35" s="10">
        <f>VLOOKUP(B35,'SOURCE(Ori)'!$A$1230:$E$1470,5,FALSE)</f>
        <v>3</v>
      </c>
      <c r="AC35" s="7" t="str">
        <f>VLOOKUP(B35,'SOURCE(Ori)'!$A$1475:$D$1715,4,FALSE)</f>
        <v>O</v>
      </c>
      <c r="AD35" s="8">
        <f>IF(AC35="O",10,IF(AC35="A",9,IF(AC35="B",8,IF(AC35="C",7,IF(AC35="D",6,IF(AC35="F",0,IF(AC35=-5,-5,-10)))))))</f>
        <v>10</v>
      </c>
      <c r="AE35" s="10">
        <f>VLOOKUP(B35,'SOURCE(Ori)'!$A$1475:$E$1715,5,FALSE)</f>
        <v>2</v>
      </c>
      <c r="AF35" s="7" t="str">
        <f>VLOOKUP(B35,'SOURCE(Ori)'!$A$1719:$D$1959,4,FALSE)</f>
        <v>A</v>
      </c>
      <c r="AG35" s="8">
        <f>IF(AF35="O",10,IF(AF35="A",9,IF(AF35="B",8,IF(AF35="C",7,IF(AF35="D",6,IF(AF35="F",0,IF(AF35=-5,-5,-10)))))))</f>
        <v>9</v>
      </c>
      <c r="AH35" s="10">
        <f>VLOOKUP(B35,'SOURCE(Ori)'!$A$1719:$E$1959,5,FALSE)</f>
        <v>2</v>
      </c>
      <c r="AI35" s="10" t="str">
        <f>VLOOKUP(B35,'SOURCE(Ori)'!$A$1963:$D$2203,4,FALSE)</f>
        <v>A</v>
      </c>
      <c r="AJ35" s="8">
        <f>IF(AI35="O",10,IF(AI35="A",9,IF(AI35="B",8,IF(AI35="C",7,IF(AI35="D",6,IF(AI35="F",0,IF(AI35=-5,-5,-10)))))))</f>
        <v>9</v>
      </c>
      <c r="AK35" s="10">
        <f>VLOOKUP(B35,'SOURCE(Ori)'!$A$1963:$E$2203,5,FALSE)</f>
        <v>2</v>
      </c>
      <c r="AL35" s="10" t="str">
        <f>VLOOKUP(B35,'SOURCE(Ori)'!$A$2207:$D$2447,4,FALSE)</f>
        <v>CP</v>
      </c>
      <c r="AM35" s="8">
        <f>IF(AL35="O",10,IF(AL35="A",9,IF(AL35="B",8,IF(AL35="C",7,IF(AL35="D",6,IF(AL35="F",0,IF(AL35=-5,-5,-10)))))))</f>
        <v>-10</v>
      </c>
      <c r="AN35" s="10"/>
      <c r="AO35" s="11">
        <f>(F35*G35+I35*J35+L35*M35+O35*P35+R35*S35+U35*V35+X35*Y35+AA35*AB35+AD35*AE35+AG35*AH35+AJ35*AK35)/24</f>
        <v>8.7083333333333339</v>
      </c>
      <c r="AP35" s="20">
        <f>(AO35-0.75)*10</f>
        <v>79.583333333333343</v>
      </c>
      <c r="AQ35" s="12">
        <f>+G35+J35+M35+P35+S35+V35+Y35+AB35+AE35+AH35+AK35</f>
        <v>24</v>
      </c>
      <c r="AR35" s="13">
        <f>SUM(COUNTIFS(E35:AM35,{"f","NCP","AB"}))</f>
        <v>0</v>
      </c>
      <c r="AS35" s="12">
        <f>RANK(AP35,$AP$7:$AP$247)</f>
        <v>28</v>
      </c>
    </row>
    <row r="36" spans="1:45">
      <c r="A36" s="6">
        <v>30</v>
      </c>
      <c r="B36" s="18" t="s">
        <v>75</v>
      </c>
      <c r="C36" s="19" t="s">
        <v>76</v>
      </c>
      <c r="D36" s="17" t="s">
        <v>18</v>
      </c>
      <c r="E36" s="7" t="str">
        <f>VLOOKUP(B36,'SOURCE(Ori)'!$A$4:$D$244,4,FALSE)</f>
        <v>C</v>
      </c>
      <c r="F36" s="8">
        <f>IF(E36="O",10,IF(E36="A",9,IF(E36="B",8,IF(E36="C",7,IF(E36="D",6,IF(E36="F",0,IF(E36=-5,-5,-10)))))))</f>
        <v>7</v>
      </c>
      <c r="G36" s="9">
        <f>VLOOKUP(B36,'SOURCE(Ori)'!$A$4:$E$244,5,FALSE)</f>
        <v>3</v>
      </c>
      <c r="H36" s="7" t="str">
        <f>VLOOKUP(B36,'SOURCE(Ori)'!$A$248:$D$488,4,FALSE)</f>
        <v>C</v>
      </c>
      <c r="I36" s="8">
        <f>IF(H36="O",10,IF(H36="A",9,IF(H36="B",8,IF(H36="C",7,IF(H36="D",6,IF(H36="F",0,IF(H36=-5,-5,-10)))))))</f>
        <v>7</v>
      </c>
      <c r="J36" s="10">
        <f>VLOOKUP(B36,'SOURCE(Ori)'!$A$248:$E$488,5,FALSE)</f>
        <v>3</v>
      </c>
      <c r="K36" s="7" t="str">
        <f>VLOOKUP(B36,'SOURCE(Ori)'!$A$492:$D$732,4,FALSE)</f>
        <v>B</v>
      </c>
      <c r="L36" s="8">
        <f>IF(K36="O",10,IF(K36="A",9,IF(K36="B",8,IF(K36="C",7,IF(K36="D",6,IF(K36="F",0,IF(K36=-5,-5,-10)))))))</f>
        <v>8</v>
      </c>
      <c r="M36" s="10">
        <f>VLOOKUP(B36,'SOURCE(Ori)'!$A$492:$E$732,5,FALSE)</f>
        <v>3</v>
      </c>
      <c r="N36" s="7" t="str">
        <f>VLOOKUP(B36,'SOURCE(Ori)'!$A$736:$D$976,4,FALSE)</f>
        <v>B</v>
      </c>
      <c r="O36" s="8">
        <f>IF(N36="O",10,IF(N36="A",9,IF(N36="B",8,IF(N36="C",7,IF(N36="D",6,IF(N36="F",0,IF(N36=-5,-5,-10)))))))</f>
        <v>8</v>
      </c>
      <c r="P36" s="10">
        <f>VLOOKUP(B36,'SOURCE(Ori)'!$A$736:$E$976,5,FALSE)</f>
        <v>3</v>
      </c>
      <c r="Q36" s="7">
        <v>0</v>
      </c>
      <c r="R36" s="8">
        <v>0</v>
      </c>
      <c r="S36" s="10">
        <v>0</v>
      </c>
      <c r="T36" s="7">
        <v>0</v>
      </c>
      <c r="U36" s="8">
        <v>0</v>
      </c>
      <c r="V36" s="10">
        <v>0</v>
      </c>
      <c r="W36" s="7" t="str">
        <f>VLOOKUP(B36,'SOURCE(Ori)'!$A$1171:$D$1226,4,FALSE)</f>
        <v>O</v>
      </c>
      <c r="X36" s="8">
        <f>IF(W36="O",10,IF(W36="A",9,IF(W36="B",8,IF(W36="C",7,IF(W36="D",6,IF(W36="F",0,IF(W36=-5,-5,-10)))))))</f>
        <v>10</v>
      </c>
      <c r="Y36" s="10">
        <f>VLOOKUP(B36,'SOURCE(Ori)'!$A$1171:$E$1226,5,FALSE)</f>
        <v>3</v>
      </c>
      <c r="Z36" s="7" t="str">
        <f>VLOOKUP(B36,'SOURCE(Ori)'!$A$1230:$D$1470,4,FALSE)</f>
        <v>O</v>
      </c>
      <c r="AA36" s="8">
        <f>IF(Z36="O",10,IF(Z36="A",9,IF(Z36="B",8,IF(Z36="C",7,IF(Z36="D",6,IF(Z36="F",0,IF(Z36=-5,-5,-10)))))))</f>
        <v>10</v>
      </c>
      <c r="AB36" s="10">
        <f>VLOOKUP(B36,'SOURCE(Ori)'!$A$1230:$E$1470,5,FALSE)</f>
        <v>3</v>
      </c>
      <c r="AC36" s="7" t="str">
        <f>VLOOKUP(B36,'SOURCE(Ori)'!$A$1475:$D$1715,4,FALSE)</f>
        <v>O</v>
      </c>
      <c r="AD36" s="8">
        <f>IF(AC36="O",10,IF(AC36="A",9,IF(AC36="B",8,IF(AC36="C",7,IF(AC36="D",6,IF(AC36="F",0,IF(AC36=-5,-5,-10)))))))</f>
        <v>10</v>
      </c>
      <c r="AE36" s="10">
        <f>VLOOKUP(B36,'SOURCE(Ori)'!$A$1475:$E$1715,5,FALSE)</f>
        <v>2</v>
      </c>
      <c r="AF36" s="7" t="str">
        <f>VLOOKUP(B36,'SOURCE(Ori)'!$A$1719:$D$1959,4,FALSE)</f>
        <v>O</v>
      </c>
      <c r="AG36" s="8">
        <f>IF(AF36="O",10,IF(AF36="A",9,IF(AF36="B",8,IF(AF36="C",7,IF(AF36="D",6,IF(AF36="F",0,IF(AF36=-5,-5,-10)))))))</f>
        <v>10</v>
      </c>
      <c r="AH36" s="10">
        <f>VLOOKUP(B36,'SOURCE(Ori)'!$A$1719:$E$1959,5,FALSE)</f>
        <v>2</v>
      </c>
      <c r="AI36" s="10" t="str">
        <f>VLOOKUP(B36,'SOURCE(Ori)'!$A$1963:$D$2203,4,FALSE)</f>
        <v>B</v>
      </c>
      <c r="AJ36" s="8">
        <f>IF(AI36="O",10,IF(AI36="A",9,IF(AI36="B",8,IF(AI36="C",7,IF(AI36="D",6,IF(AI36="F",0,IF(AI36=-5,-5,-10)))))))</f>
        <v>8</v>
      </c>
      <c r="AK36" s="10">
        <f>VLOOKUP(B36,'SOURCE(Ori)'!$A$1963:$E$2203,5,FALSE)</f>
        <v>2</v>
      </c>
      <c r="AL36" s="10" t="str">
        <f>VLOOKUP(B36,'SOURCE(Ori)'!$A$2207:$D$2447,4,FALSE)</f>
        <v>CP</v>
      </c>
      <c r="AM36" s="8">
        <f>IF(AL36="O",10,IF(AL36="A",9,IF(AL36="B",8,IF(AL36="C",7,IF(AL36="D",6,IF(AL36="F",0,IF(AL36=-5,-5,-10)))))))</f>
        <v>-10</v>
      </c>
      <c r="AN36" s="10"/>
      <c r="AO36" s="11">
        <f>(F36*G36+I36*J36+L36*M36+O36*P36+R36*S36+U36*V36+X36*Y36+AA36*AB36+AD36*AE36+AG36*AH36+AJ36*AK36)/24</f>
        <v>8.5833333333333339</v>
      </c>
      <c r="AP36" s="20">
        <f>(AO36-0.75)*10</f>
        <v>78.333333333333343</v>
      </c>
      <c r="AQ36" s="12">
        <f>+G36+J36+M36+P36+S36+V36+Y36+AB36+AE36+AH36+AK36</f>
        <v>24</v>
      </c>
      <c r="AR36" s="13">
        <f>SUM(COUNTIFS(E36:AM36,{"f","NCP","AB"}))</f>
        <v>0</v>
      </c>
      <c r="AS36" s="12">
        <f>RANK(AP36,$AP$7:$AP$247)</f>
        <v>36</v>
      </c>
    </row>
    <row r="37" spans="1:45">
      <c r="A37" s="6">
        <v>31</v>
      </c>
      <c r="B37" s="18" t="s">
        <v>77</v>
      </c>
      <c r="C37" s="19" t="s">
        <v>78</v>
      </c>
      <c r="D37" s="17" t="s">
        <v>18</v>
      </c>
      <c r="E37" s="7" t="str">
        <f>VLOOKUP(B37,'SOURCE(Ori)'!$A$4:$D$244,4,FALSE)</f>
        <v>F</v>
      </c>
      <c r="F37" s="8">
        <f>IF(E37="O",10,IF(E37="A",9,IF(E37="B",8,IF(E37="C",7,IF(E37="D",6,IF(E37="F",0,IF(E37=-5,-5,-10)))))))</f>
        <v>0</v>
      </c>
      <c r="G37" s="9">
        <f>VLOOKUP(B37,'SOURCE(Ori)'!$A$4:$E$244,5,FALSE)</f>
        <v>0</v>
      </c>
      <c r="H37" s="7" t="str">
        <f>VLOOKUP(B37,'SOURCE(Ori)'!$A$248:$D$488,4,FALSE)</f>
        <v>D</v>
      </c>
      <c r="I37" s="8">
        <f>IF(H37="O",10,IF(H37="A",9,IF(H37="B",8,IF(H37="C",7,IF(H37="D",6,IF(H37="F",0,IF(H37=-5,-5,-10)))))))</f>
        <v>6</v>
      </c>
      <c r="J37" s="10">
        <f>VLOOKUP(B37,'SOURCE(Ori)'!$A$248:$E$488,5,FALSE)</f>
        <v>3</v>
      </c>
      <c r="K37" s="7" t="str">
        <f>VLOOKUP(B37,'SOURCE(Ori)'!$A$492:$D$732,4,FALSE)</f>
        <v>C</v>
      </c>
      <c r="L37" s="8">
        <f>IF(K37="O",10,IF(K37="A",9,IF(K37="B",8,IF(K37="C",7,IF(K37="D",6,IF(K37="F",0,IF(K37=-5,-5,-10)))))))</f>
        <v>7</v>
      </c>
      <c r="M37" s="10">
        <f>VLOOKUP(B37,'SOURCE(Ori)'!$A$492:$E$732,5,FALSE)</f>
        <v>3</v>
      </c>
      <c r="N37" s="7" t="str">
        <f>VLOOKUP(B37,'SOURCE(Ori)'!$A$736:$D$976,4,FALSE)</f>
        <v>D</v>
      </c>
      <c r="O37" s="8">
        <f>IF(N37="O",10,IF(N37="A",9,IF(N37="B",8,IF(N37="C",7,IF(N37="D",6,IF(N37="F",0,IF(N37=-5,-5,-10)))))))</f>
        <v>6</v>
      </c>
      <c r="P37" s="10">
        <f>VLOOKUP(B37,'SOURCE(Ori)'!$A$736:$E$976,5,FALSE)</f>
        <v>3</v>
      </c>
      <c r="Q37" s="7">
        <v>0</v>
      </c>
      <c r="R37" s="8">
        <v>0</v>
      </c>
      <c r="S37" s="10">
        <v>0</v>
      </c>
      <c r="T37" s="7">
        <v>0</v>
      </c>
      <c r="U37" s="8">
        <v>0</v>
      </c>
      <c r="V37" s="10">
        <v>0</v>
      </c>
      <c r="W37" s="7" t="str">
        <f>VLOOKUP(B37,'SOURCE(Ori)'!$A$1171:$D$1226,4,FALSE)</f>
        <v>D</v>
      </c>
      <c r="X37" s="8">
        <f>IF(W37="O",10,IF(W37="A",9,IF(W37="B",8,IF(W37="C",7,IF(W37="D",6,IF(W37="F",0,IF(W37=-5,-5,-10)))))))</f>
        <v>6</v>
      </c>
      <c r="Y37" s="10">
        <f>VLOOKUP(B37,'SOURCE(Ori)'!$A$1171:$E$1226,5,FALSE)</f>
        <v>3</v>
      </c>
      <c r="Z37" s="7" t="str">
        <f>VLOOKUP(B37,'SOURCE(Ori)'!$A$1230:$D$1470,4,FALSE)</f>
        <v>A</v>
      </c>
      <c r="AA37" s="8">
        <f>IF(Z37="O",10,IF(Z37="A",9,IF(Z37="B",8,IF(Z37="C",7,IF(Z37="D",6,IF(Z37="F",0,IF(Z37=-5,-5,-10)))))))</f>
        <v>9</v>
      </c>
      <c r="AB37" s="10">
        <f>VLOOKUP(B37,'SOURCE(Ori)'!$A$1230:$E$1470,5,FALSE)</f>
        <v>3</v>
      </c>
      <c r="AC37" s="7" t="str">
        <f>VLOOKUP(B37,'SOURCE(Ori)'!$A$1475:$D$1715,4,FALSE)</f>
        <v>B</v>
      </c>
      <c r="AD37" s="8">
        <f>IF(AC37="O",10,IF(AC37="A",9,IF(AC37="B",8,IF(AC37="C",7,IF(AC37="D",6,IF(AC37="F",0,IF(AC37=-5,-5,-10)))))))</f>
        <v>8</v>
      </c>
      <c r="AE37" s="10">
        <f>VLOOKUP(B37,'SOURCE(Ori)'!$A$1475:$E$1715,5,FALSE)</f>
        <v>2</v>
      </c>
      <c r="AF37" s="7" t="str">
        <f>VLOOKUP(B37,'SOURCE(Ori)'!$A$1719:$D$1959,4,FALSE)</f>
        <v>O</v>
      </c>
      <c r="AG37" s="8">
        <f>IF(AF37="O",10,IF(AF37="A",9,IF(AF37="B",8,IF(AF37="C",7,IF(AF37="D",6,IF(AF37="F",0,IF(AF37=-5,-5,-10)))))))</f>
        <v>10</v>
      </c>
      <c r="AH37" s="10">
        <f>VLOOKUP(B37,'SOURCE(Ori)'!$A$1719:$E$1959,5,FALSE)</f>
        <v>2</v>
      </c>
      <c r="AI37" s="10" t="str">
        <f>VLOOKUP(B37,'SOURCE(Ori)'!$A$1963:$D$2203,4,FALSE)</f>
        <v>B</v>
      </c>
      <c r="AJ37" s="8">
        <f>IF(AI37="O",10,IF(AI37="A",9,IF(AI37="B",8,IF(AI37="C",7,IF(AI37="D",6,IF(AI37="F",0,IF(AI37=-5,-5,-10)))))))</f>
        <v>8</v>
      </c>
      <c r="AK37" s="10">
        <f>VLOOKUP(B37,'SOURCE(Ori)'!$A$1963:$E$2203,5,FALSE)</f>
        <v>2</v>
      </c>
      <c r="AL37" s="10" t="str">
        <f>VLOOKUP(B37,'SOURCE(Ori)'!$A$2207:$D$2447,4,FALSE)</f>
        <v>CP</v>
      </c>
      <c r="AM37" s="8">
        <f>IF(AL37="O",10,IF(AL37="A",9,IF(AL37="B",8,IF(AL37="C",7,IF(AL37="D",6,IF(AL37="F",0,IF(AL37=-5,-5,-10)))))))</f>
        <v>-10</v>
      </c>
      <c r="AN37" s="10"/>
      <c r="AO37" s="11">
        <f>(F37*G37+I37*J37+L37*M37+O37*P37+R37*S37+U37*V37+X37*Y37+AA37*AB37+AD37*AE37+AG37*AH37+AJ37*AK37)/24</f>
        <v>6.416666666666667</v>
      </c>
      <c r="AP37" s="20">
        <f>(AO37-0.75)*10</f>
        <v>56.666666666666671</v>
      </c>
      <c r="AQ37" s="12">
        <f>+G37+J37+M37+P37+S37+V37+Y37+AB37+AE37+AH37+AK37</f>
        <v>21</v>
      </c>
      <c r="AR37" s="13">
        <f>SUM(COUNTIFS(E37:AM37,{"f","NCP","AB"}))</f>
        <v>1</v>
      </c>
      <c r="AS37" s="12">
        <f>RANK(AP37,$AP$7:$AP$247)</f>
        <v>225</v>
      </c>
    </row>
    <row r="38" spans="1:45">
      <c r="A38" s="6">
        <v>32</v>
      </c>
      <c r="B38" s="18" t="s">
        <v>79</v>
      </c>
      <c r="C38" s="19" t="s">
        <v>80</v>
      </c>
      <c r="D38" s="17" t="s">
        <v>18</v>
      </c>
      <c r="E38" s="7" t="str">
        <f>VLOOKUP(B38,'SOURCE(Ori)'!$A$4:$D$244,4,FALSE)</f>
        <v>B</v>
      </c>
      <c r="F38" s="8">
        <f>IF(E38="O",10,IF(E38="A",9,IF(E38="B",8,IF(E38="C",7,IF(E38="D",6,IF(E38="F",0,IF(E38=-5,-5,-10)))))))</f>
        <v>8</v>
      </c>
      <c r="G38" s="9">
        <f>VLOOKUP(B38,'SOURCE(Ori)'!$A$4:$E$244,5,FALSE)</f>
        <v>3</v>
      </c>
      <c r="H38" s="7" t="str">
        <f>VLOOKUP(B38,'SOURCE(Ori)'!$A$248:$D$488,4,FALSE)</f>
        <v>C</v>
      </c>
      <c r="I38" s="8">
        <f>IF(H38="O",10,IF(H38="A",9,IF(H38="B",8,IF(H38="C",7,IF(H38="D",6,IF(H38="F",0,IF(H38=-5,-5,-10)))))))</f>
        <v>7</v>
      </c>
      <c r="J38" s="10">
        <f>VLOOKUP(B38,'SOURCE(Ori)'!$A$248:$E$488,5,FALSE)</f>
        <v>3</v>
      </c>
      <c r="K38" s="7" t="str">
        <f>VLOOKUP(B38,'SOURCE(Ori)'!$A$492:$D$732,4,FALSE)</f>
        <v>B</v>
      </c>
      <c r="L38" s="8">
        <f>IF(K38="O",10,IF(K38="A",9,IF(K38="B",8,IF(K38="C",7,IF(K38="D",6,IF(K38="F",0,IF(K38=-5,-5,-10)))))))</f>
        <v>8</v>
      </c>
      <c r="M38" s="10">
        <f>VLOOKUP(B38,'SOURCE(Ori)'!$A$492:$E$732,5,FALSE)</f>
        <v>3</v>
      </c>
      <c r="N38" s="7" t="str">
        <f>VLOOKUP(B38,'SOURCE(Ori)'!$A$736:$D$976,4,FALSE)</f>
        <v>A</v>
      </c>
      <c r="O38" s="8">
        <f>IF(N38="O",10,IF(N38="A",9,IF(N38="B",8,IF(N38="C",7,IF(N38="D",6,IF(N38="F",0,IF(N38=-5,-5,-10)))))))</f>
        <v>9</v>
      </c>
      <c r="P38" s="10">
        <f>VLOOKUP(B38,'SOURCE(Ori)'!$A$736:$E$976,5,FALSE)</f>
        <v>3</v>
      </c>
      <c r="Q38" s="7">
        <v>0</v>
      </c>
      <c r="R38" s="8">
        <v>0</v>
      </c>
      <c r="S38" s="10">
        <v>0</v>
      </c>
      <c r="T38" s="7" t="str">
        <f>VLOOKUP(B38,'SOURCE(Ori)'!$A$1100:$D$1167,4,FALSE)</f>
        <v>B</v>
      </c>
      <c r="U38" s="8">
        <f>IF(T38="O",10,IF(T38="A",9,IF(T38="B",8,IF(T38="C",7,IF(T38="D",6,IF(T38="F",0,IF(T38=-5,-5,-10)))))))</f>
        <v>8</v>
      </c>
      <c r="V38" s="10">
        <f>VLOOKUP(B38,'SOURCE(Ori)'!$A$1100:$E$1167,5,FALSE)</f>
        <v>3</v>
      </c>
      <c r="W38" s="7">
        <v>0</v>
      </c>
      <c r="X38" s="8">
        <v>0</v>
      </c>
      <c r="Y38" s="10">
        <v>0</v>
      </c>
      <c r="Z38" s="7" t="str">
        <f>VLOOKUP(B38,'SOURCE(Ori)'!$A$1230:$D$1470,4,FALSE)</f>
        <v>O</v>
      </c>
      <c r="AA38" s="8">
        <f>IF(Z38="O",10,IF(Z38="A",9,IF(Z38="B",8,IF(Z38="C",7,IF(Z38="D",6,IF(Z38="F",0,IF(Z38=-5,-5,-10)))))))</f>
        <v>10</v>
      </c>
      <c r="AB38" s="10">
        <f>VLOOKUP(B38,'SOURCE(Ori)'!$A$1230:$E$1470,5,FALSE)</f>
        <v>3</v>
      </c>
      <c r="AC38" s="7" t="str">
        <f>VLOOKUP(B38,'SOURCE(Ori)'!$A$1475:$D$1715,4,FALSE)</f>
        <v>O</v>
      </c>
      <c r="AD38" s="8">
        <f>IF(AC38="O",10,IF(AC38="A",9,IF(AC38="B",8,IF(AC38="C",7,IF(AC38="D",6,IF(AC38="F",0,IF(AC38=-5,-5,-10)))))))</f>
        <v>10</v>
      </c>
      <c r="AE38" s="10">
        <f>VLOOKUP(B38,'SOURCE(Ori)'!$A$1475:$E$1715,5,FALSE)</f>
        <v>2</v>
      </c>
      <c r="AF38" s="7" t="str">
        <f>VLOOKUP(B38,'SOURCE(Ori)'!$A$1719:$D$1959,4,FALSE)</f>
        <v>O</v>
      </c>
      <c r="AG38" s="8">
        <f>IF(AF38="O",10,IF(AF38="A",9,IF(AF38="B",8,IF(AF38="C",7,IF(AF38="D",6,IF(AF38="F",0,IF(AF38=-5,-5,-10)))))))</f>
        <v>10</v>
      </c>
      <c r="AH38" s="10">
        <f>VLOOKUP(B38,'SOURCE(Ori)'!$A$1719:$E$1959,5,FALSE)</f>
        <v>2</v>
      </c>
      <c r="AI38" s="10" t="str">
        <f>VLOOKUP(B38,'SOURCE(Ori)'!$A$1963:$D$2203,4,FALSE)</f>
        <v>A</v>
      </c>
      <c r="AJ38" s="8">
        <f>IF(AI38="O",10,IF(AI38="A",9,IF(AI38="B",8,IF(AI38="C",7,IF(AI38="D",6,IF(AI38="F",0,IF(AI38=-5,-5,-10)))))))</f>
        <v>9</v>
      </c>
      <c r="AK38" s="10">
        <f>VLOOKUP(B38,'SOURCE(Ori)'!$A$1963:$E$2203,5,FALSE)</f>
        <v>2</v>
      </c>
      <c r="AL38" s="10" t="str">
        <f>VLOOKUP(B38,'SOURCE(Ori)'!$A$2207:$D$2447,4,FALSE)</f>
        <v>CP</v>
      </c>
      <c r="AM38" s="8">
        <f>IF(AL38="O",10,IF(AL38="A",9,IF(AL38="B",8,IF(AL38="C",7,IF(AL38="D",6,IF(AL38="F",0,IF(AL38=-5,-5,-10)))))))</f>
        <v>-10</v>
      </c>
      <c r="AN38" s="10"/>
      <c r="AO38" s="11">
        <f>(F38*G38+I38*J38+L38*M38+O38*P38+R38*S38+U38*V38+X38*Y38+AA38*AB38+AD38*AE38+AG38*AH38+AJ38*AK38)/24</f>
        <v>8.6666666666666661</v>
      </c>
      <c r="AP38" s="20">
        <f>(AO38-0.75)*10</f>
        <v>79.166666666666657</v>
      </c>
      <c r="AQ38" s="12">
        <f>+G38+J38+M38+P38+S38+V38+Y38+AB38+AE38+AH38+AK38</f>
        <v>24</v>
      </c>
      <c r="AR38" s="13">
        <f>SUM(COUNTIFS(E38:AM38,{"f","NCP","AB"}))</f>
        <v>0</v>
      </c>
      <c r="AS38" s="12">
        <f>RANK(AP38,$AP$7:$AP$247)</f>
        <v>30</v>
      </c>
    </row>
    <row r="39" spans="1:45">
      <c r="A39" s="6">
        <v>33</v>
      </c>
      <c r="B39" s="18" t="s">
        <v>81</v>
      </c>
      <c r="C39" s="19" t="s">
        <v>82</v>
      </c>
      <c r="D39" s="17" t="s">
        <v>18</v>
      </c>
      <c r="E39" s="7" t="str">
        <f>VLOOKUP(B39,'SOURCE(Ori)'!$A$4:$D$244,4,FALSE)</f>
        <v>D</v>
      </c>
      <c r="F39" s="8">
        <f>IF(E39="O",10,IF(E39="A",9,IF(E39="B",8,IF(E39="C",7,IF(E39="D",6,IF(E39="F",0,IF(E39=-5,-5,-10)))))))</f>
        <v>6</v>
      </c>
      <c r="G39" s="9">
        <f>VLOOKUP(B39,'SOURCE(Ori)'!$A$4:$E$244,5,FALSE)</f>
        <v>3</v>
      </c>
      <c r="H39" s="7" t="str">
        <f>VLOOKUP(B39,'SOURCE(Ori)'!$A$248:$D$488,4,FALSE)</f>
        <v>C</v>
      </c>
      <c r="I39" s="8">
        <f>IF(H39="O",10,IF(H39="A",9,IF(H39="B",8,IF(H39="C",7,IF(H39="D",6,IF(H39="F",0,IF(H39=-5,-5,-10)))))))</f>
        <v>7</v>
      </c>
      <c r="J39" s="10">
        <f>VLOOKUP(B39,'SOURCE(Ori)'!$A$248:$E$488,5,FALSE)</f>
        <v>3</v>
      </c>
      <c r="K39" s="7" t="str">
        <f>VLOOKUP(B39,'SOURCE(Ori)'!$A$492:$D$732,4,FALSE)</f>
        <v>C</v>
      </c>
      <c r="L39" s="8">
        <f>IF(K39="O",10,IF(K39="A",9,IF(K39="B",8,IF(K39="C",7,IF(K39="D",6,IF(K39="F",0,IF(K39=-5,-5,-10)))))))</f>
        <v>7</v>
      </c>
      <c r="M39" s="10">
        <f>VLOOKUP(B39,'SOURCE(Ori)'!$A$492:$E$732,5,FALSE)</f>
        <v>3</v>
      </c>
      <c r="N39" s="7" t="str">
        <f>VLOOKUP(B39,'SOURCE(Ori)'!$A$736:$D$976,4,FALSE)</f>
        <v>C</v>
      </c>
      <c r="O39" s="8">
        <f>IF(N39="O",10,IF(N39="A",9,IF(N39="B",8,IF(N39="C",7,IF(N39="D",6,IF(N39="F",0,IF(N39=-5,-5,-10)))))))</f>
        <v>7</v>
      </c>
      <c r="P39" s="10">
        <f>VLOOKUP(B39,'SOURCE(Ori)'!$A$736:$E$976,5,FALSE)</f>
        <v>3</v>
      </c>
      <c r="Q39" s="7">
        <v>0</v>
      </c>
      <c r="R39" s="8">
        <v>0</v>
      </c>
      <c r="S39" s="10">
        <v>0</v>
      </c>
      <c r="T39" s="7" t="str">
        <f>VLOOKUP(B39,'SOURCE(Ori)'!$A$1100:$D$1167,4,FALSE)</f>
        <v>C</v>
      </c>
      <c r="U39" s="8">
        <f>IF(T39="O",10,IF(T39="A",9,IF(T39="B",8,IF(T39="C",7,IF(T39="D",6,IF(T39="F",0,IF(T39=-5,-5,-10)))))))</f>
        <v>7</v>
      </c>
      <c r="V39" s="10">
        <f>VLOOKUP(B39,'SOURCE(Ori)'!$A$1100:$E$1167,5,FALSE)</f>
        <v>3</v>
      </c>
      <c r="W39" s="7">
        <v>0</v>
      </c>
      <c r="X39" s="8">
        <v>0</v>
      </c>
      <c r="Y39" s="10">
        <v>0</v>
      </c>
      <c r="Z39" s="7" t="str">
        <f>VLOOKUP(B39,'SOURCE(Ori)'!$A$1230:$D$1470,4,FALSE)</f>
        <v>O</v>
      </c>
      <c r="AA39" s="8">
        <f>IF(Z39="O",10,IF(Z39="A",9,IF(Z39="B",8,IF(Z39="C",7,IF(Z39="D",6,IF(Z39="F",0,IF(Z39=-5,-5,-10)))))))</f>
        <v>10</v>
      </c>
      <c r="AB39" s="10">
        <f>VLOOKUP(B39,'SOURCE(Ori)'!$A$1230:$E$1470,5,FALSE)</f>
        <v>3</v>
      </c>
      <c r="AC39" s="7" t="str">
        <f>VLOOKUP(B39,'SOURCE(Ori)'!$A$1475:$D$1715,4,FALSE)</f>
        <v>O</v>
      </c>
      <c r="AD39" s="8">
        <f>IF(AC39="O",10,IF(AC39="A",9,IF(AC39="B",8,IF(AC39="C",7,IF(AC39="D",6,IF(AC39="F",0,IF(AC39=-5,-5,-10)))))))</f>
        <v>10</v>
      </c>
      <c r="AE39" s="10">
        <f>VLOOKUP(B39,'SOURCE(Ori)'!$A$1475:$E$1715,5,FALSE)</f>
        <v>2</v>
      </c>
      <c r="AF39" s="7" t="str">
        <f>VLOOKUP(B39,'SOURCE(Ori)'!$A$1719:$D$1959,4,FALSE)</f>
        <v>C</v>
      </c>
      <c r="AG39" s="8">
        <f>IF(AF39="O",10,IF(AF39="A",9,IF(AF39="B",8,IF(AF39="C",7,IF(AF39="D",6,IF(AF39="F",0,IF(AF39=-5,-5,-10)))))))</f>
        <v>7</v>
      </c>
      <c r="AH39" s="10">
        <f>VLOOKUP(B39,'SOURCE(Ori)'!$A$1719:$E$1959,5,FALSE)</f>
        <v>2</v>
      </c>
      <c r="AI39" s="10" t="str">
        <f>VLOOKUP(B39,'SOURCE(Ori)'!$A$1963:$D$2203,4,FALSE)</f>
        <v>A</v>
      </c>
      <c r="AJ39" s="8">
        <f>IF(AI39="O",10,IF(AI39="A",9,IF(AI39="B",8,IF(AI39="C",7,IF(AI39="D",6,IF(AI39="F",0,IF(AI39=-5,-5,-10)))))))</f>
        <v>9</v>
      </c>
      <c r="AK39" s="10">
        <f>VLOOKUP(B39,'SOURCE(Ori)'!$A$1963:$E$2203,5,FALSE)</f>
        <v>2</v>
      </c>
      <c r="AL39" s="10" t="str">
        <f>VLOOKUP(B39,'SOURCE(Ori)'!$A$2207:$D$2447,4,FALSE)</f>
        <v>CP</v>
      </c>
      <c r="AM39" s="8">
        <f>IF(AL39="O",10,IF(AL39="A",9,IF(AL39="B",8,IF(AL39="C",7,IF(AL39="D",6,IF(AL39="F",0,IF(AL39=-5,-5,-10)))))))</f>
        <v>-10</v>
      </c>
      <c r="AN39" s="10"/>
      <c r="AO39" s="11">
        <f>(F39*G39+I39*J39+L39*M39+O39*P39+R39*S39+U39*V39+X39*Y39+AA39*AB39+AD39*AE39+AG39*AH39+AJ39*AK39)/24</f>
        <v>7.666666666666667</v>
      </c>
      <c r="AP39" s="20">
        <f>(AO39-0.75)*10</f>
        <v>69.166666666666671</v>
      </c>
      <c r="AQ39" s="12">
        <f>+G39+J39+M39+P39+S39+V39+Y39+AB39+AE39+AH39+AK39</f>
        <v>24</v>
      </c>
      <c r="AR39" s="13">
        <f>SUM(COUNTIFS(E39:AM39,{"f","NCP","AB"}))</f>
        <v>0</v>
      </c>
      <c r="AS39" s="12">
        <f>RANK(AP39,$AP$7:$AP$247)</f>
        <v>171</v>
      </c>
    </row>
    <row r="40" spans="1:45">
      <c r="A40" s="6">
        <v>34</v>
      </c>
      <c r="B40" s="18" t="s">
        <v>83</v>
      </c>
      <c r="C40" s="19" t="s">
        <v>84</v>
      </c>
      <c r="D40" s="17" t="s">
        <v>18</v>
      </c>
      <c r="E40" s="7" t="str">
        <f>VLOOKUP(B40,'SOURCE(Ori)'!$A$4:$D$244,4,FALSE)</f>
        <v>C</v>
      </c>
      <c r="F40" s="8">
        <f>IF(E40="O",10,IF(E40="A",9,IF(E40="B",8,IF(E40="C",7,IF(E40="D",6,IF(E40="F",0,IF(E40=-5,-5,-10)))))))</f>
        <v>7</v>
      </c>
      <c r="G40" s="9">
        <f>VLOOKUP(B40,'SOURCE(Ori)'!$A$4:$E$244,5,FALSE)</f>
        <v>3</v>
      </c>
      <c r="H40" s="7" t="str">
        <f>VLOOKUP(B40,'SOURCE(Ori)'!$A$248:$D$488,4,FALSE)</f>
        <v>B</v>
      </c>
      <c r="I40" s="8">
        <f>IF(H40="O",10,IF(H40="A",9,IF(H40="B",8,IF(H40="C",7,IF(H40="D",6,IF(H40="F",0,IF(H40=-5,-5,-10)))))))</f>
        <v>8</v>
      </c>
      <c r="J40" s="10">
        <f>VLOOKUP(B40,'SOURCE(Ori)'!$A$248:$E$488,5,FALSE)</f>
        <v>3</v>
      </c>
      <c r="K40" s="7" t="str">
        <f>VLOOKUP(B40,'SOURCE(Ori)'!$A$492:$D$732,4,FALSE)</f>
        <v>B</v>
      </c>
      <c r="L40" s="8">
        <f>IF(K40="O",10,IF(K40="A",9,IF(K40="B",8,IF(K40="C",7,IF(K40="D",6,IF(K40="F",0,IF(K40=-5,-5,-10)))))))</f>
        <v>8</v>
      </c>
      <c r="M40" s="10">
        <f>VLOOKUP(B40,'SOURCE(Ori)'!$A$492:$E$732,5,FALSE)</f>
        <v>3</v>
      </c>
      <c r="N40" s="7" t="str">
        <f>VLOOKUP(B40,'SOURCE(Ori)'!$A$736:$D$976,4,FALSE)</f>
        <v>D</v>
      </c>
      <c r="O40" s="8">
        <f>IF(N40="O",10,IF(N40="A",9,IF(N40="B",8,IF(N40="C",7,IF(N40="D",6,IF(N40="F",0,IF(N40=-5,-5,-10)))))))</f>
        <v>6</v>
      </c>
      <c r="P40" s="10">
        <f>VLOOKUP(B40,'SOURCE(Ori)'!$A$736:$E$976,5,FALSE)</f>
        <v>3</v>
      </c>
      <c r="Q40" s="7">
        <v>0</v>
      </c>
      <c r="R40" s="8">
        <v>0</v>
      </c>
      <c r="S40" s="10">
        <v>0</v>
      </c>
      <c r="T40" s="7" t="str">
        <f>VLOOKUP(B40,'SOURCE(Ori)'!$A$1100:$D$1167,4,FALSE)</f>
        <v>B</v>
      </c>
      <c r="U40" s="8">
        <f>IF(T40="O",10,IF(T40="A",9,IF(T40="B",8,IF(T40="C",7,IF(T40="D",6,IF(T40="F",0,IF(T40=-5,-5,-10)))))))</f>
        <v>8</v>
      </c>
      <c r="V40" s="10">
        <f>VLOOKUP(B40,'SOURCE(Ori)'!$A$1100:$E$1167,5,FALSE)</f>
        <v>3</v>
      </c>
      <c r="W40" s="7">
        <v>0</v>
      </c>
      <c r="X40" s="8">
        <v>0</v>
      </c>
      <c r="Y40" s="10">
        <v>0</v>
      </c>
      <c r="Z40" s="7" t="str">
        <f>VLOOKUP(B40,'SOURCE(Ori)'!$A$1230:$D$1470,4,FALSE)</f>
        <v>A</v>
      </c>
      <c r="AA40" s="8">
        <f>IF(Z40="O",10,IF(Z40="A",9,IF(Z40="B",8,IF(Z40="C",7,IF(Z40="D",6,IF(Z40="F",0,IF(Z40=-5,-5,-10)))))))</f>
        <v>9</v>
      </c>
      <c r="AB40" s="10">
        <f>VLOOKUP(B40,'SOURCE(Ori)'!$A$1230:$E$1470,5,FALSE)</f>
        <v>3</v>
      </c>
      <c r="AC40" s="7" t="str">
        <f>VLOOKUP(B40,'SOURCE(Ori)'!$A$1475:$D$1715,4,FALSE)</f>
        <v>O</v>
      </c>
      <c r="AD40" s="8">
        <f>IF(AC40="O",10,IF(AC40="A",9,IF(AC40="B",8,IF(AC40="C",7,IF(AC40="D",6,IF(AC40="F",0,IF(AC40=-5,-5,-10)))))))</f>
        <v>10</v>
      </c>
      <c r="AE40" s="10">
        <f>VLOOKUP(B40,'SOURCE(Ori)'!$A$1475:$E$1715,5,FALSE)</f>
        <v>2</v>
      </c>
      <c r="AF40" s="7" t="str">
        <f>VLOOKUP(B40,'SOURCE(Ori)'!$A$1719:$D$1959,4,FALSE)</f>
        <v>A</v>
      </c>
      <c r="AG40" s="8">
        <f>IF(AF40="O",10,IF(AF40="A",9,IF(AF40="B",8,IF(AF40="C",7,IF(AF40="D",6,IF(AF40="F",0,IF(AF40=-5,-5,-10)))))))</f>
        <v>9</v>
      </c>
      <c r="AH40" s="10">
        <f>VLOOKUP(B40,'SOURCE(Ori)'!$A$1719:$E$1959,5,FALSE)</f>
        <v>2</v>
      </c>
      <c r="AI40" s="10" t="str">
        <f>VLOOKUP(B40,'SOURCE(Ori)'!$A$1963:$D$2203,4,FALSE)</f>
        <v>B</v>
      </c>
      <c r="AJ40" s="8">
        <f>IF(AI40="O",10,IF(AI40="A",9,IF(AI40="B",8,IF(AI40="C",7,IF(AI40="D",6,IF(AI40="F",0,IF(AI40=-5,-5,-10)))))))</f>
        <v>8</v>
      </c>
      <c r="AK40" s="10">
        <f>VLOOKUP(B40,'SOURCE(Ori)'!$A$1963:$E$2203,5,FALSE)</f>
        <v>2</v>
      </c>
      <c r="AL40" s="10" t="str">
        <f>VLOOKUP(B40,'SOURCE(Ori)'!$A$2207:$D$2447,4,FALSE)</f>
        <v>CP</v>
      </c>
      <c r="AM40" s="8">
        <f>IF(AL40="O",10,IF(AL40="A",9,IF(AL40="B",8,IF(AL40="C",7,IF(AL40="D",6,IF(AL40="F",0,IF(AL40=-5,-5,-10)))))))</f>
        <v>-10</v>
      </c>
      <c r="AN40" s="10"/>
      <c r="AO40" s="11">
        <f>(F40*G40+I40*J40+L40*M40+O40*P40+R40*S40+U40*V40+X40*Y40+AA40*AB40+AD40*AE40+AG40*AH40+AJ40*AK40)/24</f>
        <v>8</v>
      </c>
      <c r="AP40" s="20">
        <f>(AO40-0.75)*10</f>
        <v>72.5</v>
      </c>
      <c r="AQ40" s="12">
        <f>+G40+J40+M40+P40+S40+V40+Y40+AB40+AE40+AH40+AK40</f>
        <v>24</v>
      </c>
      <c r="AR40" s="13">
        <f>SUM(COUNTIFS(E40:AM40,{"f","NCP","AB"}))</f>
        <v>0</v>
      </c>
      <c r="AS40" s="12">
        <f>RANK(AP40,$AP$7:$AP$247)</f>
        <v>123</v>
      </c>
    </row>
    <row r="41" spans="1:45">
      <c r="A41" s="6">
        <v>35</v>
      </c>
      <c r="B41" s="18" t="s">
        <v>85</v>
      </c>
      <c r="C41" s="19" t="s">
        <v>86</v>
      </c>
      <c r="D41" s="17" t="s">
        <v>18</v>
      </c>
      <c r="E41" s="7" t="str">
        <f>VLOOKUP(B41,'SOURCE(Ori)'!$A$4:$D$244,4,FALSE)</f>
        <v>B</v>
      </c>
      <c r="F41" s="8">
        <f>IF(E41="O",10,IF(E41="A",9,IF(E41="B",8,IF(E41="C",7,IF(E41="D",6,IF(E41="F",0,IF(E41=-5,-5,-10)))))))</f>
        <v>8</v>
      </c>
      <c r="G41" s="9">
        <f>VLOOKUP(B41,'SOURCE(Ori)'!$A$4:$E$244,5,FALSE)</f>
        <v>3</v>
      </c>
      <c r="H41" s="7" t="str">
        <f>VLOOKUP(B41,'SOURCE(Ori)'!$A$248:$D$488,4,FALSE)</f>
        <v>B</v>
      </c>
      <c r="I41" s="8">
        <f>IF(H41="O",10,IF(H41="A",9,IF(H41="B",8,IF(H41="C",7,IF(H41="D",6,IF(H41="F",0,IF(H41=-5,-5,-10)))))))</f>
        <v>8</v>
      </c>
      <c r="J41" s="10">
        <f>VLOOKUP(B41,'SOURCE(Ori)'!$A$248:$E$488,5,FALSE)</f>
        <v>3</v>
      </c>
      <c r="K41" s="7" t="str">
        <f>VLOOKUP(B41,'SOURCE(Ori)'!$A$492:$D$732,4,FALSE)</f>
        <v>C</v>
      </c>
      <c r="L41" s="8">
        <f>IF(K41="O",10,IF(K41="A",9,IF(K41="B",8,IF(K41="C",7,IF(K41="D",6,IF(K41="F",0,IF(K41=-5,-5,-10)))))))</f>
        <v>7</v>
      </c>
      <c r="M41" s="10">
        <f>VLOOKUP(B41,'SOURCE(Ori)'!$A$492:$E$732,5,FALSE)</f>
        <v>3</v>
      </c>
      <c r="N41" s="7" t="str">
        <f>VLOOKUP(B41,'SOURCE(Ori)'!$A$736:$D$976,4,FALSE)</f>
        <v>B</v>
      </c>
      <c r="O41" s="8">
        <f>IF(N41="O",10,IF(N41="A",9,IF(N41="B",8,IF(N41="C",7,IF(N41="D",6,IF(N41="F",0,IF(N41=-5,-5,-10)))))))</f>
        <v>8</v>
      </c>
      <c r="P41" s="10">
        <f>VLOOKUP(B41,'SOURCE(Ori)'!$A$736:$E$976,5,FALSE)</f>
        <v>3</v>
      </c>
      <c r="Q41" s="7">
        <v>0</v>
      </c>
      <c r="R41" s="8">
        <v>0</v>
      </c>
      <c r="S41" s="10">
        <v>0</v>
      </c>
      <c r="T41" s="7">
        <v>0</v>
      </c>
      <c r="U41" s="8">
        <v>0</v>
      </c>
      <c r="V41" s="10">
        <v>0</v>
      </c>
      <c r="W41" s="7" t="str">
        <f>VLOOKUP(B41,'SOURCE(Ori)'!$A$1171:$D$1226,4,FALSE)</f>
        <v>A</v>
      </c>
      <c r="X41" s="8">
        <f>IF(W41="O",10,IF(W41="A",9,IF(W41="B",8,IF(W41="C",7,IF(W41="D",6,IF(W41="F",0,IF(W41=-5,-5,-10)))))))</f>
        <v>9</v>
      </c>
      <c r="Y41" s="10">
        <f>VLOOKUP(B41,'SOURCE(Ori)'!$A$1171:$E$1226,5,FALSE)</f>
        <v>3</v>
      </c>
      <c r="Z41" s="7" t="str">
        <f>VLOOKUP(B41,'SOURCE(Ori)'!$A$1230:$D$1470,4,FALSE)</f>
        <v>O</v>
      </c>
      <c r="AA41" s="8">
        <f>IF(Z41="O",10,IF(Z41="A",9,IF(Z41="B",8,IF(Z41="C",7,IF(Z41="D",6,IF(Z41="F",0,IF(Z41=-5,-5,-10)))))))</f>
        <v>10</v>
      </c>
      <c r="AB41" s="10">
        <f>VLOOKUP(B41,'SOURCE(Ori)'!$A$1230:$E$1470,5,FALSE)</f>
        <v>3</v>
      </c>
      <c r="AC41" s="7" t="str">
        <f>VLOOKUP(B41,'SOURCE(Ori)'!$A$1475:$D$1715,4,FALSE)</f>
        <v>O</v>
      </c>
      <c r="AD41" s="8">
        <f>IF(AC41="O",10,IF(AC41="A",9,IF(AC41="B",8,IF(AC41="C",7,IF(AC41="D",6,IF(AC41="F",0,IF(AC41=-5,-5,-10)))))))</f>
        <v>10</v>
      </c>
      <c r="AE41" s="10">
        <f>VLOOKUP(B41,'SOURCE(Ori)'!$A$1475:$E$1715,5,FALSE)</f>
        <v>2</v>
      </c>
      <c r="AF41" s="7" t="str">
        <f>VLOOKUP(B41,'SOURCE(Ori)'!$A$1719:$D$1959,4,FALSE)</f>
        <v>A</v>
      </c>
      <c r="AG41" s="8">
        <f>IF(AF41="O",10,IF(AF41="A",9,IF(AF41="B",8,IF(AF41="C",7,IF(AF41="D",6,IF(AF41="F",0,IF(AF41=-5,-5,-10)))))))</f>
        <v>9</v>
      </c>
      <c r="AH41" s="10">
        <f>VLOOKUP(B41,'SOURCE(Ori)'!$A$1719:$E$1959,5,FALSE)</f>
        <v>2</v>
      </c>
      <c r="AI41" s="10" t="str">
        <f>VLOOKUP(B41,'SOURCE(Ori)'!$A$1963:$D$2203,4,FALSE)</f>
        <v>A</v>
      </c>
      <c r="AJ41" s="8">
        <f>IF(AI41="O",10,IF(AI41="A",9,IF(AI41="B",8,IF(AI41="C",7,IF(AI41="D",6,IF(AI41="F",0,IF(AI41=-5,-5,-10)))))))</f>
        <v>9</v>
      </c>
      <c r="AK41" s="10">
        <f>VLOOKUP(B41,'SOURCE(Ori)'!$A$1963:$E$2203,5,FALSE)</f>
        <v>2</v>
      </c>
      <c r="AL41" s="10" t="str">
        <f>VLOOKUP(B41,'SOURCE(Ori)'!$A$2207:$D$2447,4,FALSE)</f>
        <v>CP</v>
      </c>
      <c r="AM41" s="8">
        <f>IF(AL41="O",10,IF(AL41="A",9,IF(AL41="B",8,IF(AL41="C",7,IF(AL41="D",6,IF(AL41="F",0,IF(AL41=-5,-5,-10)))))))</f>
        <v>-10</v>
      </c>
      <c r="AN41" s="10"/>
      <c r="AO41" s="11">
        <f>(F41*G41+I41*J41+L41*M41+O41*P41+R41*S41+U41*V41+X41*Y41+AA41*AB41+AD41*AE41+AG41*AH41+AJ41*AK41)/24</f>
        <v>8.5833333333333339</v>
      </c>
      <c r="AP41" s="20">
        <f>(AO41-0.75)*10</f>
        <v>78.333333333333343</v>
      </c>
      <c r="AQ41" s="12">
        <f>+G41+J41+M41+P41+S41+V41+Y41+AB41+AE41+AH41+AK41</f>
        <v>24</v>
      </c>
      <c r="AR41" s="13">
        <f>SUM(COUNTIFS(E41:AM41,{"f","NCP","AB"}))</f>
        <v>0</v>
      </c>
      <c r="AS41" s="12">
        <f>RANK(AP41,$AP$7:$AP$247)</f>
        <v>36</v>
      </c>
    </row>
    <row r="42" spans="1:45">
      <c r="A42" s="6">
        <v>36</v>
      </c>
      <c r="B42" s="18" t="s">
        <v>87</v>
      </c>
      <c r="C42" s="19" t="s">
        <v>88</v>
      </c>
      <c r="D42" s="17" t="s">
        <v>18</v>
      </c>
      <c r="E42" s="7" t="str">
        <f>VLOOKUP(B42,'SOURCE(Ori)'!$A$4:$D$244,4,FALSE)</f>
        <v>C</v>
      </c>
      <c r="F42" s="8">
        <f>IF(E42="O",10,IF(E42="A",9,IF(E42="B",8,IF(E42="C",7,IF(E42="D",6,IF(E42="F",0,IF(E42=-5,-5,-10)))))))</f>
        <v>7</v>
      </c>
      <c r="G42" s="9">
        <f>VLOOKUP(B42,'SOURCE(Ori)'!$A$4:$E$244,5,FALSE)</f>
        <v>3</v>
      </c>
      <c r="H42" s="7" t="str">
        <f>VLOOKUP(B42,'SOURCE(Ori)'!$A$248:$D$488,4,FALSE)</f>
        <v>D</v>
      </c>
      <c r="I42" s="8">
        <f>IF(H42="O",10,IF(H42="A",9,IF(H42="B",8,IF(H42="C",7,IF(H42="D",6,IF(H42="F",0,IF(H42=-5,-5,-10)))))))</f>
        <v>6</v>
      </c>
      <c r="J42" s="10">
        <f>VLOOKUP(B42,'SOURCE(Ori)'!$A$248:$E$488,5,FALSE)</f>
        <v>3</v>
      </c>
      <c r="K42" s="7" t="str">
        <f>VLOOKUP(B42,'SOURCE(Ori)'!$A$492:$D$732,4,FALSE)</f>
        <v>C</v>
      </c>
      <c r="L42" s="8">
        <f>IF(K42="O",10,IF(K42="A",9,IF(K42="B",8,IF(K42="C",7,IF(K42="D",6,IF(K42="F",0,IF(K42=-5,-5,-10)))))))</f>
        <v>7</v>
      </c>
      <c r="M42" s="10">
        <f>VLOOKUP(B42,'SOURCE(Ori)'!$A$492:$E$732,5,FALSE)</f>
        <v>3</v>
      </c>
      <c r="N42" s="7" t="str">
        <f>VLOOKUP(B42,'SOURCE(Ori)'!$A$736:$D$976,4,FALSE)</f>
        <v>C</v>
      </c>
      <c r="O42" s="8">
        <f>IF(N42="O",10,IF(N42="A",9,IF(N42="B",8,IF(N42="C",7,IF(N42="D",6,IF(N42="F",0,IF(N42=-5,-5,-10)))))))</f>
        <v>7</v>
      </c>
      <c r="P42" s="10">
        <f>VLOOKUP(B42,'SOURCE(Ori)'!$A$736:$E$976,5,FALSE)</f>
        <v>3</v>
      </c>
      <c r="Q42" s="7">
        <v>0</v>
      </c>
      <c r="R42" s="8">
        <v>0</v>
      </c>
      <c r="S42" s="10">
        <v>0</v>
      </c>
      <c r="T42" s="7" t="str">
        <f>VLOOKUP(B42,'SOURCE(Ori)'!$A$1100:$D$1167,4,FALSE)</f>
        <v>C</v>
      </c>
      <c r="U42" s="8">
        <f>IF(T42="O",10,IF(T42="A",9,IF(T42="B",8,IF(T42="C",7,IF(T42="D",6,IF(T42="F",0,IF(T42=-5,-5,-10)))))))</f>
        <v>7</v>
      </c>
      <c r="V42" s="10">
        <f>VLOOKUP(B42,'SOURCE(Ori)'!$A$1100:$E$1167,5,FALSE)</f>
        <v>3</v>
      </c>
      <c r="W42" s="7">
        <v>0</v>
      </c>
      <c r="X42" s="8">
        <v>0</v>
      </c>
      <c r="Y42" s="10">
        <v>0</v>
      </c>
      <c r="Z42" s="7" t="str">
        <f>VLOOKUP(B42,'SOURCE(Ori)'!$A$1230:$D$1470,4,FALSE)</f>
        <v>B</v>
      </c>
      <c r="AA42" s="8">
        <f>IF(Z42="O",10,IF(Z42="A",9,IF(Z42="B",8,IF(Z42="C",7,IF(Z42="D",6,IF(Z42="F",0,IF(Z42=-5,-5,-10)))))))</f>
        <v>8</v>
      </c>
      <c r="AB42" s="10">
        <f>VLOOKUP(B42,'SOURCE(Ori)'!$A$1230:$E$1470,5,FALSE)</f>
        <v>3</v>
      </c>
      <c r="AC42" s="7" t="str">
        <f>VLOOKUP(B42,'SOURCE(Ori)'!$A$1475:$D$1715,4,FALSE)</f>
        <v>O</v>
      </c>
      <c r="AD42" s="8">
        <f>IF(AC42="O",10,IF(AC42="A",9,IF(AC42="B",8,IF(AC42="C",7,IF(AC42="D",6,IF(AC42="F",0,IF(AC42=-5,-5,-10)))))))</f>
        <v>10</v>
      </c>
      <c r="AE42" s="10">
        <f>VLOOKUP(B42,'SOURCE(Ori)'!$A$1475:$E$1715,5,FALSE)</f>
        <v>2</v>
      </c>
      <c r="AF42" s="7" t="str">
        <f>VLOOKUP(B42,'SOURCE(Ori)'!$A$1719:$D$1959,4,FALSE)</f>
        <v>O</v>
      </c>
      <c r="AG42" s="8">
        <f>IF(AF42="O",10,IF(AF42="A",9,IF(AF42="B",8,IF(AF42="C",7,IF(AF42="D",6,IF(AF42="F",0,IF(AF42=-5,-5,-10)))))))</f>
        <v>10</v>
      </c>
      <c r="AH42" s="10">
        <f>VLOOKUP(B42,'SOURCE(Ori)'!$A$1719:$E$1959,5,FALSE)</f>
        <v>2</v>
      </c>
      <c r="AI42" s="10" t="str">
        <f>VLOOKUP(B42,'SOURCE(Ori)'!$A$1963:$D$2203,4,FALSE)</f>
        <v>B</v>
      </c>
      <c r="AJ42" s="8">
        <f>IF(AI42="O",10,IF(AI42="A",9,IF(AI42="B",8,IF(AI42="C",7,IF(AI42="D",6,IF(AI42="F",0,IF(AI42=-5,-5,-10)))))))</f>
        <v>8</v>
      </c>
      <c r="AK42" s="10">
        <f>VLOOKUP(B42,'SOURCE(Ori)'!$A$1963:$E$2203,5,FALSE)</f>
        <v>2</v>
      </c>
      <c r="AL42" s="10" t="str">
        <f>VLOOKUP(B42,'SOURCE(Ori)'!$A$2207:$D$2447,4,FALSE)</f>
        <v>CP</v>
      </c>
      <c r="AM42" s="8">
        <f>IF(AL42="O",10,IF(AL42="A",9,IF(AL42="B",8,IF(AL42="C",7,IF(AL42="D",6,IF(AL42="F",0,IF(AL42=-5,-5,-10)))))))</f>
        <v>-10</v>
      </c>
      <c r="AN42" s="10"/>
      <c r="AO42" s="11">
        <f>(F42*G42+I42*J42+L42*M42+O42*P42+R42*S42+U42*V42+X42*Y42+AA42*AB42+AD42*AE42+AG42*AH42+AJ42*AK42)/24</f>
        <v>7.583333333333333</v>
      </c>
      <c r="AP42" s="20">
        <f>(AO42-0.75)*10</f>
        <v>68.333333333333329</v>
      </c>
      <c r="AQ42" s="12">
        <f>+G42+J42+M42+P42+S42+V42+Y42+AB42+AE42+AH42+AK42</f>
        <v>24</v>
      </c>
      <c r="AR42" s="13">
        <f>SUM(COUNTIFS(E42:AM42,{"f","NCP","AB"}))</f>
        <v>0</v>
      </c>
      <c r="AS42" s="12">
        <f>RANK(AP42,$AP$7:$AP$247)</f>
        <v>180</v>
      </c>
    </row>
    <row r="43" spans="1:45">
      <c r="A43" s="6">
        <v>37</v>
      </c>
      <c r="B43" s="18" t="s">
        <v>89</v>
      </c>
      <c r="C43" s="19" t="s">
        <v>90</v>
      </c>
      <c r="D43" s="17" t="s">
        <v>18</v>
      </c>
      <c r="E43" s="7" t="str">
        <f>VLOOKUP(B43,'SOURCE(Ori)'!$A$4:$D$244,4,FALSE)</f>
        <v>C</v>
      </c>
      <c r="F43" s="8">
        <f>IF(E43="O",10,IF(E43="A",9,IF(E43="B",8,IF(E43="C",7,IF(E43="D",6,IF(E43="F",0,IF(E43=-5,-5,-10)))))))</f>
        <v>7</v>
      </c>
      <c r="G43" s="9">
        <f>VLOOKUP(B43,'SOURCE(Ori)'!$A$4:$E$244,5,FALSE)</f>
        <v>3</v>
      </c>
      <c r="H43" s="7" t="str">
        <f>VLOOKUP(B43,'SOURCE(Ori)'!$A$248:$D$488,4,FALSE)</f>
        <v>B</v>
      </c>
      <c r="I43" s="8">
        <f>IF(H43="O",10,IF(H43="A",9,IF(H43="B",8,IF(H43="C",7,IF(H43="D",6,IF(H43="F",0,IF(H43=-5,-5,-10)))))))</f>
        <v>8</v>
      </c>
      <c r="J43" s="10">
        <f>VLOOKUP(B43,'SOURCE(Ori)'!$A$248:$E$488,5,FALSE)</f>
        <v>3</v>
      </c>
      <c r="K43" s="7" t="str">
        <f>VLOOKUP(B43,'SOURCE(Ori)'!$A$492:$D$732,4,FALSE)</f>
        <v>B</v>
      </c>
      <c r="L43" s="8">
        <f>IF(K43="O",10,IF(K43="A",9,IF(K43="B",8,IF(K43="C",7,IF(K43="D",6,IF(K43="F",0,IF(K43=-5,-5,-10)))))))</f>
        <v>8</v>
      </c>
      <c r="M43" s="10">
        <f>VLOOKUP(B43,'SOURCE(Ori)'!$A$492:$E$732,5,FALSE)</f>
        <v>3</v>
      </c>
      <c r="N43" s="7" t="str">
        <f>VLOOKUP(B43,'SOURCE(Ori)'!$A$736:$D$976,4,FALSE)</f>
        <v>D</v>
      </c>
      <c r="O43" s="8">
        <f>IF(N43="O",10,IF(N43="A",9,IF(N43="B",8,IF(N43="C",7,IF(N43="D",6,IF(N43="F",0,IF(N43=-5,-5,-10)))))))</f>
        <v>6</v>
      </c>
      <c r="P43" s="10">
        <f>VLOOKUP(B43,'SOURCE(Ori)'!$A$736:$E$976,5,FALSE)</f>
        <v>3</v>
      </c>
      <c r="Q43" s="7">
        <v>0</v>
      </c>
      <c r="R43" s="8">
        <v>0</v>
      </c>
      <c r="S43" s="10">
        <v>0</v>
      </c>
      <c r="T43" s="7" t="str">
        <f>VLOOKUP(B43,'SOURCE(Ori)'!$A$1100:$D$1167,4,FALSE)</f>
        <v>C</v>
      </c>
      <c r="U43" s="8">
        <f>IF(T43="O",10,IF(T43="A",9,IF(T43="B",8,IF(T43="C",7,IF(T43="D",6,IF(T43="F",0,IF(T43=-5,-5,-10)))))))</f>
        <v>7</v>
      </c>
      <c r="V43" s="10">
        <f>VLOOKUP(B43,'SOURCE(Ori)'!$A$1100:$E$1167,5,FALSE)</f>
        <v>3</v>
      </c>
      <c r="W43" s="7">
        <v>0</v>
      </c>
      <c r="X43" s="8">
        <v>0</v>
      </c>
      <c r="Y43" s="10">
        <v>0</v>
      </c>
      <c r="Z43" s="7" t="str">
        <f>VLOOKUP(B43,'SOURCE(Ori)'!$A$1230:$D$1470,4,FALSE)</f>
        <v>O</v>
      </c>
      <c r="AA43" s="8">
        <f>IF(Z43="O",10,IF(Z43="A",9,IF(Z43="B",8,IF(Z43="C",7,IF(Z43="D",6,IF(Z43="F",0,IF(Z43=-5,-5,-10)))))))</f>
        <v>10</v>
      </c>
      <c r="AB43" s="10">
        <f>VLOOKUP(B43,'SOURCE(Ori)'!$A$1230:$E$1470,5,FALSE)</f>
        <v>3</v>
      </c>
      <c r="AC43" s="7" t="str">
        <f>VLOOKUP(B43,'SOURCE(Ori)'!$A$1475:$D$1715,4,FALSE)</f>
        <v>O</v>
      </c>
      <c r="AD43" s="8">
        <f>IF(AC43="O",10,IF(AC43="A",9,IF(AC43="B",8,IF(AC43="C",7,IF(AC43="D",6,IF(AC43="F",0,IF(AC43=-5,-5,-10)))))))</f>
        <v>10</v>
      </c>
      <c r="AE43" s="10">
        <f>VLOOKUP(B43,'SOURCE(Ori)'!$A$1475:$E$1715,5,FALSE)</f>
        <v>2</v>
      </c>
      <c r="AF43" s="7" t="str">
        <f>VLOOKUP(B43,'SOURCE(Ori)'!$A$1719:$D$1959,4,FALSE)</f>
        <v>O</v>
      </c>
      <c r="AG43" s="8">
        <f>IF(AF43="O",10,IF(AF43="A",9,IF(AF43="B",8,IF(AF43="C",7,IF(AF43="D",6,IF(AF43="F",0,IF(AF43=-5,-5,-10)))))))</f>
        <v>10</v>
      </c>
      <c r="AH43" s="10">
        <f>VLOOKUP(B43,'SOURCE(Ori)'!$A$1719:$E$1959,5,FALSE)</f>
        <v>2</v>
      </c>
      <c r="AI43" s="10" t="str">
        <f>VLOOKUP(B43,'SOURCE(Ori)'!$A$1963:$D$2203,4,FALSE)</f>
        <v>A</v>
      </c>
      <c r="AJ43" s="8">
        <f>IF(AI43="O",10,IF(AI43="A",9,IF(AI43="B",8,IF(AI43="C",7,IF(AI43="D",6,IF(AI43="F",0,IF(AI43=-5,-5,-10)))))))</f>
        <v>9</v>
      </c>
      <c r="AK43" s="10">
        <f>VLOOKUP(B43,'SOURCE(Ori)'!$A$1963:$E$2203,5,FALSE)</f>
        <v>2</v>
      </c>
      <c r="AL43" s="10" t="str">
        <f>VLOOKUP(B43,'SOURCE(Ori)'!$A$2207:$D$2447,4,FALSE)</f>
        <v>CP</v>
      </c>
      <c r="AM43" s="8">
        <f>IF(AL43="O",10,IF(AL43="A",9,IF(AL43="B",8,IF(AL43="C",7,IF(AL43="D",6,IF(AL43="F",0,IF(AL43=-5,-5,-10)))))))</f>
        <v>-10</v>
      </c>
      <c r="AN43" s="10"/>
      <c r="AO43" s="11">
        <f>(F43*G43+I43*J43+L43*M43+O43*P43+R43*S43+U43*V43+X43*Y43+AA43*AB43+AD43*AE43+AG43*AH43+AJ43*AK43)/24</f>
        <v>8.1666666666666661</v>
      </c>
      <c r="AP43" s="20">
        <f>(AO43-0.75)*10</f>
        <v>74.166666666666657</v>
      </c>
      <c r="AQ43" s="12">
        <f>+G43+J43+M43+P43+S43+V43+Y43+AB43+AE43+AH43+AK43</f>
        <v>24</v>
      </c>
      <c r="AR43" s="13">
        <f>SUM(COUNTIFS(E43:AM43,{"f","NCP","AB"}))</f>
        <v>0</v>
      </c>
      <c r="AS43" s="12">
        <f>RANK(AP43,$AP$7:$AP$247)</f>
        <v>90</v>
      </c>
    </row>
    <row r="44" spans="1:45">
      <c r="A44" s="6">
        <v>38</v>
      </c>
      <c r="B44" s="18" t="s">
        <v>91</v>
      </c>
      <c r="C44" s="19" t="s">
        <v>92</v>
      </c>
      <c r="D44" s="17" t="s">
        <v>18</v>
      </c>
      <c r="E44" s="7" t="str">
        <f>VLOOKUP(B44,'SOURCE(Ori)'!$A$4:$D$244,4,FALSE)</f>
        <v>B</v>
      </c>
      <c r="F44" s="8">
        <f>IF(E44="O",10,IF(E44="A",9,IF(E44="B",8,IF(E44="C",7,IF(E44="D",6,IF(E44="F",0,IF(E44=-5,-5,-10)))))))</f>
        <v>8</v>
      </c>
      <c r="G44" s="9">
        <f>VLOOKUP(B44,'SOURCE(Ori)'!$A$4:$E$244,5,FALSE)</f>
        <v>3</v>
      </c>
      <c r="H44" s="7" t="str">
        <f>VLOOKUP(B44,'SOURCE(Ori)'!$A$248:$D$488,4,FALSE)</f>
        <v>B</v>
      </c>
      <c r="I44" s="8">
        <f>IF(H44="O",10,IF(H44="A",9,IF(H44="B",8,IF(H44="C",7,IF(H44="D",6,IF(H44="F",0,IF(H44=-5,-5,-10)))))))</f>
        <v>8</v>
      </c>
      <c r="J44" s="10">
        <f>VLOOKUP(B44,'SOURCE(Ori)'!$A$248:$E$488,5,FALSE)</f>
        <v>3</v>
      </c>
      <c r="K44" s="7" t="str">
        <f>VLOOKUP(B44,'SOURCE(Ori)'!$A$492:$D$732,4,FALSE)</f>
        <v>C</v>
      </c>
      <c r="L44" s="8">
        <f>IF(K44="O",10,IF(K44="A",9,IF(K44="B",8,IF(K44="C",7,IF(K44="D",6,IF(K44="F",0,IF(K44=-5,-5,-10)))))))</f>
        <v>7</v>
      </c>
      <c r="M44" s="10">
        <f>VLOOKUP(B44,'SOURCE(Ori)'!$A$492:$E$732,5,FALSE)</f>
        <v>3</v>
      </c>
      <c r="N44" s="7" t="str">
        <f>VLOOKUP(B44,'SOURCE(Ori)'!$A$736:$D$976,4,FALSE)</f>
        <v>C</v>
      </c>
      <c r="O44" s="8">
        <f>IF(N44="O",10,IF(N44="A",9,IF(N44="B",8,IF(N44="C",7,IF(N44="D",6,IF(N44="F",0,IF(N44=-5,-5,-10)))))))</f>
        <v>7</v>
      </c>
      <c r="P44" s="10">
        <f>VLOOKUP(B44,'SOURCE(Ori)'!$A$736:$E$976,5,FALSE)</f>
        <v>3</v>
      </c>
      <c r="Q44" s="7" t="str">
        <f>VLOOKUP(B44,'SOURCE(Ori)'!$A$980:$D$1096,4,FALSE)</f>
        <v>C</v>
      </c>
      <c r="R44" s="8">
        <f>IF(Q44="O",10,IF(Q44="A",9,IF(Q44="B",8,IF(Q44="C",7,IF(Q44="D",6,IF(Q44="F",0,IF(Q44=-5,-5,-10)))))))</f>
        <v>7</v>
      </c>
      <c r="S44" s="10">
        <f>VLOOKUP(B44,'SOURCE(Ori)'!$A$980:$E$1096,5,FALSE)</f>
        <v>3</v>
      </c>
      <c r="T44" s="7">
        <v>0</v>
      </c>
      <c r="U44" s="8">
        <v>0</v>
      </c>
      <c r="V44" s="10">
        <v>0</v>
      </c>
      <c r="W44" s="7">
        <v>0</v>
      </c>
      <c r="X44" s="8">
        <v>0</v>
      </c>
      <c r="Y44" s="10">
        <v>0</v>
      </c>
      <c r="Z44" s="7" t="str">
        <f>VLOOKUP(B44,'SOURCE(Ori)'!$A$1230:$D$1470,4,FALSE)</f>
        <v>O</v>
      </c>
      <c r="AA44" s="8">
        <f>IF(Z44="O",10,IF(Z44="A",9,IF(Z44="B",8,IF(Z44="C",7,IF(Z44="D",6,IF(Z44="F",0,IF(Z44=-5,-5,-10)))))))</f>
        <v>10</v>
      </c>
      <c r="AB44" s="10">
        <f>VLOOKUP(B44,'SOURCE(Ori)'!$A$1230:$E$1470,5,FALSE)</f>
        <v>3</v>
      </c>
      <c r="AC44" s="7" t="str">
        <f>VLOOKUP(B44,'SOURCE(Ori)'!$A$1475:$D$1715,4,FALSE)</f>
        <v>O</v>
      </c>
      <c r="AD44" s="8">
        <f>IF(AC44="O",10,IF(AC44="A",9,IF(AC44="B",8,IF(AC44="C",7,IF(AC44="D",6,IF(AC44="F",0,IF(AC44=-5,-5,-10)))))))</f>
        <v>10</v>
      </c>
      <c r="AE44" s="10">
        <f>VLOOKUP(B44,'SOURCE(Ori)'!$A$1475:$E$1715,5,FALSE)</f>
        <v>2</v>
      </c>
      <c r="AF44" s="7" t="str">
        <f>VLOOKUP(B44,'SOURCE(Ori)'!$A$1719:$D$1959,4,FALSE)</f>
        <v>A</v>
      </c>
      <c r="AG44" s="8">
        <f>IF(AF44="O",10,IF(AF44="A",9,IF(AF44="B",8,IF(AF44="C",7,IF(AF44="D",6,IF(AF44="F",0,IF(AF44=-5,-5,-10)))))))</f>
        <v>9</v>
      </c>
      <c r="AH44" s="10">
        <f>VLOOKUP(B44,'SOURCE(Ori)'!$A$1719:$E$1959,5,FALSE)</f>
        <v>2</v>
      </c>
      <c r="AI44" s="10" t="str">
        <f>VLOOKUP(B44,'SOURCE(Ori)'!$A$1963:$D$2203,4,FALSE)</f>
        <v>A</v>
      </c>
      <c r="AJ44" s="8">
        <f>IF(AI44="O",10,IF(AI44="A",9,IF(AI44="B",8,IF(AI44="C",7,IF(AI44="D",6,IF(AI44="F",0,IF(AI44=-5,-5,-10)))))))</f>
        <v>9</v>
      </c>
      <c r="AK44" s="10">
        <f>VLOOKUP(B44,'SOURCE(Ori)'!$A$1963:$E$2203,5,FALSE)</f>
        <v>2</v>
      </c>
      <c r="AL44" s="10" t="str">
        <f>VLOOKUP(B44,'SOURCE(Ori)'!$A$2207:$D$2447,4,FALSE)</f>
        <v>CP</v>
      </c>
      <c r="AM44" s="8">
        <f>IF(AL44="O",10,IF(AL44="A",9,IF(AL44="B",8,IF(AL44="C",7,IF(AL44="D",6,IF(AL44="F",0,IF(AL44=-5,-5,-10)))))))</f>
        <v>-10</v>
      </c>
      <c r="AN44" s="10"/>
      <c r="AO44" s="11">
        <f>(F44*G44+I44*J44+L44*M44+O44*P44+R44*S44+U44*V44+X44*Y44+AA44*AB44+AD44*AE44+AG44*AH44+AJ44*AK44)/24</f>
        <v>8.2083333333333339</v>
      </c>
      <c r="AP44" s="20">
        <f>(AO44-0.75)*10</f>
        <v>74.583333333333343</v>
      </c>
      <c r="AQ44" s="12">
        <f>+G44+J44+M44+P44+S44+V44+Y44+AB44+AE44+AH44+AK44</f>
        <v>24</v>
      </c>
      <c r="AR44" s="13">
        <f>SUM(COUNTIFS(E44:AM44,{"f","NCP","AB"}))</f>
        <v>0</v>
      </c>
      <c r="AS44" s="12">
        <f>RANK(AP44,$AP$7:$AP$247)</f>
        <v>80</v>
      </c>
    </row>
    <row r="45" spans="1:45">
      <c r="A45" s="6">
        <v>39</v>
      </c>
      <c r="B45" s="18" t="s">
        <v>93</v>
      </c>
      <c r="C45" s="19" t="s">
        <v>94</v>
      </c>
      <c r="D45" s="17" t="s">
        <v>18</v>
      </c>
      <c r="E45" s="7" t="str">
        <f>VLOOKUP(B45,'SOURCE(Ori)'!$A$4:$D$244,4,FALSE)</f>
        <v>B</v>
      </c>
      <c r="F45" s="8">
        <f>IF(E45="O",10,IF(E45="A",9,IF(E45="B",8,IF(E45="C",7,IF(E45="D",6,IF(E45="F",0,IF(E45=-5,-5,-10)))))))</f>
        <v>8</v>
      </c>
      <c r="G45" s="9">
        <f>VLOOKUP(B45,'SOURCE(Ori)'!$A$4:$E$244,5,FALSE)</f>
        <v>3</v>
      </c>
      <c r="H45" s="7" t="str">
        <f>VLOOKUP(B45,'SOURCE(Ori)'!$A$248:$D$488,4,FALSE)</f>
        <v>B</v>
      </c>
      <c r="I45" s="8">
        <f>IF(H45="O",10,IF(H45="A",9,IF(H45="B",8,IF(H45="C",7,IF(H45="D",6,IF(H45="F",0,IF(H45=-5,-5,-10)))))))</f>
        <v>8</v>
      </c>
      <c r="J45" s="10">
        <f>VLOOKUP(B45,'SOURCE(Ori)'!$A$248:$E$488,5,FALSE)</f>
        <v>3</v>
      </c>
      <c r="K45" s="7" t="str">
        <f>VLOOKUP(B45,'SOURCE(Ori)'!$A$492:$D$732,4,FALSE)</f>
        <v>B</v>
      </c>
      <c r="L45" s="8">
        <f>IF(K45="O",10,IF(K45="A",9,IF(K45="B",8,IF(K45="C",7,IF(K45="D",6,IF(K45="F",0,IF(K45=-5,-5,-10)))))))</f>
        <v>8</v>
      </c>
      <c r="M45" s="10">
        <f>VLOOKUP(B45,'SOURCE(Ori)'!$A$492:$E$732,5,FALSE)</f>
        <v>3</v>
      </c>
      <c r="N45" s="7" t="str">
        <f>VLOOKUP(B45,'SOURCE(Ori)'!$A$736:$D$976,4,FALSE)</f>
        <v>C</v>
      </c>
      <c r="O45" s="8">
        <f>IF(N45="O",10,IF(N45="A",9,IF(N45="B",8,IF(N45="C",7,IF(N45="D",6,IF(N45="F",0,IF(N45=-5,-5,-10)))))))</f>
        <v>7</v>
      </c>
      <c r="P45" s="10">
        <f>VLOOKUP(B45,'SOURCE(Ori)'!$A$736:$E$976,5,FALSE)</f>
        <v>3</v>
      </c>
      <c r="Q45" s="7" t="str">
        <f>VLOOKUP(B45,'SOURCE(Ori)'!$A$980:$D$1096,4,FALSE)</f>
        <v>C</v>
      </c>
      <c r="R45" s="8">
        <f>IF(Q45="O",10,IF(Q45="A",9,IF(Q45="B",8,IF(Q45="C",7,IF(Q45="D",6,IF(Q45="F",0,IF(Q45=-5,-5,-10)))))))</f>
        <v>7</v>
      </c>
      <c r="S45" s="10">
        <f>VLOOKUP(B45,'SOURCE(Ori)'!$A$980:$E$1096,5,FALSE)</f>
        <v>3</v>
      </c>
      <c r="T45" s="7">
        <v>0</v>
      </c>
      <c r="U45" s="8">
        <v>0</v>
      </c>
      <c r="V45" s="10">
        <v>0</v>
      </c>
      <c r="W45" s="7">
        <v>0</v>
      </c>
      <c r="X45" s="8">
        <v>0</v>
      </c>
      <c r="Y45" s="10">
        <v>0</v>
      </c>
      <c r="Z45" s="7" t="str">
        <f>VLOOKUP(B45,'SOURCE(Ori)'!$A$1230:$D$1470,4,FALSE)</f>
        <v>O</v>
      </c>
      <c r="AA45" s="8">
        <f>IF(Z45="O",10,IF(Z45="A",9,IF(Z45="B",8,IF(Z45="C",7,IF(Z45="D",6,IF(Z45="F",0,IF(Z45=-5,-5,-10)))))))</f>
        <v>10</v>
      </c>
      <c r="AB45" s="10">
        <f>VLOOKUP(B45,'SOURCE(Ori)'!$A$1230:$E$1470,5,FALSE)</f>
        <v>3</v>
      </c>
      <c r="AC45" s="7" t="str">
        <f>VLOOKUP(B45,'SOURCE(Ori)'!$A$1475:$D$1715,4,FALSE)</f>
        <v>O</v>
      </c>
      <c r="AD45" s="8">
        <f>IF(AC45="O",10,IF(AC45="A",9,IF(AC45="B",8,IF(AC45="C",7,IF(AC45="D",6,IF(AC45="F",0,IF(AC45=-5,-5,-10)))))))</f>
        <v>10</v>
      </c>
      <c r="AE45" s="10">
        <f>VLOOKUP(B45,'SOURCE(Ori)'!$A$1475:$E$1715,5,FALSE)</f>
        <v>2</v>
      </c>
      <c r="AF45" s="7" t="str">
        <f>VLOOKUP(B45,'SOURCE(Ori)'!$A$1719:$D$1959,4,FALSE)</f>
        <v>O</v>
      </c>
      <c r="AG45" s="8">
        <f>IF(AF45="O",10,IF(AF45="A",9,IF(AF45="B",8,IF(AF45="C",7,IF(AF45="D",6,IF(AF45="F",0,IF(AF45=-5,-5,-10)))))))</f>
        <v>10</v>
      </c>
      <c r="AH45" s="10">
        <f>VLOOKUP(B45,'SOURCE(Ori)'!$A$1719:$E$1959,5,FALSE)</f>
        <v>2</v>
      </c>
      <c r="AI45" s="10" t="str">
        <f>VLOOKUP(B45,'SOURCE(Ori)'!$A$1963:$D$2203,4,FALSE)</f>
        <v>B</v>
      </c>
      <c r="AJ45" s="8">
        <f>IF(AI45="O",10,IF(AI45="A",9,IF(AI45="B",8,IF(AI45="C",7,IF(AI45="D",6,IF(AI45="F",0,IF(AI45=-5,-5,-10)))))))</f>
        <v>8</v>
      </c>
      <c r="AK45" s="10">
        <f>VLOOKUP(B45,'SOURCE(Ori)'!$A$1963:$E$2203,5,FALSE)</f>
        <v>2</v>
      </c>
      <c r="AL45" s="10" t="str">
        <f>VLOOKUP(B45,'SOURCE(Ori)'!$A$2207:$D$2447,4,FALSE)</f>
        <v>CP</v>
      </c>
      <c r="AM45" s="8">
        <f>IF(AL45="O",10,IF(AL45="A",9,IF(AL45="B",8,IF(AL45="C",7,IF(AL45="D",6,IF(AL45="F",0,IF(AL45=-5,-5,-10)))))))</f>
        <v>-10</v>
      </c>
      <c r="AN45" s="10"/>
      <c r="AO45" s="11">
        <f>(F45*G45+I45*J45+L45*M45+O45*P45+R45*S45+U45*V45+X45*Y45+AA45*AB45+AD45*AE45+AG45*AH45+AJ45*AK45)/24</f>
        <v>8.3333333333333339</v>
      </c>
      <c r="AP45" s="20">
        <f>(AO45-0.75)*10</f>
        <v>75.833333333333343</v>
      </c>
      <c r="AQ45" s="12">
        <f>+G45+J45+M45+P45+S45+V45+Y45+AB45+AE45+AH45+AK45</f>
        <v>24</v>
      </c>
      <c r="AR45" s="13">
        <f>SUM(COUNTIFS(E45:AM45,{"f","NCP","AB"}))</f>
        <v>0</v>
      </c>
      <c r="AS45" s="12">
        <f>RANK(AP45,$AP$7:$AP$247)</f>
        <v>64</v>
      </c>
    </row>
    <row r="46" spans="1:45">
      <c r="A46" s="6">
        <v>40</v>
      </c>
      <c r="B46" s="18" t="s">
        <v>95</v>
      </c>
      <c r="C46" s="19" t="s">
        <v>96</v>
      </c>
      <c r="D46" s="17" t="s">
        <v>18</v>
      </c>
      <c r="E46" s="7" t="str">
        <f>VLOOKUP(B46,'SOURCE(Ori)'!$A$4:$D$244,4,FALSE)</f>
        <v>D</v>
      </c>
      <c r="F46" s="8">
        <f>IF(E46="O",10,IF(E46="A",9,IF(E46="B",8,IF(E46="C",7,IF(E46="D",6,IF(E46="F",0,IF(E46=-5,-5,-10)))))))</f>
        <v>6</v>
      </c>
      <c r="G46" s="9">
        <f>VLOOKUP(B46,'SOURCE(Ori)'!$A$4:$E$244,5,FALSE)</f>
        <v>3</v>
      </c>
      <c r="H46" s="7" t="str">
        <f>VLOOKUP(B46,'SOURCE(Ori)'!$A$248:$D$488,4,FALSE)</f>
        <v>D</v>
      </c>
      <c r="I46" s="8">
        <f>IF(H46="O",10,IF(H46="A",9,IF(H46="B",8,IF(H46="C",7,IF(H46="D",6,IF(H46="F",0,IF(H46=-5,-5,-10)))))))</f>
        <v>6</v>
      </c>
      <c r="J46" s="10">
        <f>VLOOKUP(B46,'SOURCE(Ori)'!$A$248:$E$488,5,FALSE)</f>
        <v>3</v>
      </c>
      <c r="K46" s="7" t="str">
        <f>VLOOKUP(B46,'SOURCE(Ori)'!$A$492:$D$732,4,FALSE)</f>
        <v>C</v>
      </c>
      <c r="L46" s="8">
        <f>IF(K46="O",10,IF(K46="A",9,IF(K46="B",8,IF(K46="C",7,IF(K46="D",6,IF(K46="F",0,IF(K46=-5,-5,-10)))))))</f>
        <v>7</v>
      </c>
      <c r="M46" s="10">
        <f>VLOOKUP(B46,'SOURCE(Ori)'!$A$492:$E$732,5,FALSE)</f>
        <v>3</v>
      </c>
      <c r="N46" s="7" t="str">
        <f>VLOOKUP(B46,'SOURCE(Ori)'!$A$736:$D$976,4,FALSE)</f>
        <v>D</v>
      </c>
      <c r="O46" s="8">
        <f>IF(N46="O",10,IF(N46="A",9,IF(N46="B",8,IF(N46="C",7,IF(N46="D",6,IF(N46="F",0,IF(N46=-5,-5,-10)))))))</f>
        <v>6</v>
      </c>
      <c r="P46" s="10">
        <f>VLOOKUP(B46,'SOURCE(Ori)'!$A$736:$E$976,5,FALSE)</f>
        <v>3</v>
      </c>
      <c r="Q46" s="7">
        <v>0</v>
      </c>
      <c r="R46" s="8">
        <v>0</v>
      </c>
      <c r="S46" s="10">
        <v>0</v>
      </c>
      <c r="T46" s="7">
        <v>0</v>
      </c>
      <c r="U46" s="8">
        <v>0</v>
      </c>
      <c r="V46" s="10">
        <v>0</v>
      </c>
      <c r="W46" s="7" t="str">
        <f>VLOOKUP(B46,'SOURCE(Ori)'!$A$1171:$D$1226,4,FALSE)</f>
        <v>C</v>
      </c>
      <c r="X46" s="8">
        <f>IF(W46="O",10,IF(W46="A",9,IF(W46="B",8,IF(W46="C",7,IF(W46="D",6,IF(W46="F",0,IF(W46=-5,-5,-10)))))))</f>
        <v>7</v>
      </c>
      <c r="Y46" s="10">
        <f>VLOOKUP(B46,'SOURCE(Ori)'!$A$1171:$E$1226,5,FALSE)</f>
        <v>3</v>
      </c>
      <c r="Z46" s="7" t="str">
        <f>VLOOKUP(B46,'SOURCE(Ori)'!$A$1230:$D$1470,4,FALSE)</f>
        <v>C</v>
      </c>
      <c r="AA46" s="8">
        <f>IF(Z46="O",10,IF(Z46="A",9,IF(Z46="B",8,IF(Z46="C",7,IF(Z46="D",6,IF(Z46="F",0,IF(Z46=-5,-5,-10)))))))</f>
        <v>7</v>
      </c>
      <c r="AB46" s="10">
        <f>VLOOKUP(B46,'SOURCE(Ori)'!$A$1230:$E$1470,5,FALSE)</f>
        <v>3</v>
      </c>
      <c r="AC46" s="7" t="str">
        <f>VLOOKUP(B46,'SOURCE(Ori)'!$A$1475:$D$1715,4,FALSE)</f>
        <v>B</v>
      </c>
      <c r="AD46" s="8">
        <f>IF(AC46="O",10,IF(AC46="A",9,IF(AC46="B",8,IF(AC46="C",7,IF(AC46="D",6,IF(AC46="F",0,IF(AC46=-5,-5,-10)))))))</f>
        <v>8</v>
      </c>
      <c r="AE46" s="10">
        <f>VLOOKUP(B46,'SOURCE(Ori)'!$A$1475:$E$1715,5,FALSE)</f>
        <v>2</v>
      </c>
      <c r="AF46" s="7" t="str">
        <f>VLOOKUP(B46,'SOURCE(Ori)'!$A$1719:$D$1959,4,FALSE)</f>
        <v>O</v>
      </c>
      <c r="AG46" s="8">
        <f>IF(AF46="O",10,IF(AF46="A",9,IF(AF46="B",8,IF(AF46="C",7,IF(AF46="D",6,IF(AF46="F",0,IF(AF46=-5,-5,-10)))))))</f>
        <v>10</v>
      </c>
      <c r="AH46" s="10">
        <f>VLOOKUP(B46,'SOURCE(Ori)'!$A$1719:$E$1959,5,FALSE)</f>
        <v>2</v>
      </c>
      <c r="AI46" s="10" t="str">
        <f>VLOOKUP(B46,'SOURCE(Ori)'!$A$1963:$D$2203,4,FALSE)</f>
        <v>A</v>
      </c>
      <c r="AJ46" s="8">
        <f>IF(AI46="O",10,IF(AI46="A",9,IF(AI46="B",8,IF(AI46="C",7,IF(AI46="D",6,IF(AI46="F",0,IF(AI46=-5,-5,-10)))))))</f>
        <v>9</v>
      </c>
      <c r="AK46" s="10">
        <f>VLOOKUP(B46,'SOURCE(Ori)'!$A$1963:$E$2203,5,FALSE)</f>
        <v>2</v>
      </c>
      <c r="AL46" s="10" t="str">
        <f>VLOOKUP(B46,'SOURCE(Ori)'!$A$2207:$D$2447,4,FALSE)</f>
        <v>CP</v>
      </c>
      <c r="AM46" s="8">
        <f>IF(AL46="O",10,IF(AL46="A",9,IF(AL46="B",8,IF(AL46="C",7,IF(AL46="D",6,IF(AL46="F",0,IF(AL46=-5,-5,-10)))))))</f>
        <v>-10</v>
      </c>
      <c r="AN46" s="10"/>
      <c r="AO46" s="11">
        <f>(F46*G46+I46*J46+L46*M46+O46*P46+R46*S46+U46*V46+X46*Y46+AA46*AB46+AD46*AE46+AG46*AH46+AJ46*AK46)/24</f>
        <v>7.125</v>
      </c>
      <c r="AP46" s="20">
        <f>(AO46-0.75)*10</f>
        <v>63.75</v>
      </c>
      <c r="AQ46" s="12">
        <f>+G46+J46+M46+P46+S46+V46+Y46+AB46+AE46+AH46+AK46</f>
        <v>24</v>
      </c>
      <c r="AR46" s="13">
        <f>SUM(COUNTIFS(E46:AM46,{"f","NCP","AB"}))</f>
        <v>0</v>
      </c>
      <c r="AS46" s="12">
        <f>RANK(AP46,$AP$7:$AP$247)</f>
        <v>206</v>
      </c>
    </row>
    <row r="47" spans="1:45">
      <c r="A47" s="6">
        <v>41</v>
      </c>
      <c r="B47" s="18" t="s">
        <v>97</v>
      </c>
      <c r="C47" s="19" t="s">
        <v>98</v>
      </c>
      <c r="D47" s="17" t="s">
        <v>18</v>
      </c>
      <c r="E47" s="7" t="str">
        <f>VLOOKUP(B47,'SOURCE(Ori)'!$A$4:$D$244,4,FALSE)</f>
        <v>C</v>
      </c>
      <c r="F47" s="8">
        <f>IF(E47="O",10,IF(E47="A",9,IF(E47="B",8,IF(E47="C",7,IF(E47="D",6,IF(E47="F",0,IF(E47=-5,-5,-10)))))))</f>
        <v>7</v>
      </c>
      <c r="G47" s="9">
        <f>VLOOKUP(B47,'SOURCE(Ori)'!$A$4:$E$244,5,FALSE)</f>
        <v>3</v>
      </c>
      <c r="H47" s="7" t="str">
        <f>VLOOKUP(B47,'SOURCE(Ori)'!$A$248:$D$488,4,FALSE)</f>
        <v>C</v>
      </c>
      <c r="I47" s="8">
        <f>IF(H47="O",10,IF(H47="A",9,IF(H47="B",8,IF(H47="C",7,IF(H47="D",6,IF(H47="F",0,IF(H47=-5,-5,-10)))))))</f>
        <v>7</v>
      </c>
      <c r="J47" s="10">
        <f>VLOOKUP(B47,'SOURCE(Ori)'!$A$248:$E$488,5,FALSE)</f>
        <v>3</v>
      </c>
      <c r="K47" s="7" t="str">
        <f>VLOOKUP(B47,'SOURCE(Ori)'!$A$492:$D$732,4,FALSE)</f>
        <v>C</v>
      </c>
      <c r="L47" s="8">
        <f>IF(K47="O",10,IF(K47="A",9,IF(K47="B",8,IF(K47="C",7,IF(K47="D",6,IF(K47="F",0,IF(K47=-5,-5,-10)))))))</f>
        <v>7</v>
      </c>
      <c r="M47" s="10">
        <f>VLOOKUP(B47,'SOURCE(Ori)'!$A$492:$E$732,5,FALSE)</f>
        <v>3</v>
      </c>
      <c r="N47" s="7" t="str">
        <f>VLOOKUP(B47,'SOURCE(Ori)'!$A$736:$D$976,4,FALSE)</f>
        <v>C</v>
      </c>
      <c r="O47" s="8">
        <f>IF(N47="O",10,IF(N47="A",9,IF(N47="B",8,IF(N47="C",7,IF(N47="D",6,IF(N47="F",0,IF(N47=-5,-5,-10)))))))</f>
        <v>7</v>
      </c>
      <c r="P47" s="10">
        <f>VLOOKUP(B47,'SOURCE(Ori)'!$A$736:$E$976,5,FALSE)</f>
        <v>3</v>
      </c>
      <c r="Q47" s="7" t="str">
        <f>VLOOKUP(B47,'SOURCE(Ori)'!$A$980:$D$1096,4,FALSE)</f>
        <v>C</v>
      </c>
      <c r="R47" s="8">
        <f>IF(Q47="O",10,IF(Q47="A",9,IF(Q47="B",8,IF(Q47="C",7,IF(Q47="D",6,IF(Q47="F",0,IF(Q47=-5,-5,-10)))))))</f>
        <v>7</v>
      </c>
      <c r="S47" s="10">
        <f>VLOOKUP(B47,'SOURCE(Ori)'!$A$980:$E$1096,5,FALSE)</f>
        <v>3</v>
      </c>
      <c r="T47" s="7">
        <v>0</v>
      </c>
      <c r="U47" s="8">
        <v>0</v>
      </c>
      <c r="V47" s="10">
        <v>0</v>
      </c>
      <c r="W47" s="7">
        <v>0</v>
      </c>
      <c r="X47" s="8">
        <v>0</v>
      </c>
      <c r="Y47" s="10">
        <v>0</v>
      </c>
      <c r="Z47" s="7" t="str">
        <f>VLOOKUP(B47,'SOURCE(Ori)'!$A$1230:$D$1470,4,FALSE)</f>
        <v>A</v>
      </c>
      <c r="AA47" s="8">
        <f>IF(Z47="O",10,IF(Z47="A",9,IF(Z47="B",8,IF(Z47="C",7,IF(Z47="D",6,IF(Z47="F",0,IF(Z47=-5,-5,-10)))))))</f>
        <v>9</v>
      </c>
      <c r="AB47" s="10">
        <f>VLOOKUP(B47,'SOURCE(Ori)'!$A$1230:$E$1470,5,FALSE)</f>
        <v>3</v>
      </c>
      <c r="AC47" s="7" t="str">
        <f>VLOOKUP(B47,'SOURCE(Ori)'!$A$1475:$D$1715,4,FALSE)</f>
        <v>B</v>
      </c>
      <c r="AD47" s="8">
        <f>IF(AC47="O",10,IF(AC47="A",9,IF(AC47="B",8,IF(AC47="C",7,IF(AC47="D",6,IF(AC47="F",0,IF(AC47=-5,-5,-10)))))))</f>
        <v>8</v>
      </c>
      <c r="AE47" s="10">
        <f>VLOOKUP(B47,'SOURCE(Ori)'!$A$1475:$E$1715,5,FALSE)</f>
        <v>2</v>
      </c>
      <c r="AF47" s="7" t="str">
        <f>VLOOKUP(B47,'SOURCE(Ori)'!$A$1719:$D$1959,4,FALSE)</f>
        <v>O</v>
      </c>
      <c r="AG47" s="8">
        <f>IF(AF47="O",10,IF(AF47="A",9,IF(AF47="B",8,IF(AF47="C",7,IF(AF47="D",6,IF(AF47="F",0,IF(AF47=-5,-5,-10)))))))</f>
        <v>10</v>
      </c>
      <c r="AH47" s="10">
        <f>VLOOKUP(B47,'SOURCE(Ori)'!$A$1719:$E$1959,5,FALSE)</f>
        <v>2</v>
      </c>
      <c r="AI47" s="10" t="str">
        <f>VLOOKUP(B47,'SOURCE(Ori)'!$A$1963:$D$2203,4,FALSE)</f>
        <v>A</v>
      </c>
      <c r="AJ47" s="8">
        <f>IF(AI47="O",10,IF(AI47="A",9,IF(AI47="B",8,IF(AI47="C",7,IF(AI47="D",6,IF(AI47="F",0,IF(AI47=-5,-5,-10)))))))</f>
        <v>9</v>
      </c>
      <c r="AK47" s="10">
        <f>VLOOKUP(B47,'SOURCE(Ori)'!$A$1963:$E$2203,5,FALSE)</f>
        <v>2</v>
      </c>
      <c r="AL47" s="10" t="str">
        <f>VLOOKUP(B47,'SOURCE(Ori)'!$A$2207:$D$2447,4,FALSE)</f>
        <v>CP</v>
      </c>
      <c r="AM47" s="8">
        <f>IF(AL47="O",10,IF(AL47="A",9,IF(AL47="B",8,IF(AL47="C",7,IF(AL47="D",6,IF(AL47="F",0,IF(AL47=-5,-5,-10)))))))</f>
        <v>-10</v>
      </c>
      <c r="AN47" s="10"/>
      <c r="AO47" s="11">
        <f>(F47*G47+I47*J47+L47*M47+O47*P47+R47*S47+U47*V47+X47*Y47+AA47*AB47+AD47*AE47+AG47*AH47+AJ47*AK47)/24</f>
        <v>7.75</v>
      </c>
      <c r="AP47" s="20">
        <f>(AO47-0.75)*10</f>
        <v>70</v>
      </c>
      <c r="AQ47" s="12">
        <f>+G47+J47+M47+P47+S47+V47+Y47+AB47+AE47+AH47+AK47</f>
        <v>24</v>
      </c>
      <c r="AR47" s="13">
        <f>SUM(COUNTIFS(E47:AM47,{"f","NCP","AB"}))</f>
        <v>0</v>
      </c>
      <c r="AS47" s="12">
        <f>RANK(AP47,$AP$7:$AP$247)</f>
        <v>161</v>
      </c>
    </row>
    <row r="48" spans="1:45">
      <c r="A48" s="6">
        <v>42</v>
      </c>
      <c r="B48" s="18" t="s">
        <v>99</v>
      </c>
      <c r="C48" s="19" t="s">
        <v>100</v>
      </c>
      <c r="D48" s="17" t="s">
        <v>18</v>
      </c>
      <c r="E48" s="7" t="str">
        <f>VLOOKUP(B48,'SOURCE(Ori)'!$A$4:$D$244,4,FALSE)</f>
        <v>O</v>
      </c>
      <c r="F48" s="8">
        <f>IF(E48="O",10,IF(E48="A",9,IF(E48="B",8,IF(E48="C",7,IF(E48="D",6,IF(E48="F",0,IF(E48=-5,-5,-10)))))))</f>
        <v>10</v>
      </c>
      <c r="G48" s="9">
        <f>VLOOKUP(B48,'SOURCE(Ori)'!$A$4:$E$244,5,FALSE)</f>
        <v>3</v>
      </c>
      <c r="H48" s="7" t="str">
        <f>VLOOKUP(B48,'SOURCE(Ori)'!$A$248:$D$488,4,FALSE)</f>
        <v>A</v>
      </c>
      <c r="I48" s="8">
        <f>IF(H48="O",10,IF(H48="A",9,IF(H48="B",8,IF(H48="C",7,IF(H48="D",6,IF(H48="F",0,IF(H48=-5,-5,-10)))))))</f>
        <v>9</v>
      </c>
      <c r="J48" s="10">
        <f>VLOOKUP(B48,'SOURCE(Ori)'!$A$248:$E$488,5,FALSE)</f>
        <v>3</v>
      </c>
      <c r="K48" s="7" t="str">
        <f>VLOOKUP(B48,'SOURCE(Ori)'!$A$492:$D$732,4,FALSE)</f>
        <v>A</v>
      </c>
      <c r="L48" s="8">
        <f>IF(K48="O",10,IF(K48="A",9,IF(K48="B",8,IF(K48="C",7,IF(K48="D",6,IF(K48="F",0,IF(K48=-5,-5,-10)))))))</f>
        <v>9</v>
      </c>
      <c r="M48" s="10">
        <f>VLOOKUP(B48,'SOURCE(Ori)'!$A$492:$E$732,5,FALSE)</f>
        <v>3</v>
      </c>
      <c r="N48" s="7" t="str">
        <f>VLOOKUP(B48,'SOURCE(Ori)'!$A$736:$D$976,4,FALSE)</f>
        <v>O</v>
      </c>
      <c r="O48" s="8">
        <f>IF(N48="O",10,IF(N48="A",9,IF(N48="B",8,IF(N48="C",7,IF(N48="D",6,IF(N48="F",0,IF(N48=-5,-5,-10)))))))</f>
        <v>10</v>
      </c>
      <c r="P48" s="10">
        <f>VLOOKUP(B48,'SOURCE(Ori)'!$A$736:$E$976,5,FALSE)</f>
        <v>3</v>
      </c>
      <c r="Q48" s="7" t="str">
        <f>VLOOKUP(B48,'SOURCE(Ori)'!$A$980:$D$1096,4,FALSE)</f>
        <v>O</v>
      </c>
      <c r="R48" s="8">
        <f>IF(Q48="O",10,IF(Q48="A",9,IF(Q48="B",8,IF(Q48="C",7,IF(Q48="D",6,IF(Q48="F",0,IF(Q48=-5,-5,-10)))))))</f>
        <v>10</v>
      </c>
      <c r="S48" s="10">
        <f>VLOOKUP(B48,'SOURCE(Ori)'!$A$980:$E$1096,5,FALSE)</f>
        <v>3</v>
      </c>
      <c r="T48" s="7">
        <v>0</v>
      </c>
      <c r="U48" s="8">
        <v>0</v>
      </c>
      <c r="V48" s="10">
        <v>0</v>
      </c>
      <c r="W48" s="7">
        <v>0</v>
      </c>
      <c r="X48" s="8">
        <v>0</v>
      </c>
      <c r="Y48" s="10">
        <v>0</v>
      </c>
      <c r="Z48" s="7" t="str">
        <f>VLOOKUP(B48,'SOURCE(Ori)'!$A$1230:$D$1470,4,FALSE)</f>
        <v>O</v>
      </c>
      <c r="AA48" s="8">
        <f>IF(Z48="O",10,IF(Z48="A",9,IF(Z48="B",8,IF(Z48="C",7,IF(Z48="D",6,IF(Z48="F",0,IF(Z48=-5,-5,-10)))))))</f>
        <v>10</v>
      </c>
      <c r="AB48" s="10">
        <f>VLOOKUP(B48,'SOURCE(Ori)'!$A$1230:$E$1470,5,FALSE)</f>
        <v>3</v>
      </c>
      <c r="AC48" s="7" t="str">
        <f>VLOOKUP(B48,'SOURCE(Ori)'!$A$1475:$D$1715,4,FALSE)</f>
        <v>O</v>
      </c>
      <c r="AD48" s="8">
        <f>IF(AC48="O",10,IF(AC48="A",9,IF(AC48="B",8,IF(AC48="C",7,IF(AC48="D",6,IF(AC48="F",0,IF(AC48=-5,-5,-10)))))))</f>
        <v>10</v>
      </c>
      <c r="AE48" s="10">
        <f>VLOOKUP(B48,'SOURCE(Ori)'!$A$1475:$E$1715,5,FALSE)</f>
        <v>2</v>
      </c>
      <c r="AF48" s="7" t="str">
        <f>VLOOKUP(B48,'SOURCE(Ori)'!$A$1719:$D$1959,4,FALSE)</f>
        <v>O</v>
      </c>
      <c r="AG48" s="8">
        <f>IF(AF48="O",10,IF(AF48="A",9,IF(AF48="B",8,IF(AF48="C",7,IF(AF48="D",6,IF(AF48="F",0,IF(AF48=-5,-5,-10)))))))</f>
        <v>10</v>
      </c>
      <c r="AH48" s="10">
        <f>VLOOKUP(B48,'SOURCE(Ori)'!$A$1719:$E$1959,5,FALSE)</f>
        <v>2</v>
      </c>
      <c r="AI48" s="10" t="str">
        <f>VLOOKUP(B48,'SOURCE(Ori)'!$A$1963:$D$2203,4,FALSE)</f>
        <v>A</v>
      </c>
      <c r="AJ48" s="8">
        <f>IF(AI48="O",10,IF(AI48="A",9,IF(AI48="B",8,IF(AI48="C",7,IF(AI48="D",6,IF(AI48="F",0,IF(AI48=-5,-5,-10)))))))</f>
        <v>9</v>
      </c>
      <c r="AK48" s="10">
        <f>VLOOKUP(B48,'SOURCE(Ori)'!$A$1963:$E$2203,5,FALSE)</f>
        <v>2</v>
      </c>
      <c r="AL48" s="10" t="str">
        <f>VLOOKUP(B48,'SOURCE(Ori)'!$A$2207:$D$2447,4,FALSE)</f>
        <v>CP</v>
      </c>
      <c r="AM48" s="8">
        <f>IF(AL48="O",10,IF(AL48="A",9,IF(AL48="B",8,IF(AL48="C",7,IF(AL48="D",6,IF(AL48="F",0,IF(AL48=-5,-5,-10)))))))</f>
        <v>-10</v>
      </c>
      <c r="AN48" s="10"/>
      <c r="AO48" s="11">
        <f>(F48*G48+I48*J48+L48*M48+O48*P48+R48*S48+U48*V48+X48*Y48+AA48*AB48+AD48*AE48+AG48*AH48+AJ48*AK48)/24</f>
        <v>9.6666666666666661</v>
      </c>
      <c r="AP48" s="20">
        <f>(AO48-0.75)*10</f>
        <v>89.166666666666657</v>
      </c>
      <c r="AQ48" s="12">
        <f>+G48+J48+M48+P48+S48+V48+Y48+AB48+AE48+AH48+AK48</f>
        <v>24</v>
      </c>
      <c r="AR48" s="13">
        <f>SUM(COUNTIFS(E48:AM48,{"f","NCP","AB"}))</f>
        <v>0</v>
      </c>
      <c r="AS48" s="12">
        <f>RANK(AP48,$AP$7:$AP$247)</f>
        <v>1</v>
      </c>
    </row>
    <row r="49" spans="1:45">
      <c r="A49" s="6">
        <v>43</v>
      </c>
      <c r="B49" s="18" t="s">
        <v>101</v>
      </c>
      <c r="C49" s="19" t="s">
        <v>102</v>
      </c>
      <c r="D49" s="17" t="s">
        <v>18</v>
      </c>
      <c r="E49" s="7" t="str">
        <f>VLOOKUP(B49,'SOURCE(Ori)'!$A$4:$D$244,4,FALSE)</f>
        <v>C</v>
      </c>
      <c r="F49" s="8">
        <f>IF(E49="O",10,IF(E49="A",9,IF(E49="B",8,IF(E49="C",7,IF(E49="D",6,IF(E49="F",0,IF(E49=-5,-5,-10)))))))</f>
        <v>7</v>
      </c>
      <c r="G49" s="9">
        <f>VLOOKUP(B49,'SOURCE(Ori)'!$A$4:$E$244,5,FALSE)</f>
        <v>3</v>
      </c>
      <c r="H49" s="7" t="str">
        <f>VLOOKUP(B49,'SOURCE(Ori)'!$A$248:$D$488,4,FALSE)</f>
        <v>B</v>
      </c>
      <c r="I49" s="8">
        <f>IF(H49="O",10,IF(H49="A",9,IF(H49="B",8,IF(H49="C",7,IF(H49="D",6,IF(H49="F",0,IF(H49=-5,-5,-10)))))))</f>
        <v>8</v>
      </c>
      <c r="J49" s="10">
        <f>VLOOKUP(B49,'SOURCE(Ori)'!$A$248:$E$488,5,FALSE)</f>
        <v>3</v>
      </c>
      <c r="K49" s="7" t="str">
        <f>VLOOKUP(B49,'SOURCE(Ori)'!$A$492:$D$732,4,FALSE)</f>
        <v>C</v>
      </c>
      <c r="L49" s="8">
        <f>IF(K49="O",10,IF(K49="A",9,IF(K49="B",8,IF(K49="C",7,IF(K49="D",6,IF(K49="F",0,IF(K49=-5,-5,-10)))))))</f>
        <v>7</v>
      </c>
      <c r="M49" s="10">
        <f>VLOOKUP(B49,'SOURCE(Ori)'!$A$492:$E$732,5,FALSE)</f>
        <v>3</v>
      </c>
      <c r="N49" s="7" t="str">
        <f>VLOOKUP(B49,'SOURCE(Ori)'!$A$736:$D$976,4,FALSE)</f>
        <v>D</v>
      </c>
      <c r="O49" s="8">
        <f>IF(N49="O",10,IF(N49="A",9,IF(N49="B",8,IF(N49="C",7,IF(N49="D",6,IF(N49="F",0,IF(N49=-5,-5,-10)))))))</f>
        <v>6</v>
      </c>
      <c r="P49" s="10">
        <f>VLOOKUP(B49,'SOURCE(Ori)'!$A$736:$E$976,5,FALSE)</f>
        <v>3</v>
      </c>
      <c r="Q49" s="7">
        <v>0</v>
      </c>
      <c r="R49" s="8">
        <v>0</v>
      </c>
      <c r="S49" s="10">
        <v>0</v>
      </c>
      <c r="T49" s="7" t="str">
        <f>VLOOKUP(B49,'SOURCE(Ori)'!$A$1100:$D$1167,4,FALSE)</f>
        <v>B</v>
      </c>
      <c r="U49" s="8">
        <f>IF(T49="O",10,IF(T49="A",9,IF(T49="B",8,IF(T49="C",7,IF(T49="D",6,IF(T49="F",0,IF(T49=-5,-5,-10)))))))</f>
        <v>8</v>
      </c>
      <c r="V49" s="10">
        <f>VLOOKUP(B49,'SOURCE(Ori)'!$A$1100:$E$1167,5,FALSE)</f>
        <v>3</v>
      </c>
      <c r="W49" s="7">
        <v>0</v>
      </c>
      <c r="X49" s="8">
        <v>0</v>
      </c>
      <c r="Y49" s="10">
        <v>0</v>
      </c>
      <c r="Z49" s="7" t="str">
        <f>VLOOKUP(B49,'SOURCE(Ori)'!$A$1230:$D$1470,4,FALSE)</f>
        <v>B</v>
      </c>
      <c r="AA49" s="8">
        <f>IF(Z49="O",10,IF(Z49="A",9,IF(Z49="B",8,IF(Z49="C",7,IF(Z49="D",6,IF(Z49="F",0,IF(Z49=-5,-5,-10)))))))</f>
        <v>8</v>
      </c>
      <c r="AB49" s="10">
        <f>VLOOKUP(B49,'SOURCE(Ori)'!$A$1230:$E$1470,5,FALSE)</f>
        <v>3</v>
      </c>
      <c r="AC49" s="7" t="str">
        <f>VLOOKUP(B49,'SOURCE(Ori)'!$A$1475:$D$1715,4,FALSE)</f>
        <v>A</v>
      </c>
      <c r="AD49" s="8">
        <f>IF(AC49="O",10,IF(AC49="A",9,IF(AC49="B",8,IF(AC49="C",7,IF(AC49="D",6,IF(AC49="F",0,IF(AC49=-5,-5,-10)))))))</f>
        <v>9</v>
      </c>
      <c r="AE49" s="10">
        <f>VLOOKUP(B49,'SOURCE(Ori)'!$A$1475:$E$1715,5,FALSE)</f>
        <v>2</v>
      </c>
      <c r="AF49" s="7" t="str">
        <f>VLOOKUP(B49,'SOURCE(Ori)'!$A$1719:$D$1959,4,FALSE)</f>
        <v>O</v>
      </c>
      <c r="AG49" s="8">
        <f>IF(AF49="O",10,IF(AF49="A",9,IF(AF49="B",8,IF(AF49="C",7,IF(AF49="D",6,IF(AF49="F",0,IF(AF49=-5,-5,-10)))))))</f>
        <v>10</v>
      </c>
      <c r="AH49" s="10">
        <f>VLOOKUP(B49,'SOURCE(Ori)'!$A$1719:$E$1959,5,FALSE)</f>
        <v>2</v>
      </c>
      <c r="AI49" s="10" t="str">
        <f>VLOOKUP(B49,'SOURCE(Ori)'!$A$1963:$D$2203,4,FALSE)</f>
        <v>A</v>
      </c>
      <c r="AJ49" s="8">
        <f>IF(AI49="O",10,IF(AI49="A",9,IF(AI49="B",8,IF(AI49="C",7,IF(AI49="D",6,IF(AI49="F",0,IF(AI49=-5,-5,-10)))))))</f>
        <v>9</v>
      </c>
      <c r="AK49" s="10">
        <f>VLOOKUP(B49,'SOURCE(Ori)'!$A$1963:$E$2203,5,FALSE)</f>
        <v>2</v>
      </c>
      <c r="AL49" s="10" t="str">
        <f>VLOOKUP(B49,'SOURCE(Ori)'!$A$2207:$D$2447,4,FALSE)</f>
        <v>CP</v>
      </c>
      <c r="AM49" s="8">
        <f>IF(AL49="O",10,IF(AL49="A",9,IF(AL49="B",8,IF(AL49="C",7,IF(AL49="D",6,IF(AL49="F",0,IF(AL49=-5,-5,-10)))))))</f>
        <v>-10</v>
      </c>
      <c r="AN49" s="10"/>
      <c r="AO49" s="11">
        <f>(F49*G49+I49*J49+L49*M49+O49*P49+R49*S49+U49*V49+X49*Y49+AA49*AB49+AD49*AE49+AG49*AH49+AJ49*AK49)/24</f>
        <v>7.833333333333333</v>
      </c>
      <c r="AP49" s="20">
        <f>(AO49-0.75)*10</f>
        <v>70.833333333333329</v>
      </c>
      <c r="AQ49" s="12">
        <f>+G49+J49+M49+P49+S49+V49+Y49+AB49+AE49+AH49+AK49</f>
        <v>24</v>
      </c>
      <c r="AR49" s="13">
        <f>SUM(COUNTIFS(E49:AM49,{"f","NCP","AB"}))</f>
        <v>0</v>
      </c>
      <c r="AS49" s="12">
        <f>RANK(AP49,$AP$7:$AP$247)</f>
        <v>146</v>
      </c>
    </row>
    <row r="50" spans="1:45">
      <c r="A50" s="6">
        <v>44</v>
      </c>
      <c r="B50" s="18" t="s">
        <v>103</v>
      </c>
      <c r="C50" s="19" t="s">
        <v>104</v>
      </c>
      <c r="D50" s="17" t="s">
        <v>18</v>
      </c>
      <c r="E50" s="7" t="str">
        <f>VLOOKUP(B50,'SOURCE(Ori)'!$A$4:$D$244,4,FALSE)</f>
        <v>A</v>
      </c>
      <c r="F50" s="8">
        <f>IF(E50="O",10,IF(E50="A",9,IF(E50="B",8,IF(E50="C",7,IF(E50="D",6,IF(E50="F",0,IF(E50=-5,-5,-10)))))))</f>
        <v>9</v>
      </c>
      <c r="G50" s="9">
        <f>VLOOKUP(B50,'SOURCE(Ori)'!$A$4:$E$244,5,FALSE)</f>
        <v>3</v>
      </c>
      <c r="H50" s="7" t="str">
        <f>VLOOKUP(B50,'SOURCE(Ori)'!$A$248:$D$488,4,FALSE)</f>
        <v>A</v>
      </c>
      <c r="I50" s="8">
        <f>IF(H50="O",10,IF(H50="A",9,IF(H50="B",8,IF(H50="C",7,IF(H50="D",6,IF(H50="F",0,IF(H50=-5,-5,-10)))))))</f>
        <v>9</v>
      </c>
      <c r="J50" s="10">
        <f>VLOOKUP(B50,'SOURCE(Ori)'!$A$248:$E$488,5,FALSE)</f>
        <v>3</v>
      </c>
      <c r="K50" s="7" t="str">
        <f>VLOOKUP(B50,'SOURCE(Ori)'!$A$492:$D$732,4,FALSE)</f>
        <v>B</v>
      </c>
      <c r="L50" s="8">
        <f>IF(K50="O",10,IF(K50="A",9,IF(K50="B",8,IF(K50="C",7,IF(K50="D",6,IF(K50="F",0,IF(K50=-5,-5,-10)))))))</f>
        <v>8</v>
      </c>
      <c r="M50" s="10">
        <f>VLOOKUP(B50,'SOURCE(Ori)'!$A$492:$E$732,5,FALSE)</f>
        <v>3</v>
      </c>
      <c r="N50" s="7" t="str">
        <f>VLOOKUP(B50,'SOURCE(Ori)'!$A$736:$D$976,4,FALSE)</f>
        <v>B</v>
      </c>
      <c r="O50" s="8">
        <f>IF(N50="O",10,IF(N50="A",9,IF(N50="B",8,IF(N50="C",7,IF(N50="D",6,IF(N50="F",0,IF(N50=-5,-5,-10)))))))</f>
        <v>8</v>
      </c>
      <c r="P50" s="10">
        <f>VLOOKUP(B50,'SOURCE(Ori)'!$A$736:$E$976,5,FALSE)</f>
        <v>3</v>
      </c>
      <c r="Q50" s="7" t="str">
        <f>VLOOKUP(B50,'SOURCE(Ori)'!$A$980:$D$1096,4,FALSE)</f>
        <v>A</v>
      </c>
      <c r="R50" s="8">
        <f>IF(Q50="O",10,IF(Q50="A",9,IF(Q50="B",8,IF(Q50="C",7,IF(Q50="D",6,IF(Q50="F",0,IF(Q50=-5,-5,-10)))))))</f>
        <v>9</v>
      </c>
      <c r="S50" s="10">
        <f>VLOOKUP(B50,'SOURCE(Ori)'!$A$980:$E$1096,5,FALSE)</f>
        <v>3</v>
      </c>
      <c r="T50" s="7">
        <v>0</v>
      </c>
      <c r="U50" s="8">
        <v>0</v>
      </c>
      <c r="V50" s="10">
        <v>0</v>
      </c>
      <c r="W50" s="7">
        <v>0</v>
      </c>
      <c r="X50" s="8">
        <v>0</v>
      </c>
      <c r="Y50" s="10">
        <v>0</v>
      </c>
      <c r="Z50" s="7" t="str">
        <f>VLOOKUP(B50,'SOURCE(Ori)'!$A$1230:$D$1470,4,FALSE)</f>
        <v>O</v>
      </c>
      <c r="AA50" s="8">
        <f>IF(Z50="O",10,IF(Z50="A",9,IF(Z50="B",8,IF(Z50="C",7,IF(Z50="D",6,IF(Z50="F",0,IF(Z50=-5,-5,-10)))))))</f>
        <v>10</v>
      </c>
      <c r="AB50" s="10">
        <f>VLOOKUP(B50,'SOURCE(Ori)'!$A$1230:$E$1470,5,FALSE)</f>
        <v>3</v>
      </c>
      <c r="AC50" s="7" t="str">
        <f>VLOOKUP(B50,'SOURCE(Ori)'!$A$1475:$D$1715,4,FALSE)</f>
        <v>O</v>
      </c>
      <c r="AD50" s="8">
        <f>IF(AC50="O",10,IF(AC50="A",9,IF(AC50="B",8,IF(AC50="C",7,IF(AC50="D",6,IF(AC50="F",0,IF(AC50=-5,-5,-10)))))))</f>
        <v>10</v>
      </c>
      <c r="AE50" s="10">
        <f>VLOOKUP(B50,'SOURCE(Ori)'!$A$1475:$E$1715,5,FALSE)</f>
        <v>2</v>
      </c>
      <c r="AF50" s="7" t="str">
        <f>VLOOKUP(B50,'SOURCE(Ori)'!$A$1719:$D$1959,4,FALSE)</f>
        <v>A</v>
      </c>
      <c r="AG50" s="8">
        <f>IF(AF50="O",10,IF(AF50="A",9,IF(AF50="B",8,IF(AF50="C",7,IF(AF50="D",6,IF(AF50="F",0,IF(AF50=-5,-5,-10)))))))</f>
        <v>9</v>
      </c>
      <c r="AH50" s="10">
        <f>VLOOKUP(B50,'SOURCE(Ori)'!$A$1719:$E$1959,5,FALSE)</f>
        <v>2</v>
      </c>
      <c r="AI50" s="10" t="str">
        <f>VLOOKUP(B50,'SOURCE(Ori)'!$A$1963:$D$2203,4,FALSE)</f>
        <v>A</v>
      </c>
      <c r="AJ50" s="8">
        <f>IF(AI50="O",10,IF(AI50="A",9,IF(AI50="B",8,IF(AI50="C",7,IF(AI50="D",6,IF(AI50="F",0,IF(AI50=-5,-5,-10)))))))</f>
        <v>9</v>
      </c>
      <c r="AK50" s="10">
        <f>VLOOKUP(B50,'SOURCE(Ori)'!$A$1963:$E$2203,5,FALSE)</f>
        <v>2</v>
      </c>
      <c r="AL50" s="10" t="str">
        <f>VLOOKUP(B50,'SOURCE(Ori)'!$A$2207:$D$2447,4,FALSE)</f>
        <v>CP</v>
      </c>
      <c r="AM50" s="8">
        <f>IF(AL50="O",10,IF(AL50="A",9,IF(AL50="B",8,IF(AL50="C",7,IF(AL50="D",6,IF(AL50="F",0,IF(AL50=-5,-5,-10)))))))</f>
        <v>-10</v>
      </c>
      <c r="AN50" s="10"/>
      <c r="AO50" s="11">
        <f>(F50*G50+I50*J50+L50*M50+O50*P50+R50*S50+U50*V50+X50*Y50+AA50*AB50+AD50*AE50+AG50*AH50+AJ50*AK50)/24</f>
        <v>8.9583333333333339</v>
      </c>
      <c r="AP50" s="20">
        <f>(AO50-0.75)*10</f>
        <v>82.083333333333343</v>
      </c>
      <c r="AQ50" s="12">
        <f>+G50+J50+M50+P50+S50+V50+Y50+AB50+AE50+AH50+AK50</f>
        <v>24</v>
      </c>
      <c r="AR50" s="13">
        <f>SUM(COUNTIFS(E50:AM50,{"f","NCP","AB"}))</f>
        <v>0</v>
      </c>
      <c r="AS50" s="12">
        <f>RANK(AP50,$AP$7:$AP$247)</f>
        <v>11</v>
      </c>
    </row>
    <row r="51" spans="1:45">
      <c r="A51" s="6">
        <v>45</v>
      </c>
      <c r="B51" s="18" t="s">
        <v>105</v>
      </c>
      <c r="C51" s="19" t="s">
        <v>106</v>
      </c>
      <c r="D51" s="17" t="s">
        <v>18</v>
      </c>
      <c r="E51" s="7" t="str">
        <f>VLOOKUP(B51,'SOURCE(Ori)'!$A$4:$D$244,4,FALSE)</f>
        <v>D</v>
      </c>
      <c r="F51" s="8">
        <f>IF(E51="O",10,IF(E51="A",9,IF(E51="B",8,IF(E51="C",7,IF(E51="D",6,IF(E51="F",0,IF(E51=-5,-5,-10)))))))</f>
        <v>6</v>
      </c>
      <c r="G51" s="9">
        <f>VLOOKUP(B51,'SOURCE(Ori)'!$A$4:$E$244,5,FALSE)</f>
        <v>3</v>
      </c>
      <c r="H51" s="7" t="str">
        <f>VLOOKUP(B51,'SOURCE(Ori)'!$A$248:$D$488,4,FALSE)</f>
        <v>C</v>
      </c>
      <c r="I51" s="8">
        <f>IF(H51="O",10,IF(H51="A",9,IF(H51="B",8,IF(H51="C",7,IF(H51="D",6,IF(H51="F",0,IF(H51=-5,-5,-10)))))))</f>
        <v>7</v>
      </c>
      <c r="J51" s="10">
        <f>VLOOKUP(B51,'SOURCE(Ori)'!$A$248:$E$488,5,FALSE)</f>
        <v>3</v>
      </c>
      <c r="K51" s="7" t="str">
        <f>VLOOKUP(B51,'SOURCE(Ori)'!$A$492:$D$732,4,FALSE)</f>
        <v>C</v>
      </c>
      <c r="L51" s="8">
        <f>IF(K51="O",10,IF(K51="A",9,IF(K51="B",8,IF(K51="C",7,IF(K51="D",6,IF(K51="F",0,IF(K51=-5,-5,-10)))))))</f>
        <v>7</v>
      </c>
      <c r="M51" s="10">
        <f>VLOOKUP(B51,'SOURCE(Ori)'!$A$492:$E$732,5,FALSE)</f>
        <v>3</v>
      </c>
      <c r="N51" s="7" t="str">
        <f>VLOOKUP(B51,'SOURCE(Ori)'!$A$736:$D$976,4,FALSE)</f>
        <v>C</v>
      </c>
      <c r="O51" s="8">
        <f>IF(N51="O",10,IF(N51="A",9,IF(N51="B",8,IF(N51="C",7,IF(N51="D",6,IF(N51="F",0,IF(N51=-5,-5,-10)))))))</f>
        <v>7</v>
      </c>
      <c r="P51" s="10">
        <f>VLOOKUP(B51,'SOURCE(Ori)'!$A$736:$E$976,5,FALSE)</f>
        <v>3</v>
      </c>
      <c r="Q51" s="7">
        <v>0</v>
      </c>
      <c r="R51" s="8">
        <v>0</v>
      </c>
      <c r="S51" s="10">
        <v>0</v>
      </c>
      <c r="T51" s="7" t="str">
        <f>VLOOKUP(B51,'SOURCE(Ori)'!$A$1100:$D$1167,4,FALSE)</f>
        <v>C</v>
      </c>
      <c r="U51" s="8">
        <f>IF(T51="O",10,IF(T51="A",9,IF(T51="B",8,IF(T51="C",7,IF(T51="D",6,IF(T51="F",0,IF(T51=-5,-5,-10)))))))</f>
        <v>7</v>
      </c>
      <c r="V51" s="10">
        <f>VLOOKUP(B51,'SOURCE(Ori)'!$A$1100:$E$1167,5,FALSE)</f>
        <v>3</v>
      </c>
      <c r="W51" s="7">
        <v>0</v>
      </c>
      <c r="X51" s="8">
        <v>0</v>
      </c>
      <c r="Y51" s="10">
        <v>0</v>
      </c>
      <c r="Z51" s="7" t="str">
        <f>VLOOKUP(B51,'SOURCE(Ori)'!$A$1230:$D$1470,4,FALSE)</f>
        <v>O</v>
      </c>
      <c r="AA51" s="8">
        <f>IF(Z51="O",10,IF(Z51="A",9,IF(Z51="B",8,IF(Z51="C",7,IF(Z51="D",6,IF(Z51="F",0,IF(Z51=-5,-5,-10)))))))</f>
        <v>10</v>
      </c>
      <c r="AB51" s="10">
        <f>VLOOKUP(B51,'SOURCE(Ori)'!$A$1230:$E$1470,5,FALSE)</f>
        <v>3</v>
      </c>
      <c r="AC51" s="7" t="str">
        <f>VLOOKUP(B51,'SOURCE(Ori)'!$A$1475:$D$1715,4,FALSE)</f>
        <v>O</v>
      </c>
      <c r="AD51" s="8">
        <f>IF(AC51="O",10,IF(AC51="A",9,IF(AC51="B",8,IF(AC51="C",7,IF(AC51="D",6,IF(AC51="F",0,IF(AC51=-5,-5,-10)))))))</f>
        <v>10</v>
      </c>
      <c r="AE51" s="10">
        <f>VLOOKUP(B51,'SOURCE(Ori)'!$A$1475:$E$1715,5,FALSE)</f>
        <v>2</v>
      </c>
      <c r="AF51" s="7" t="str">
        <f>VLOOKUP(B51,'SOURCE(Ori)'!$A$1719:$D$1959,4,FALSE)</f>
        <v>O</v>
      </c>
      <c r="AG51" s="8">
        <f>IF(AF51="O",10,IF(AF51="A",9,IF(AF51="B",8,IF(AF51="C",7,IF(AF51="D",6,IF(AF51="F",0,IF(AF51=-5,-5,-10)))))))</f>
        <v>10</v>
      </c>
      <c r="AH51" s="10">
        <f>VLOOKUP(B51,'SOURCE(Ori)'!$A$1719:$E$1959,5,FALSE)</f>
        <v>2</v>
      </c>
      <c r="AI51" s="10" t="str">
        <f>VLOOKUP(B51,'SOURCE(Ori)'!$A$1963:$D$2203,4,FALSE)</f>
        <v>A</v>
      </c>
      <c r="AJ51" s="8">
        <f>IF(AI51="O",10,IF(AI51="A",9,IF(AI51="B",8,IF(AI51="C",7,IF(AI51="D",6,IF(AI51="F",0,IF(AI51=-5,-5,-10)))))))</f>
        <v>9</v>
      </c>
      <c r="AK51" s="10">
        <f>VLOOKUP(B51,'SOURCE(Ori)'!$A$1963:$E$2203,5,FALSE)</f>
        <v>2</v>
      </c>
      <c r="AL51" s="10" t="str">
        <f>VLOOKUP(B51,'SOURCE(Ori)'!$A$2207:$D$2447,4,FALSE)</f>
        <v>CP</v>
      </c>
      <c r="AM51" s="8">
        <f>IF(AL51="O",10,IF(AL51="A",9,IF(AL51="B",8,IF(AL51="C",7,IF(AL51="D",6,IF(AL51="F",0,IF(AL51=-5,-5,-10)))))))</f>
        <v>-10</v>
      </c>
      <c r="AN51" s="10"/>
      <c r="AO51" s="11">
        <f>(F51*G51+I51*J51+L51*M51+O51*P51+R51*S51+U51*V51+X51*Y51+AA51*AB51+AD51*AE51+AG51*AH51+AJ51*AK51)/24</f>
        <v>7.916666666666667</v>
      </c>
      <c r="AP51" s="20">
        <f>(AO51-0.75)*10</f>
        <v>71.666666666666671</v>
      </c>
      <c r="AQ51" s="12">
        <f>+G51+J51+M51+P51+S51+V51+Y51+AB51+AE51+AH51+AK51</f>
        <v>24</v>
      </c>
      <c r="AR51" s="13">
        <f>SUM(COUNTIFS(E51:AM51,{"f","NCP","AB"}))</f>
        <v>0</v>
      </c>
      <c r="AS51" s="12">
        <f>RANK(AP51,$AP$7:$AP$247)</f>
        <v>136</v>
      </c>
    </row>
    <row r="52" spans="1:45">
      <c r="A52" s="6">
        <v>46</v>
      </c>
      <c r="B52" s="18" t="s">
        <v>107</v>
      </c>
      <c r="C52" s="19" t="s">
        <v>108</v>
      </c>
      <c r="D52" s="17" t="s">
        <v>18</v>
      </c>
      <c r="E52" s="7" t="str">
        <f>VLOOKUP(B52,'SOURCE(Ori)'!$A$4:$D$244,4,FALSE)</f>
        <v>B</v>
      </c>
      <c r="F52" s="8">
        <f>IF(E52="O",10,IF(E52="A",9,IF(E52="B",8,IF(E52="C",7,IF(E52="D",6,IF(E52="F",0,IF(E52=-5,-5,-10)))))))</f>
        <v>8</v>
      </c>
      <c r="G52" s="9">
        <f>VLOOKUP(B52,'SOURCE(Ori)'!$A$4:$E$244,5,FALSE)</f>
        <v>3</v>
      </c>
      <c r="H52" s="7" t="str">
        <f>VLOOKUP(B52,'SOURCE(Ori)'!$A$248:$D$488,4,FALSE)</f>
        <v>B</v>
      </c>
      <c r="I52" s="8">
        <f>IF(H52="O",10,IF(H52="A",9,IF(H52="B",8,IF(H52="C",7,IF(H52="D",6,IF(H52="F",0,IF(H52=-5,-5,-10)))))))</f>
        <v>8</v>
      </c>
      <c r="J52" s="10">
        <f>VLOOKUP(B52,'SOURCE(Ori)'!$A$248:$E$488,5,FALSE)</f>
        <v>3</v>
      </c>
      <c r="K52" s="7" t="str">
        <f>VLOOKUP(B52,'SOURCE(Ori)'!$A$492:$D$732,4,FALSE)</f>
        <v>B</v>
      </c>
      <c r="L52" s="8">
        <f>IF(K52="O",10,IF(K52="A",9,IF(K52="B",8,IF(K52="C",7,IF(K52="D",6,IF(K52="F",0,IF(K52=-5,-5,-10)))))))</f>
        <v>8</v>
      </c>
      <c r="M52" s="10">
        <f>VLOOKUP(B52,'SOURCE(Ori)'!$A$492:$E$732,5,FALSE)</f>
        <v>3</v>
      </c>
      <c r="N52" s="7" t="str">
        <f>VLOOKUP(B52,'SOURCE(Ori)'!$A$736:$D$976,4,FALSE)</f>
        <v>C</v>
      </c>
      <c r="O52" s="8">
        <f>IF(N52="O",10,IF(N52="A",9,IF(N52="B",8,IF(N52="C",7,IF(N52="D",6,IF(N52="F",0,IF(N52=-5,-5,-10)))))))</f>
        <v>7</v>
      </c>
      <c r="P52" s="10">
        <f>VLOOKUP(B52,'SOURCE(Ori)'!$A$736:$E$976,5,FALSE)</f>
        <v>3</v>
      </c>
      <c r="Q52" s="7" t="str">
        <f>VLOOKUP(B52,'SOURCE(Ori)'!$A$980:$D$1096,4,FALSE)</f>
        <v>C</v>
      </c>
      <c r="R52" s="8">
        <f>IF(Q52="O",10,IF(Q52="A",9,IF(Q52="B",8,IF(Q52="C",7,IF(Q52="D",6,IF(Q52="F",0,IF(Q52=-5,-5,-10)))))))</f>
        <v>7</v>
      </c>
      <c r="S52" s="10">
        <f>VLOOKUP(B52,'SOURCE(Ori)'!$A$980:$E$1096,5,FALSE)</f>
        <v>3</v>
      </c>
      <c r="T52" s="7">
        <v>0</v>
      </c>
      <c r="U52" s="8">
        <v>0</v>
      </c>
      <c r="V52" s="10">
        <v>0</v>
      </c>
      <c r="W52" s="7">
        <v>0</v>
      </c>
      <c r="X52" s="8">
        <v>0</v>
      </c>
      <c r="Y52" s="10">
        <v>0</v>
      </c>
      <c r="Z52" s="7" t="str">
        <f>VLOOKUP(B52,'SOURCE(Ori)'!$A$1230:$D$1470,4,FALSE)</f>
        <v>A</v>
      </c>
      <c r="AA52" s="8">
        <f>IF(Z52="O",10,IF(Z52="A",9,IF(Z52="B",8,IF(Z52="C",7,IF(Z52="D",6,IF(Z52="F",0,IF(Z52=-5,-5,-10)))))))</f>
        <v>9</v>
      </c>
      <c r="AB52" s="10">
        <f>VLOOKUP(B52,'SOURCE(Ori)'!$A$1230:$E$1470,5,FALSE)</f>
        <v>3</v>
      </c>
      <c r="AC52" s="7" t="str">
        <f>VLOOKUP(B52,'SOURCE(Ori)'!$A$1475:$D$1715,4,FALSE)</f>
        <v>O</v>
      </c>
      <c r="AD52" s="8">
        <f>IF(AC52="O",10,IF(AC52="A",9,IF(AC52="B",8,IF(AC52="C",7,IF(AC52="D",6,IF(AC52="F",0,IF(AC52=-5,-5,-10)))))))</f>
        <v>10</v>
      </c>
      <c r="AE52" s="10">
        <f>VLOOKUP(B52,'SOURCE(Ori)'!$A$1475:$E$1715,5,FALSE)</f>
        <v>2</v>
      </c>
      <c r="AF52" s="7" t="str">
        <f>VLOOKUP(B52,'SOURCE(Ori)'!$A$1719:$D$1959,4,FALSE)</f>
        <v>O</v>
      </c>
      <c r="AG52" s="8">
        <f>IF(AF52="O",10,IF(AF52="A",9,IF(AF52="B",8,IF(AF52="C",7,IF(AF52="D",6,IF(AF52="F",0,IF(AF52=-5,-5,-10)))))))</f>
        <v>10</v>
      </c>
      <c r="AH52" s="10">
        <f>VLOOKUP(B52,'SOURCE(Ori)'!$A$1719:$E$1959,5,FALSE)</f>
        <v>2</v>
      </c>
      <c r="AI52" s="10" t="str">
        <f>VLOOKUP(B52,'SOURCE(Ori)'!$A$1963:$D$2203,4,FALSE)</f>
        <v>A</v>
      </c>
      <c r="AJ52" s="8">
        <f>IF(AI52="O",10,IF(AI52="A",9,IF(AI52="B",8,IF(AI52="C",7,IF(AI52="D",6,IF(AI52="F",0,IF(AI52=-5,-5,-10)))))))</f>
        <v>9</v>
      </c>
      <c r="AK52" s="10">
        <f>VLOOKUP(B52,'SOURCE(Ori)'!$A$1963:$E$2203,5,FALSE)</f>
        <v>2</v>
      </c>
      <c r="AL52" s="10" t="str">
        <f>VLOOKUP(B52,'SOURCE(Ori)'!$A$2207:$D$2447,4,FALSE)</f>
        <v>CP</v>
      </c>
      <c r="AM52" s="8">
        <f>IF(AL52="O",10,IF(AL52="A",9,IF(AL52="B",8,IF(AL52="C",7,IF(AL52="D",6,IF(AL52="F",0,IF(AL52=-5,-5,-10)))))))</f>
        <v>-10</v>
      </c>
      <c r="AN52" s="10"/>
      <c r="AO52" s="11">
        <f>(F52*G52+I52*J52+L52*M52+O52*P52+R52*S52+U52*V52+X52*Y52+AA52*AB52+AD52*AE52+AG52*AH52+AJ52*AK52)/24</f>
        <v>8.2916666666666661</v>
      </c>
      <c r="AP52" s="20">
        <f>(AO52-0.75)*10</f>
        <v>75.416666666666657</v>
      </c>
      <c r="AQ52" s="12">
        <f>+G52+J52+M52+P52+S52+V52+Y52+AB52+AE52+AH52+AK52</f>
        <v>24</v>
      </c>
      <c r="AR52" s="13">
        <f>SUM(COUNTIFS(E52:AM52,{"f","NCP","AB"}))</f>
        <v>0</v>
      </c>
      <c r="AS52" s="12">
        <f>RANK(AP52,$AP$7:$AP$247)</f>
        <v>69</v>
      </c>
    </row>
    <row r="53" spans="1:45">
      <c r="A53" s="6">
        <v>47</v>
      </c>
      <c r="B53" s="18" t="s">
        <v>109</v>
      </c>
      <c r="C53" s="19" t="s">
        <v>110</v>
      </c>
      <c r="D53" s="17" t="s">
        <v>18</v>
      </c>
      <c r="E53" s="7" t="str">
        <f>VLOOKUP(B53,'SOURCE(Ori)'!$A$4:$D$244,4,FALSE)</f>
        <v>D</v>
      </c>
      <c r="F53" s="8">
        <f>IF(E53="O",10,IF(E53="A",9,IF(E53="B",8,IF(E53="C",7,IF(E53="D",6,IF(E53="F",0,IF(E53=-5,-5,-10)))))))</f>
        <v>6</v>
      </c>
      <c r="G53" s="9">
        <f>VLOOKUP(B53,'SOURCE(Ori)'!$A$4:$E$244,5,FALSE)</f>
        <v>3</v>
      </c>
      <c r="H53" s="7" t="str">
        <f>VLOOKUP(B53,'SOURCE(Ori)'!$A$248:$D$488,4,FALSE)</f>
        <v>C</v>
      </c>
      <c r="I53" s="8">
        <f>IF(H53="O",10,IF(H53="A",9,IF(H53="B",8,IF(H53="C",7,IF(H53="D",6,IF(H53="F",0,IF(H53=-5,-5,-10)))))))</f>
        <v>7</v>
      </c>
      <c r="J53" s="10">
        <f>VLOOKUP(B53,'SOURCE(Ori)'!$A$248:$E$488,5,FALSE)</f>
        <v>3</v>
      </c>
      <c r="K53" s="7" t="str">
        <f>VLOOKUP(B53,'SOURCE(Ori)'!$A$492:$D$732,4,FALSE)</f>
        <v>C</v>
      </c>
      <c r="L53" s="8">
        <f>IF(K53="O",10,IF(K53="A",9,IF(K53="B",8,IF(K53="C",7,IF(K53="D",6,IF(K53="F",0,IF(K53=-5,-5,-10)))))))</f>
        <v>7</v>
      </c>
      <c r="M53" s="10">
        <f>VLOOKUP(B53,'SOURCE(Ori)'!$A$492:$E$732,5,FALSE)</f>
        <v>3</v>
      </c>
      <c r="N53" s="7" t="str">
        <f>VLOOKUP(B53,'SOURCE(Ori)'!$A$736:$D$976,4,FALSE)</f>
        <v>C</v>
      </c>
      <c r="O53" s="8">
        <f>IF(N53="O",10,IF(N53="A",9,IF(N53="B",8,IF(N53="C",7,IF(N53="D",6,IF(N53="F",0,IF(N53=-5,-5,-10)))))))</f>
        <v>7</v>
      </c>
      <c r="P53" s="10">
        <f>VLOOKUP(B53,'SOURCE(Ori)'!$A$736:$E$976,5,FALSE)</f>
        <v>3</v>
      </c>
      <c r="Q53" s="7">
        <v>0</v>
      </c>
      <c r="R53" s="8">
        <v>0</v>
      </c>
      <c r="S53" s="10">
        <v>0</v>
      </c>
      <c r="T53" s="7">
        <v>0</v>
      </c>
      <c r="U53" s="8">
        <v>0</v>
      </c>
      <c r="V53" s="10">
        <v>0</v>
      </c>
      <c r="W53" s="7" t="str">
        <f>VLOOKUP(B53,'SOURCE(Ori)'!$A$1171:$D$1226,4,FALSE)</f>
        <v>B</v>
      </c>
      <c r="X53" s="8">
        <f>IF(W53="O",10,IF(W53="A",9,IF(W53="B",8,IF(W53="C",7,IF(W53="D",6,IF(W53="F",0,IF(W53=-5,-5,-10)))))))</f>
        <v>8</v>
      </c>
      <c r="Y53" s="10">
        <f>VLOOKUP(B53,'SOURCE(Ori)'!$A$1171:$E$1226,5,FALSE)</f>
        <v>3</v>
      </c>
      <c r="Z53" s="7" t="str">
        <f>VLOOKUP(B53,'SOURCE(Ori)'!$A$1230:$D$1470,4,FALSE)</f>
        <v>A</v>
      </c>
      <c r="AA53" s="8">
        <f>IF(Z53="O",10,IF(Z53="A",9,IF(Z53="B",8,IF(Z53="C",7,IF(Z53="D",6,IF(Z53="F",0,IF(Z53=-5,-5,-10)))))))</f>
        <v>9</v>
      </c>
      <c r="AB53" s="10">
        <f>VLOOKUP(B53,'SOURCE(Ori)'!$A$1230:$E$1470,5,FALSE)</f>
        <v>3</v>
      </c>
      <c r="AC53" s="7" t="str">
        <f>VLOOKUP(B53,'SOURCE(Ori)'!$A$1475:$D$1715,4,FALSE)</f>
        <v>B</v>
      </c>
      <c r="AD53" s="8">
        <f>IF(AC53="O",10,IF(AC53="A",9,IF(AC53="B",8,IF(AC53="C",7,IF(AC53="D",6,IF(AC53="F",0,IF(AC53=-5,-5,-10)))))))</f>
        <v>8</v>
      </c>
      <c r="AE53" s="10">
        <f>VLOOKUP(B53,'SOURCE(Ori)'!$A$1475:$E$1715,5,FALSE)</f>
        <v>2</v>
      </c>
      <c r="AF53" s="7" t="str">
        <f>VLOOKUP(B53,'SOURCE(Ori)'!$A$1719:$D$1959,4,FALSE)</f>
        <v>A</v>
      </c>
      <c r="AG53" s="8">
        <f>IF(AF53="O",10,IF(AF53="A",9,IF(AF53="B",8,IF(AF53="C",7,IF(AF53="D",6,IF(AF53="F",0,IF(AF53=-5,-5,-10)))))))</f>
        <v>9</v>
      </c>
      <c r="AH53" s="10">
        <f>VLOOKUP(B53,'SOURCE(Ori)'!$A$1719:$E$1959,5,FALSE)</f>
        <v>2</v>
      </c>
      <c r="AI53" s="10" t="str">
        <f>VLOOKUP(B53,'SOURCE(Ori)'!$A$1963:$D$2203,4,FALSE)</f>
        <v>A</v>
      </c>
      <c r="AJ53" s="8">
        <f>IF(AI53="O",10,IF(AI53="A",9,IF(AI53="B",8,IF(AI53="C",7,IF(AI53="D",6,IF(AI53="F",0,IF(AI53=-5,-5,-10)))))))</f>
        <v>9</v>
      </c>
      <c r="AK53" s="10">
        <f>VLOOKUP(B53,'SOURCE(Ori)'!$A$1963:$E$2203,5,FALSE)</f>
        <v>2</v>
      </c>
      <c r="AL53" s="10" t="str">
        <f>VLOOKUP(B53,'SOURCE(Ori)'!$A$2207:$D$2447,4,FALSE)</f>
        <v>CP</v>
      </c>
      <c r="AM53" s="8">
        <f>IF(AL53="O",10,IF(AL53="A",9,IF(AL53="B",8,IF(AL53="C",7,IF(AL53="D",6,IF(AL53="F",0,IF(AL53=-5,-5,-10)))))))</f>
        <v>-10</v>
      </c>
      <c r="AN53" s="10"/>
      <c r="AO53" s="11">
        <f>(F53*G53+I53*J53+L53*M53+O53*P53+R53*S53+U53*V53+X53*Y53+AA53*AB53+AD53*AE53+AG53*AH53+AJ53*AK53)/24</f>
        <v>7.666666666666667</v>
      </c>
      <c r="AP53" s="20">
        <f>(AO53-0.75)*10</f>
        <v>69.166666666666671</v>
      </c>
      <c r="AQ53" s="12">
        <f>+G53+J53+M53+P53+S53+V53+Y53+AB53+AE53+AH53+AK53</f>
        <v>24</v>
      </c>
      <c r="AR53" s="13">
        <f>SUM(COUNTIFS(E53:AM53,{"f","NCP","AB"}))</f>
        <v>0</v>
      </c>
      <c r="AS53" s="12">
        <f>RANK(AP53,$AP$7:$AP$247)</f>
        <v>171</v>
      </c>
    </row>
    <row r="54" spans="1:45">
      <c r="A54" s="6">
        <v>48</v>
      </c>
      <c r="B54" s="18" t="s">
        <v>111</v>
      </c>
      <c r="C54" s="19" t="s">
        <v>112</v>
      </c>
      <c r="D54" s="17" t="s">
        <v>18</v>
      </c>
      <c r="E54" s="7" t="str">
        <f>VLOOKUP(B54,'SOURCE(Ori)'!$A$4:$D$244,4,FALSE)</f>
        <v>B</v>
      </c>
      <c r="F54" s="8">
        <f>IF(E54="O",10,IF(E54="A",9,IF(E54="B",8,IF(E54="C",7,IF(E54="D",6,IF(E54="F",0,IF(E54=-5,-5,-10)))))))</f>
        <v>8</v>
      </c>
      <c r="G54" s="9">
        <f>VLOOKUP(B54,'SOURCE(Ori)'!$A$4:$E$244,5,FALSE)</f>
        <v>3</v>
      </c>
      <c r="H54" s="7" t="str">
        <f>VLOOKUP(B54,'SOURCE(Ori)'!$A$248:$D$488,4,FALSE)</f>
        <v>B</v>
      </c>
      <c r="I54" s="8">
        <f>IF(H54="O",10,IF(H54="A",9,IF(H54="B",8,IF(H54="C",7,IF(H54="D",6,IF(H54="F",0,IF(H54=-5,-5,-10)))))))</f>
        <v>8</v>
      </c>
      <c r="J54" s="10">
        <f>VLOOKUP(B54,'SOURCE(Ori)'!$A$248:$E$488,5,FALSE)</f>
        <v>3</v>
      </c>
      <c r="K54" s="7" t="str">
        <f>VLOOKUP(B54,'SOURCE(Ori)'!$A$492:$D$732,4,FALSE)</f>
        <v>B</v>
      </c>
      <c r="L54" s="8">
        <f>IF(K54="O",10,IF(K54="A",9,IF(K54="B",8,IF(K54="C",7,IF(K54="D",6,IF(K54="F",0,IF(K54=-5,-5,-10)))))))</f>
        <v>8</v>
      </c>
      <c r="M54" s="10">
        <f>VLOOKUP(B54,'SOURCE(Ori)'!$A$492:$E$732,5,FALSE)</f>
        <v>3</v>
      </c>
      <c r="N54" s="7" t="str">
        <f>VLOOKUP(B54,'SOURCE(Ori)'!$A$736:$D$976,4,FALSE)</f>
        <v>C</v>
      </c>
      <c r="O54" s="8">
        <f>IF(N54="O",10,IF(N54="A",9,IF(N54="B",8,IF(N54="C",7,IF(N54="D",6,IF(N54="F",0,IF(N54=-5,-5,-10)))))))</f>
        <v>7</v>
      </c>
      <c r="P54" s="10">
        <f>VLOOKUP(B54,'SOURCE(Ori)'!$A$736:$E$976,5,FALSE)</f>
        <v>3</v>
      </c>
      <c r="Q54" s="7" t="str">
        <f>VLOOKUP(B54,'SOURCE(Ori)'!$A$980:$D$1096,4,FALSE)</f>
        <v>B</v>
      </c>
      <c r="R54" s="8">
        <f>IF(Q54="O",10,IF(Q54="A",9,IF(Q54="B",8,IF(Q54="C",7,IF(Q54="D",6,IF(Q54="F",0,IF(Q54=-5,-5,-10)))))))</f>
        <v>8</v>
      </c>
      <c r="S54" s="10">
        <f>VLOOKUP(B54,'SOURCE(Ori)'!$A$980:$E$1096,5,FALSE)</f>
        <v>3</v>
      </c>
      <c r="T54" s="7">
        <v>0</v>
      </c>
      <c r="U54" s="8">
        <v>0</v>
      </c>
      <c r="V54" s="10">
        <v>0</v>
      </c>
      <c r="W54" s="7">
        <v>0</v>
      </c>
      <c r="X54" s="8">
        <v>0</v>
      </c>
      <c r="Y54" s="10">
        <v>0</v>
      </c>
      <c r="Z54" s="7" t="str">
        <f>VLOOKUP(B54,'SOURCE(Ori)'!$A$1230:$D$1470,4,FALSE)</f>
        <v>O</v>
      </c>
      <c r="AA54" s="8">
        <f>IF(Z54="O",10,IF(Z54="A",9,IF(Z54="B",8,IF(Z54="C",7,IF(Z54="D",6,IF(Z54="F",0,IF(Z54=-5,-5,-10)))))))</f>
        <v>10</v>
      </c>
      <c r="AB54" s="10">
        <f>VLOOKUP(B54,'SOURCE(Ori)'!$A$1230:$E$1470,5,FALSE)</f>
        <v>3</v>
      </c>
      <c r="AC54" s="7" t="str">
        <f>VLOOKUP(B54,'SOURCE(Ori)'!$A$1475:$D$1715,4,FALSE)</f>
        <v>A</v>
      </c>
      <c r="AD54" s="8">
        <f>IF(AC54="O",10,IF(AC54="A",9,IF(AC54="B",8,IF(AC54="C",7,IF(AC54="D",6,IF(AC54="F",0,IF(AC54=-5,-5,-10)))))))</f>
        <v>9</v>
      </c>
      <c r="AE54" s="10">
        <f>VLOOKUP(B54,'SOURCE(Ori)'!$A$1475:$E$1715,5,FALSE)</f>
        <v>2</v>
      </c>
      <c r="AF54" s="7" t="str">
        <f>VLOOKUP(B54,'SOURCE(Ori)'!$A$1719:$D$1959,4,FALSE)</f>
        <v>O</v>
      </c>
      <c r="AG54" s="8">
        <f>IF(AF54="O",10,IF(AF54="A",9,IF(AF54="B",8,IF(AF54="C",7,IF(AF54="D",6,IF(AF54="F",0,IF(AF54=-5,-5,-10)))))))</f>
        <v>10</v>
      </c>
      <c r="AH54" s="10">
        <f>VLOOKUP(B54,'SOURCE(Ori)'!$A$1719:$E$1959,5,FALSE)</f>
        <v>2</v>
      </c>
      <c r="AI54" s="10" t="str">
        <f>VLOOKUP(B54,'SOURCE(Ori)'!$A$1963:$D$2203,4,FALSE)</f>
        <v>A</v>
      </c>
      <c r="AJ54" s="8">
        <f>IF(AI54="O",10,IF(AI54="A",9,IF(AI54="B",8,IF(AI54="C",7,IF(AI54="D",6,IF(AI54="F",0,IF(AI54=-5,-5,-10)))))))</f>
        <v>9</v>
      </c>
      <c r="AK54" s="10">
        <f>VLOOKUP(B54,'SOURCE(Ori)'!$A$1963:$E$2203,5,FALSE)</f>
        <v>2</v>
      </c>
      <c r="AL54" s="10" t="str">
        <f>VLOOKUP(B54,'SOURCE(Ori)'!$A$2207:$D$2447,4,FALSE)</f>
        <v>CP</v>
      </c>
      <c r="AM54" s="8">
        <f>IF(AL54="O",10,IF(AL54="A",9,IF(AL54="B",8,IF(AL54="C",7,IF(AL54="D",6,IF(AL54="F",0,IF(AL54=-5,-5,-10)))))))</f>
        <v>-10</v>
      </c>
      <c r="AN54" s="10"/>
      <c r="AO54" s="11">
        <f>(F54*G54+I54*J54+L54*M54+O54*P54+R54*S54+U54*V54+X54*Y54+AA54*AB54+AD54*AE54+AG54*AH54+AJ54*AK54)/24</f>
        <v>8.4583333333333339</v>
      </c>
      <c r="AP54" s="20">
        <f>(AO54-0.75)*10</f>
        <v>77.083333333333343</v>
      </c>
      <c r="AQ54" s="12">
        <f>+G54+J54+M54+P54+S54+V54+Y54+AB54+AE54+AH54+AK54</f>
        <v>24</v>
      </c>
      <c r="AR54" s="13">
        <f>SUM(COUNTIFS(E54:AM54,{"f","NCP","AB"}))</f>
        <v>0</v>
      </c>
      <c r="AS54" s="12">
        <f>RANK(AP54,$AP$7:$AP$247)</f>
        <v>52</v>
      </c>
    </row>
    <row r="55" spans="1:45">
      <c r="A55" s="6">
        <v>49</v>
      </c>
      <c r="B55" s="18" t="s">
        <v>113</v>
      </c>
      <c r="C55" s="19" t="s">
        <v>114</v>
      </c>
      <c r="D55" s="17" t="s">
        <v>18</v>
      </c>
      <c r="E55" s="7" t="str">
        <f>VLOOKUP(B55,'SOURCE(Ori)'!$A$4:$D$244,4,FALSE)</f>
        <v>C</v>
      </c>
      <c r="F55" s="8">
        <f>IF(E55="O",10,IF(E55="A",9,IF(E55="B",8,IF(E55="C",7,IF(E55="D",6,IF(E55="F",0,IF(E55=-5,-5,-10)))))))</f>
        <v>7</v>
      </c>
      <c r="G55" s="9">
        <f>VLOOKUP(B55,'SOURCE(Ori)'!$A$4:$E$244,5,FALSE)</f>
        <v>3</v>
      </c>
      <c r="H55" s="7" t="str">
        <f>VLOOKUP(B55,'SOURCE(Ori)'!$A$248:$D$488,4,FALSE)</f>
        <v>B</v>
      </c>
      <c r="I55" s="8">
        <f>IF(H55="O",10,IF(H55="A",9,IF(H55="B",8,IF(H55="C",7,IF(H55="D",6,IF(H55="F",0,IF(H55=-5,-5,-10)))))))</f>
        <v>8</v>
      </c>
      <c r="J55" s="10">
        <f>VLOOKUP(B55,'SOURCE(Ori)'!$A$248:$E$488,5,FALSE)</f>
        <v>3</v>
      </c>
      <c r="K55" s="7" t="str">
        <f>VLOOKUP(B55,'SOURCE(Ori)'!$A$492:$D$732,4,FALSE)</f>
        <v>C</v>
      </c>
      <c r="L55" s="8">
        <f>IF(K55="O",10,IF(K55="A",9,IF(K55="B",8,IF(K55="C",7,IF(K55="D",6,IF(K55="F",0,IF(K55=-5,-5,-10)))))))</f>
        <v>7</v>
      </c>
      <c r="M55" s="10">
        <f>VLOOKUP(B55,'SOURCE(Ori)'!$A$492:$E$732,5,FALSE)</f>
        <v>3</v>
      </c>
      <c r="N55" s="7" t="str">
        <f>VLOOKUP(B55,'SOURCE(Ori)'!$A$736:$D$976,4,FALSE)</f>
        <v>C</v>
      </c>
      <c r="O55" s="8">
        <f>IF(N55="O",10,IF(N55="A",9,IF(N55="B",8,IF(N55="C",7,IF(N55="D",6,IF(N55="F",0,IF(N55=-5,-5,-10)))))))</f>
        <v>7</v>
      </c>
      <c r="P55" s="10">
        <f>VLOOKUP(B55,'SOURCE(Ori)'!$A$736:$E$976,5,FALSE)</f>
        <v>3</v>
      </c>
      <c r="Q55" s="7" t="str">
        <f>VLOOKUP(B55,'SOURCE(Ori)'!$A$980:$D$1096,4,FALSE)</f>
        <v>C</v>
      </c>
      <c r="R55" s="8">
        <f>IF(Q55="O",10,IF(Q55="A",9,IF(Q55="B",8,IF(Q55="C",7,IF(Q55="D",6,IF(Q55="F",0,IF(Q55=-5,-5,-10)))))))</f>
        <v>7</v>
      </c>
      <c r="S55" s="10">
        <f>VLOOKUP(B55,'SOURCE(Ori)'!$A$980:$E$1096,5,FALSE)</f>
        <v>3</v>
      </c>
      <c r="T55" s="7">
        <v>0</v>
      </c>
      <c r="U55" s="8">
        <v>0</v>
      </c>
      <c r="V55" s="10">
        <v>0</v>
      </c>
      <c r="W55" s="7">
        <v>0</v>
      </c>
      <c r="X55" s="8">
        <v>0</v>
      </c>
      <c r="Y55" s="10">
        <v>0</v>
      </c>
      <c r="Z55" s="7" t="str">
        <f>VLOOKUP(B55,'SOURCE(Ori)'!$A$1230:$D$1470,4,FALSE)</f>
        <v>A</v>
      </c>
      <c r="AA55" s="8">
        <f>IF(Z55="O",10,IF(Z55="A",9,IF(Z55="B",8,IF(Z55="C",7,IF(Z55="D",6,IF(Z55="F",0,IF(Z55=-5,-5,-10)))))))</f>
        <v>9</v>
      </c>
      <c r="AB55" s="10">
        <f>VLOOKUP(B55,'SOURCE(Ori)'!$A$1230:$E$1470,5,FALSE)</f>
        <v>3</v>
      </c>
      <c r="AC55" s="7" t="str">
        <f>VLOOKUP(B55,'SOURCE(Ori)'!$A$1475:$D$1715,4,FALSE)</f>
        <v>A</v>
      </c>
      <c r="AD55" s="8">
        <f>IF(AC55="O",10,IF(AC55="A",9,IF(AC55="B",8,IF(AC55="C",7,IF(AC55="D",6,IF(AC55="F",0,IF(AC55=-5,-5,-10)))))))</f>
        <v>9</v>
      </c>
      <c r="AE55" s="10">
        <f>VLOOKUP(B55,'SOURCE(Ori)'!$A$1475:$E$1715,5,FALSE)</f>
        <v>2</v>
      </c>
      <c r="AF55" s="7" t="str">
        <f>VLOOKUP(B55,'SOURCE(Ori)'!$A$1719:$D$1959,4,FALSE)</f>
        <v>O</v>
      </c>
      <c r="AG55" s="8">
        <f>IF(AF55="O",10,IF(AF55="A",9,IF(AF55="B",8,IF(AF55="C",7,IF(AF55="D",6,IF(AF55="F",0,IF(AF55=-5,-5,-10)))))))</f>
        <v>10</v>
      </c>
      <c r="AH55" s="10">
        <f>VLOOKUP(B55,'SOURCE(Ori)'!$A$1719:$E$1959,5,FALSE)</f>
        <v>2</v>
      </c>
      <c r="AI55" s="10" t="str">
        <f>VLOOKUP(B55,'SOURCE(Ori)'!$A$1963:$D$2203,4,FALSE)</f>
        <v>B</v>
      </c>
      <c r="AJ55" s="8">
        <f>IF(AI55="O",10,IF(AI55="A",9,IF(AI55="B",8,IF(AI55="C",7,IF(AI55="D",6,IF(AI55="F",0,IF(AI55=-5,-5,-10)))))))</f>
        <v>8</v>
      </c>
      <c r="AK55" s="10">
        <f>VLOOKUP(B55,'SOURCE(Ori)'!$A$1963:$E$2203,5,FALSE)</f>
        <v>2</v>
      </c>
      <c r="AL55" s="10" t="str">
        <f>VLOOKUP(B55,'SOURCE(Ori)'!$A$2207:$D$2447,4,FALSE)</f>
        <v>CP</v>
      </c>
      <c r="AM55" s="8">
        <f>IF(AL55="O",10,IF(AL55="A",9,IF(AL55="B",8,IF(AL55="C",7,IF(AL55="D",6,IF(AL55="F",0,IF(AL55=-5,-5,-10)))))))</f>
        <v>-10</v>
      </c>
      <c r="AN55" s="10"/>
      <c r="AO55" s="11">
        <f>(F55*G55+I55*J55+L55*M55+O55*P55+R55*S55+U55*V55+X55*Y55+AA55*AB55+AD55*AE55+AG55*AH55+AJ55*AK55)/24</f>
        <v>7.875</v>
      </c>
      <c r="AP55" s="20">
        <f>(AO55-0.75)*10</f>
        <v>71.25</v>
      </c>
      <c r="AQ55" s="12">
        <f>+G55+J55+M55+P55+S55+V55+Y55+AB55+AE55+AH55+AK55</f>
        <v>24</v>
      </c>
      <c r="AR55" s="13">
        <f>SUM(COUNTIFS(E55:AM55,{"f","NCP","AB"}))</f>
        <v>0</v>
      </c>
      <c r="AS55" s="12">
        <f>RANK(AP55,$AP$7:$AP$247)</f>
        <v>141</v>
      </c>
    </row>
    <row r="56" spans="1:45">
      <c r="A56" s="6">
        <v>50</v>
      </c>
      <c r="B56" s="18" t="s">
        <v>115</v>
      </c>
      <c r="C56" s="19" t="s">
        <v>116</v>
      </c>
      <c r="D56" s="17" t="s">
        <v>18</v>
      </c>
      <c r="E56" s="7" t="str">
        <f>VLOOKUP(B56,'SOURCE(Ori)'!$A$4:$D$244,4,FALSE)</f>
        <v>A</v>
      </c>
      <c r="F56" s="8">
        <f>IF(E56="O",10,IF(E56="A",9,IF(E56="B",8,IF(E56="C",7,IF(E56="D",6,IF(E56="F",0,IF(E56=-5,-5,-10)))))))</f>
        <v>9</v>
      </c>
      <c r="G56" s="9">
        <f>VLOOKUP(B56,'SOURCE(Ori)'!$A$4:$E$244,5,FALSE)</f>
        <v>3</v>
      </c>
      <c r="H56" s="7" t="str">
        <f>VLOOKUP(B56,'SOURCE(Ori)'!$A$248:$D$488,4,FALSE)</f>
        <v>A</v>
      </c>
      <c r="I56" s="8">
        <f>IF(H56="O",10,IF(H56="A",9,IF(H56="B",8,IF(H56="C",7,IF(H56="D",6,IF(H56="F",0,IF(H56=-5,-5,-10)))))))</f>
        <v>9</v>
      </c>
      <c r="J56" s="10">
        <f>VLOOKUP(B56,'SOURCE(Ori)'!$A$248:$E$488,5,FALSE)</f>
        <v>3</v>
      </c>
      <c r="K56" s="7" t="str">
        <f>VLOOKUP(B56,'SOURCE(Ori)'!$A$492:$D$732,4,FALSE)</f>
        <v>B</v>
      </c>
      <c r="L56" s="8">
        <f>IF(K56="O",10,IF(K56="A",9,IF(K56="B",8,IF(K56="C",7,IF(K56="D",6,IF(K56="F",0,IF(K56=-5,-5,-10)))))))</f>
        <v>8</v>
      </c>
      <c r="M56" s="10">
        <f>VLOOKUP(B56,'SOURCE(Ori)'!$A$492:$E$732,5,FALSE)</f>
        <v>3</v>
      </c>
      <c r="N56" s="7" t="str">
        <f>VLOOKUP(B56,'SOURCE(Ori)'!$A$736:$D$976,4,FALSE)</f>
        <v>A</v>
      </c>
      <c r="O56" s="8">
        <f>IF(N56="O",10,IF(N56="A",9,IF(N56="B",8,IF(N56="C",7,IF(N56="D",6,IF(N56="F",0,IF(N56=-5,-5,-10)))))))</f>
        <v>9</v>
      </c>
      <c r="P56" s="10">
        <f>VLOOKUP(B56,'SOURCE(Ori)'!$A$736:$E$976,5,FALSE)</f>
        <v>3</v>
      </c>
      <c r="Q56" s="7" t="str">
        <f>VLOOKUP(B56,'SOURCE(Ori)'!$A$980:$D$1096,4,FALSE)</f>
        <v>C</v>
      </c>
      <c r="R56" s="8">
        <f>IF(Q56="O",10,IF(Q56="A",9,IF(Q56="B",8,IF(Q56="C",7,IF(Q56="D",6,IF(Q56="F",0,IF(Q56=-5,-5,-10)))))))</f>
        <v>7</v>
      </c>
      <c r="S56" s="10">
        <f>VLOOKUP(B56,'SOURCE(Ori)'!$A$980:$E$1096,5,FALSE)</f>
        <v>3</v>
      </c>
      <c r="T56" s="7">
        <v>0</v>
      </c>
      <c r="U56" s="8">
        <v>0</v>
      </c>
      <c r="V56" s="10">
        <v>0</v>
      </c>
      <c r="W56" s="7">
        <v>0</v>
      </c>
      <c r="X56" s="8">
        <v>0</v>
      </c>
      <c r="Y56" s="10">
        <v>0</v>
      </c>
      <c r="Z56" s="7" t="str">
        <f>VLOOKUP(B56,'SOURCE(Ori)'!$A$1230:$D$1470,4,FALSE)</f>
        <v>A</v>
      </c>
      <c r="AA56" s="8">
        <f>IF(Z56="O",10,IF(Z56="A",9,IF(Z56="B",8,IF(Z56="C",7,IF(Z56="D",6,IF(Z56="F",0,IF(Z56=-5,-5,-10)))))))</f>
        <v>9</v>
      </c>
      <c r="AB56" s="10">
        <f>VLOOKUP(B56,'SOURCE(Ori)'!$A$1230:$E$1470,5,FALSE)</f>
        <v>3</v>
      </c>
      <c r="AC56" s="7" t="str">
        <f>VLOOKUP(B56,'SOURCE(Ori)'!$A$1475:$D$1715,4,FALSE)</f>
        <v>O</v>
      </c>
      <c r="AD56" s="8">
        <f>IF(AC56="O",10,IF(AC56="A",9,IF(AC56="B",8,IF(AC56="C",7,IF(AC56="D",6,IF(AC56="F",0,IF(AC56=-5,-5,-10)))))))</f>
        <v>10</v>
      </c>
      <c r="AE56" s="10">
        <f>VLOOKUP(B56,'SOURCE(Ori)'!$A$1475:$E$1715,5,FALSE)</f>
        <v>2</v>
      </c>
      <c r="AF56" s="7" t="str">
        <f>VLOOKUP(B56,'SOURCE(Ori)'!$A$1719:$D$1959,4,FALSE)</f>
        <v>O</v>
      </c>
      <c r="AG56" s="8">
        <f>IF(AF56="O",10,IF(AF56="A",9,IF(AF56="B",8,IF(AF56="C",7,IF(AF56="D",6,IF(AF56="F",0,IF(AF56=-5,-5,-10)))))))</f>
        <v>10</v>
      </c>
      <c r="AH56" s="10">
        <f>VLOOKUP(B56,'SOURCE(Ori)'!$A$1719:$E$1959,5,FALSE)</f>
        <v>2</v>
      </c>
      <c r="AI56" s="10" t="str">
        <f>VLOOKUP(B56,'SOURCE(Ori)'!$A$1963:$D$2203,4,FALSE)</f>
        <v>A</v>
      </c>
      <c r="AJ56" s="8">
        <f>IF(AI56="O",10,IF(AI56="A",9,IF(AI56="B",8,IF(AI56="C",7,IF(AI56="D",6,IF(AI56="F",0,IF(AI56=-5,-5,-10)))))))</f>
        <v>9</v>
      </c>
      <c r="AK56" s="10">
        <f>VLOOKUP(B56,'SOURCE(Ori)'!$A$1963:$E$2203,5,FALSE)</f>
        <v>2</v>
      </c>
      <c r="AL56" s="10" t="str">
        <f>VLOOKUP(B56,'SOURCE(Ori)'!$A$2207:$D$2447,4,FALSE)</f>
        <v>CP</v>
      </c>
      <c r="AM56" s="8">
        <f>IF(AL56="O",10,IF(AL56="A",9,IF(AL56="B",8,IF(AL56="C",7,IF(AL56="D",6,IF(AL56="F",0,IF(AL56=-5,-5,-10)))))))</f>
        <v>-10</v>
      </c>
      <c r="AN56" s="10"/>
      <c r="AO56" s="11">
        <f>(F56*G56+I56*J56+L56*M56+O56*P56+R56*S56+U56*V56+X56*Y56+AA56*AB56+AD56*AE56+AG56*AH56+AJ56*AK56)/24</f>
        <v>8.7916666666666661</v>
      </c>
      <c r="AP56" s="20">
        <f>(AO56-0.75)*10</f>
        <v>80.416666666666657</v>
      </c>
      <c r="AQ56" s="12">
        <f>+G56+J56+M56+P56+S56+V56+Y56+AB56+AE56+AH56+AK56</f>
        <v>24</v>
      </c>
      <c r="AR56" s="13">
        <f>SUM(COUNTIFS(E56:AM56,{"f","NCP","AB"}))</f>
        <v>0</v>
      </c>
      <c r="AS56" s="12">
        <f>RANK(AP56,$AP$7:$AP$247)</f>
        <v>21</v>
      </c>
    </row>
    <row r="57" spans="1:45">
      <c r="A57" s="6">
        <v>51</v>
      </c>
      <c r="B57" s="18" t="s">
        <v>117</v>
      </c>
      <c r="C57" s="19" t="s">
        <v>118</v>
      </c>
      <c r="D57" s="17" t="s">
        <v>18</v>
      </c>
      <c r="E57" s="7" t="str">
        <f>VLOOKUP(B57,'SOURCE(Ori)'!$A$4:$D$244,4,FALSE)</f>
        <v>C</v>
      </c>
      <c r="F57" s="8">
        <f>IF(E57="O",10,IF(E57="A",9,IF(E57="B",8,IF(E57="C",7,IF(E57="D",6,IF(E57="F",0,IF(E57=-5,-5,-10)))))))</f>
        <v>7</v>
      </c>
      <c r="G57" s="9">
        <f>VLOOKUP(B57,'SOURCE(Ori)'!$A$4:$E$244,5,FALSE)</f>
        <v>3</v>
      </c>
      <c r="H57" s="7" t="str">
        <f>VLOOKUP(B57,'SOURCE(Ori)'!$A$248:$D$488,4,FALSE)</f>
        <v>B</v>
      </c>
      <c r="I57" s="8">
        <f>IF(H57="O",10,IF(H57="A",9,IF(H57="B",8,IF(H57="C",7,IF(H57="D",6,IF(H57="F",0,IF(H57=-5,-5,-10)))))))</f>
        <v>8</v>
      </c>
      <c r="J57" s="10">
        <f>VLOOKUP(B57,'SOURCE(Ori)'!$A$248:$E$488,5,FALSE)</f>
        <v>3</v>
      </c>
      <c r="K57" s="7" t="str">
        <f>VLOOKUP(B57,'SOURCE(Ori)'!$A$492:$D$732,4,FALSE)</f>
        <v>B</v>
      </c>
      <c r="L57" s="8">
        <f>IF(K57="O",10,IF(K57="A",9,IF(K57="B",8,IF(K57="C",7,IF(K57="D",6,IF(K57="F",0,IF(K57=-5,-5,-10)))))))</f>
        <v>8</v>
      </c>
      <c r="M57" s="10">
        <f>VLOOKUP(B57,'SOURCE(Ori)'!$A$492:$E$732,5,FALSE)</f>
        <v>3</v>
      </c>
      <c r="N57" s="7" t="str">
        <f>VLOOKUP(B57,'SOURCE(Ori)'!$A$736:$D$976,4,FALSE)</f>
        <v>C</v>
      </c>
      <c r="O57" s="8">
        <f>IF(N57="O",10,IF(N57="A",9,IF(N57="B",8,IF(N57="C",7,IF(N57="D",6,IF(N57="F",0,IF(N57=-5,-5,-10)))))))</f>
        <v>7</v>
      </c>
      <c r="P57" s="10">
        <f>VLOOKUP(B57,'SOURCE(Ori)'!$A$736:$E$976,5,FALSE)</f>
        <v>3</v>
      </c>
      <c r="Q57" s="7">
        <v>0</v>
      </c>
      <c r="R57" s="8">
        <v>0</v>
      </c>
      <c r="S57" s="10">
        <v>0</v>
      </c>
      <c r="T57" s="7" t="str">
        <f>VLOOKUP(B57,'SOURCE(Ori)'!$A$1100:$D$1167,4,FALSE)</f>
        <v>B</v>
      </c>
      <c r="U57" s="8">
        <f>IF(T57="O",10,IF(T57="A",9,IF(T57="B",8,IF(T57="C",7,IF(T57="D",6,IF(T57="F",0,IF(T57=-5,-5,-10)))))))</f>
        <v>8</v>
      </c>
      <c r="V57" s="10">
        <f>VLOOKUP(B57,'SOURCE(Ori)'!$A$1100:$E$1167,5,FALSE)</f>
        <v>3</v>
      </c>
      <c r="W57" s="7">
        <v>0</v>
      </c>
      <c r="X57" s="8">
        <v>0</v>
      </c>
      <c r="Y57" s="10">
        <v>0</v>
      </c>
      <c r="Z57" s="7" t="str">
        <f>VLOOKUP(B57,'SOURCE(Ori)'!$A$1230:$D$1470,4,FALSE)</f>
        <v>A</v>
      </c>
      <c r="AA57" s="8">
        <f>IF(Z57="O",10,IF(Z57="A",9,IF(Z57="B",8,IF(Z57="C",7,IF(Z57="D",6,IF(Z57="F",0,IF(Z57=-5,-5,-10)))))))</f>
        <v>9</v>
      </c>
      <c r="AB57" s="10">
        <f>VLOOKUP(B57,'SOURCE(Ori)'!$A$1230:$E$1470,5,FALSE)</f>
        <v>3</v>
      </c>
      <c r="AC57" s="7" t="str">
        <f>VLOOKUP(B57,'SOURCE(Ori)'!$A$1475:$D$1715,4,FALSE)</f>
        <v>A</v>
      </c>
      <c r="AD57" s="8">
        <f>IF(AC57="O",10,IF(AC57="A",9,IF(AC57="B",8,IF(AC57="C",7,IF(AC57="D",6,IF(AC57="F",0,IF(AC57=-5,-5,-10)))))))</f>
        <v>9</v>
      </c>
      <c r="AE57" s="10">
        <f>VLOOKUP(B57,'SOURCE(Ori)'!$A$1475:$E$1715,5,FALSE)</f>
        <v>2</v>
      </c>
      <c r="AF57" s="7" t="str">
        <f>VLOOKUP(B57,'SOURCE(Ori)'!$A$1719:$D$1959,4,FALSE)</f>
        <v>O</v>
      </c>
      <c r="AG57" s="8">
        <f>IF(AF57="O",10,IF(AF57="A",9,IF(AF57="B",8,IF(AF57="C",7,IF(AF57="D",6,IF(AF57="F",0,IF(AF57=-5,-5,-10)))))))</f>
        <v>10</v>
      </c>
      <c r="AH57" s="10">
        <f>VLOOKUP(B57,'SOURCE(Ori)'!$A$1719:$E$1959,5,FALSE)</f>
        <v>2</v>
      </c>
      <c r="AI57" s="10" t="str">
        <f>VLOOKUP(B57,'SOURCE(Ori)'!$A$1963:$D$2203,4,FALSE)</f>
        <v>B</v>
      </c>
      <c r="AJ57" s="8">
        <f>IF(AI57="O",10,IF(AI57="A",9,IF(AI57="B",8,IF(AI57="C",7,IF(AI57="D",6,IF(AI57="F",0,IF(AI57=-5,-5,-10)))))))</f>
        <v>8</v>
      </c>
      <c r="AK57" s="10">
        <f>VLOOKUP(B57,'SOURCE(Ori)'!$A$1963:$E$2203,5,FALSE)</f>
        <v>2</v>
      </c>
      <c r="AL57" s="10" t="str">
        <f>VLOOKUP(B57,'SOURCE(Ori)'!$A$2207:$D$2447,4,FALSE)</f>
        <v>CP</v>
      </c>
      <c r="AM57" s="8">
        <f>IF(AL57="O",10,IF(AL57="A",9,IF(AL57="B",8,IF(AL57="C",7,IF(AL57="D",6,IF(AL57="F",0,IF(AL57=-5,-5,-10)))))))</f>
        <v>-10</v>
      </c>
      <c r="AN57" s="10"/>
      <c r="AO57" s="11">
        <f>(F57*G57+I57*J57+L57*M57+O57*P57+R57*S57+U57*V57+X57*Y57+AA57*AB57+AD57*AE57+AG57*AH57+AJ57*AK57)/24</f>
        <v>8.125</v>
      </c>
      <c r="AP57" s="20">
        <f>(AO57-0.75)*10</f>
        <v>73.75</v>
      </c>
      <c r="AQ57" s="12">
        <f>+G57+J57+M57+P57+S57+V57+Y57+AB57+AE57+AH57+AK57</f>
        <v>24</v>
      </c>
      <c r="AR57" s="13">
        <f>SUM(COUNTIFS(E57:AM57,{"f","NCP","AB"}))</f>
        <v>0</v>
      </c>
      <c r="AS57" s="12">
        <f>RANK(AP57,$AP$7:$AP$247)</f>
        <v>100</v>
      </c>
    </row>
    <row r="58" spans="1:45">
      <c r="A58" s="6">
        <v>52</v>
      </c>
      <c r="B58" s="18" t="s">
        <v>119</v>
      </c>
      <c r="C58" s="19" t="s">
        <v>120</v>
      </c>
      <c r="D58" s="17" t="s">
        <v>18</v>
      </c>
      <c r="E58" s="7" t="str">
        <f>VLOOKUP(B58,'SOURCE(Ori)'!$A$4:$D$244,4,FALSE)</f>
        <v>B</v>
      </c>
      <c r="F58" s="8">
        <f>IF(E58="O",10,IF(E58="A",9,IF(E58="B",8,IF(E58="C",7,IF(E58="D",6,IF(E58="F",0,IF(E58=-5,-5,-10)))))))</f>
        <v>8</v>
      </c>
      <c r="G58" s="9">
        <f>VLOOKUP(B58,'SOURCE(Ori)'!$A$4:$E$244,5,FALSE)</f>
        <v>3</v>
      </c>
      <c r="H58" s="7" t="str">
        <f>VLOOKUP(B58,'SOURCE(Ori)'!$A$248:$D$488,4,FALSE)</f>
        <v>B</v>
      </c>
      <c r="I58" s="8">
        <f>IF(H58="O",10,IF(H58="A",9,IF(H58="B",8,IF(H58="C",7,IF(H58="D",6,IF(H58="F",0,IF(H58=-5,-5,-10)))))))</f>
        <v>8</v>
      </c>
      <c r="J58" s="10">
        <f>VLOOKUP(B58,'SOURCE(Ori)'!$A$248:$E$488,5,FALSE)</f>
        <v>3</v>
      </c>
      <c r="K58" s="7" t="str">
        <f>VLOOKUP(B58,'SOURCE(Ori)'!$A$492:$D$732,4,FALSE)</f>
        <v>D</v>
      </c>
      <c r="L58" s="8">
        <f>IF(K58="O",10,IF(K58="A",9,IF(K58="B",8,IF(K58="C",7,IF(K58="D",6,IF(K58="F",0,IF(K58=-5,-5,-10)))))))</f>
        <v>6</v>
      </c>
      <c r="M58" s="10">
        <f>VLOOKUP(B58,'SOURCE(Ori)'!$A$492:$E$732,5,FALSE)</f>
        <v>3</v>
      </c>
      <c r="N58" s="7" t="str">
        <f>VLOOKUP(B58,'SOURCE(Ori)'!$A$736:$D$976,4,FALSE)</f>
        <v>C</v>
      </c>
      <c r="O58" s="8">
        <f>IF(N58="O",10,IF(N58="A",9,IF(N58="B",8,IF(N58="C",7,IF(N58="D",6,IF(N58="F",0,IF(N58=-5,-5,-10)))))))</f>
        <v>7</v>
      </c>
      <c r="P58" s="10">
        <f>VLOOKUP(B58,'SOURCE(Ori)'!$A$736:$E$976,5,FALSE)</f>
        <v>3</v>
      </c>
      <c r="Q58" s="7" t="str">
        <f>VLOOKUP(B58,'SOURCE(Ori)'!$A$980:$D$1096,4,FALSE)</f>
        <v>D</v>
      </c>
      <c r="R58" s="8">
        <f>IF(Q58="O",10,IF(Q58="A",9,IF(Q58="B",8,IF(Q58="C",7,IF(Q58="D",6,IF(Q58="F",0,IF(Q58=-5,-5,-10)))))))</f>
        <v>6</v>
      </c>
      <c r="S58" s="10">
        <f>VLOOKUP(B58,'SOURCE(Ori)'!$A$980:$E$1096,5,FALSE)</f>
        <v>3</v>
      </c>
      <c r="T58" s="7">
        <v>0</v>
      </c>
      <c r="U58" s="8">
        <v>0</v>
      </c>
      <c r="V58" s="10">
        <v>0</v>
      </c>
      <c r="W58" s="7">
        <v>0</v>
      </c>
      <c r="X58" s="8">
        <v>0</v>
      </c>
      <c r="Y58" s="10">
        <v>0</v>
      </c>
      <c r="Z58" s="7" t="str">
        <f>VLOOKUP(B58,'SOURCE(Ori)'!$A$1230:$D$1470,4,FALSE)</f>
        <v>O</v>
      </c>
      <c r="AA58" s="8">
        <f>IF(Z58="O",10,IF(Z58="A",9,IF(Z58="B",8,IF(Z58="C",7,IF(Z58="D",6,IF(Z58="F",0,IF(Z58=-5,-5,-10)))))))</f>
        <v>10</v>
      </c>
      <c r="AB58" s="10">
        <f>VLOOKUP(B58,'SOURCE(Ori)'!$A$1230:$E$1470,5,FALSE)</f>
        <v>3</v>
      </c>
      <c r="AC58" s="7" t="str">
        <f>VLOOKUP(B58,'SOURCE(Ori)'!$A$1475:$D$1715,4,FALSE)</f>
        <v>A</v>
      </c>
      <c r="AD58" s="8">
        <f>IF(AC58="O",10,IF(AC58="A",9,IF(AC58="B",8,IF(AC58="C",7,IF(AC58="D",6,IF(AC58="F",0,IF(AC58=-5,-5,-10)))))))</f>
        <v>9</v>
      </c>
      <c r="AE58" s="10">
        <f>VLOOKUP(B58,'SOURCE(Ori)'!$A$1475:$E$1715,5,FALSE)</f>
        <v>2</v>
      </c>
      <c r="AF58" s="7" t="str">
        <f>VLOOKUP(B58,'SOURCE(Ori)'!$A$1719:$D$1959,4,FALSE)</f>
        <v>O</v>
      </c>
      <c r="AG58" s="8">
        <f>IF(AF58="O",10,IF(AF58="A",9,IF(AF58="B",8,IF(AF58="C",7,IF(AF58="D",6,IF(AF58="F",0,IF(AF58=-5,-5,-10)))))))</f>
        <v>10</v>
      </c>
      <c r="AH58" s="10">
        <f>VLOOKUP(B58,'SOURCE(Ori)'!$A$1719:$E$1959,5,FALSE)</f>
        <v>2</v>
      </c>
      <c r="AI58" s="10" t="str">
        <f>VLOOKUP(B58,'SOURCE(Ori)'!$A$1963:$D$2203,4,FALSE)</f>
        <v>A</v>
      </c>
      <c r="AJ58" s="8">
        <f>IF(AI58="O",10,IF(AI58="A",9,IF(AI58="B",8,IF(AI58="C",7,IF(AI58="D",6,IF(AI58="F",0,IF(AI58=-5,-5,-10)))))))</f>
        <v>9</v>
      </c>
      <c r="AK58" s="10">
        <f>VLOOKUP(B58,'SOURCE(Ori)'!$A$1963:$E$2203,5,FALSE)</f>
        <v>2</v>
      </c>
      <c r="AL58" s="10" t="str">
        <f>VLOOKUP(B58,'SOURCE(Ori)'!$A$2207:$D$2447,4,FALSE)</f>
        <v>CP</v>
      </c>
      <c r="AM58" s="8">
        <f>IF(AL58="O",10,IF(AL58="A",9,IF(AL58="B",8,IF(AL58="C",7,IF(AL58="D",6,IF(AL58="F",0,IF(AL58=-5,-5,-10)))))))</f>
        <v>-10</v>
      </c>
      <c r="AN58" s="10"/>
      <c r="AO58" s="11">
        <f>(F58*G58+I58*J58+L58*M58+O58*P58+R58*S58+U58*V58+X58*Y58+AA58*AB58+AD58*AE58+AG58*AH58+AJ58*AK58)/24</f>
        <v>7.958333333333333</v>
      </c>
      <c r="AP58" s="20">
        <f>(AO58-0.75)*10</f>
        <v>72.083333333333329</v>
      </c>
      <c r="AQ58" s="12">
        <f>+G58+J58+M58+P58+S58+V58+Y58+AB58+AE58+AH58+AK58</f>
        <v>24</v>
      </c>
      <c r="AR58" s="13">
        <f>SUM(COUNTIFS(E58:AM58,{"f","NCP","AB"}))</f>
        <v>0</v>
      </c>
      <c r="AS58" s="12">
        <f>RANK(AP58,$AP$7:$AP$247)</f>
        <v>128</v>
      </c>
    </row>
    <row r="59" spans="1:45">
      <c r="A59" s="6">
        <v>53</v>
      </c>
      <c r="B59" s="18" t="s">
        <v>121</v>
      </c>
      <c r="C59" s="19" t="s">
        <v>122</v>
      </c>
      <c r="D59" s="17" t="s">
        <v>18</v>
      </c>
      <c r="E59" s="7" t="str">
        <f>VLOOKUP(B59,'SOURCE(Ori)'!$A$4:$D$244,4,FALSE)</f>
        <v>B</v>
      </c>
      <c r="F59" s="8">
        <f>IF(E59="O",10,IF(E59="A",9,IF(E59="B",8,IF(E59="C",7,IF(E59="D",6,IF(E59="F",0,IF(E59=-5,-5,-10)))))))</f>
        <v>8</v>
      </c>
      <c r="G59" s="9">
        <f>VLOOKUP(B59,'SOURCE(Ori)'!$A$4:$E$244,5,FALSE)</f>
        <v>3</v>
      </c>
      <c r="H59" s="7" t="str">
        <f>VLOOKUP(B59,'SOURCE(Ori)'!$A$248:$D$488,4,FALSE)</f>
        <v>C</v>
      </c>
      <c r="I59" s="8">
        <f>IF(H59="O",10,IF(H59="A",9,IF(H59="B",8,IF(H59="C",7,IF(H59="D",6,IF(H59="F",0,IF(H59=-5,-5,-10)))))))</f>
        <v>7</v>
      </c>
      <c r="J59" s="10">
        <f>VLOOKUP(B59,'SOURCE(Ori)'!$A$248:$E$488,5,FALSE)</f>
        <v>3</v>
      </c>
      <c r="K59" s="7" t="str">
        <f>VLOOKUP(B59,'SOURCE(Ori)'!$A$492:$D$732,4,FALSE)</f>
        <v>D</v>
      </c>
      <c r="L59" s="8">
        <f>IF(K59="O",10,IF(K59="A",9,IF(K59="B",8,IF(K59="C",7,IF(K59="D",6,IF(K59="F",0,IF(K59=-5,-5,-10)))))))</f>
        <v>6</v>
      </c>
      <c r="M59" s="10">
        <f>VLOOKUP(B59,'SOURCE(Ori)'!$A$492:$E$732,5,FALSE)</f>
        <v>3</v>
      </c>
      <c r="N59" s="7" t="str">
        <f>VLOOKUP(B59,'SOURCE(Ori)'!$A$736:$D$976,4,FALSE)</f>
        <v>C</v>
      </c>
      <c r="O59" s="8">
        <f>IF(N59="O",10,IF(N59="A",9,IF(N59="B",8,IF(N59="C",7,IF(N59="D",6,IF(N59="F",0,IF(N59=-5,-5,-10)))))))</f>
        <v>7</v>
      </c>
      <c r="P59" s="10">
        <f>VLOOKUP(B59,'SOURCE(Ori)'!$A$736:$E$976,5,FALSE)</f>
        <v>3</v>
      </c>
      <c r="Q59" s="7">
        <v>0</v>
      </c>
      <c r="R59" s="8">
        <v>0</v>
      </c>
      <c r="S59" s="10">
        <v>0</v>
      </c>
      <c r="T59" s="7" t="str">
        <f>VLOOKUP(B59,'SOURCE(Ori)'!$A$1100:$D$1167,4,FALSE)</f>
        <v>C</v>
      </c>
      <c r="U59" s="8">
        <f>IF(T59="O",10,IF(T59="A",9,IF(T59="B",8,IF(T59="C",7,IF(T59="D",6,IF(T59="F",0,IF(T59=-5,-5,-10)))))))</f>
        <v>7</v>
      </c>
      <c r="V59" s="10">
        <f>VLOOKUP(B59,'SOURCE(Ori)'!$A$1100:$E$1167,5,FALSE)</f>
        <v>3</v>
      </c>
      <c r="W59" s="7">
        <v>0</v>
      </c>
      <c r="X59" s="8">
        <v>0</v>
      </c>
      <c r="Y59" s="10">
        <v>0</v>
      </c>
      <c r="Z59" s="7" t="str">
        <f>VLOOKUP(B59,'SOURCE(Ori)'!$A$1230:$D$1470,4,FALSE)</f>
        <v>B</v>
      </c>
      <c r="AA59" s="8">
        <f>IF(Z59="O",10,IF(Z59="A",9,IF(Z59="B",8,IF(Z59="C",7,IF(Z59="D",6,IF(Z59="F",0,IF(Z59=-5,-5,-10)))))))</f>
        <v>8</v>
      </c>
      <c r="AB59" s="10">
        <f>VLOOKUP(B59,'SOURCE(Ori)'!$A$1230:$E$1470,5,FALSE)</f>
        <v>3</v>
      </c>
      <c r="AC59" s="7" t="str">
        <f>VLOOKUP(B59,'SOURCE(Ori)'!$A$1475:$D$1715,4,FALSE)</f>
        <v>O</v>
      </c>
      <c r="AD59" s="8">
        <f>IF(AC59="O",10,IF(AC59="A",9,IF(AC59="B",8,IF(AC59="C",7,IF(AC59="D",6,IF(AC59="F",0,IF(AC59=-5,-5,-10)))))))</f>
        <v>10</v>
      </c>
      <c r="AE59" s="10">
        <f>VLOOKUP(B59,'SOURCE(Ori)'!$A$1475:$E$1715,5,FALSE)</f>
        <v>2</v>
      </c>
      <c r="AF59" s="7" t="str">
        <f>VLOOKUP(B59,'SOURCE(Ori)'!$A$1719:$D$1959,4,FALSE)</f>
        <v>A</v>
      </c>
      <c r="AG59" s="8">
        <f>IF(AF59="O",10,IF(AF59="A",9,IF(AF59="B",8,IF(AF59="C",7,IF(AF59="D",6,IF(AF59="F",0,IF(AF59=-5,-5,-10)))))))</f>
        <v>9</v>
      </c>
      <c r="AH59" s="10">
        <f>VLOOKUP(B59,'SOURCE(Ori)'!$A$1719:$E$1959,5,FALSE)</f>
        <v>2</v>
      </c>
      <c r="AI59" s="10" t="str">
        <f>VLOOKUP(B59,'SOURCE(Ori)'!$A$1963:$D$2203,4,FALSE)</f>
        <v>B</v>
      </c>
      <c r="AJ59" s="8">
        <f>IF(AI59="O",10,IF(AI59="A",9,IF(AI59="B",8,IF(AI59="C",7,IF(AI59="D",6,IF(AI59="F",0,IF(AI59=-5,-5,-10)))))))</f>
        <v>8</v>
      </c>
      <c r="AK59" s="10">
        <f>VLOOKUP(B59,'SOURCE(Ori)'!$A$1963:$E$2203,5,FALSE)</f>
        <v>2</v>
      </c>
      <c r="AL59" s="10" t="str">
        <f>VLOOKUP(B59,'SOURCE(Ori)'!$A$2207:$D$2447,4,FALSE)</f>
        <v>CP</v>
      </c>
      <c r="AM59" s="8">
        <f>IF(AL59="O",10,IF(AL59="A",9,IF(AL59="B",8,IF(AL59="C",7,IF(AL59="D",6,IF(AL59="F",0,IF(AL59=-5,-5,-10)))))))</f>
        <v>-10</v>
      </c>
      <c r="AN59" s="10"/>
      <c r="AO59" s="11">
        <f>(F59*G59+I59*J59+L59*M59+O59*P59+R59*S59+U59*V59+X59*Y59+AA59*AB59+AD59*AE59+AG59*AH59+AJ59*AK59)/24</f>
        <v>7.625</v>
      </c>
      <c r="AP59" s="20">
        <f>(AO59-0.75)*10</f>
        <v>68.75</v>
      </c>
      <c r="AQ59" s="12">
        <f>+G59+J59+M59+P59+S59+V59+Y59+AB59+AE59+AH59+AK59</f>
        <v>24</v>
      </c>
      <c r="AR59" s="13">
        <f>SUM(COUNTIFS(E59:AM59,{"f","NCP","AB"}))</f>
        <v>0</v>
      </c>
      <c r="AS59" s="12">
        <f>RANK(AP59,$AP$7:$AP$247)</f>
        <v>176</v>
      </c>
    </row>
    <row r="60" spans="1:45">
      <c r="A60" s="6">
        <v>54</v>
      </c>
      <c r="B60" s="18" t="s">
        <v>123</v>
      </c>
      <c r="C60" s="19" t="s">
        <v>124</v>
      </c>
      <c r="D60" s="17" t="s">
        <v>18</v>
      </c>
      <c r="E60" s="7" t="str">
        <f>VLOOKUP(B60,'SOURCE(Ori)'!$A$4:$D$244,4,FALSE)</f>
        <v>A</v>
      </c>
      <c r="F60" s="8">
        <f>IF(E60="O",10,IF(E60="A",9,IF(E60="B",8,IF(E60="C",7,IF(E60="D",6,IF(E60="F",0,IF(E60=-5,-5,-10)))))))</f>
        <v>9</v>
      </c>
      <c r="G60" s="9">
        <f>VLOOKUP(B60,'SOURCE(Ori)'!$A$4:$E$244,5,FALSE)</f>
        <v>3</v>
      </c>
      <c r="H60" s="7" t="str">
        <f>VLOOKUP(B60,'SOURCE(Ori)'!$A$248:$D$488,4,FALSE)</f>
        <v>A</v>
      </c>
      <c r="I60" s="8">
        <f>IF(H60="O",10,IF(H60="A",9,IF(H60="B",8,IF(H60="C",7,IF(H60="D",6,IF(H60="F",0,IF(H60=-5,-5,-10)))))))</f>
        <v>9</v>
      </c>
      <c r="J60" s="10">
        <f>VLOOKUP(B60,'SOURCE(Ori)'!$A$248:$E$488,5,FALSE)</f>
        <v>3</v>
      </c>
      <c r="K60" s="7" t="str">
        <f>VLOOKUP(B60,'SOURCE(Ori)'!$A$492:$D$732,4,FALSE)</f>
        <v>B</v>
      </c>
      <c r="L60" s="8">
        <f>IF(K60="O",10,IF(K60="A",9,IF(K60="B",8,IF(K60="C",7,IF(K60="D",6,IF(K60="F",0,IF(K60=-5,-5,-10)))))))</f>
        <v>8</v>
      </c>
      <c r="M60" s="10">
        <f>VLOOKUP(B60,'SOURCE(Ori)'!$A$492:$E$732,5,FALSE)</f>
        <v>3</v>
      </c>
      <c r="N60" s="7" t="str">
        <f>VLOOKUP(B60,'SOURCE(Ori)'!$A$736:$D$976,4,FALSE)</f>
        <v>B</v>
      </c>
      <c r="O60" s="8">
        <f>IF(N60="O",10,IF(N60="A",9,IF(N60="B",8,IF(N60="C",7,IF(N60="D",6,IF(N60="F",0,IF(N60=-5,-5,-10)))))))</f>
        <v>8</v>
      </c>
      <c r="P60" s="10">
        <f>VLOOKUP(B60,'SOURCE(Ori)'!$A$736:$E$976,5,FALSE)</f>
        <v>3</v>
      </c>
      <c r="Q60" s="7" t="str">
        <f>VLOOKUP(B60,'SOURCE(Ori)'!$A$980:$D$1096,4,FALSE)</f>
        <v>B</v>
      </c>
      <c r="R60" s="8">
        <f>IF(Q60="O",10,IF(Q60="A",9,IF(Q60="B",8,IF(Q60="C",7,IF(Q60="D",6,IF(Q60="F",0,IF(Q60=-5,-5,-10)))))))</f>
        <v>8</v>
      </c>
      <c r="S60" s="10">
        <f>VLOOKUP(B60,'SOURCE(Ori)'!$A$980:$E$1096,5,FALSE)</f>
        <v>3</v>
      </c>
      <c r="T60" s="7">
        <v>0</v>
      </c>
      <c r="U60" s="8">
        <v>0</v>
      </c>
      <c r="V60" s="10">
        <v>0</v>
      </c>
      <c r="W60" s="7">
        <v>0</v>
      </c>
      <c r="X60" s="8">
        <v>0</v>
      </c>
      <c r="Y60" s="10">
        <v>0</v>
      </c>
      <c r="Z60" s="7" t="str">
        <f>VLOOKUP(B60,'SOURCE(Ori)'!$A$1230:$D$1470,4,FALSE)</f>
        <v>O</v>
      </c>
      <c r="AA60" s="8">
        <f>IF(Z60="O",10,IF(Z60="A",9,IF(Z60="B",8,IF(Z60="C",7,IF(Z60="D",6,IF(Z60="F",0,IF(Z60=-5,-5,-10)))))))</f>
        <v>10</v>
      </c>
      <c r="AB60" s="10">
        <f>VLOOKUP(B60,'SOURCE(Ori)'!$A$1230:$E$1470,5,FALSE)</f>
        <v>3</v>
      </c>
      <c r="AC60" s="7" t="str">
        <f>VLOOKUP(B60,'SOURCE(Ori)'!$A$1475:$D$1715,4,FALSE)</f>
        <v>O</v>
      </c>
      <c r="AD60" s="8">
        <f>IF(AC60="O",10,IF(AC60="A",9,IF(AC60="B",8,IF(AC60="C",7,IF(AC60="D",6,IF(AC60="F",0,IF(AC60=-5,-5,-10)))))))</f>
        <v>10</v>
      </c>
      <c r="AE60" s="10">
        <f>VLOOKUP(B60,'SOURCE(Ori)'!$A$1475:$E$1715,5,FALSE)</f>
        <v>2</v>
      </c>
      <c r="AF60" s="7" t="str">
        <f>VLOOKUP(B60,'SOURCE(Ori)'!$A$1719:$D$1959,4,FALSE)</f>
        <v>O</v>
      </c>
      <c r="AG60" s="8">
        <f>IF(AF60="O",10,IF(AF60="A",9,IF(AF60="B",8,IF(AF60="C",7,IF(AF60="D",6,IF(AF60="F",0,IF(AF60=-5,-5,-10)))))))</f>
        <v>10</v>
      </c>
      <c r="AH60" s="10">
        <f>VLOOKUP(B60,'SOURCE(Ori)'!$A$1719:$E$1959,5,FALSE)</f>
        <v>2</v>
      </c>
      <c r="AI60" s="10" t="str">
        <f>VLOOKUP(B60,'SOURCE(Ori)'!$A$1963:$D$2203,4,FALSE)</f>
        <v>A</v>
      </c>
      <c r="AJ60" s="8">
        <f>IF(AI60="O",10,IF(AI60="A",9,IF(AI60="B",8,IF(AI60="C",7,IF(AI60="D",6,IF(AI60="F",0,IF(AI60=-5,-5,-10)))))))</f>
        <v>9</v>
      </c>
      <c r="AK60" s="10">
        <f>VLOOKUP(B60,'SOURCE(Ori)'!$A$1963:$E$2203,5,FALSE)</f>
        <v>2</v>
      </c>
      <c r="AL60" s="10" t="str">
        <f>VLOOKUP(B60,'SOURCE(Ori)'!$A$2207:$D$2447,4,FALSE)</f>
        <v>CP</v>
      </c>
      <c r="AM60" s="8">
        <f>IF(AL60="O",10,IF(AL60="A",9,IF(AL60="B",8,IF(AL60="C",7,IF(AL60="D",6,IF(AL60="F",0,IF(AL60=-5,-5,-10)))))))</f>
        <v>-10</v>
      </c>
      <c r="AN60" s="10"/>
      <c r="AO60" s="11">
        <f>(F60*G60+I60*J60+L60*M60+O60*P60+R60*S60+U60*V60+X60*Y60+AA60*AB60+AD60*AE60+AG60*AH60+AJ60*AK60)/24</f>
        <v>8.9166666666666661</v>
      </c>
      <c r="AP60" s="20">
        <f>(AO60-0.75)*10</f>
        <v>81.666666666666657</v>
      </c>
      <c r="AQ60" s="12">
        <f>+G60+J60+M60+P60+S60+V60+Y60+AB60+AE60+AH60+AK60</f>
        <v>24</v>
      </c>
      <c r="AR60" s="13">
        <f>SUM(COUNTIFS(E60:AM60,{"f","NCP","AB"}))</f>
        <v>0</v>
      </c>
      <c r="AS60" s="12">
        <f>RANK(AP60,$AP$7:$AP$247)</f>
        <v>12</v>
      </c>
    </row>
    <row r="61" spans="1:45">
      <c r="A61" s="6">
        <v>55</v>
      </c>
      <c r="B61" s="18" t="s">
        <v>125</v>
      </c>
      <c r="C61" s="19" t="s">
        <v>126</v>
      </c>
      <c r="D61" s="17" t="s">
        <v>18</v>
      </c>
      <c r="E61" s="7" t="str">
        <f>VLOOKUP(B61,'SOURCE(Ori)'!$A$4:$D$244,4,FALSE)</f>
        <v>B</v>
      </c>
      <c r="F61" s="8">
        <f>IF(E61="O",10,IF(E61="A",9,IF(E61="B",8,IF(E61="C",7,IF(E61="D",6,IF(E61="F",0,IF(E61=-5,-5,-10)))))))</f>
        <v>8</v>
      </c>
      <c r="G61" s="9">
        <f>VLOOKUP(B61,'SOURCE(Ori)'!$A$4:$E$244,5,FALSE)</f>
        <v>3</v>
      </c>
      <c r="H61" s="7" t="str">
        <f>VLOOKUP(B61,'SOURCE(Ori)'!$A$248:$D$488,4,FALSE)</f>
        <v>B</v>
      </c>
      <c r="I61" s="8">
        <f>IF(H61="O",10,IF(H61="A",9,IF(H61="B",8,IF(H61="C",7,IF(H61="D",6,IF(H61="F",0,IF(H61=-5,-5,-10)))))))</f>
        <v>8</v>
      </c>
      <c r="J61" s="10">
        <f>VLOOKUP(B61,'SOURCE(Ori)'!$A$248:$E$488,5,FALSE)</f>
        <v>3</v>
      </c>
      <c r="K61" s="7" t="str">
        <f>VLOOKUP(B61,'SOURCE(Ori)'!$A$492:$D$732,4,FALSE)</f>
        <v>C</v>
      </c>
      <c r="L61" s="8">
        <f>IF(K61="O",10,IF(K61="A",9,IF(K61="B",8,IF(K61="C",7,IF(K61="D",6,IF(K61="F",0,IF(K61=-5,-5,-10)))))))</f>
        <v>7</v>
      </c>
      <c r="M61" s="10">
        <f>VLOOKUP(B61,'SOURCE(Ori)'!$A$492:$E$732,5,FALSE)</f>
        <v>3</v>
      </c>
      <c r="N61" s="7" t="str">
        <f>VLOOKUP(B61,'SOURCE(Ori)'!$A$736:$D$976,4,FALSE)</f>
        <v>B</v>
      </c>
      <c r="O61" s="8">
        <f>IF(N61="O",10,IF(N61="A",9,IF(N61="B",8,IF(N61="C",7,IF(N61="D",6,IF(N61="F",0,IF(N61=-5,-5,-10)))))))</f>
        <v>8</v>
      </c>
      <c r="P61" s="10">
        <f>VLOOKUP(B61,'SOURCE(Ori)'!$A$736:$E$976,5,FALSE)</f>
        <v>3</v>
      </c>
      <c r="Q61" s="7" t="str">
        <f>VLOOKUP(B61,'SOURCE(Ori)'!$A$980:$D$1096,4,FALSE)</f>
        <v>C</v>
      </c>
      <c r="R61" s="8">
        <f>IF(Q61="O",10,IF(Q61="A",9,IF(Q61="B",8,IF(Q61="C",7,IF(Q61="D",6,IF(Q61="F",0,IF(Q61=-5,-5,-10)))))))</f>
        <v>7</v>
      </c>
      <c r="S61" s="10">
        <f>VLOOKUP(B61,'SOURCE(Ori)'!$A$980:$E$1096,5,FALSE)</f>
        <v>3</v>
      </c>
      <c r="T61" s="7">
        <v>0</v>
      </c>
      <c r="U61" s="8">
        <v>0</v>
      </c>
      <c r="V61" s="10">
        <v>0</v>
      </c>
      <c r="W61" s="7">
        <v>0</v>
      </c>
      <c r="X61" s="8">
        <v>0</v>
      </c>
      <c r="Y61" s="10">
        <v>0</v>
      </c>
      <c r="Z61" s="7" t="str">
        <f>VLOOKUP(B61,'SOURCE(Ori)'!$A$1230:$D$1470,4,FALSE)</f>
        <v>O</v>
      </c>
      <c r="AA61" s="8">
        <f>IF(Z61="O",10,IF(Z61="A",9,IF(Z61="B",8,IF(Z61="C",7,IF(Z61="D",6,IF(Z61="F",0,IF(Z61=-5,-5,-10)))))))</f>
        <v>10</v>
      </c>
      <c r="AB61" s="10">
        <f>VLOOKUP(B61,'SOURCE(Ori)'!$A$1230:$E$1470,5,FALSE)</f>
        <v>3</v>
      </c>
      <c r="AC61" s="7" t="str">
        <f>VLOOKUP(B61,'SOURCE(Ori)'!$A$1475:$D$1715,4,FALSE)</f>
        <v>O</v>
      </c>
      <c r="AD61" s="8">
        <f>IF(AC61="O",10,IF(AC61="A",9,IF(AC61="B",8,IF(AC61="C",7,IF(AC61="D",6,IF(AC61="F",0,IF(AC61=-5,-5,-10)))))))</f>
        <v>10</v>
      </c>
      <c r="AE61" s="10">
        <f>VLOOKUP(B61,'SOURCE(Ori)'!$A$1475:$E$1715,5,FALSE)</f>
        <v>2</v>
      </c>
      <c r="AF61" s="7" t="str">
        <f>VLOOKUP(B61,'SOURCE(Ori)'!$A$1719:$D$1959,4,FALSE)</f>
        <v>O</v>
      </c>
      <c r="AG61" s="8">
        <f>IF(AF61="O",10,IF(AF61="A",9,IF(AF61="B",8,IF(AF61="C",7,IF(AF61="D",6,IF(AF61="F",0,IF(AF61=-5,-5,-10)))))))</f>
        <v>10</v>
      </c>
      <c r="AH61" s="10">
        <f>VLOOKUP(B61,'SOURCE(Ori)'!$A$1719:$E$1959,5,FALSE)</f>
        <v>2</v>
      </c>
      <c r="AI61" s="10" t="str">
        <f>VLOOKUP(B61,'SOURCE(Ori)'!$A$1963:$D$2203,4,FALSE)</f>
        <v>A</v>
      </c>
      <c r="AJ61" s="8">
        <f>IF(AI61="O",10,IF(AI61="A",9,IF(AI61="B",8,IF(AI61="C",7,IF(AI61="D",6,IF(AI61="F",0,IF(AI61=-5,-5,-10)))))))</f>
        <v>9</v>
      </c>
      <c r="AK61" s="10">
        <f>VLOOKUP(B61,'SOURCE(Ori)'!$A$1963:$E$2203,5,FALSE)</f>
        <v>2</v>
      </c>
      <c r="AL61" s="10" t="str">
        <f>VLOOKUP(B61,'SOURCE(Ori)'!$A$2207:$D$2447,4,FALSE)</f>
        <v>CP</v>
      </c>
      <c r="AM61" s="8">
        <f>IF(AL61="O",10,IF(AL61="A",9,IF(AL61="B",8,IF(AL61="C",7,IF(AL61="D",6,IF(AL61="F",0,IF(AL61=-5,-5,-10)))))))</f>
        <v>-10</v>
      </c>
      <c r="AN61" s="10"/>
      <c r="AO61" s="11">
        <f>(F61*G61+I61*J61+L61*M61+O61*P61+R61*S61+U61*V61+X61*Y61+AA61*AB61+AD61*AE61+AG61*AH61+AJ61*AK61)/24</f>
        <v>8.4166666666666661</v>
      </c>
      <c r="AP61" s="20">
        <f>(AO61-0.75)*10</f>
        <v>76.666666666666657</v>
      </c>
      <c r="AQ61" s="12">
        <f>+G61+J61+M61+P61+S61+V61+Y61+AB61+AE61+AH61+AK61</f>
        <v>24</v>
      </c>
      <c r="AR61" s="13">
        <f>SUM(COUNTIFS(E61:AM61,{"f","NCP","AB"}))</f>
        <v>0</v>
      </c>
      <c r="AS61" s="12">
        <f>RANK(AP61,$AP$7:$AP$247)</f>
        <v>59</v>
      </c>
    </row>
    <row r="62" spans="1:45">
      <c r="A62" s="6">
        <v>56</v>
      </c>
      <c r="B62" s="18" t="s">
        <v>127</v>
      </c>
      <c r="C62" s="19" t="s">
        <v>128</v>
      </c>
      <c r="D62" s="17" t="s">
        <v>18</v>
      </c>
      <c r="E62" s="7" t="str">
        <f>VLOOKUP(B62,'SOURCE(Ori)'!$A$4:$D$244,4,FALSE)</f>
        <v>B</v>
      </c>
      <c r="F62" s="8">
        <f>IF(E62="O",10,IF(E62="A",9,IF(E62="B",8,IF(E62="C",7,IF(E62="D",6,IF(E62="F",0,IF(E62=-5,-5,-10)))))))</f>
        <v>8</v>
      </c>
      <c r="G62" s="9">
        <f>VLOOKUP(B62,'SOURCE(Ori)'!$A$4:$E$244,5,FALSE)</f>
        <v>3</v>
      </c>
      <c r="H62" s="7" t="str">
        <f>VLOOKUP(B62,'SOURCE(Ori)'!$A$248:$D$488,4,FALSE)</f>
        <v>B</v>
      </c>
      <c r="I62" s="8">
        <f>IF(H62="O",10,IF(H62="A",9,IF(H62="B",8,IF(H62="C",7,IF(H62="D",6,IF(H62="F",0,IF(H62=-5,-5,-10)))))))</f>
        <v>8</v>
      </c>
      <c r="J62" s="10">
        <f>VLOOKUP(B62,'SOURCE(Ori)'!$A$248:$E$488,5,FALSE)</f>
        <v>3</v>
      </c>
      <c r="K62" s="7" t="str">
        <f>VLOOKUP(B62,'SOURCE(Ori)'!$A$492:$D$732,4,FALSE)</f>
        <v>C</v>
      </c>
      <c r="L62" s="8">
        <f>IF(K62="O",10,IF(K62="A",9,IF(K62="B",8,IF(K62="C",7,IF(K62="D",6,IF(K62="F",0,IF(K62=-5,-5,-10)))))))</f>
        <v>7</v>
      </c>
      <c r="M62" s="10">
        <f>VLOOKUP(B62,'SOURCE(Ori)'!$A$492:$E$732,5,FALSE)</f>
        <v>3</v>
      </c>
      <c r="N62" s="7" t="str">
        <f>VLOOKUP(B62,'SOURCE(Ori)'!$A$736:$D$976,4,FALSE)</f>
        <v>C</v>
      </c>
      <c r="O62" s="8">
        <f>IF(N62="O",10,IF(N62="A",9,IF(N62="B",8,IF(N62="C",7,IF(N62="D",6,IF(N62="F",0,IF(N62=-5,-5,-10)))))))</f>
        <v>7</v>
      </c>
      <c r="P62" s="10">
        <f>VLOOKUP(B62,'SOURCE(Ori)'!$A$736:$E$976,5,FALSE)</f>
        <v>3</v>
      </c>
      <c r="Q62" s="7">
        <v>0</v>
      </c>
      <c r="R62" s="8">
        <v>0</v>
      </c>
      <c r="S62" s="10">
        <v>0</v>
      </c>
      <c r="T62" s="7" t="str">
        <f>VLOOKUP(B62,'SOURCE(Ori)'!$A$1100:$D$1167,4,FALSE)</f>
        <v>B</v>
      </c>
      <c r="U62" s="8">
        <f>IF(T62="O",10,IF(T62="A",9,IF(T62="B",8,IF(T62="C",7,IF(T62="D",6,IF(T62="F",0,IF(T62=-5,-5,-10)))))))</f>
        <v>8</v>
      </c>
      <c r="V62" s="10">
        <f>VLOOKUP(B62,'SOURCE(Ori)'!$A$1100:$E$1167,5,FALSE)</f>
        <v>3</v>
      </c>
      <c r="W62" s="7">
        <v>0</v>
      </c>
      <c r="X62" s="8">
        <v>0</v>
      </c>
      <c r="Y62" s="10">
        <v>0</v>
      </c>
      <c r="Z62" s="7" t="str">
        <f>VLOOKUP(B62,'SOURCE(Ori)'!$A$1230:$D$1470,4,FALSE)</f>
        <v>B</v>
      </c>
      <c r="AA62" s="8">
        <f>IF(Z62="O",10,IF(Z62="A",9,IF(Z62="B",8,IF(Z62="C",7,IF(Z62="D",6,IF(Z62="F",0,IF(Z62=-5,-5,-10)))))))</f>
        <v>8</v>
      </c>
      <c r="AB62" s="10">
        <f>VLOOKUP(B62,'SOURCE(Ori)'!$A$1230:$E$1470,5,FALSE)</f>
        <v>3</v>
      </c>
      <c r="AC62" s="7" t="str">
        <f>VLOOKUP(B62,'SOURCE(Ori)'!$A$1475:$D$1715,4,FALSE)</f>
        <v>O</v>
      </c>
      <c r="AD62" s="8">
        <f>IF(AC62="O",10,IF(AC62="A",9,IF(AC62="B",8,IF(AC62="C",7,IF(AC62="D",6,IF(AC62="F",0,IF(AC62=-5,-5,-10)))))))</f>
        <v>10</v>
      </c>
      <c r="AE62" s="10">
        <f>VLOOKUP(B62,'SOURCE(Ori)'!$A$1475:$E$1715,5,FALSE)</f>
        <v>2</v>
      </c>
      <c r="AF62" s="7" t="str">
        <f>VLOOKUP(B62,'SOURCE(Ori)'!$A$1719:$D$1959,4,FALSE)</f>
        <v>A</v>
      </c>
      <c r="AG62" s="8">
        <f>IF(AF62="O",10,IF(AF62="A",9,IF(AF62="B",8,IF(AF62="C",7,IF(AF62="D",6,IF(AF62="F",0,IF(AF62=-5,-5,-10)))))))</f>
        <v>9</v>
      </c>
      <c r="AH62" s="10">
        <f>VLOOKUP(B62,'SOURCE(Ori)'!$A$1719:$E$1959,5,FALSE)</f>
        <v>2</v>
      </c>
      <c r="AI62" s="10" t="str">
        <f>VLOOKUP(B62,'SOURCE(Ori)'!$A$1963:$D$2203,4,FALSE)</f>
        <v>A</v>
      </c>
      <c r="AJ62" s="8">
        <f>IF(AI62="O",10,IF(AI62="A",9,IF(AI62="B",8,IF(AI62="C",7,IF(AI62="D",6,IF(AI62="F",0,IF(AI62=-5,-5,-10)))))))</f>
        <v>9</v>
      </c>
      <c r="AK62" s="10">
        <f>VLOOKUP(B62,'SOURCE(Ori)'!$A$1963:$E$2203,5,FALSE)</f>
        <v>2</v>
      </c>
      <c r="AL62" s="10" t="str">
        <f>VLOOKUP(B62,'SOURCE(Ori)'!$A$2207:$D$2447,4,FALSE)</f>
        <v>CP</v>
      </c>
      <c r="AM62" s="8">
        <f>IF(AL62="O",10,IF(AL62="A",9,IF(AL62="B",8,IF(AL62="C",7,IF(AL62="D",6,IF(AL62="F",0,IF(AL62=-5,-5,-10)))))))</f>
        <v>-10</v>
      </c>
      <c r="AN62" s="10"/>
      <c r="AO62" s="11">
        <f>(F62*G62+I62*J62+L62*M62+O62*P62+R62*S62+U62*V62+X62*Y62+AA62*AB62+AD62*AE62+AG62*AH62+AJ62*AK62)/24</f>
        <v>8.0833333333333339</v>
      </c>
      <c r="AP62" s="20">
        <f>(AO62-0.75)*10</f>
        <v>73.333333333333343</v>
      </c>
      <c r="AQ62" s="12">
        <f>+G62+J62+M62+P62+S62+V62+Y62+AB62+AE62+AH62+AK62</f>
        <v>24</v>
      </c>
      <c r="AR62" s="13">
        <f>SUM(COUNTIFS(E62:AM62,{"f","NCP","AB"}))</f>
        <v>0</v>
      </c>
      <c r="AS62" s="12">
        <f>RANK(AP62,$AP$7:$AP$247)</f>
        <v>108</v>
      </c>
    </row>
    <row r="63" spans="1:45">
      <c r="A63" s="6">
        <v>57</v>
      </c>
      <c r="B63" s="18" t="s">
        <v>129</v>
      </c>
      <c r="C63" s="19" t="s">
        <v>130</v>
      </c>
      <c r="D63" s="17" t="s">
        <v>18</v>
      </c>
      <c r="E63" s="7" t="str">
        <f>VLOOKUP(B63,'SOURCE(Ori)'!$A$4:$D$244,4,FALSE)</f>
        <v>B</v>
      </c>
      <c r="F63" s="8">
        <f>IF(E63="O",10,IF(E63="A",9,IF(E63="B",8,IF(E63="C",7,IF(E63="D",6,IF(E63="F",0,IF(E63=-5,-5,-10)))))))</f>
        <v>8</v>
      </c>
      <c r="G63" s="9">
        <f>VLOOKUP(B63,'SOURCE(Ori)'!$A$4:$E$244,5,FALSE)</f>
        <v>3</v>
      </c>
      <c r="H63" s="7" t="str">
        <f>VLOOKUP(B63,'SOURCE(Ori)'!$A$248:$D$488,4,FALSE)</f>
        <v>B</v>
      </c>
      <c r="I63" s="8">
        <f>IF(H63="O",10,IF(H63="A",9,IF(H63="B",8,IF(H63="C",7,IF(H63="D",6,IF(H63="F",0,IF(H63=-5,-5,-10)))))))</f>
        <v>8</v>
      </c>
      <c r="J63" s="10">
        <f>VLOOKUP(B63,'SOURCE(Ori)'!$A$248:$E$488,5,FALSE)</f>
        <v>3</v>
      </c>
      <c r="K63" s="7" t="str">
        <f>VLOOKUP(B63,'SOURCE(Ori)'!$A$492:$D$732,4,FALSE)</f>
        <v>C</v>
      </c>
      <c r="L63" s="8">
        <f>IF(K63="O",10,IF(K63="A",9,IF(K63="B",8,IF(K63="C",7,IF(K63="D",6,IF(K63="F",0,IF(K63=-5,-5,-10)))))))</f>
        <v>7</v>
      </c>
      <c r="M63" s="10">
        <f>VLOOKUP(B63,'SOURCE(Ori)'!$A$492:$E$732,5,FALSE)</f>
        <v>3</v>
      </c>
      <c r="N63" s="7" t="str">
        <f>VLOOKUP(B63,'SOURCE(Ori)'!$A$736:$D$976,4,FALSE)</f>
        <v>B</v>
      </c>
      <c r="O63" s="8">
        <f>IF(N63="O",10,IF(N63="A",9,IF(N63="B",8,IF(N63="C",7,IF(N63="D",6,IF(N63="F",0,IF(N63=-5,-5,-10)))))))</f>
        <v>8</v>
      </c>
      <c r="P63" s="10">
        <f>VLOOKUP(B63,'SOURCE(Ori)'!$A$736:$E$976,5,FALSE)</f>
        <v>3</v>
      </c>
      <c r="Q63" s="7" t="str">
        <f>VLOOKUP(B63,'SOURCE(Ori)'!$A$980:$D$1096,4,FALSE)</f>
        <v>D</v>
      </c>
      <c r="R63" s="8">
        <f>IF(Q63="O",10,IF(Q63="A",9,IF(Q63="B",8,IF(Q63="C",7,IF(Q63="D",6,IF(Q63="F",0,IF(Q63=-5,-5,-10)))))))</f>
        <v>6</v>
      </c>
      <c r="S63" s="10">
        <f>VLOOKUP(B63,'SOURCE(Ori)'!$A$980:$E$1096,5,FALSE)</f>
        <v>3</v>
      </c>
      <c r="T63" s="7">
        <v>0</v>
      </c>
      <c r="U63" s="8">
        <v>0</v>
      </c>
      <c r="V63" s="10">
        <v>0</v>
      </c>
      <c r="W63" s="7">
        <v>0</v>
      </c>
      <c r="X63" s="8">
        <v>0</v>
      </c>
      <c r="Y63" s="10">
        <v>0</v>
      </c>
      <c r="Z63" s="7" t="str">
        <f>VLOOKUP(B63,'SOURCE(Ori)'!$A$1230:$D$1470,4,FALSE)</f>
        <v>O</v>
      </c>
      <c r="AA63" s="8">
        <f>IF(Z63="O",10,IF(Z63="A",9,IF(Z63="B",8,IF(Z63="C",7,IF(Z63="D",6,IF(Z63="F",0,IF(Z63=-5,-5,-10)))))))</f>
        <v>10</v>
      </c>
      <c r="AB63" s="10">
        <f>VLOOKUP(B63,'SOURCE(Ori)'!$A$1230:$E$1470,5,FALSE)</f>
        <v>3</v>
      </c>
      <c r="AC63" s="7" t="str">
        <f>VLOOKUP(B63,'SOURCE(Ori)'!$A$1475:$D$1715,4,FALSE)</f>
        <v>A</v>
      </c>
      <c r="AD63" s="8">
        <f>IF(AC63="O",10,IF(AC63="A",9,IF(AC63="B",8,IF(AC63="C",7,IF(AC63="D",6,IF(AC63="F",0,IF(AC63=-5,-5,-10)))))))</f>
        <v>9</v>
      </c>
      <c r="AE63" s="10">
        <f>VLOOKUP(B63,'SOURCE(Ori)'!$A$1475:$E$1715,5,FALSE)</f>
        <v>2</v>
      </c>
      <c r="AF63" s="7" t="str">
        <f>VLOOKUP(B63,'SOURCE(Ori)'!$A$1719:$D$1959,4,FALSE)</f>
        <v>O</v>
      </c>
      <c r="AG63" s="8">
        <f>IF(AF63="O",10,IF(AF63="A",9,IF(AF63="B",8,IF(AF63="C",7,IF(AF63="D",6,IF(AF63="F",0,IF(AF63=-5,-5,-10)))))))</f>
        <v>10</v>
      </c>
      <c r="AH63" s="10">
        <f>VLOOKUP(B63,'SOURCE(Ori)'!$A$1719:$E$1959,5,FALSE)</f>
        <v>2</v>
      </c>
      <c r="AI63" s="10" t="str">
        <f>VLOOKUP(B63,'SOURCE(Ori)'!$A$1963:$D$2203,4,FALSE)</f>
        <v>B</v>
      </c>
      <c r="AJ63" s="8">
        <f>IF(AI63="O",10,IF(AI63="A",9,IF(AI63="B",8,IF(AI63="C",7,IF(AI63="D",6,IF(AI63="F",0,IF(AI63=-5,-5,-10)))))))</f>
        <v>8</v>
      </c>
      <c r="AK63" s="10">
        <f>VLOOKUP(B63,'SOURCE(Ori)'!$A$1963:$E$2203,5,FALSE)</f>
        <v>2</v>
      </c>
      <c r="AL63" s="10" t="str">
        <f>VLOOKUP(B63,'SOURCE(Ori)'!$A$2207:$D$2447,4,FALSE)</f>
        <v>CP</v>
      </c>
      <c r="AM63" s="8">
        <f>IF(AL63="O",10,IF(AL63="A",9,IF(AL63="B",8,IF(AL63="C",7,IF(AL63="D",6,IF(AL63="F",0,IF(AL63=-5,-5,-10)))))))</f>
        <v>-10</v>
      </c>
      <c r="AN63" s="10"/>
      <c r="AO63" s="11">
        <f>(F63*G63+I63*J63+L63*M63+O63*P63+R63*S63+U63*V63+X63*Y63+AA63*AB63+AD63*AE63+AG63*AH63+AJ63*AK63)/24</f>
        <v>8.125</v>
      </c>
      <c r="AP63" s="20">
        <f>(AO63-0.75)*10</f>
        <v>73.75</v>
      </c>
      <c r="AQ63" s="12">
        <f>+G63+J63+M63+P63+S63+V63+Y63+AB63+AE63+AH63+AK63</f>
        <v>24</v>
      </c>
      <c r="AR63" s="13">
        <f>SUM(COUNTIFS(E63:AM63,{"f","NCP","AB"}))</f>
        <v>0</v>
      </c>
      <c r="AS63" s="12">
        <f>RANK(AP63,$AP$7:$AP$247)</f>
        <v>100</v>
      </c>
    </row>
    <row r="64" spans="1:45">
      <c r="A64" s="6">
        <v>58</v>
      </c>
      <c r="B64" s="18" t="s">
        <v>131</v>
      </c>
      <c r="C64" s="19" t="s">
        <v>132</v>
      </c>
      <c r="D64" s="17" t="s">
        <v>18</v>
      </c>
      <c r="E64" s="7" t="str">
        <f>VLOOKUP(B64,'SOURCE(Ori)'!$A$4:$D$244,4,FALSE)</f>
        <v>B</v>
      </c>
      <c r="F64" s="8">
        <f>IF(E64="O",10,IF(E64="A",9,IF(E64="B",8,IF(E64="C",7,IF(E64="D",6,IF(E64="F",0,IF(E64=-5,-5,-10)))))))</f>
        <v>8</v>
      </c>
      <c r="G64" s="9">
        <f>VLOOKUP(B64,'SOURCE(Ori)'!$A$4:$E$244,5,FALSE)</f>
        <v>3</v>
      </c>
      <c r="H64" s="7" t="str">
        <f>VLOOKUP(B64,'SOURCE(Ori)'!$A$248:$D$488,4,FALSE)</f>
        <v>B</v>
      </c>
      <c r="I64" s="8">
        <f>IF(H64="O",10,IF(H64="A",9,IF(H64="B",8,IF(H64="C",7,IF(H64="D",6,IF(H64="F",0,IF(H64=-5,-5,-10)))))))</f>
        <v>8</v>
      </c>
      <c r="J64" s="10">
        <f>VLOOKUP(B64,'SOURCE(Ori)'!$A$248:$E$488,5,FALSE)</f>
        <v>3</v>
      </c>
      <c r="K64" s="7" t="str">
        <f>VLOOKUP(B64,'SOURCE(Ori)'!$A$492:$D$732,4,FALSE)</f>
        <v>C</v>
      </c>
      <c r="L64" s="8">
        <f>IF(K64="O",10,IF(K64="A",9,IF(K64="B",8,IF(K64="C",7,IF(K64="D",6,IF(K64="F",0,IF(K64=-5,-5,-10)))))))</f>
        <v>7</v>
      </c>
      <c r="M64" s="10">
        <f>VLOOKUP(B64,'SOURCE(Ori)'!$A$492:$E$732,5,FALSE)</f>
        <v>3</v>
      </c>
      <c r="N64" s="7" t="str">
        <f>VLOOKUP(B64,'SOURCE(Ori)'!$A$736:$D$976,4,FALSE)</f>
        <v>C</v>
      </c>
      <c r="O64" s="8">
        <f>IF(N64="O",10,IF(N64="A",9,IF(N64="B",8,IF(N64="C",7,IF(N64="D",6,IF(N64="F",0,IF(N64=-5,-5,-10)))))))</f>
        <v>7</v>
      </c>
      <c r="P64" s="10">
        <f>VLOOKUP(B64,'SOURCE(Ori)'!$A$736:$E$976,5,FALSE)</f>
        <v>3</v>
      </c>
      <c r="Q64" s="7" t="str">
        <f>VLOOKUP(B64,'SOURCE(Ori)'!$A$980:$D$1096,4,FALSE)</f>
        <v>C</v>
      </c>
      <c r="R64" s="8">
        <f>IF(Q64="O",10,IF(Q64="A",9,IF(Q64="B",8,IF(Q64="C",7,IF(Q64="D",6,IF(Q64="F",0,IF(Q64=-5,-5,-10)))))))</f>
        <v>7</v>
      </c>
      <c r="S64" s="10">
        <f>VLOOKUP(B64,'SOURCE(Ori)'!$A$980:$E$1096,5,FALSE)</f>
        <v>3</v>
      </c>
      <c r="T64" s="7">
        <v>0</v>
      </c>
      <c r="U64" s="8">
        <v>0</v>
      </c>
      <c r="V64" s="10">
        <v>0</v>
      </c>
      <c r="W64" s="7">
        <v>0</v>
      </c>
      <c r="X64" s="8">
        <v>0</v>
      </c>
      <c r="Y64" s="10">
        <v>0</v>
      </c>
      <c r="Z64" s="7" t="str">
        <f>VLOOKUP(B64,'SOURCE(Ori)'!$A$1230:$D$1470,4,FALSE)</f>
        <v>O</v>
      </c>
      <c r="AA64" s="8">
        <f>IF(Z64="O",10,IF(Z64="A",9,IF(Z64="B",8,IF(Z64="C",7,IF(Z64="D",6,IF(Z64="F",0,IF(Z64=-5,-5,-10)))))))</f>
        <v>10</v>
      </c>
      <c r="AB64" s="10">
        <f>VLOOKUP(B64,'SOURCE(Ori)'!$A$1230:$E$1470,5,FALSE)</f>
        <v>3</v>
      </c>
      <c r="AC64" s="7" t="str">
        <f>VLOOKUP(B64,'SOURCE(Ori)'!$A$1475:$D$1715,4,FALSE)</f>
        <v>A</v>
      </c>
      <c r="AD64" s="8">
        <f>IF(AC64="O",10,IF(AC64="A",9,IF(AC64="B",8,IF(AC64="C",7,IF(AC64="D",6,IF(AC64="F",0,IF(AC64=-5,-5,-10)))))))</f>
        <v>9</v>
      </c>
      <c r="AE64" s="10">
        <f>VLOOKUP(B64,'SOURCE(Ori)'!$A$1475:$E$1715,5,FALSE)</f>
        <v>2</v>
      </c>
      <c r="AF64" s="7" t="str">
        <f>VLOOKUP(B64,'SOURCE(Ori)'!$A$1719:$D$1959,4,FALSE)</f>
        <v>O</v>
      </c>
      <c r="AG64" s="8">
        <f>IF(AF64="O",10,IF(AF64="A",9,IF(AF64="B",8,IF(AF64="C",7,IF(AF64="D",6,IF(AF64="F",0,IF(AF64=-5,-5,-10)))))))</f>
        <v>10</v>
      </c>
      <c r="AH64" s="10">
        <f>VLOOKUP(B64,'SOURCE(Ori)'!$A$1719:$E$1959,5,FALSE)</f>
        <v>2</v>
      </c>
      <c r="AI64" s="10" t="str">
        <f>VLOOKUP(B64,'SOURCE(Ori)'!$A$1963:$D$2203,4,FALSE)</f>
        <v>A</v>
      </c>
      <c r="AJ64" s="8">
        <f>IF(AI64="O",10,IF(AI64="A",9,IF(AI64="B",8,IF(AI64="C",7,IF(AI64="D",6,IF(AI64="F",0,IF(AI64=-5,-5,-10)))))))</f>
        <v>9</v>
      </c>
      <c r="AK64" s="10">
        <f>VLOOKUP(B64,'SOURCE(Ori)'!$A$1963:$E$2203,5,FALSE)</f>
        <v>2</v>
      </c>
      <c r="AL64" s="10" t="str">
        <f>VLOOKUP(B64,'SOURCE(Ori)'!$A$2207:$D$2447,4,FALSE)</f>
        <v>CP</v>
      </c>
      <c r="AM64" s="8">
        <f>IF(AL64="O",10,IF(AL64="A",9,IF(AL64="B",8,IF(AL64="C",7,IF(AL64="D",6,IF(AL64="F",0,IF(AL64=-5,-5,-10)))))))</f>
        <v>-10</v>
      </c>
      <c r="AN64" s="10"/>
      <c r="AO64" s="11">
        <f>(F64*G64+I64*J64+L64*M64+O64*P64+R64*S64+U64*V64+X64*Y64+AA64*AB64+AD64*AE64+AG64*AH64+AJ64*AK64)/24</f>
        <v>8.2083333333333339</v>
      </c>
      <c r="AP64" s="20">
        <f>(AO64-0.75)*10</f>
        <v>74.583333333333343</v>
      </c>
      <c r="AQ64" s="12">
        <f>+G64+J64+M64+P64+S64+V64+Y64+AB64+AE64+AH64+AK64</f>
        <v>24</v>
      </c>
      <c r="AR64" s="13">
        <f>SUM(COUNTIFS(E64:AM64,{"f","NCP","AB"}))</f>
        <v>0</v>
      </c>
      <c r="AS64" s="12">
        <f>RANK(AP64,$AP$7:$AP$247)</f>
        <v>80</v>
      </c>
    </row>
    <row r="65" spans="1:45">
      <c r="A65" s="6">
        <v>59</v>
      </c>
      <c r="B65" s="18" t="s">
        <v>133</v>
      </c>
      <c r="C65" s="19" t="s">
        <v>134</v>
      </c>
      <c r="D65" s="17" t="s">
        <v>18</v>
      </c>
      <c r="E65" s="7" t="str">
        <f>VLOOKUP(B65,'SOURCE(Ori)'!$A$4:$D$244,4,FALSE)</f>
        <v>B</v>
      </c>
      <c r="F65" s="8">
        <f>IF(E65="O",10,IF(E65="A",9,IF(E65="B",8,IF(E65="C",7,IF(E65="D",6,IF(E65="F",0,IF(E65=-5,-5,-10)))))))</f>
        <v>8</v>
      </c>
      <c r="G65" s="9">
        <f>VLOOKUP(B65,'SOURCE(Ori)'!$A$4:$E$244,5,FALSE)</f>
        <v>3</v>
      </c>
      <c r="H65" s="7" t="str">
        <f>VLOOKUP(B65,'SOURCE(Ori)'!$A$248:$D$488,4,FALSE)</f>
        <v>C</v>
      </c>
      <c r="I65" s="8">
        <f>IF(H65="O",10,IF(H65="A",9,IF(H65="B",8,IF(H65="C",7,IF(H65="D",6,IF(H65="F",0,IF(H65=-5,-5,-10)))))))</f>
        <v>7</v>
      </c>
      <c r="J65" s="10">
        <f>VLOOKUP(B65,'SOURCE(Ori)'!$A$248:$E$488,5,FALSE)</f>
        <v>3</v>
      </c>
      <c r="K65" s="7" t="str">
        <f>VLOOKUP(B65,'SOURCE(Ori)'!$A$492:$D$732,4,FALSE)</f>
        <v>D</v>
      </c>
      <c r="L65" s="8">
        <f>IF(K65="O",10,IF(K65="A",9,IF(K65="B",8,IF(K65="C",7,IF(K65="D",6,IF(K65="F",0,IF(K65=-5,-5,-10)))))))</f>
        <v>6</v>
      </c>
      <c r="M65" s="10">
        <f>VLOOKUP(B65,'SOURCE(Ori)'!$A$492:$E$732,5,FALSE)</f>
        <v>3</v>
      </c>
      <c r="N65" s="7" t="str">
        <f>VLOOKUP(B65,'SOURCE(Ori)'!$A$736:$D$976,4,FALSE)</f>
        <v>C</v>
      </c>
      <c r="O65" s="8">
        <f>IF(N65="O",10,IF(N65="A",9,IF(N65="B",8,IF(N65="C",7,IF(N65="D",6,IF(N65="F",0,IF(N65=-5,-5,-10)))))))</f>
        <v>7</v>
      </c>
      <c r="P65" s="10">
        <f>VLOOKUP(B65,'SOURCE(Ori)'!$A$736:$E$976,5,FALSE)</f>
        <v>3</v>
      </c>
      <c r="Q65" s="7">
        <v>0</v>
      </c>
      <c r="R65" s="8">
        <v>0</v>
      </c>
      <c r="S65" s="10">
        <v>0</v>
      </c>
      <c r="T65" s="7">
        <v>0</v>
      </c>
      <c r="U65" s="8">
        <v>0</v>
      </c>
      <c r="V65" s="10">
        <v>0</v>
      </c>
      <c r="W65" s="7" t="str">
        <f>VLOOKUP(B65,'SOURCE(Ori)'!$A$1171:$D$1226,4,FALSE)</f>
        <v>A</v>
      </c>
      <c r="X65" s="8">
        <f>IF(W65="O",10,IF(W65="A",9,IF(W65="B",8,IF(W65="C",7,IF(W65="D",6,IF(W65="F",0,IF(W65=-5,-5,-10)))))))</f>
        <v>9</v>
      </c>
      <c r="Y65" s="10">
        <f>VLOOKUP(B65,'SOURCE(Ori)'!$A$1171:$E$1226,5,FALSE)</f>
        <v>3</v>
      </c>
      <c r="Z65" s="7" t="str">
        <f>VLOOKUP(B65,'SOURCE(Ori)'!$A$1230:$D$1470,4,FALSE)</f>
        <v>AB</v>
      </c>
      <c r="AA65" s="8">
        <f>IF(Z65="O",10,IF(Z65="A",9,IF(Z65="B",8,IF(Z65="C",7,IF(Z65="D",6,IF(Z65="F",0,IF(Z65=-5,-5,-10)))))))</f>
        <v>-10</v>
      </c>
      <c r="AB65" s="10">
        <f>VLOOKUP(B65,'SOURCE(Ori)'!$A$1230:$E$1470,5,FALSE)</f>
        <v>0</v>
      </c>
      <c r="AC65" s="7" t="str">
        <f>VLOOKUP(B65,'SOURCE(Ori)'!$A$1475:$D$1715,4,FALSE)</f>
        <v>O</v>
      </c>
      <c r="AD65" s="8">
        <f>IF(AC65="O",10,IF(AC65="A",9,IF(AC65="B",8,IF(AC65="C",7,IF(AC65="D",6,IF(AC65="F",0,IF(AC65=-5,-5,-10)))))))</f>
        <v>10</v>
      </c>
      <c r="AE65" s="10">
        <f>VLOOKUP(B65,'SOURCE(Ori)'!$A$1475:$E$1715,5,FALSE)</f>
        <v>2</v>
      </c>
      <c r="AF65" s="7" t="str">
        <f>VLOOKUP(B65,'SOURCE(Ori)'!$A$1719:$D$1959,4,FALSE)</f>
        <v>A</v>
      </c>
      <c r="AG65" s="8">
        <f>IF(AF65="O",10,IF(AF65="A",9,IF(AF65="B",8,IF(AF65="C",7,IF(AF65="D",6,IF(AF65="F",0,IF(AF65=-5,-5,-10)))))))</f>
        <v>9</v>
      </c>
      <c r="AH65" s="10">
        <f>VLOOKUP(B65,'SOURCE(Ori)'!$A$1719:$E$1959,5,FALSE)</f>
        <v>2</v>
      </c>
      <c r="AI65" s="10" t="str">
        <f>VLOOKUP(B65,'SOURCE(Ori)'!$A$1963:$D$2203,4,FALSE)</f>
        <v>B</v>
      </c>
      <c r="AJ65" s="8">
        <f>IF(AI65="O",10,IF(AI65="A",9,IF(AI65="B",8,IF(AI65="C",7,IF(AI65="D",6,IF(AI65="F",0,IF(AI65=-5,-5,-10)))))))</f>
        <v>8</v>
      </c>
      <c r="AK65" s="10">
        <f>VLOOKUP(B65,'SOURCE(Ori)'!$A$1963:$E$2203,5,FALSE)</f>
        <v>2</v>
      </c>
      <c r="AL65" s="10" t="str">
        <f>VLOOKUP(B65,'SOURCE(Ori)'!$A$2207:$D$2447,4,FALSE)</f>
        <v>CP</v>
      </c>
      <c r="AM65" s="8">
        <f>IF(AL65="O",10,IF(AL65="A",9,IF(AL65="B",8,IF(AL65="C",7,IF(AL65="D",6,IF(AL65="F",0,IF(AL65=-5,-5,-10)))))))</f>
        <v>-10</v>
      </c>
      <c r="AN65" s="10"/>
      <c r="AO65" s="11">
        <f>(F65*G65+I65*J65+L65*M65+O65*P65+R65*S65+U65*V65+X65*Y65+AA65*AB65+AD65*AE65+AG65*AH65+AJ65*AK65)/24</f>
        <v>6.875</v>
      </c>
      <c r="AP65" s="20">
        <f>(AO65-0.75)*10</f>
        <v>61.25</v>
      </c>
      <c r="AQ65" s="12">
        <f>+G65+J65+M65+P65+S65+V65+Y65+AB65+AE65+AH65+AK65</f>
        <v>21</v>
      </c>
      <c r="AR65" s="13">
        <f>SUM(COUNTIFS(E65:AM65,{"f","NCP","AB"}))</f>
        <v>1</v>
      </c>
      <c r="AS65" s="12">
        <f>RANK(AP65,$AP$7:$AP$247)</f>
        <v>213</v>
      </c>
    </row>
    <row r="66" spans="1:45">
      <c r="A66" s="6">
        <v>60</v>
      </c>
      <c r="B66" s="18" t="s">
        <v>135</v>
      </c>
      <c r="C66" s="19" t="s">
        <v>136</v>
      </c>
      <c r="D66" s="17" t="s">
        <v>18</v>
      </c>
      <c r="E66" s="7" t="str">
        <f>VLOOKUP(B66,'SOURCE(Ori)'!$A$4:$D$244,4,FALSE)</f>
        <v>B</v>
      </c>
      <c r="F66" s="8">
        <f>IF(E66="O",10,IF(E66="A",9,IF(E66="B",8,IF(E66="C",7,IF(E66="D",6,IF(E66="F",0,IF(E66=-5,-5,-10)))))))</f>
        <v>8</v>
      </c>
      <c r="G66" s="9">
        <f>VLOOKUP(B66,'SOURCE(Ori)'!$A$4:$E$244,5,FALSE)</f>
        <v>3</v>
      </c>
      <c r="H66" s="7" t="str">
        <f>VLOOKUP(B66,'SOURCE(Ori)'!$A$248:$D$488,4,FALSE)</f>
        <v>A</v>
      </c>
      <c r="I66" s="8">
        <f>IF(H66="O",10,IF(H66="A",9,IF(H66="B",8,IF(H66="C",7,IF(H66="D",6,IF(H66="F",0,IF(H66=-5,-5,-10)))))))</f>
        <v>9</v>
      </c>
      <c r="J66" s="10">
        <f>VLOOKUP(B66,'SOURCE(Ori)'!$A$248:$E$488,5,FALSE)</f>
        <v>3</v>
      </c>
      <c r="K66" s="7" t="str">
        <f>VLOOKUP(B66,'SOURCE(Ori)'!$A$492:$D$732,4,FALSE)</f>
        <v>B</v>
      </c>
      <c r="L66" s="8">
        <f>IF(K66="O",10,IF(K66="A",9,IF(K66="B",8,IF(K66="C",7,IF(K66="D",6,IF(K66="F",0,IF(K66=-5,-5,-10)))))))</f>
        <v>8</v>
      </c>
      <c r="M66" s="10">
        <f>VLOOKUP(B66,'SOURCE(Ori)'!$A$492:$E$732,5,FALSE)</f>
        <v>3</v>
      </c>
      <c r="N66" s="7" t="str">
        <f>VLOOKUP(B66,'SOURCE(Ori)'!$A$736:$D$976,4,FALSE)</f>
        <v>B</v>
      </c>
      <c r="O66" s="8">
        <f>IF(N66="O",10,IF(N66="A",9,IF(N66="B",8,IF(N66="C",7,IF(N66="D",6,IF(N66="F",0,IF(N66=-5,-5,-10)))))))</f>
        <v>8</v>
      </c>
      <c r="P66" s="10">
        <f>VLOOKUP(B66,'SOURCE(Ori)'!$A$736:$E$976,5,FALSE)</f>
        <v>3</v>
      </c>
      <c r="Q66" s="7" t="str">
        <f>VLOOKUP(B66,'SOURCE(Ori)'!$A$980:$D$1096,4,FALSE)</f>
        <v>B</v>
      </c>
      <c r="R66" s="8">
        <f>IF(Q66="O",10,IF(Q66="A",9,IF(Q66="B",8,IF(Q66="C",7,IF(Q66="D",6,IF(Q66="F",0,IF(Q66=-5,-5,-10)))))))</f>
        <v>8</v>
      </c>
      <c r="S66" s="10">
        <f>VLOOKUP(B66,'SOURCE(Ori)'!$A$980:$E$1096,5,FALSE)</f>
        <v>3</v>
      </c>
      <c r="T66" s="7">
        <v>0</v>
      </c>
      <c r="U66" s="8">
        <v>0</v>
      </c>
      <c r="V66" s="10">
        <v>0</v>
      </c>
      <c r="W66" s="7">
        <v>0</v>
      </c>
      <c r="X66" s="8">
        <v>0</v>
      </c>
      <c r="Y66" s="10">
        <v>0</v>
      </c>
      <c r="Z66" s="7" t="str">
        <f>VLOOKUP(B66,'SOURCE(Ori)'!$A$1230:$D$1470,4,FALSE)</f>
        <v>O</v>
      </c>
      <c r="AA66" s="8">
        <f>IF(Z66="O",10,IF(Z66="A",9,IF(Z66="B",8,IF(Z66="C",7,IF(Z66="D",6,IF(Z66="F",0,IF(Z66=-5,-5,-10)))))))</f>
        <v>10</v>
      </c>
      <c r="AB66" s="10">
        <f>VLOOKUP(B66,'SOURCE(Ori)'!$A$1230:$E$1470,5,FALSE)</f>
        <v>3</v>
      </c>
      <c r="AC66" s="7" t="str">
        <f>VLOOKUP(B66,'SOURCE(Ori)'!$A$1475:$D$1715,4,FALSE)</f>
        <v>O</v>
      </c>
      <c r="AD66" s="8">
        <f>IF(AC66="O",10,IF(AC66="A",9,IF(AC66="B",8,IF(AC66="C",7,IF(AC66="D",6,IF(AC66="F",0,IF(AC66=-5,-5,-10)))))))</f>
        <v>10</v>
      </c>
      <c r="AE66" s="10">
        <f>VLOOKUP(B66,'SOURCE(Ori)'!$A$1475:$E$1715,5,FALSE)</f>
        <v>2</v>
      </c>
      <c r="AF66" s="7" t="str">
        <f>VLOOKUP(B66,'SOURCE(Ori)'!$A$1719:$D$1959,4,FALSE)</f>
        <v>O</v>
      </c>
      <c r="AG66" s="8">
        <f>IF(AF66="O",10,IF(AF66="A",9,IF(AF66="B",8,IF(AF66="C",7,IF(AF66="D",6,IF(AF66="F",0,IF(AF66=-5,-5,-10)))))))</f>
        <v>10</v>
      </c>
      <c r="AH66" s="10">
        <f>VLOOKUP(B66,'SOURCE(Ori)'!$A$1719:$E$1959,5,FALSE)</f>
        <v>2</v>
      </c>
      <c r="AI66" s="10" t="str">
        <f>VLOOKUP(B66,'SOURCE(Ori)'!$A$1963:$D$2203,4,FALSE)</f>
        <v>A</v>
      </c>
      <c r="AJ66" s="8">
        <f>IF(AI66="O",10,IF(AI66="A",9,IF(AI66="B",8,IF(AI66="C",7,IF(AI66="D",6,IF(AI66="F",0,IF(AI66=-5,-5,-10)))))))</f>
        <v>9</v>
      </c>
      <c r="AK66" s="10">
        <f>VLOOKUP(B66,'SOURCE(Ori)'!$A$1963:$E$2203,5,FALSE)</f>
        <v>2</v>
      </c>
      <c r="AL66" s="10" t="str">
        <f>VLOOKUP(B66,'SOURCE(Ori)'!$A$2207:$D$2447,4,FALSE)</f>
        <v>CP</v>
      </c>
      <c r="AM66" s="8">
        <f>IF(AL66="O",10,IF(AL66="A",9,IF(AL66="B",8,IF(AL66="C",7,IF(AL66="D",6,IF(AL66="F",0,IF(AL66=-5,-5,-10)))))))</f>
        <v>-10</v>
      </c>
      <c r="AN66" s="10"/>
      <c r="AO66" s="11">
        <f>(F66*G66+I66*J66+L66*M66+O66*P66+R66*S66+U66*V66+X66*Y66+AA66*AB66+AD66*AE66+AG66*AH66+AJ66*AK66)/24</f>
        <v>8.7916666666666661</v>
      </c>
      <c r="AP66" s="20">
        <f>(AO66-0.75)*10</f>
        <v>80.416666666666657</v>
      </c>
      <c r="AQ66" s="12">
        <f>+G66+J66+M66+P66+S66+V66+Y66+AB66+AE66+AH66+AK66</f>
        <v>24</v>
      </c>
      <c r="AR66" s="13">
        <f>SUM(COUNTIFS(E66:AM66,{"f","NCP","AB"}))</f>
        <v>0</v>
      </c>
      <c r="AS66" s="12">
        <f>RANK(AP66,$AP$7:$AP$247)</f>
        <v>21</v>
      </c>
    </row>
    <row r="67" spans="1:45">
      <c r="A67" s="6">
        <v>61</v>
      </c>
      <c r="B67" s="18" t="s">
        <v>137</v>
      </c>
      <c r="C67" s="19" t="s">
        <v>138</v>
      </c>
      <c r="D67" s="17" t="s">
        <v>18</v>
      </c>
      <c r="E67" s="7" t="str">
        <f>VLOOKUP(B67,'SOURCE(Ori)'!$A$4:$D$244,4,FALSE)</f>
        <v>D</v>
      </c>
      <c r="F67" s="8">
        <f>IF(E67="O",10,IF(E67="A",9,IF(E67="B",8,IF(E67="C",7,IF(E67="D",6,IF(E67="F",0,IF(E67=-5,-5,-10)))))))</f>
        <v>6</v>
      </c>
      <c r="G67" s="9">
        <f>VLOOKUP(B67,'SOURCE(Ori)'!$A$4:$E$244,5,FALSE)</f>
        <v>3</v>
      </c>
      <c r="H67" s="7" t="str">
        <f>VLOOKUP(B67,'SOURCE(Ori)'!$A$248:$D$488,4,FALSE)</f>
        <v>D</v>
      </c>
      <c r="I67" s="8">
        <f>IF(H67="O",10,IF(H67="A",9,IF(H67="B",8,IF(H67="C",7,IF(H67="D",6,IF(H67="F",0,IF(H67=-5,-5,-10)))))))</f>
        <v>6</v>
      </c>
      <c r="J67" s="10">
        <f>VLOOKUP(B67,'SOURCE(Ori)'!$A$248:$E$488,5,FALSE)</f>
        <v>3</v>
      </c>
      <c r="K67" s="7" t="str">
        <f>VLOOKUP(B67,'SOURCE(Ori)'!$A$492:$D$732,4,FALSE)</f>
        <v>D</v>
      </c>
      <c r="L67" s="8">
        <f>IF(K67="O",10,IF(K67="A",9,IF(K67="B",8,IF(K67="C",7,IF(K67="D",6,IF(K67="F",0,IF(K67=-5,-5,-10)))))))</f>
        <v>6</v>
      </c>
      <c r="M67" s="10">
        <f>VLOOKUP(B67,'SOURCE(Ori)'!$A$492:$E$732,5,FALSE)</f>
        <v>3</v>
      </c>
      <c r="N67" s="7" t="str">
        <f>VLOOKUP(B67,'SOURCE(Ori)'!$A$736:$D$976,4,FALSE)</f>
        <v>D</v>
      </c>
      <c r="O67" s="8">
        <f>IF(N67="O",10,IF(N67="A",9,IF(N67="B",8,IF(N67="C",7,IF(N67="D",6,IF(N67="F",0,IF(N67=-5,-5,-10)))))))</f>
        <v>6</v>
      </c>
      <c r="P67" s="10">
        <f>VLOOKUP(B67,'SOURCE(Ori)'!$A$736:$E$976,5,FALSE)</f>
        <v>3</v>
      </c>
      <c r="Q67" s="7" t="str">
        <f>VLOOKUP(B67,'SOURCE(Ori)'!$A$980:$D$1096,4,FALSE)</f>
        <v>D</v>
      </c>
      <c r="R67" s="8">
        <f>IF(Q67="O",10,IF(Q67="A",9,IF(Q67="B",8,IF(Q67="C",7,IF(Q67="D",6,IF(Q67="F",0,IF(Q67=-5,-5,-10)))))))</f>
        <v>6</v>
      </c>
      <c r="S67" s="10">
        <f>VLOOKUP(B67,'SOURCE(Ori)'!$A$980:$E$1096,5,FALSE)</f>
        <v>3</v>
      </c>
      <c r="T67" s="7">
        <v>0</v>
      </c>
      <c r="U67" s="8">
        <v>0</v>
      </c>
      <c r="V67" s="10">
        <v>0</v>
      </c>
      <c r="W67" s="7">
        <v>0</v>
      </c>
      <c r="X67" s="8">
        <v>0</v>
      </c>
      <c r="Y67" s="10">
        <v>0</v>
      </c>
      <c r="Z67" s="7" t="str">
        <f>VLOOKUP(B67,'SOURCE(Ori)'!$A$1230:$D$1470,4,FALSE)</f>
        <v>B</v>
      </c>
      <c r="AA67" s="8">
        <f>IF(Z67="O",10,IF(Z67="A",9,IF(Z67="B",8,IF(Z67="C",7,IF(Z67="D",6,IF(Z67="F",0,IF(Z67=-5,-5,-10)))))))</f>
        <v>8</v>
      </c>
      <c r="AB67" s="10">
        <f>VLOOKUP(B67,'SOURCE(Ori)'!$A$1230:$E$1470,5,FALSE)</f>
        <v>3</v>
      </c>
      <c r="AC67" s="7" t="str">
        <f>VLOOKUP(B67,'SOURCE(Ori)'!$A$1475:$D$1715,4,FALSE)</f>
        <v>B</v>
      </c>
      <c r="AD67" s="8">
        <f>IF(AC67="O",10,IF(AC67="A",9,IF(AC67="B",8,IF(AC67="C",7,IF(AC67="D",6,IF(AC67="F",0,IF(AC67=-5,-5,-10)))))))</f>
        <v>8</v>
      </c>
      <c r="AE67" s="10">
        <f>VLOOKUP(B67,'SOURCE(Ori)'!$A$1475:$E$1715,5,FALSE)</f>
        <v>2</v>
      </c>
      <c r="AF67" s="7" t="str">
        <f>VLOOKUP(B67,'SOURCE(Ori)'!$A$1719:$D$1959,4,FALSE)</f>
        <v>O</v>
      </c>
      <c r="AG67" s="8">
        <f>IF(AF67="O",10,IF(AF67="A",9,IF(AF67="B",8,IF(AF67="C",7,IF(AF67="D",6,IF(AF67="F",0,IF(AF67=-5,-5,-10)))))))</f>
        <v>10</v>
      </c>
      <c r="AH67" s="10">
        <f>VLOOKUP(B67,'SOURCE(Ori)'!$A$1719:$E$1959,5,FALSE)</f>
        <v>2</v>
      </c>
      <c r="AI67" s="10" t="str">
        <f>VLOOKUP(B67,'SOURCE(Ori)'!$A$1963:$D$2203,4,FALSE)</f>
        <v>B</v>
      </c>
      <c r="AJ67" s="8">
        <f>IF(AI67="O",10,IF(AI67="A",9,IF(AI67="B",8,IF(AI67="C",7,IF(AI67="D",6,IF(AI67="F",0,IF(AI67=-5,-5,-10)))))))</f>
        <v>8</v>
      </c>
      <c r="AK67" s="10">
        <f>VLOOKUP(B67,'SOURCE(Ori)'!$A$1963:$E$2203,5,FALSE)</f>
        <v>2</v>
      </c>
      <c r="AL67" s="10" t="str">
        <f>VLOOKUP(B67,'SOURCE(Ori)'!$A$2207:$D$2447,4,FALSE)</f>
        <v>CP</v>
      </c>
      <c r="AM67" s="8">
        <f>IF(AL67="O",10,IF(AL67="A",9,IF(AL67="B",8,IF(AL67="C",7,IF(AL67="D",6,IF(AL67="F",0,IF(AL67=-5,-5,-10)))))))</f>
        <v>-10</v>
      </c>
      <c r="AN67" s="10"/>
      <c r="AO67" s="11">
        <f>(F67*G67+I67*J67+L67*M67+O67*P67+R67*S67+U67*V67+X67*Y67+AA67*AB67+AD67*AE67+AG67*AH67+AJ67*AK67)/24</f>
        <v>6.916666666666667</v>
      </c>
      <c r="AP67" s="20">
        <f>(AO67-0.75)*10</f>
        <v>61.666666666666671</v>
      </c>
      <c r="AQ67" s="12">
        <f>+G67+J67+M67+P67+S67+V67+Y67+AB67+AE67+AH67+AK67</f>
        <v>24</v>
      </c>
      <c r="AR67" s="13">
        <f>SUM(COUNTIFS(E67:AM67,{"f","NCP","AB"}))</f>
        <v>0</v>
      </c>
      <c r="AS67" s="12">
        <f>RANK(AP67,$AP$7:$AP$247)</f>
        <v>212</v>
      </c>
    </row>
    <row r="68" spans="1:45">
      <c r="A68" s="6">
        <v>62</v>
      </c>
      <c r="B68" s="18" t="s">
        <v>139</v>
      </c>
      <c r="C68" s="19" t="s">
        <v>140</v>
      </c>
      <c r="D68" s="17" t="s">
        <v>18</v>
      </c>
      <c r="E68" s="7" t="str">
        <f>VLOOKUP(B68,'SOURCE(Ori)'!$A$4:$D$244,4,FALSE)</f>
        <v>C</v>
      </c>
      <c r="F68" s="8">
        <f>IF(E68="O",10,IF(E68="A",9,IF(E68="B",8,IF(E68="C",7,IF(E68="D",6,IF(E68="F",0,IF(E68=-5,-5,-10)))))))</f>
        <v>7</v>
      </c>
      <c r="G68" s="9">
        <f>VLOOKUP(B68,'SOURCE(Ori)'!$A$4:$E$244,5,FALSE)</f>
        <v>3</v>
      </c>
      <c r="H68" s="7" t="str">
        <f>VLOOKUP(B68,'SOURCE(Ori)'!$A$248:$D$488,4,FALSE)</f>
        <v>A</v>
      </c>
      <c r="I68" s="8">
        <f>IF(H68="O",10,IF(H68="A",9,IF(H68="B",8,IF(H68="C",7,IF(H68="D",6,IF(H68="F",0,IF(H68=-5,-5,-10)))))))</f>
        <v>9</v>
      </c>
      <c r="J68" s="10">
        <f>VLOOKUP(B68,'SOURCE(Ori)'!$A$248:$E$488,5,FALSE)</f>
        <v>3</v>
      </c>
      <c r="K68" s="7" t="str">
        <f>VLOOKUP(B68,'SOURCE(Ori)'!$A$492:$D$732,4,FALSE)</f>
        <v>B</v>
      </c>
      <c r="L68" s="8">
        <f>IF(K68="O",10,IF(K68="A",9,IF(K68="B",8,IF(K68="C",7,IF(K68="D",6,IF(K68="F",0,IF(K68=-5,-5,-10)))))))</f>
        <v>8</v>
      </c>
      <c r="M68" s="10">
        <f>VLOOKUP(B68,'SOURCE(Ori)'!$A$492:$E$732,5,FALSE)</f>
        <v>3</v>
      </c>
      <c r="N68" s="7" t="str">
        <f>VLOOKUP(B68,'SOURCE(Ori)'!$A$736:$D$976,4,FALSE)</f>
        <v>B</v>
      </c>
      <c r="O68" s="8">
        <f>IF(N68="O",10,IF(N68="A",9,IF(N68="B",8,IF(N68="C",7,IF(N68="D",6,IF(N68="F",0,IF(N68=-5,-5,-10)))))))</f>
        <v>8</v>
      </c>
      <c r="P68" s="10">
        <f>VLOOKUP(B68,'SOURCE(Ori)'!$A$736:$E$976,5,FALSE)</f>
        <v>3</v>
      </c>
      <c r="Q68" s="7">
        <v>0</v>
      </c>
      <c r="R68" s="8">
        <v>0</v>
      </c>
      <c r="S68" s="10">
        <v>0</v>
      </c>
      <c r="T68" s="7">
        <v>0</v>
      </c>
      <c r="U68" s="8">
        <v>0</v>
      </c>
      <c r="V68" s="10">
        <v>0</v>
      </c>
      <c r="W68" s="7" t="str">
        <f>VLOOKUP(B68,'SOURCE(Ori)'!$A$1171:$D$1226,4,FALSE)</f>
        <v>B</v>
      </c>
      <c r="X68" s="8">
        <f>IF(W68="O",10,IF(W68="A",9,IF(W68="B",8,IF(W68="C",7,IF(W68="D",6,IF(W68="F",0,IF(W68=-5,-5,-10)))))))</f>
        <v>8</v>
      </c>
      <c r="Y68" s="10">
        <f>VLOOKUP(B68,'SOURCE(Ori)'!$A$1171:$E$1226,5,FALSE)</f>
        <v>3</v>
      </c>
      <c r="Z68" s="7" t="str">
        <f>VLOOKUP(B68,'SOURCE(Ori)'!$A$1230:$D$1470,4,FALSE)</f>
        <v>A</v>
      </c>
      <c r="AA68" s="8">
        <f>IF(Z68="O",10,IF(Z68="A",9,IF(Z68="B",8,IF(Z68="C",7,IF(Z68="D",6,IF(Z68="F",0,IF(Z68=-5,-5,-10)))))))</f>
        <v>9</v>
      </c>
      <c r="AB68" s="10">
        <f>VLOOKUP(B68,'SOURCE(Ori)'!$A$1230:$E$1470,5,FALSE)</f>
        <v>3</v>
      </c>
      <c r="AC68" s="7" t="str">
        <f>VLOOKUP(B68,'SOURCE(Ori)'!$A$1475:$D$1715,4,FALSE)</f>
        <v>O</v>
      </c>
      <c r="AD68" s="8">
        <f>IF(AC68="O",10,IF(AC68="A",9,IF(AC68="B",8,IF(AC68="C",7,IF(AC68="D",6,IF(AC68="F",0,IF(AC68=-5,-5,-10)))))))</f>
        <v>10</v>
      </c>
      <c r="AE68" s="10">
        <f>VLOOKUP(B68,'SOURCE(Ori)'!$A$1475:$E$1715,5,FALSE)</f>
        <v>2</v>
      </c>
      <c r="AF68" s="7" t="str">
        <f>VLOOKUP(B68,'SOURCE(Ori)'!$A$1719:$D$1959,4,FALSE)</f>
        <v>A</v>
      </c>
      <c r="AG68" s="8">
        <f>IF(AF68="O",10,IF(AF68="A",9,IF(AF68="B",8,IF(AF68="C",7,IF(AF68="D",6,IF(AF68="F",0,IF(AF68=-5,-5,-10)))))))</f>
        <v>9</v>
      </c>
      <c r="AH68" s="10">
        <f>VLOOKUP(B68,'SOURCE(Ori)'!$A$1719:$E$1959,5,FALSE)</f>
        <v>2</v>
      </c>
      <c r="AI68" s="10" t="str">
        <f>VLOOKUP(B68,'SOURCE(Ori)'!$A$1963:$D$2203,4,FALSE)</f>
        <v>A</v>
      </c>
      <c r="AJ68" s="8">
        <f>IF(AI68="O",10,IF(AI68="A",9,IF(AI68="B",8,IF(AI68="C",7,IF(AI68="D",6,IF(AI68="F",0,IF(AI68=-5,-5,-10)))))))</f>
        <v>9</v>
      </c>
      <c r="AK68" s="10">
        <f>VLOOKUP(B68,'SOURCE(Ori)'!$A$1963:$E$2203,5,FALSE)</f>
        <v>2</v>
      </c>
      <c r="AL68" s="10" t="str">
        <f>VLOOKUP(B68,'SOURCE(Ori)'!$A$2207:$D$2447,4,FALSE)</f>
        <v>CP</v>
      </c>
      <c r="AM68" s="8">
        <f>IF(AL68="O",10,IF(AL68="A",9,IF(AL68="B",8,IF(AL68="C",7,IF(AL68="D",6,IF(AL68="F",0,IF(AL68=-5,-5,-10)))))))</f>
        <v>-10</v>
      </c>
      <c r="AN68" s="10"/>
      <c r="AO68" s="11">
        <f>(F68*G68+I68*J68+L68*M68+O68*P68+R68*S68+U68*V68+X68*Y68+AA68*AB68+AD68*AE68+AG68*AH68+AJ68*AK68)/24</f>
        <v>8.4583333333333339</v>
      </c>
      <c r="AP68" s="20">
        <f>(AO68-0.75)*10</f>
        <v>77.083333333333343</v>
      </c>
      <c r="AQ68" s="12">
        <f>+G68+J68+M68+P68+S68+V68+Y68+AB68+AE68+AH68+AK68</f>
        <v>24</v>
      </c>
      <c r="AR68" s="13">
        <f>SUM(COUNTIFS(E68:AM68,{"f","NCP","AB"}))</f>
        <v>0</v>
      </c>
      <c r="AS68" s="12">
        <f>RANK(AP68,$AP$7:$AP$247)</f>
        <v>52</v>
      </c>
    </row>
    <row r="69" spans="1:45">
      <c r="A69" s="6">
        <v>63</v>
      </c>
      <c r="B69" s="18" t="s">
        <v>141</v>
      </c>
      <c r="C69" s="19" t="s">
        <v>142</v>
      </c>
      <c r="D69" s="17" t="s">
        <v>18</v>
      </c>
      <c r="E69" s="7" t="str">
        <f>VLOOKUP(B69,'SOURCE(Ori)'!$A$4:$D$244,4,FALSE)</f>
        <v>C</v>
      </c>
      <c r="F69" s="8">
        <f>IF(E69="O",10,IF(E69="A",9,IF(E69="B",8,IF(E69="C",7,IF(E69="D",6,IF(E69="F",0,IF(E69=-5,-5,-10)))))))</f>
        <v>7</v>
      </c>
      <c r="G69" s="9">
        <f>VLOOKUP(B69,'SOURCE(Ori)'!$A$4:$E$244,5,FALSE)</f>
        <v>3</v>
      </c>
      <c r="H69" s="7" t="str">
        <f>VLOOKUP(B69,'SOURCE(Ori)'!$A$248:$D$488,4,FALSE)</f>
        <v>A</v>
      </c>
      <c r="I69" s="8">
        <f>IF(H69="O",10,IF(H69="A",9,IF(H69="B",8,IF(H69="C",7,IF(H69="D",6,IF(H69="F",0,IF(H69=-5,-5,-10)))))))</f>
        <v>9</v>
      </c>
      <c r="J69" s="10">
        <f>VLOOKUP(B69,'SOURCE(Ori)'!$A$248:$E$488,5,FALSE)</f>
        <v>3</v>
      </c>
      <c r="K69" s="7" t="str">
        <f>VLOOKUP(B69,'SOURCE(Ori)'!$A$492:$D$732,4,FALSE)</f>
        <v>B</v>
      </c>
      <c r="L69" s="8">
        <f>IF(K69="O",10,IF(K69="A",9,IF(K69="B",8,IF(K69="C",7,IF(K69="D",6,IF(K69="F",0,IF(K69=-5,-5,-10)))))))</f>
        <v>8</v>
      </c>
      <c r="M69" s="10">
        <f>VLOOKUP(B69,'SOURCE(Ori)'!$A$492:$E$732,5,FALSE)</f>
        <v>3</v>
      </c>
      <c r="N69" s="7" t="str">
        <f>VLOOKUP(B69,'SOURCE(Ori)'!$A$736:$D$976,4,FALSE)</f>
        <v>C</v>
      </c>
      <c r="O69" s="8">
        <f>IF(N69="O",10,IF(N69="A",9,IF(N69="B",8,IF(N69="C",7,IF(N69="D",6,IF(N69="F",0,IF(N69=-5,-5,-10)))))))</f>
        <v>7</v>
      </c>
      <c r="P69" s="10">
        <f>VLOOKUP(B69,'SOURCE(Ori)'!$A$736:$E$976,5,FALSE)</f>
        <v>3</v>
      </c>
      <c r="Q69" s="7" t="str">
        <f>VLOOKUP(B69,'SOURCE(Ori)'!$A$980:$D$1096,4,FALSE)</f>
        <v>C</v>
      </c>
      <c r="R69" s="8">
        <f>IF(Q69="O",10,IF(Q69="A",9,IF(Q69="B",8,IF(Q69="C",7,IF(Q69="D",6,IF(Q69="F",0,IF(Q69=-5,-5,-10)))))))</f>
        <v>7</v>
      </c>
      <c r="S69" s="10">
        <f>VLOOKUP(B69,'SOURCE(Ori)'!$A$980:$E$1096,5,FALSE)</f>
        <v>3</v>
      </c>
      <c r="T69" s="7">
        <v>0</v>
      </c>
      <c r="U69" s="8">
        <v>0</v>
      </c>
      <c r="V69" s="10">
        <v>0</v>
      </c>
      <c r="W69" s="7">
        <v>0</v>
      </c>
      <c r="X69" s="8">
        <v>0</v>
      </c>
      <c r="Y69" s="10">
        <v>0</v>
      </c>
      <c r="Z69" s="7" t="str">
        <f>VLOOKUP(B69,'SOURCE(Ori)'!$A$1230:$D$1470,4,FALSE)</f>
        <v>B</v>
      </c>
      <c r="AA69" s="8">
        <f>IF(Z69="O",10,IF(Z69="A",9,IF(Z69="B",8,IF(Z69="C",7,IF(Z69="D",6,IF(Z69="F",0,IF(Z69=-5,-5,-10)))))))</f>
        <v>8</v>
      </c>
      <c r="AB69" s="10">
        <f>VLOOKUP(B69,'SOURCE(Ori)'!$A$1230:$E$1470,5,FALSE)</f>
        <v>3</v>
      </c>
      <c r="AC69" s="7" t="str">
        <f>VLOOKUP(B69,'SOURCE(Ori)'!$A$1475:$D$1715,4,FALSE)</f>
        <v>A</v>
      </c>
      <c r="AD69" s="8">
        <f>IF(AC69="O",10,IF(AC69="A",9,IF(AC69="B",8,IF(AC69="C",7,IF(AC69="D",6,IF(AC69="F",0,IF(AC69=-5,-5,-10)))))))</f>
        <v>9</v>
      </c>
      <c r="AE69" s="10">
        <f>VLOOKUP(B69,'SOURCE(Ori)'!$A$1475:$E$1715,5,FALSE)</f>
        <v>2</v>
      </c>
      <c r="AF69" s="7" t="str">
        <f>VLOOKUP(B69,'SOURCE(Ori)'!$A$1719:$D$1959,4,FALSE)</f>
        <v>O</v>
      </c>
      <c r="AG69" s="8">
        <f>IF(AF69="O",10,IF(AF69="A",9,IF(AF69="B",8,IF(AF69="C",7,IF(AF69="D",6,IF(AF69="F",0,IF(AF69=-5,-5,-10)))))))</f>
        <v>10</v>
      </c>
      <c r="AH69" s="10">
        <f>VLOOKUP(B69,'SOURCE(Ori)'!$A$1719:$E$1959,5,FALSE)</f>
        <v>2</v>
      </c>
      <c r="AI69" s="10" t="str">
        <f>VLOOKUP(B69,'SOURCE(Ori)'!$A$1963:$D$2203,4,FALSE)</f>
        <v>B</v>
      </c>
      <c r="AJ69" s="8">
        <f>IF(AI69="O",10,IF(AI69="A",9,IF(AI69="B",8,IF(AI69="C",7,IF(AI69="D",6,IF(AI69="F",0,IF(AI69=-5,-5,-10)))))))</f>
        <v>8</v>
      </c>
      <c r="AK69" s="10">
        <f>VLOOKUP(B69,'SOURCE(Ori)'!$A$1963:$E$2203,5,FALSE)</f>
        <v>2</v>
      </c>
      <c r="AL69" s="10" t="str">
        <f>VLOOKUP(B69,'SOURCE(Ori)'!$A$2207:$D$2447,4,FALSE)</f>
        <v>CP</v>
      </c>
      <c r="AM69" s="8">
        <f>IF(AL69="O",10,IF(AL69="A",9,IF(AL69="B",8,IF(AL69="C",7,IF(AL69="D",6,IF(AL69="F",0,IF(AL69=-5,-5,-10)))))))</f>
        <v>-10</v>
      </c>
      <c r="AN69" s="10"/>
      <c r="AO69" s="11">
        <f>(F69*G69+I69*J69+L69*M69+O69*P69+R69*S69+U69*V69+X69*Y69+AA69*AB69+AD69*AE69+AG69*AH69+AJ69*AK69)/24</f>
        <v>8</v>
      </c>
      <c r="AP69" s="20">
        <f>(AO69-0.75)*10</f>
        <v>72.5</v>
      </c>
      <c r="AQ69" s="12">
        <f>+G69+J69+M69+P69+S69+V69+Y69+AB69+AE69+AH69+AK69</f>
        <v>24</v>
      </c>
      <c r="AR69" s="13">
        <f>SUM(COUNTIFS(E69:AM69,{"f","NCP","AB"}))</f>
        <v>0</v>
      </c>
      <c r="AS69" s="12">
        <f>RANK(AP69,$AP$7:$AP$247)</f>
        <v>123</v>
      </c>
    </row>
    <row r="70" spans="1:45">
      <c r="A70" s="6">
        <v>64</v>
      </c>
      <c r="B70" s="18" t="s">
        <v>143</v>
      </c>
      <c r="C70" s="19" t="s">
        <v>144</v>
      </c>
      <c r="D70" s="17" t="s">
        <v>18</v>
      </c>
      <c r="E70" s="7" t="str">
        <f>VLOOKUP(B70,'SOURCE(Ori)'!$A$4:$D$244,4,FALSE)</f>
        <v>B</v>
      </c>
      <c r="F70" s="8">
        <f>IF(E70="O",10,IF(E70="A",9,IF(E70="B",8,IF(E70="C",7,IF(E70="D",6,IF(E70="F",0,IF(E70=-5,-5,-10)))))))</f>
        <v>8</v>
      </c>
      <c r="G70" s="9">
        <f>VLOOKUP(B70,'SOURCE(Ori)'!$A$4:$E$244,5,FALSE)</f>
        <v>3</v>
      </c>
      <c r="H70" s="7" t="str">
        <f>VLOOKUP(B70,'SOURCE(Ori)'!$A$248:$D$488,4,FALSE)</f>
        <v>B</v>
      </c>
      <c r="I70" s="8">
        <f>IF(H70="O",10,IF(H70="A",9,IF(H70="B",8,IF(H70="C",7,IF(H70="D",6,IF(H70="F",0,IF(H70=-5,-5,-10)))))))</f>
        <v>8</v>
      </c>
      <c r="J70" s="10">
        <f>VLOOKUP(B70,'SOURCE(Ori)'!$A$248:$E$488,5,FALSE)</f>
        <v>3</v>
      </c>
      <c r="K70" s="7" t="str">
        <f>VLOOKUP(B70,'SOURCE(Ori)'!$A$492:$D$732,4,FALSE)</f>
        <v>B</v>
      </c>
      <c r="L70" s="8">
        <f>IF(K70="O",10,IF(K70="A",9,IF(K70="B",8,IF(K70="C",7,IF(K70="D",6,IF(K70="F",0,IF(K70=-5,-5,-10)))))))</f>
        <v>8</v>
      </c>
      <c r="M70" s="10">
        <f>VLOOKUP(B70,'SOURCE(Ori)'!$A$492:$E$732,5,FALSE)</f>
        <v>3</v>
      </c>
      <c r="N70" s="7" t="str">
        <f>VLOOKUP(B70,'SOURCE(Ori)'!$A$736:$D$976,4,FALSE)</f>
        <v>C</v>
      </c>
      <c r="O70" s="8">
        <f>IF(N70="O",10,IF(N70="A",9,IF(N70="B",8,IF(N70="C",7,IF(N70="D",6,IF(N70="F",0,IF(N70=-5,-5,-10)))))))</f>
        <v>7</v>
      </c>
      <c r="P70" s="10">
        <f>VLOOKUP(B70,'SOURCE(Ori)'!$A$736:$E$976,5,FALSE)</f>
        <v>3</v>
      </c>
      <c r="Q70" s="7" t="str">
        <f>VLOOKUP(B70,'SOURCE(Ori)'!$A$980:$D$1096,4,FALSE)</f>
        <v>D</v>
      </c>
      <c r="R70" s="8">
        <f>IF(Q70="O",10,IF(Q70="A",9,IF(Q70="B",8,IF(Q70="C",7,IF(Q70="D",6,IF(Q70="F",0,IF(Q70=-5,-5,-10)))))))</f>
        <v>6</v>
      </c>
      <c r="S70" s="10">
        <f>VLOOKUP(B70,'SOURCE(Ori)'!$A$980:$E$1096,5,FALSE)</f>
        <v>3</v>
      </c>
      <c r="T70" s="7">
        <v>0</v>
      </c>
      <c r="U70" s="8">
        <v>0</v>
      </c>
      <c r="V70" s="10">
        <v>0</v>
      </c>
      <c r="W70" s="7">
        <v>0</v>
      </c>
      <c r="X70" s="8">
        <v>0</v>
      </c>
      <c r="Y70" s="10">
        <v>0</v>
      </c>
      <c r="Z70" s="7" t="str">
        <f>VLOOKUP(B70,'SOURCE(Ori)'!$A$1230:$D$1470,4,FALSE)</f>
        <v>A</v>
      </c>
      <c r="AA70" s="8">
        <f>IF(Z70="O",10,IF(Z70="A",9,IF(Z70="B",8,IF(Z70="C",7,IF(Z70="D",6,IF(Z70="F",0,IF(Z70=-5,-5,-10)))))))</f>
        <v>9</v>
      </c>
      <c r="AB70" s="10">
        <f>VLOOKUP(B70,'SOURCE(Ori)'!$A$1230:$E$1470,5,FALSE)</f>
        <v>3</v>
      </c>
      <c r="AC70" s="7" t="str">
        <f>VLOOKUP(B70,'SOURCE(Ori)'!$A$1475:$D$1715,4,FALSE)</f>
        <v>O</v>
      </c>
      <c r="AD70" s="8">
        <f>IF(AC70="O",10,IF(AC70="A",9,IF(AC70="B",8,IF(AC70="C",7,IF(AC70="D",6,IF(AC70="F",0,IF(AC70=-5,-5,-10)))))))</f>
        <v>10</v>
      </c>
      <c r="AE70" s="10">
        <f>VLOOKUP(B70,'SOURCE(Ori)'!$A$1475:$E$1715,5,FALSE)</f>
        <v>2</v>
      </c>
      <c r="AF70" s="7" t="str">
        <f>VLOOKUP(B70,'SOURCE(Ori)'!$A$1719:$D$1959,4,FALSE)</f>
        <v>O</v>
      </c>
      <c r="AG70" s="8">
        <f>IF(AF70="O",10,IF(AF70="A",9,IF(AF70="B",8,IF(AF70="C",7,IF(AF70="D",6,IF(AF70="F",0,IF(AF70=-5,-5,-10)))))))</f>
        <v>10</v>
      </c>
      <c r="AH70" s="10">
        <f>VLOOKUP(B70,'SOURCE(Ori)'!$A$1719:$E$1959,5,FALSE)</f>
        <v>2</v>
      </c>
      <c r="AI70" s="10" t="str">
        <f>VLOOKUP(B70,'SOURCE(Ori)'!$A$1963:$D$2203,4,FALSE)</f>
        <v>A</v>
      </c>
      <c r="AJ70" s="8">
        <f>IF(AI70="O",10,IF(AI70="A",9,IF(AI70="B",8,IF(AI70="C",7,IF(AI70="D",6,IF(AI70="F",0,IF(AI70=-5,-5,-10)))))))</f>
        <v>9</v>
      </c>
      <c r="AK70" s="10">
        <f>VLOOKUP(B70,'SOURCE(Ori)'!$A$1963:$E$2203,5,FALSE)</f>
        <v>2</v>
      </c>
      <c r="AL70" s="10" t="str">
        <f>VLOOKUP(B70,'SOURCE(Ori)'!$A$2207:$D$2447,4,FALSE)</f>
        <v>CP</v>
      </c>
      <c r="AM70" s="8">
        <f>IF(AL70="O",10,IF(AL70="A",9,IF(AL70="B",8,IF(AL70="C",7,IF(AL70="D",6,IF(AL70="F",0,IF(AL70=-5,-5,-10)))))))</f>
        <v>-10</v>
      </c>
      <c r="AN70" s="10"/>
      <c r="AO70" s="11">
        <f>(F70*G70+I70*J70+L70*M70+O70*P70+R70*S70+U70*V70+X70*Y70+AA70*AB70+AD70*AE70+AG70*AH70+AJ70*AK70)/24</f>
        <v>8.1666666666666661</v>
      </c>
      <c r="AP70" s="20">
        <f>(AO70-0.75)*10</f>
        <v>74.166666666666657</v>
      </c>
      <c r="AQ70" s="12">
        <f>+G70+J70+M70+P70+S70+V70+Y70+AB70+AE70+AH70+AK70</f>
        <v>24</v>
      </c>
      <c r="AR70" s="13">
        <f>SUM(COUNTIFS(E70:AM70,{"f","NCP","AB"}))</f>
        <v>0</v>
      </c>
      <c r="AS70" s="12">
        <f>RANK(AP70,$AP$7:$AP$247)</f>
        <v>90</v>
      </c>
    </row>
    <row r="71" spans="1:45">
      <c r="A71" s="6">
        <v>65</v>
      </c>
      <c r="B71" s="18" t="s">
        <v>145</v>
      </c>
      <c r="C71" s="19" t="s">
        <v>146</v>
      </c>
      <c r="D71" s="17" t="s">
        <v>18</v>
      </c>
      <c r="E71" s="7" t="str">
        <f>VLOOKUP(B71,'SOURCE(Ori)'!$A$4:$D$244,4,FALSE)</f>
        <v>C</v>
      </c>
      <c r="F71" s="8">
        <f>IF(E71="O",10,IF(E71="A",9,IF(E71="B",8,IF(E71="C",7,IF(E71="D",6,IF(E71="F",0,IF(E71=-5,-5,-10)))))))</f>
        <v>7</v>
      </c>
      <c r="G71" s="9">
        <f>VLOOKUP(B71,'SOURCE(Ori)'!$A$4:$E$244,5,FALSE)</f>
        <v>3</v>
      </c>
      <c r="H71" s="7" t="str">
        <f>VLOOKUP(B71,'SOURCE(Ori)'!$A$248:$D$488,4,FALSE)</f>
        <v>A</v>
      </c>
      <c r="I71" s="8">
        <f>IF(H71="O",10,IF(H71="A",9,IF(H71="B",8,IF(H71="C",7,IF(H71="D",6,IF(H71="F",0,IF(H71=-5,-5,-10)))))))</f>
        <v>9</v>
      </c>
      <c r="J71" s="10">
        <f>VLOOKUP(B71,'SOURCE(Ori)'!$A$248:$E$488,5,FALSE)</f>
        <v>3</v>
      </c>
      <c r="K71" s="7" t="str">
        <f>VLOOKUP(B71,'SOURCE(Ori)'!$A$492:$D$732,4,FALSE)</f>
        <v>A</v>
      </c>
      <c r="L71" s="8">
        <f>IF(K71="O",10,IF(K71="A",9,IF(K71="B",8,IF(K71="C",7,IF(K71="D",6,IF(K71="F",0,IF(K71=-5,-5,-10)))))))</f>
        <v>9</v>
      </c>
      <c r="M71" s="10">
        <f>VLOOKUP(B71,'SOURCE(Ori)'!$A$492:$E$732,5,FALSE)</f>
        <v>3</v>
      </c>
      <c r="N71" s="7" t="str">
        <f>VLOOKUP(B71,'SOURCE(Ori)'!$A$736:$D$976,4,FALSE)</f>
        <v>B</v>
      </c>
      <c r="O71" s="8">
        <f>IF(N71="O",10,IF(N71="A",9,IF(N71="B",8,IF(N71="C",7,IF(N71="D",6,IF(N71="F",0,IF(N71=-5,-5,-10)))))))</f>
        <v>8</v>
      </c>
      <c r="P71" s="10">
        <f>VLOOKUP(B71,'SOURCE(Ori)'!$A$736:$E$976,5,FALSE)</f>
        <v>3</v>
      </c>
      <c r="Q71" s="7" t="str">
        <f>VLOOKUP(B71,'SOURCE(Ori)'!$A$980:$D$1096,4,FALSE)</f>
        <v>B</v>
      </c>
      <c r="R71" s="8">
        <f>IF(Q71="O",10,IF(Q71="A",9,IF(Q71="B",8,IF(Q71="C",7,IF(Q71="D",6,IF(Q71="F",0,IF(Q71=-5,-5,-10)))))))</f>
        <v>8</v>
      </c>
      <c r="S71" s="10">
        <f>VLOOKUP(B71,'SOURCE(Ori)'!$A$980:$E$1096,5,FALSE)</f>
        <v>3</v>
      </c>
      <c r="T71" s="7">
        <v>0</v>
      </c>
      <c r="U71" s="8">
        <v>0</v>
      </c>
      <c r="V71" s="10">
        <v>0</v>
      </c>
      <c r="W71" s="7">
        <v>0</v>
      </c>
      <c r="X71" s="8">
        <v>0</v>
      </c>
      <c r="Y71" s="10">
        <v>0</v>
      </c>
      <c r="Z71" s="7" t="str">
        <f>VLOOKUP(B71,'SOURCE(Ori)'!$A$1230:$D$1470,4,FALSE)</f>
        <v>O</v>
      </c>
      <c r="AA71" s="8">
        <f>IF(Z71="O",10,IF(Z71="A",9,IF(Z71="B",8,IF(Z71="C",7,IF(Z71="D",6,IF(Z71="F",0,IF(Z71=-5,-5,-10)))))))</f>
        <v>10</v>
      </c>
      <c r="AB71" s="10">
        <f>VLOOKUP(B71,'SOURCE(Ori)'!$A$1230:$E$1470,5,FALSE)</f>
        <v>3</v>
      </c>
      <c r="AC71" s="7" t="str">
        <f>VLOOKUP(B71,'SOURCE(Ori)'!$A$1475:$D$1715,4,FALSE)</f>
        <v>A</v>
      </c>
      <c r="AD71" s="8">
        <f>IF(AC71="O",10,IF(AC71="A",9,IF(AC71="B",8,IF(AC71="C",7,IF(AC71="D",6,IF(AC71="F",0,IF(AC71=-5,-5,-10)))))))</f>
        <v>9</v>
      </c>
      <c r="AE71" s="10">
        <f>VLOOKUP(B71,'SOURCE(Ori)'!$A$1475:$E$1715,5,FALSE)</f>
        <v>2</v>
      </c>
      <c r="AF71" s="7" t="str">
        <f>VLOOKUP(B71,'SOURCE(Ori)'!$A$1719:$D$1959,4,FALSE)</f>
        <v>A</v>
      </c>
      <c r="AG71" s="8">
        <f>IF(AF71="O",10,IF(AF71="A",9,IF(AF71="B",8,IF(AF71="C",7,IF(AF71="D",6,IF(AF71="F",0,IF(AF71=-5,-5,-10)))))))</f>
        <v>9</v>
      </c>
      <c r="AH71" s="10">
        <f>VLOOKUP(B71,'SOURCE(Ori)'!$A$1719:$E$1959,5,FALSE)</f>
        <v>2</v>
      </c>
      <c r="AI71" s="10" t="str">
        <f>VLOOKUP(B71,'SOURCE(Ori)'!$A$1963:$D$2203,4,FALSE)</f>
        <v>A</v>
      </c>
      <c r="AJ71" s="8">
        <f>IF(AI71="O",10,IF(AI71="A",9,IF(AI71="B",8,IF(AI71="C",7,IF(AI71="D",6,IF(AI71="F",0,IF(AI71=-5,-5,-10)))))))</f>
        <v>9</v>
      </c>
      <c r="AK71" s="10">
        <f>VLOOKUP(B71,'SOURCE(Ori)'!$A$1963:$E$2203,5,FALSE)</f>
        <v>2</v>
      </c>
      <c r="AL71" s="10" t="str">
        <f>VLOOKUP(B71,'SOURCE(Ori)'!$A$2207:$D$2447,4,FALSE)</f>
        <v>CP</v>
      </c>
      <c r="AM71" s="8">
        <f>IF(AL71="O",10,IF(AL71="A",9,IF(AL71="B",8,IF(AL71="C",7,IF(AL71="D",6,IF(AL71="F",0,IF(AL71=-5,-5,-10)))))))</f>
        <v>-10</v>
      </c>
      <c r="AN71" s="10"/>
      <c r="AO71" s="11">
        <f>(F71*G71+I71*J71+L71*M71+O71*P71+R71*S71+U71*V71+X71*Y71+AA71*AB71+AD71*AE71+AG71*AH71+AJ71*AK71)/24</f>
        <v>8.625</v>
      </c>
      <c r="AP71" s="20">
        <f>(AO71-0.75)*10</f>
        <v>78.75</v>
      </c>
      <c r="AQ71" s="12">
        <f>+G71+J71+M71+P71+S71+V71+Y71+AB71+AE71+AH71+AK71</f>
        <v>24</v>
      </c>
      <c r="AR71" s="13">
        <f>SUM(COUNTIFS(E71:AM71,{"f","NCP","AB"}))</f>
        <v>0</v>
      </c>
      <c r="AS71" s="12">
        <f>RANK(AP71,$AP$7:$AP$247)</f>
        <v>34</v>
      </c>
    </row>
    <row r="72" spans="1:45">
      <c r="A72" s="6">
        <v>66</v>
      </c>
      <c r="B72" s="18" t="s">
        <v>147</v>
      </c>
      <c r="C72" s="19" t="s">
        <v>148</v>
      </c>
      <c r="D72" s="17" t="s">
        <v>149</v>
      </c>
      <c r="E72" s="7" t="str">
        <f>VLOOKUP(B72,'SOURCE(Ori)'!$A$4:$D$244,4,FALSE)</f>
        <v>B</v>
      </c>
      <c r="F72" s="8">
        <f>IF(E72="O",10,IF(E72="A",9,IF(E72="B",8,IF(E72="C",7,IF(E72="D",6,IF(E72="F",0,IF(E72=-5,-5,-10)))))))</f>
        <v>8</v>
      </c>
      <c r="G72" s="9">
        <f>VLOOKUP(B72,'SOURCE(Ori)'!$A$4:$E$244,5,FALSE)</f>
        <v>3</v>
      </c>
      <c r="H72" s="7" t="str">
        <f>VLOOKUP(B72,'SOURCE(Ori)'!$A$248:$D$488,4,FALSE)</f>
        <v>B</v>
      </c>
      <c r="I72" s="8">
        <f>IF(H72="O",10,IF(H72="A",9,IF(H72="B",8,IF(H72="C",7,IF(H72="D",6,IF(H72="F",0,IF(H72=-5,-5,-10)))))))</f>
        <v>8</v>
      </c>
      <c r="J72" s="10">
        <f>VLOOKUP(B72,'SOURCE(Ori)'!$A$248:$E$488,5,FALSE)</f>
        <v>3</v>
      </c>
      <c r="K72" s="7" t="str">
        <f>VLOOKUP(B72,'SOURCE(Ori)'!$A$492:$D$732,4,FALSE)</f>
        <v>A</v>
      </c>
      <c r="L72" s="8">
        <f>IF(K72="O",10,IF(K72="A",9,IF(K72="B",8,IF(K72="C",7,IF(K72="D",6,IF(K72="F",0,IF(K72=-5,-5,-10)))))))</f>
        <v>9</v>
      </c>
      <c r="M72" s="10">
        <f>VLOOKUP(B72,'SOURCE(Ori)'!$A$492:$E$732,5,FALSE)</f>
        <v>3</v>
      </c>
      <c r="N72" s="7" t="str">
        <f>VLOOKUP(B72,'SOURCE(Ori)'!$A$736:$D$976,4,FALSE)</f>
        <v>B</v>
      </c>
      <c r="O72" s="8">
        <f>IF(N72="O",10,IF(N72="A",9,IF(N72="B",8,IF(N72="C",7,IF(N72="D",6,IF(N72="F",0,IF(N72=-5,-5,-10)))))))</f>
        <v>8</v>
      </c>
      <c r="P72" s="10">
        <f>VLOOKUP(B72,'SOURCE(Ori)'!$A$736:$E$976,5,FALSE)</f>
        <v>3</v>
      </c>
      <c r="Q72" s="7">
        <v>0</v>
      </c>
      <c r="R72" s="8">
        <v>0</v>
      </c>
      <c r="S72" s="10">
        <v>0</v>
      </c>
      <c r="T72" s="7">
        <v>0</v>
      </c>
      <c r="U72" s="8">
        <v>0</v>
      </c>
      <c r="V72" s="10">
        <v>0</v>
      </c>
      <c r="W72" s="7" t="str">
        <f>VLOOKUP(B72,'SOURCE(Ori)'!$A$1171:$D$1226,4,FALSE)</f>
        <v>A</v>
      </c>
      <c r="X72" s="8">
        <f>IF(W72="O",10,IF(W72="A",9,IF(W72="B",8,IF(W72="C",7,IF(W72="D",6,IF(W72="F",0,IF(W72=-5,-5,-10)))))))</f>
        <v>9</v>
      </c>
      <c r="Y72" s="10">
        <f>VLOOKUP(B72,'SOURCE(Ori)'!$A$1171:$E$1226,5,FALSE)</f>
        <v>3</v>
      </c>
      <c r="Z72" s="7" t="str">
        <f>VLOOKUP(B72,'SOURCE(Ori)'!$A$1230:$D$1470,4,FALSE)</f>
        <v>O</v>
      </c>
      <c r="AA72" s="8">
        <f>IF(Z72="O",10,IF(Z72="A",9,IF(Z72="B",8,IF(Z72="C",7,IF(Z72="D",6,IF(Z72="F",0,IF(Z72=-5,-5,-10)))))))</f>
        <v>10</v>
      </c>
      <c r="AB72" s="10">
        <f>VLOOKUP(B72,'SOURCE(Ori)'!$A$1230:$E$1470,5,FALSE)</f>
        <v>3</v>
      </c>
      <c r="AC72" s="7" t="str">
        <f>VLOOKUP(B72,'SOURCE(Ori)'!$A$1475:$D$1715,4,FALSE)</f>
        <v>O</v>
      </c>
      <c r="AD72" s="8">
        <f>IF(AC72="O",10,IF(AC72="A",9,IF(AC72="B",8,IF(AC72="C",7,IF(AC72="D",6,IF(AC72="F",0,IF(AC72=-5,-5,-10)))))))</f>
        <v>10</v>
      </c>
      <c r="AE72" s="10">
        <f>VLOOKUP(B72,'SOURCE(Ori)'!$A$1475:$E$1715,5,FALSE)</f>
        <v>2</v>
      </c>
      <c r="AF72" s="7" t="str">
        <f>VLOOKUP(B72,'SOURCE(Ori)'!$A$1719:$D$1959,4,FALSE)</f>
        <v>O</v>
      </c>
      <c r="AG72" s="8">
        <f>IF(AF72="O",10,IF(AF72="A",9,IF(AF72="B",8,IF(AF72="C",7,IF(AF72="D",6,IF(AF72="F",0,IF(AF72=-5,-5,-10)))))))</f>
        <v>10</v>
      </c>
      <c r="AH72" s="10">
        <f>VLOOKUP(B72,'SOURCE(Ori)'!$A$1719:$E$1959,5,FALSE)</f>
        <v>2</v>
      </c>
      <c r="AI72" s="10" t="str">
        <f>VLOOKUP(B72,'SOURCE(Ori)'!$A$1963:$D$2203,4,FALSE)</f>
        <v>A</v>
      </c>
      <c r="AJ72" s="8">
        <f>IF(AI72="O",10,IF(AI72="A",9,IF(AI72="B",8,IF(AI72="C",7,IF(AI72="D",6,IF(AI72="F",0,IF(AI72=-5,-5,-10)))))))</f>
        <v>9</v>
      </c>
      <c r="AK72" s="10">
        <f>VLOOKUP(B72,'SOURCE(Ori)'!$A$1963:$E$2203,5,FALSE)</f>
        <v>2</v>
      </c>
      <c r="AL72" s="10" t="str">
        <f>VLOOKUP(B72,'SOURCE(Ori)'!$A$2207:$D$2447,4,FALSE)</f>
        <v>CP</v>
      </c>
      <c r="AM72" s="8">
        <f>IF(AL72="O",10,IF(AL72="A",9,IF(AL72="B",8,IF(AL72="C",7,IF(AL72="D",6,IF(AL72="F",0,IF(AL72=-5,-5,-10)))))))</f>
        <v>-10</v>
      </c>
      <c r="AN72" s="10"/>
      <c r="AO72" s="11">
        <f>(F72*G72+I72*J72+L72*M72+O72*P72+R72*S72+U72*V72+X72*Y72+AA72*AB72+AD72*AE72+AG72*AH72+AJ72*AK72)/24</f>
        <v>8.9166666666666661</v>
      </c>
      <c r="AP72" s="20">
        <f>(AO72-0.75)*10</f>
        <v>81.666666666666657</v>
      </c>
      <c r="AQ72" s="12">
        <f>+G72+J72+M72+P72+S72+V72+Y72+AB72+AE72+AH72+AK72</f>
        <v>24</v>
      </c>
      <c r="AR72" s="13">
        <f>SUM(COUNTIFS(E72:AM72,{"f","NCP","AB"}))</f>
        <v>0</v>
      </c>
      <c r="AS72" s="12">
        <f>RANK(AP72,$AP$7:$AP$247)</f>
        <v>12</v>
      </c>
    </row>
    <row r="73" spans="1:45">
      <c r="A73" s="6">
        <v>67</v>
      </c>
      <c r="B73" s="18" t="s">
        <v>150</v>
      </c>
      <c r="C73" s="19" t="s">
        <v>151</v>
      </c>
      <c r="D73" s="17" t="s">
        <v>149</v>
      </c>
      <c r="E73" s="7" t="str">
        <f>VLOOKUP(B73,'SOURCE(Ori)'!$A$4:$D$244,4,FALSE)</f>
        <v>B</v>
      </c>
      <c r="F73" s="8">
        <f>IF(E73="O",10,IF(E73="A",9,IF(E73="B",8,IF(E73="C",7,IF(E73="D",6,IF(E73="F",0,IF(E73=-5,-5,-10)))))))</f>
        <v>8</v>
      </c>
      <c r="G73" s="9">
        <f>VLOOKUP(B73,'SOURCE(Ori)'!$A$4:$E$244,5,FALSE)</f>
        <v>3</v>
      </c>
      <c r="H73" s="7" t="str">
        <f>VLOOKUP(B73,'SOURCE(Ori)'!$A$248:$D$488,4,FALSE)</f>
        <v>A</v>
      </c>
      <c r="I73" s="8">
        <f>IF(H73="O",10,IF(H73="A",9,IF(H73="B",8,IF(H73="C",7,IF(H73="D",6,IF(H73="F",0,IF(H73=-5,-5,-10)))))))</f>
        <v>9</v>
      </c>
      <c r="J73" s="10">
        <f>VLOOKUP(B73,'SOURCE(Ori)'!$A$248:$E$488,5,FALSE)</f>
        <v>3</v>
      </c>
      <c r="K73" s="7" t="str">
        <f>VLOOKUP(B73,'SOURCE(Ori)'!$A$492:$D$732,4,FALSE)</f>
        <v>B</v>
      </c>
      <c r="L73" s="8">
        <f>IF(K73="O",10,IF(K73="A",9,IF(K73="B",8,IF(K73="C",7,IF(K73="D",6,IF(K73="F",0,IF(K73=-5,-5,-10)))))))</f>
        <v>8</v>
      </c>
      <c r="M73" s="10">
        <f>VLOOKUP(B73,'SOURCE(Ori)'!$A$492:$E$732,5,FALSE)</f>
        <v>3</v>
      </c>
      <c r="N73" s="7" t="str">
        <f>VLOOKUP(B73,'SOURCE(Ori)'!$A$736:$D$976,4,FALSE)</f>
        <v>B</v>
      </c>
      <c r="O73" s="8">
        <f>IF(N73="O",10,IF(N73="A",9,IF(N73="B",8,IF(N73="C",7,IF(N73="D",6,IF(N73="F",0,IF(N73=-5,-5,-10)))))))</f>
        <v>8</v>
      </c>
      <c r="P73" s="10">
        <f>VLOOKUP(B73,'SOURCE(Ori)'!$A$736:$E$976,5,FALSE)</f>
        <v>3</v>
      </c>
      <c r="Q73" s="7" t="str">
        <f>VLOOKUP(B73,'SOURCE(Ori)'!$A$980:$D$1096,4,FALSE)</f>
        <v>B</v>
      </c>
      <c r="R73" s="8">
        <f>IF(Q73="O",10,IF(Q73="A",9,IF(Q73="B",8,IF(Q73="C",7,IF(Q73="D",6,IF(Q73="F",0,IF(Q73=-5,-5,-10)))))))</f>
        <v>8</v>
      </c>
      <c r="S73" s="10">
        <f>VLOOKUP(B73,'SOURCE(Ori)'!$A$980:$E$1096,5,FALSE)</f>
        <v>3</v>
      </c>
      <c r="T73" s="7">
        <v>0</v>
      </c>
      <c r="U73" s="8">
        <v>0</v>
      </c>
      <c r="V73" s="10">
        <v>0</v>
      </c>
      <c r="W73" s="7">
        <v>0</v>
      </c>
      <c r="X73" s="8">
        <v>0</v>
      </c>
      <c r="Y73" s="10">
        <v>0</v>
      </c>
      <c r="Z73" s="7" t="str">
        <f>VLOOKUP(B73,'SOURCE(Ori)'!$A$1230:$D$1470,4,FALSE)</f>
        <v>O</v>
      </c>
      <c r="AA73" s="8">
        <f>IF(Z73="O",10,IF(Z73="A",9,IF(Z73="B",8,IF(Z73="C",7,IF(Z73="D",6,IF(Z73="F",0,IF(Z73=-5,-5,-10)))))))</f>
        <v>10</v>
      </c>
      <c r="AB73" s="10">
        <f>VLOOKUP(B73,'SOURCE(Ori)'!$A$1230:$E$1470,5,FALSE)</f>
        <v>3</v>
      </c>
      <c r="AC73" s="7" t="str">
        <f>VLOOKUP(B73,'SOURCE(Ori)'!$A$1475:$D$1715,4,FALSE)</f>
        <v>A</v>
      </c>
      <c r="AD73" s="8">
        <f>IF(AC73="O",10,IF(AC73="A",9,IF(AC73="B",8,IF(AC73="C",7,IF(AC73="D",6,IF(AC73="F",0,IF(AC73=-5,-5,-10)))))))</f>
        <v>9</v>
      </c>
      <c r="AE73" s="10">
        <f>VLOOKUP(B73,'SOURCE(Ori)'!$A$1475:$E$1715,5,FALSE)</f>
        <v>2</v>
      </c>
      <c r="AF73" s="7" t="str">
        <f>VLOOKUP(B73,'SOURCE(Ori)'!$A$1719:$D$1959,4,FALSE)</f>
        <v>A</v>
      </c>
      <c r="AG73" s="8">
        <f>IF(AF73="O",10,IF(AF73="A",9,IF(AF73="B",8,IF(AF73="C",7,IF(AF73="D",6,IF(AF73="F",0,IF(AF73=-5,-5,-10)))))))</f>
        <v>9</v>
      </c>
      <c r="AH73" s="10">
        <f>VLOOKUP(B73,'SOURCE(Ori)'!$A$1719:$E$1959,5,FALSE)</f>
        <v>2</v>
      </c>
      <c r="AI73" s="10" t="str">
        <f>VLOOKUP(B73,'SOURCE(Ori)'!$A$1963:$D$2203,4,FALSE)</f>
        <v>A</v>
      </c>
      <c r="AJ73" s="8">
        <f>IF(AI73="O",10,IF(AI73="A",9,IF(AI73="B",8,IF(AI73="C",7,IF(AI73="D",6,IF(AI73="F",0,IF(AI73=-5,-5,-10)))))))</f>
        <v>9</v>
      </c>
      <c r="AK73" s="10">
        <f>VLOOKUP(B73,'SOURCE(Ori)'!$A$1963:$E$2203,5,FALSE)</f>
        <v>2</v>
      </c>
      <c r="AL73" s="10" t="str">
        <f>VLOOKUP(B73,'SOURCE(Ori)'!$A$2207:$D$2447,4,FALSE)</f>
        <v>CP</v>
      </c>
      <c r="AM73" s="8">
        <f>IF(AL73="O",10,IF(AL73="A",9,IF(AL73="B",8,IF(AL73="C",7,IF(AL73="D",6,IF(AL73="F",0,IF(AL73=-5,-5,-10)))))))</f>
        <v>-10</v>
      </c>
      <c r="AN73" s="10"/>
      <c r="AO73" s="11">
        <f>(F73*G73+I73*J73+L73*M73+O73*P73+R73*S73+U73*V73+X73*Y73+AA73*AB73+AD73*AE73+AG73*AH73+AJ73*AK73)/24</f>
        <v>8.625</v>
      </c>
      <c r="AP73" s="20">
        <f>(AO73-0.75)*10</f>
        <v>78.75</v>
      </c>
      <c r="AQ73" s="12">
        <f>+G73+J73+M73+P73+S73+V73+Y73+AB73+AE73+AH73+AK73</f>
        <v>24</v>
      </c>
      <c r="AR73" s="13">
        <f>SUM(COUNTIFS(E73:AM73,{"f","NCP","AB"}))</f>
        <v>0</v>
      </c>
      <c r="AS73" s="12">
        <f>RANK(AP73,$AP$7:$AP$247)</f>
        <v>34</v>
      </c>
    </row>
    <row r="74" spans="1:45">
      <c r="A74" s="6">
        <v>68</v>
      </c>
      <c r="B74" s="18" t="s">
        <v>152</v>
      </c>
      <c r="C74" s="19" t="s">
        <v>153</v>
      </c>
      <c r="D74" s="17" t="s">
        <v>149</v>
      </c>
      <c r="E74" s="7" t="str">
        <f>VLOOKUP(B74,'SOURCE(Ori)'!$A$4:$D$244,4,FALSE)</f>
        <v>B</v>
      </c>
      <c r="F74" s="8">
        <f>IF(E74="O",10,IF(E74="A",9,IF(E74="B",8,IF(E74="C",7,IF(E74="D",6,IF(E74="F",0,IF(E74=-5,-5,-10)))))))</f>
        <v>8</v>
      </c>
      <c r="G74" s="9">
        <f>VLOOKUP(B74,'SOURCE(Ori)'!$A$4:$E$244,5,FALSE)</f>
        <v>3</v>
      </c>
      <c r="H74" s="7" t="str">
        <f>VLOOKUP(B74,'SOURCE(Ori)'!$A$248:$D$488,4,FALSE)</f>
        <v>B</v>
      </c>
      <c r="I74" s="8">
        <f>IF(H74="O",10,IF(H74="A",9,IF(H74="B",8,IF(H74="C",7,IF(H74="D",6,IF(H74="F",0,IF(H74=-5,-5,-10)))))))</f>
        <v>8</v>
      </c>
      <c r="J74" s="10">
        <f>VLOOKUP(B74,'SOURCE(Ori)'!$A$248:$E$488,5,FALSE)</f>
        <v>3</v>
      </c>
      <c r="K74" s="7" t="str">
        <f>VLOOKUP(B74,'SOURCE(Ori)'!$A$492:$D$732,4,FALSE)</f>
        <v>B</v>
      </c>
      <c r="L74" s="8">
        <f>IF(K74="O",10,IF(K74="A",9,IF(K74="B",8,IF(K74="C",7,IF(K74="D",6,IF(K74="F",0,IF(K74=-5,-5,-10)))))))</f>
        <v>8</v>
      </c>
      <c r="M74" s="10">
        <f>VLOOKUP(B74,'SOURCE(Ori)'!$A$492:$E$732,5,FALSE)</f>
        <v>3</v>
      </c>
      <c r="N74" s="7" t="str">
        <f>VLOOKUP(B74,'SOURCE(Ori)'!$A$736:$D$976,4,FALSE)</f>
        <v>B</v>
      </c>
      <c r="O74" s="8">
        <f>IF(N74="O",10,IF(N74="A",9,IF(N74="B",8,IF(N74="C",7,IF(N74="D",6,IF(N74="F",0,IF(N74=-5,-5,-10)))))))</f>
        <v>8</v>
      </c>
      <c r="P74" s="10">
        <f>VLOOKUP(B74,'SOURCE(Ori)'!$A$736:$E$976,5,FALSE)</f>
        <v>3</v>
      </c>
      <c r="Q74" s="7" t="str">
        <f>VLOOKUP(B74,'SOURCE(Ori)'!$A$980:$D$1096,4,FALSE)</f>
        <v>C</v>
      </c>
      <c r="R74" s="8">
        <f>IF(Q74="O",10,IF(Q74="A",9,IF(Q74="B",8,IF(Q74="C",7,IF(Q74="D",6,IF(Q74="F",0,IF(Q74=-5,-5,-10)))))))</f>
        <v>7</v>
      </c>
      <c r="S74" s="10">
        <f>VLOOKUP(B74,'SOURCE(Ori)'!$A$980:$E$1096,5,FALSE)</f>
        <v>3</v>
      </c>
      <c r="T74" s="7">
        <v>0</v>
      </c>
      <c r="U74" s="8">
        <v>0</v>
      </c>
      <c r="V74" s="10">
        <v>0</v>
      </c>
      <c r="W74" s="7">
        <v>0</v>
      </c>
      <c r="X74" s="8">
        <v>0</v>
      </c>
      <c r="Y74" s="10">
        <v>0</v>
      </c>
      <c r="Z74" s="7" t="str">
        <f>VLOOKUP(B74,'SOURCE(Ori)'!$A$1230:$D$1470,4,FALSE)</f>
        <v>O</v>
      </c>
      <c r="AA74" s="8">
        <f>IF(Z74="O",10,IF(Z74="A",9,IF(Z74="B",8,IF(Z74="C",7,IF(Z74="D",6,IF(Z74="F",0,IF(Z74=-5,-5,-10)))))))</f>
        <v>10</v>
      </c>
      <c r="AB74" s="10">
        <f>VLOOKUP(B74,'SOURCE(Ori)'!$A$1230:$E$1470,5,FALSE)</f>
        <v>3</v>
      </c>
      <c r="AC74" s="7" t="str">
        <f>VLOOKUP(B74,'SOURCE(Ori)'!$A$1475:$D$1715,4,FALSE)</f>
        <v>O</v>
      </c>
      <c r="AD74" s="8">
        <f>IF(AC74="O",10,IF(AC74="A",9,IF(AC74="B",8,IF(AC74="C",7,IF(AC74="D",6,IF(AC74="F",0,IF(AC74=-5,-5,-10)))))))</f>
        <v>10</v>
      </c>
      <c r="AE74" s="10">
        <f>VLOOKUP(B74,'SOURCE(Ori)'!$A$1475:$E$1715,5,FALSE)</f>
        <v>2</v>
      </c>
      <c r="AF74" s="7" t="str">
        <f>VLOOKUP(B74,'SOURCE(Ori)'!$A$1719:$D$1959,4,FALSE)</f>
        <v>O</v>
      </c>
      <c r="AG74" s="8">
        <f>IF(AF74="O",10,IF(AF74="A",9,IF(AF74="B",8,IF(AF74="C",7,IF(AF74="D",6,IF(AF74="F",0,IF(AF74=-5,-5,-10)))))))</f>
        <v>10</v>
      </c>
      <c r="AH74" s="10">
        <f>VLOOKUP(B74,'SOURCE(Ori)'!$A$1719:$E$1959,5,FALSE)</f>
        <v>2</v>
      </c>
      <c r="AI74" s="10" t="str">
        <f>VLOOKUP(B74,'SOURCE(Ori)'!$A$1963:$D$2203,4,FALSE)</f>
        <v>A</v>
      </c>
      <c r="AJ74" s="8">
        <f>IF(AI74="O",10,IF(AI74="A",9,IF(AI74="B",8,IF(AI74="C",7,IF(AI74="D",6,IF(AI74="F",0,IF(AI74=-5,-5,-10)))))))</f>
        <v>9</v>
      </c>
      <c r="AK74" s="10">
        <f>VLOOKUP(B74,'SOURCE(Ori)'!$A$1963:$E$2203,5,FALSE)</f>
        <v>2</v>
      </c>
      <c r="AL74" s="10" t="str">
        <f>VLOOKUP(B74,'SOURCE(Ori)'!$A$2207:$D$2447,4,FALSE)</f>
        <v>CP</v>
      </c>
      <c r="AM74" s="8">
        <f>IF(AL74="O",10,IF(AL74="A",9,IF(AL74="B",8,IF(AL74="C",7,IF(AL74="D",6,IF(AL74="F",0,IF(AL74=-5,-5,-10)))))))</f>
        <v>-10</v>
      </c>
      <c r="AN74" s="10"/>
      <c r="AO74" s="11">
        <f>(F74*G74+I74*J74+L74*M74+O74*P74+R74*S74+U74*V74+X74*Y74+AA74*AB74+AD74*AE74+AG74*AH74+AJ74*AK74)/24</f>
        <v>8.5416666666666661</v>
      </c>
      <c r="AP74" s="20">
        <f>(AO74-0.75)*10</f>
        <v>77.916666666666657</v>
      </c>
      <c r="AQ74" s="12">
        <f>+G74+J74+M74+P74+S74+V74+Y74+AB74+AE74+AH74+AK74</f>
        <v>24</v>
      </c>
      <c r="AR74" s="13">
        <f>SUM(COUNTIFS(E74:AM74,{"f","NCP","AB"}))</f>
        <v>0</v>
      </c>
      <c r="AS74" s="12">
        <f>RANK(AP74,$AP$7:$AP$247)</f>
        <v>43</v>
      </c>
    </row>
    <row r="75" spans="1:45">
      <c r="A75" s="6">
        <v>69</v>
      </c>
      <c r="B75" s="18" t="s">
        <v>154</v>
      </c>
      <c r="C75" s="19" t="s">
        <v>155</v>
      </c>
      <c r="D75" s="17" t="s">
        <v>149</v>
      </c>
      <c r="E75" s="7" t="str">
        <f>VLOOKUP(B75,'SOURCE(Ori)'!$A$4:$D$244,4,FALSE)</f>
        <v>B</v>
      </c>
      <c r="F75" s="8">
        <f>IF(E75="O",10,IF(E75="A",9,IF(E75="B",8,IF(E75="C",7,IF(E75="D",6,IF(E75="F",0,IF(E75=-5,-5,-10)))))))</f>
        <v>8</v>
      </c>
      <c r="G75" s="9">
        <f>VLOOKUP(B75,'SOURCE(Ori)'!$A$4:$E$244,5,FALSE)</f>
        <v>3</v>
      </c>
      <c r="H75" s="7" t="str">
        <f>VLOOKUP(B75,'SOURCE(Ori)'!$A$248:$D$488,4,FALSE)</f>
        <v>C</v>
      </c>
      <c r="I75" s="8">
        <f>IF(H75="O",10,IF(H75="A",9,IF(H75="B",8,IF(H75="C",7,IF(H75="D",6,IF(H75="F",0,IF(H75=-5,-5,-10)))))))</f>
        <v>7</v>
      </c>
      <c r="J75" s="10">
        <f>VLOOKUP(B75,'SOURCE(Ori)'!$A$248:$E$488,5,FALSE)</f>
        <v>3</v>
      </c>
      <c r="K75" s="7" t="str">
        <f>VLOOKUP(B75,'SOURCE(Ori)'!$A$492:$D$732,4,FALSE)</f>
        <v>B</v>
      </c>
      <c r="L75" s="8">
        <f>IF(K75="O",10,IF(K75="A",9,IF(K75="B",8,IF(K75="C",7,IF(K75="D",6,IF(K75="F",0,IF(K75=-5,-5,-10)))))))</f>
        <v>8</v>
      </c>
      <c r="M75" s="10">
        <f>VLOOKUP(B75,'SOURCE(Ori)'!$A$492:$E$732,5,FALSE)</f>
        <v>3</v>
      </c>
      <c r="N75" s="7" t="str">
        <f>VLOOKUP(B75,'SOURCE(Ori)'!$A$736:$D$976,4,FALSE)</f>
        <v>C</v>
      </c>
      <c r="O75" s="8">
        <f>IF(N75="O",10,IF(N75="A",9,IF(N75="B",8,IF(N75="C",7,IF(N75="D",6,IF(N75="F",0,IF(N75=-5,-5,-10)))))))</f>
        <v>7</v>
      </c>
      <c r="P75" s="10">
        <f>VLOOKUP(B75,'SOURCE(Ori)'!$A$736:$E$976,5,FALSE)</f>
        <v>3</v>
      </c>
      <c r="Q75" s="7" t="str">
        <f>VLOOKUP(B75,'SOURCE(Ori)'!$A$980:$D$1096,4,FALSE)</f>
        <v>C</v>
      </c>
      <c r="R75" s="8">
        <f>IF(Q75="O",10,IF(Q75="A",9,IF(Q75="B",8,IF(Q75="C",7,IF(Q75="D",6,IF(Q75="F",0,IF(Q75=-5,-5,-10)))))))</f>
        <v>7</v>
      </c>
      <c r="S75" s="10">
        <f>VLOOKUP(B75,'SOURCE(Ori)'!$A$980:$E$1096,5,FALSE)</f>
        <v>3</v>
      </c>
      <c r="T75" s="7">
        <v>0</v>
      </c>
      <c r="U75" s="8">
        <v>0</v>
      </c>
      <c r="V75" s="10">
        <v>0</v>
      </c>
      <c r="W75" s="7">
        <v>0</v>
      </c>
      <c r="X75" s="8">
        <v>0</v>
      </c>
      <c r="Y75" s="10">
        <v>0</v>
      </c>
      <c r="Z75" s="7" t="str">
        <f>VLOOKUP(B75,'SOURCE(Ori)'!$A$1230:$D$1470,4,FALSE)</f>
        <v>O</v>
      </c>
      <c r="AA75" s="8">
        <f>IF(Z75="O",10,IF(Z75="A",9,IF(Z75="B",8,IF(Z75="C",7,IF(Z75="D",6,IF(Z75="F",0,IF(Z75=-5,-5,-10)))))))</f>
        <v>10</v>
      </c>
      <c r="AB75" s="10">
        <f>VLOOKUP(B75,'SOURCE(Ori)'!$A$1230:$E$1470,5,FALSE)</f>
        <v>3</v>
      </c>
      <c r="AC75" s="7" t="str">
        <f>VLOOKUP(B75,'SOURCE(Ori)'!$A$1475:$D$1715,4,FALSE)</f>
        <v>O</v>
      </c>
      <c r="AD75" s="8">
        <f>IF(AC75="O",10,IF(AC75="A",9,IF(AC75="B",8,IF(AC75="C",7,IF(AC75="D",6,IF(AC75="F",0,IF(AC75=-5,-5,-10)))))))</f>
        <v>10</v>
      </c>
      <c r="AE75" s="10">
        <f>VLOOKUP(B75,'SOURCE(Ori)'!$A$1475:$E$1715,5,FALSE)</f>
        <v>2</v>
      </c>
      <c r="AF75" s="7" t="str">
        <f>VLOOKUP(B75,'SOURCE(Ori)'!$A$1719:$D$1959,4,FALSE)</f>
        <v>A</v>
      </c>
      <c r="AG75" s="8">
        <f>IF(AF75="O",10,IF(AF75="A",9,IF(AF75="B",8,IF(AF75="C",7,IF(AF75="D",6,IF(AF75="F",0,IF(AF75=-5,-5,-10)))))))</f>
        <v>9</v>
      </c>
      <c r="AH75" s="10">
        <f>VLOOKUP(B75,'SOURCE(Ori)'!$A$1719:$E$1959,5,FALSE)</f>
        <v>2</v>
      </c>
      <c r="AI75" s="10" t="str">
        <f>VLOOKUP(B75,'SOURCE(Ori)'!$A$1963:$D$2203,4,FALSE)</f>
        <v>A</v>
      </c>
      <c r="AJ75" s="8">
        <f>IF(AI75="O",10,IF(AI75="A",9,IF(AI75="B",8,IF(AI75="C",7,IF(AI75="D",6,IF(AI75="F",0,IF(AI75=-5,-5,-10)))))))</f>
        <v>9</v>
      </c>
      <c r="AK75" s="10">
        <f>VLOOKUP(B75,'SOURCE(Ori)'!$A$1963:$E$2203,5,FALSE)</f>
        <v>2</v>
      </c>
      <c r="AL75" s="10" t="str">
        <f>VLOOKUP(B75,'SOURCE(Ori)'!$A$2207:$D$2447,4,FALSE)</f>
        <v>CP</v>
      </c>
      <c r="AM75" s="8">
        <f>IF(AL75="O",10,IF(AL75="A",9,IF(AL75="B",8,IF(AL75="C",7,IF(AL75="D",6,IF(AL75="F",0,IF(AL75=-5,-5,-10)))))))</f>
        <v>-10</v>
      </c>
      <c r="AN75" s="10"/>
      <c r="AO75" s="11">
        <f>(F75*G75+I75*J75+L75*M75+O75*P75+R75*S75+U75*V75+X75*Y75+AA75*AB75+AD75*AE75+AG75*AH75+AJ75*AK75)/24</f>
        <v>8.2083333333333339</v>
      </c>
      <c r="AP75" s="20">
        <f>(AO75-0.75)*10</f>
        <v>74.583333333333343</v>
      </c>
      <c r="AQ75" s="12">
        <f>+G75+J75+M75+P75+S75+V75+Y75+AB75+AE75+AH75+AK75</f>
        <v>24</v>
      </c>
      <c r="AR75" s="13">
        <f>SUM(COUNTIFS(E75:AM75,{"f","NCP","AB"}))</f>
        <v>0</v>
      </c>
      <c r="AS75" s="12">
        <f>RANK(AP75,$AP$7:$AP$247)</f>
        <v>80</v>
      </c>
    </row>
    <row r="76" spans="1:45">
      <c r="A76" s="6">
        <v>70</v>
      </c>
      <c r="B76" s="18" t="s">
        <v>156</v>
      </c>
      <c r="C76" s="19" t="s">
        <v>157</v>
      </c>
      <c r="D76" s="17" t="s">
        <v>149</v>
      </c>
      <c r="E76" s="7" t="str">
        <f>VLOOKUP(B76,'SOURCE(Ori)'!$A$4:$D$244,4,FALSE)</f>
        <v>D</v>
      </c>
      <c r="F76" s="8">
        <f>IF(E76="O",10,IF(E76="A",9,IF(E76="B",8,IF(E76="C",7,IF(E76="D",6,IF(E76="F",0,IF(E76=-5,-5,-10)))))))</f>
        <v>6</v>
      </c>
      <c r="G76" s="9">
        <f>VLOOKUP(B76,'SOURCE(Ori)'!$A$4:$E$244,5,FALSE)</f>
        <v>3</v>
      </c>
      <c r="H76" s="7" t="str">
        <f>VLOOKUP(B76,'SOURCE(Ori)'!$A$248:$D$488,4,FALSE)</f>
        <v>C</v>
      </c>
      <c r="I76" s="8">
        <f>IF(H76="O",10,IF(H76="A",9,IF(H76="B",8,IF(H76="C",7,IF(H76="D",6,IF(H76="F",0,IF(H76=-5,-5,-10)))))))</f>
        <v>7</v>
      </c>
      <c r="J76" s="10">
        <f>VLOOKUP(B76,'SOURCE(Ori)'!$A$248:$E$488,5,FALSE)</f>
        <v>3</v>
      </c>
      <c r="K76" s="7" t="str">
        <f>VLOOKUP(B76,'SOURCE(Ori)'!$A$492:$D$732,4,FALSE)</f>
        <v>C</v>
      </c>
      <c r="L76" s="8">
        <f>IF(K76="O",10,IF(K76="A",9,IF(K76="B",8,IF(K76="C",7,IF(K76="D",6,IF(K76="F",0,IF(K76=-5,-5,-10)))))))</f>
        <v>7</v>
      </c>
      <c r="M76" s="10">
        <f>VLOOKUP(B76,'SOURCE(Ori)'!$A$492:$E$732,5,FALSE)</f>
        <v>3</v>
      </c>
      <c r="N76" s="7" t="str">
        <f>VLOOKUP(B76,'SOURCE(Ori)'!$A$736:$D$976,4,FALSE)</f>
        <v>C</v>
      </c>
      <c r="O76" s="8">
        <f>IF(N76="O",10,IF(N76="A",9,IF(N76="B",8,IF(N76="C",7,IF(N76="D",6,IF(N76="F",0,IF(N76=-5,-5,-10)))))))</f>
        <v>7</v>
      </c>
      <c r="P76" s="10">
        <f>VLOOKUP(B76,'SOURCE(Ori)'!$A$736:$E$976,5,FALSE)</f>
        <v>3</v>
      </c>
      <c r="Q76" s="7">
        <v>0</v>
      </c>
      <c r="R76" s="8">
        <v>0</v>
      </c>
      <c r="S76" s="10">
        <v>0</v>
      </c>
      <c r="T76" s="7">
        <v>0</v>
      </c>
      <c r="U76" s="8">
        <v>0</v>
      </c>
      <c r="V76" s="10">
        <v>0</v>
      </c>
      <c r="W76" s="7" t="str">
        <f>VLOOKUP(B76,'SOURCE(Ori)'!$A$1171:$D$1226,4,FALSE)</f>
        <v>A</v>
      </c>
      <c r="X76" s="8">
        <f>IF(W76="O",10,IF(W76="A",9,IF(W76="B",8,IF(W76="C",7,IF(W76="D",6,IF(W76="F",0,IF(W76=-5,-5,-10)))))))</f>
        <v>9</v>
      </c>
      <c r="Y76" s="10">
        <f>VLOOKUP(B76,'SOURCE(Ori)'!$A$1171:$E$1226,5,FALSE)</f>
        <v>3</v>
      </c>
      <c r="Z76" s="7" t="str">
        <f>VLOOKUP(B76,'SOURCE(Ori)'!$A$1230:$D$1470,4,FALSE)</f>
        <v>O</v>
      </c>
      <c r="AA76" s="8">
        <f>IF(Z76="O",10,IF(Z76="A",9,IF(Z76="B",8,IF(Z76="C",7,IF(Z76="D",6,IF(Z76="F",0,IF(Z76=-5,-5,-10)))))))</f>
        <v>10</v>
      </c>
      <c r="AB76" s="10">
        <f>VLOOKUP(B76,'SOURCE(Ori)'!$A$1230:$E$1470,5,FALSE)</f>
        <v>3</v>
      </c>
      <c r="AC76" s="7" t="str">
        <f>VLOOKUP(B76,'SOURCE(Ori)'!$A$1475:$D$1715,4,FALSE)</f>
        <v>A</v>
      </c>
      <c r="AD76" s="8">
        <f>IF(AC76="O",10,IF(AC76="A",9,IF(AC76="B",8,IF(AC76="C",7,IF(AC76="D",6,IF(AC76="F",0,IF(AC76=-5,-5,-10)))))))</f>
        <v>9</v>
      </c>
      <c r="AE76" s="10">
        <f>VLOOKUP(B76,'SOURCE(Ori)'!$A$1475:$E$1715,5,FALSE)</f>
        <v>2</v>
      </c>
      <c r="AF76" s="7" t="str">
        <f>VLOOKUP(B76,'SOURCE(Ori)'!$A$1719:$D$1959,4,FALSE)</f>
        <v>O</v>
      </c>
      <c r="AG76" s="8">
        <f>IF(AF76="O",10,IF(AF76="A",9,IF(AF76="B",8,IF(AF76="C",7,IF(AF76="D",6,IF(AF76="F",0,IF(AF76=-5,-5,-10)))))))</f>
        <v>10</v>
      </c>
      <c r="AH76" s="10">
        <f>VLOOKUP(B76,'SOURCE(Ori)'!$A$1719:$E$1959,5,FALSE)</f>
        <v>2</v>
      </c>
      <c r="AI76" s="10" t="str">
        <f>VLOOKUP(B76,'SOURCE(Ori)'!$A$1963:$D$2203,4,FALSE)</f>
        <v>B</v>
      </c>
      <c r="AJ76" s="8">
        <f>IF(AI76="O",10,IF(AI76="A",9,IF(AI76="B",8,IF(AI76="C",7,IF(AI76="D",6,IF(AI76="F",0,IF(AI76=-5,-5,-10)))))))</f>
        <v>8</v>
      </c>
      <c r="AK76" s="10">
        <f>VLOOKUP(B76,'SOURCE(Ori)'!$A$1963:$E$2203,5,FALSE)</f>
        <v>2</v>
      </c>
      <c r="AL76" s="10" t="str">
        <f>VLOOKUP(B76,'SOURCE(Ori)'!$A$2207:$D$2447,4,FALSE)</f>
        <v>CP</v>
      </c>
      <c r="AM76" s="8">
        <f>IF(AL76="O",10,IF(AL76="A",9,IF(AL76="B",8,IF(AL76="C",7,IF(AL76="D",6,IF(AL76="F",0,IF(AL76=-5,-5,-10)))))))</f>
        <v>-10</v>
      </c>
      <c r="AN76" s="10"/>
      <c r="AO76" s="11">
        <f>(F76*G76+I76*J76+L76*M76+O76*P76+R76*S76+U76*V76+X76*Y76+AA76*AB76+AD76*AE76+AG76*AH76+AJ76*AK76)/24</f>
        <v>8</v>
      </c>
      <c r="AP76" s="20">
        <f>(AO76-0.75)*10</f>
        <v>72.5</v>
      </c>
      <c r="AQ76" s="12">
        <f>+G76+J76+M76+P76+S76+V76+Y76+AB76+AE76+AH76+AK76</f>
        <v>24</v>
      </c>
      <c r="AR76" s="13">
        <f>SUM(COUNTIFS(E76:AM76,{"f","NCP","AB"}))</f>
        <v>0</v>
      </c>
      <c r="AS76" s="12">
        <f>RANK(AP76,$AP$7:$AP$247)</f>
        <v>123</v>
      </c>
    </row>
    <row r="77" spans="1:45">
      <c r="A77" s="6">
        <v>71</v>
      </c>
      <c r="B77" s="18" t="s">
        <v>158</v>
      </c>
      <c r="C77" s="19" t="s">
        <v>159</v>
      </c>
      <c r="D77" s="17" t="s">
        <v>149</v>
      </c>
      <c r="E77" s="7" t="str">
        <f>VLOOKUP(B77,'SOURCE(Ori)'!$A$4:$D$244,4,FALSE)</f>
        <v>C</v>
      </c>
      <c r="F77" s="8">
        <f>IF(E77="O",10,IF(E77="A",9,IF(E77="B",8,IF(E77="C",7,IF(E77="D",6,IF(E77="F",0,IF(E77=-5,-5,-10)))))))</f>
        <v>7</v>
      </c>
      <c r="G77" s="9">
        <f>VLOOKUP(B77,'SOURCE(Ori)'!$A$4:$E$244,5,FALSE)</f>
        <v>3</v>
      </c>
      <c r="H77" s="7" t="str">
        <f>VLOOKUP(B77,'SOURCE(Ori)'!$A$248:$D$488,4,FALSE)</f>
        <v>B</v>
      </c>
      <c r="I77" s="8">
        <f>IF(H77="O",10,IF(H77="A",9,IF(H77="B",8,IF(H77="C",7,IF(H77="D",6,IF(H77="F",0,IF(H77=-5,-5,-10)))))))</f>
        <v>8</v>
      </c>
      <c r="J77" s="10">
        <f>VLOOKUP(B77,'SOURCE(Ori)'!$A$248:$E$488,5,FALSE)</f>
        <v>3</v>
      </c>
      <c r="K77" s="7" t="str">
        <f>VLOOKUP(B77,'SOURCE(Ori)'!$A$492:$D$732,4,FALSE)</f>
        <v>B</v>
      </c>
      <c r="L77" s="8">
        <f>IF(K77="O",10,IF(K77="A",9,IF(K77="B",8,IF(K77="C",7,IF(K77="D",6,IF(K77="F",0,IF(K77=-5,-5,-10)))))))</f>
        <v>8</v>
      </c>
      <c r="M77" s="10">
        <f>VLOOKUP(B77,'SOURCE(Ori)'!$A$492:$E$732,5,FALSE)</f>
        <v>3</v>
      </c>
      <c r="N77" s="7" t="str">
        <f>VLOOKUP(B77,'SOURCE(Ori)'!$A$736:$D$976,4,FALSE)</f>
        <v>B</v>
      </c>
      <c r="O77" s="8">
        <f>IF(N77="O",10,IF(N77="A",9,IF(N77="B",8,IF(N77="C",7,IF(N77="D",6,IF(N77="F",0,IF(N77=-5,-5,-10)))))))</f>
        <v>8</v>
      </c>
      <c r="P77" s="10">
        <f>VLOOKUP(B77,'SOURCE(Ori)'!$A$736:$E$976,5,FALSE)</f>
        <v>3</v>
      </c>
      <c r="Q77" s="7" t="str">
        <f>VLOOKUP(B77,'SOURCE(Ori)'!$A$980:$D$1096,4,FALSE)</f>
        <v>B</v>
      </c>
      <c r="R77" s="8">
        <f>IF(Q77="O",10,IF(Q77="A",9,IF(Q77="B",8,IF(Q77="C",7,IF(Q77="D",6,IF(Q77="F",0,IF(Q77=-5,-5,-10)))))))</f>
        <v>8</v>
      </c>
      <c r="S77" s="10">
        <f>VLOOKUP(B77,'SOURCE(Ori)'!$A$980:$E$1096,5,FALSE)</f>
        <v>3</v>
      </c>
      <c r="T77" s="7">
        <v>0</v>
      </c>
      <c r="U77" s="8">
        <v>0</v>
      </c>
      <c r="V77" s="10">
        <v>0</v>
      </c>
      <c r="W77" s="7">
        <v>0</v>
      </c>
      <c r="X77" s="8">
        <v>0</v>
      </c>
      <c r="Y77" s="10">
        <v>0</v>
      </c>
      <c r="Z77" s="7" t="str">
        <f>VLOOKUP(B77,'SOURCE(Ori)'!$A$1230:$D$1470,4,FALSE)</f>
        <v>O</v>
      </c>
      <c r="AA77" s="8">
        <f>IF(Z77="O",10,IF(Z77="A",9,IF(Z77="B",8,IF(Z77="C",7,IF(Z77="D",6,IF(Z77="F",0,IF(Z77=-5,-5,-10)))))))</f>
        <v>10</v>
      </c>
      <c r="AB77" s="10">
        <f>VLOOKUP(B77,'SOURCE(Ori)'!$A$1230:$E$1470,5,FALSE)</f>
        <v>3</v>
      </c>
      <c r="AC77" s="7" t="str">
        <f>VLOOKUP(B77,'SOURCE(Ori)'!$A$1475:$D$1715,4,FALSE)</f>
        <v>O</v>
      </c>
      <c r="AD77" s="8">
        <f>IF(AC77="O",10,IF(AC77="A",9,IF(AC77="B",8,IF(AC77="C",7,IF(AC77="D",6,IF(AC77="F",0,IF(AC77=-5,-5,-10)))))))</f>
        <v>10</v>
      </c>
      <c r="AE77" s="10">
        <f>VLOOKUP(B77,'SOURCE(Ori)'!$A$1475:$E$1715,5,FALSE)</f>
        <v>2</v>
      </c>
      <c r="AF77" s="7" t="str">
        <f>VLOOKUP(B77,'SOURCE(Ori)'!$A$1719:$D$1959,4,FALSE)</f>
        <v>A</v>
      </c>
      <c r="AG77" s="8">
        <f>IF(AF77="O",10,IF(AF77="A",9,IF(AF77="B",8,IF(AF77="C",7,IF(AF77="D",6,IF(AF77="F",0,IF(AF77=-5,-5,-10)))))))</f>
        <v>9</v>
      </c>
      <c r="AH77" s="10">
        <f>VLOOKUP(B77,'SOURCE(Ori)'!$A$1719:$E$1959,5,FALSE)</f>
        <v>2</v>
      </c>
      <c r="AI77" s="10" t="str">
        <f>VLOOKUP(B77,'SOURCE(Ori)'!$A$1963:$D$2203,4,FALSE)</f>
        <v>A</v>
      </c>
      <c r="AJ77" s="8">
        <f>IF(AI77="O",10,IF(AI77="A",9,IF(AI77="B",8,IF(AI77="C",7,IF(AI77="D",6,IF(AI77="F",0,IF(AI77=-5,-5,-10)))))))</f>
        <v>9</v>
      </c>
      <c r="AK77" s="10">
        <f>VLOOKUP(B77,'SOURCE(Ori)'!$A$1963:$E$2203,5,FALSE)</f>
        <v>2</v>
      </c>
      <c r="AL77" s="10" t="str">
        <f>VLOOKUP(B77,'SOURCE(Ori)'!$A$2207:$D$2447,4,FALSE)</f>
        <v>CP</v>
      </c>
      <c r="AM77" s="8">
        <f>IF(AL77="O",10,IF(AL77="A",9,IF(AL77="B",8,IF(AL77="C",7,IF(AL77="D",6,IF(AL77="F",0,IF(AL77=-5,-5,-10)))))))</f>
        <v>-10</v>
      </c>
      <c r="AN77" s="10"/>
      <c r="AO77" s="11">
        <f>(F77*G77+I77*J77+L77*M77+O77*P77+R77*S77+U77*V77+X77*Y77+AA77*AB77+AD77*AE77+AG77*AH77+AJ77*AK77)/24</f>
        <v>8.4583333333333339</v>
      </c>
      <c r="AP77" s="20">
        <f>(AO77-0.75)*10</f>
        <v>77.083333333333343</v>
      </c>
      <c r="AQ77" s="12">
        <f>+G77+J77+M77+P77+S77+V77+Y77+AB77+AE77+AH77+AK77</f>
        <v>24</v>
      </c>
      <c r="AR77" s="13">
        <f>SUM(COUNTIFS(E77:AM77,{"f","NCP","AB"}))</f>
        <v>0</v>
      </c>
      <c r="AS77" s="12">
        <f>RANK(AP77,$AP$7:$AP$247)</f>
        <v>52</v>
      </c>
    </row>
    <row r="78" spans="1:45">
      <c r="A78" s="6">
        <v>72</v>
      </c>
      <c r="B78" s="18" t="s">
        <v>160</v>
      </c>
      <c r="C78" s="19" t="s">
        <v>161</v>
      </c>
      <c r="D78" s="17" t="s">
        <v>149</v>
      </c>
      <c r="E78" s="7" t="str">
        <f>VLOOKUP(B78,'SOURCE(Ori)'!$A$4:$D$244,4,FALSE)</f>
        <v>D</v>
      </c>
      <c r="F78" s="8">
        <f>IF(E78="O",10,IF(E78="A",9,IF(E78="B",8,IF(E78="C",7,IF(E78="D",6,IF(E78="F",0,IF(E78=-5,-5,-10)))))))</f>
        <v>6</v>
      </c>
      <c r="G78" s="9">
        <f>VLOOKUP(B78,'SOURCE(Ori)'!$A$4:$E$244,5,FALSE)</f>
        <v>3</v>
      </c>
      <c r="H78" s="7" t="str">
        <f>VLOOKUP(B78,'SOURCE(Ori)'!$A$248:$D$488,4,FALSE)</f>
        <v>D</v>
      </c>
      <c r="I78" s="8">
        <f>IF(H78="O",10,IF(H78="A",9,IF(H78="B",8,IF(H78="C",7,IF(H78="D",6,IF(H78="F",0,IF(H78=-5,-5,-10)))))))</f>
        <v>6</v>
      </c>
      <c r="J78" s="10">
        <f>VLOOKUP(B78,'SOURCE(Ori)'!$A$248:$E$488,5,FALSE)</f>
        <v>3</v>
      </c>
      <c r="K78" s="7" t="str">
        <f>VLOOKUP(B78,'SOURCE(Ori)'!$A$492:$D$732,4,FALSE)</f>
        <v>F</v>
      </c>
      <c r="L78" s="8">
        <f>IF(K78="O",10,IF(K78="A",9,IF(K78="B",8,IF(K78="C",7,IF(K78="D",6,IF(K78="F",0,IF(K78=-5,-5,-10)))))))</f>
        <v>0</v>
      </c>
      <c r="M78" s="10">
        <f>VLOOKUP(B78,'SOURCE(Ori)'!$A$492:$E$732,5,FALSE)</f>
        <v>0</v>
      </c>
      <c r="N78" s="7" t="str">
        <f>VLOOKUP(B78,'SOURCE(Ori)'!$A$736:$D$976,4,FALSE)</f>
        <v>C</v>
      </c>
      <c r="O78" s="8">
        <f>IF(N78="O",10,IF(N78="A",9,IF(N78="B",8,IF(N78="C",7,IF(N78="D",6,IF(N78="F",0,IF(N78=-5,-5,-10)))))))</f>
        <v>7</v>
      </c>
      <c r="P78" s="10">
        <f>VLOOKUP(B78,'SOURCE(Ori)'!$A$736:$E$976,5,FALSE)</f>
        <v>3</v>
      </c>
      <c r="Q78" s="7">
        <v>0</v>
      </c>
      <c r="R78" s="8">
        <v>0</v>
      </c>
      <c r="S78" s="10">
        <v>0</v>
      </c>
      <c r="T78" s="7">
        <v>0</v>
      </c>
      <c r="U78" s="8">
        <v>0</v>
      </c>
      <c r="V78" s="10">
        <v>0</v>
      </c>
      <c r="W78" s="7" t="str">
        <f>VLOOKUP(B78,'SOURCE(Ori)'!$A$1171:$D$1226,4,FALSE)</f>
        <v>C</v>
      </c>
      <c r="X78" s="8">
        <f>IF(W78="O",10,IF(W78="A",9,IF(W78="B",8,IF(W78="C",7,IF(W78="D",6,IF(W78="F",0,IF(W78=-5,-5,-10)))))))</f>
        <v>7</v>
      </c>
      <c r="Y78" s="10">
        <f>VLOOKUP(B78,'SOURCE(Ori)'!$A$1171:$E$1226,5,FALSE)</f>
        <v>3</v>
      </c>
      <c r="Z78" s="7" t="str">
        <f>VLOOKUP(B78,'SOURCE(Ori)'!$A$1230:$D$1470,4,FALSE)</f>
        <v>O</v>
      </c>
      <c r="AA78" s="8">
        <f>IF(Z78="O",10,IF(Z78="A",9,IF(Z78="B",8,IF(Z78="C",7,IF(Z78="D",6,IF(Z78="F",0,IF(Z78=-5,-5,-10)))))))</f>
        <v>10</v>
      </c>
      <c r="AB78" s="10">
        <f>VLOOKUP(B78,'SOURCE(Ori)'!$A$1230:$E$1470,5,FALSE)</f>
        <v>3</v>
      </c>
      <c r="AC78" s="7" t="str">
        <f>VLOOKUP(B78,'SOURCE(Ori)'!$A$1475:$D$1715,4,FALSE)</f>
        <v>A</v>
      </c>
      <c r="AD78" s="8">
        <f>IF(AC78="O",10,IF(AC78="A",9,IF(AC78="B",8,IF(AC78="C",7,IF(AC78="D",6,IF(AC78="F",0,IF(AC78=-5,-5,-10)))))))</f>
        <v>9</v>
      </c>
      <c r="AE78" s="10">
        <f>VLOOKUP(B78,'SOURCE(Ori)'!$A$1475:$E$1715,5,FALSE)</f>
        <v>2</v>
      </c>
      <c r="AF78" s="7" t="str">
        <f>VLOOKUP(B78,'SOURCE(Ori)'!$A$1719:$D$1959,4,FALSE)</f>
        <v>A</v>
      </c>
      <c r="AG78" s="8">
        <f>IF(AF78="O",10,IF(AF78="A",9,IF(AF78="B",8,IF(AF78="C",7,IF(AF78="D",6,IF(AF78="F",0,IF(AF78=-5,-5,-10)))))))</f>
        <v>9</v>
      </c>
      <c r="AH78" s="10">
        <f>VLOOKUP(B78,'SOURCE(Ori)'!$A$1719:$E$1959,5,FALSE)</f>
        <v>2</v>
      </c>
      <c r="AI78" s="10" t="str">
        <f>VLOOKUP(B78,'SOURCE(Ori)'!$A$1963:$D$2203,4,FALSE)</f>
        <v>A</v>
      </c>
      <c r="AJ78" s="8">
        <f>IF(AI78="O",10,IF(AI78="A",9,IF(AI78="B",8,IF(AI78="C",7,IF(AI78="D",6,IF(AI78="F",0,IF(AI78=-5,-5,-10)))))))</f>
        <v>9</v>
      </c>
      <c r="AK78" s="10">
        <f>VLOOKUP(B78,'SOURCE(Ori)'!$A$1963:$E$2203,5,FALSE)</f>
        <v>2</v>
      </c>
      <c r="AL78" s="10" t="str">
        <f>VLOOKUP(B78,'SOURCE(Ori)'!$A$2207:$D$2447,4,FALSE)</f>
        <v>NCP</v>
      </c>
      <c r="AM78" s="8">
        <f>IF(AL78="O",10,IF(AL78="A",9,IF(AL78="B",8,IF(AL78="C",7,IF(AL78="D",6,IF(AL78="F",0,IF(AL78=-5,-5,-10)))))))</f>
        <v>-10</v>
      </c>
      <c r="AN78" s="10"/>
      <c r="AO78" s="11">
        <f>(F78*G78+I78*J78+L78*M78+O78*P78+R78*S78+U78*V78+X78*Y78+AA78*AB78+AD78*AE78+AG78*AH78+AJ78*AK78)/24</f>
        <v>6.75</v>
      </c>
      <c r="AP78" s="20">
        <f>(AO78-0.75)*10</f>
        <v>60</v>
      </c>
      <c r="AQ78" s="12">
        <f>+G78+J78+M78+P78+S78+V78+Y78+AB78+AE78+AH78+AK78</f>
        <v>21</v>
      </c>
      <c r="AR78" s="13">
        <f>SUM(COUNTIFS(E78:AM78,{"f","NCP","AB"}))</f>
        <v>2</v>
      </c>
      <c r="AS78" s="12">
        <f>RANK(AP78,$AP$7:$AP$247)</f>
        <v>215</v>
      </c>
    </row>
    <row r="79" spans="1:45">
      <c r="A79" s="6">
        <v>73</v>
      </c>
      <c r="B79" s="18" t="s">
        <v>162</v>
      </c>
      <c r="C79" s="19" t="s">
        <v>163</v>
      </c>
      <c r="D79" s="17" t="s">
        <v>149</v>
      </c>
      <c r="E79" s="7" t="str">
        <f>VLOOKUP(B79,'SOURCE(Ori)'!$A$4:$D$244,4,FALSE)</f>
        <v>C</v>
      </c>
      <c r="F79" s="8">
        <f>IF(E79="O",10,IF(E79="A",9,IF(E79="B",8,IF(E79="C",7,IF(E79="D",6,IF(E79="F",0,IF(E79=-5,-5,-10)))))))</f>
        <v>7</v>
      </c>
      <c r="G79" s="9">
        <f>VLOOKUP(B79,'SOURCE(Ori)'!$A$4:$E$244,5,FALSE)</f>
        <v>3</v>
      </c>
      <c r="H79" s="7" t="str">
        <f>VLOOKUP(B79,'SOURCE(Ori)'!$A$248:$D$488,4,FALSE)</f>
        <v>B</v>
      </c>
      <c r="I79" s="8">
        <f>IF(H79="O",10,IF(H79="A",9,IF(H79="B",8,IF(H79="C",7,IF(H79="D",6,IF(H79="F",0,IF(H79=-5,-5,-10)))))))</f>
        <v>8</v>
      </c>
      <c r="J79" s="10">
        <f>VLOOKUP(B79,'SOURCE(Ori)'!$A$248:$E$488,5,FALSE)</f>
        <v>3</v>
      </c>
      <c r="K79" s="7" t="str">
        <f>VLOOKUP(B79,'SOURCE(Ori)'!$A$492:$D$732,4,FALSE)</f>
        <v>B</v>
      </c>
      <c r="L79" s="8">
        <f>IF(K79="O",10,IF(K79="A",9,IF(K79="B",8,IF(K79="C",7,IF(K79="D",6,IF(K79="F",0,IF(K79=-5,-5,-10)))))))</f>
        <v>8</v>
      </c>
      <c r="M79" s="10">
        <f>VLOOKUP(B79,'SOURCE(Ori)'!$A$492:$E$732,5,FALSE)</f>
        <v>3</v>
      </c>
      <c r="N79" s="7" t="str">
        <f>VLOOKUP(B79,'SOURCE(Ori)'!$A$736:$D$976,4,FALSE)</f>
        <v>C</v>
      </c>
      <c r="O79" s="8">
        <f>IF(N79="O",10,IF(N79="A",9,IF(N79="B",8,IF(N79="C",7,IF(N79="D",6,IF(N79="F",0,IF(N79=-5,-5,-10)))))))</f>
        <v>7</v>
      </c>
      <c r="P79" s="10">
        <f>VLOOKUP(B79,'SOURCE(Ori)'!$A$736:$E$976,5,FALSE)</f>
        <v>3</v>
      </c>
      <c r="Q79" s="7">
        <v>0</v>
      </c>
      <c r="R79" s="8">
        <v>0</v>
      </c>
      <c r="S79" s="10">
        <v>0</v>
      </c>
      <c r="T79" s="7" t="str">
        <f>VLOOKUP(B79,'SOURCE(Ori)'!$A$1100:$D$1167,4,FALSE)</f>
        <v>B</v>
      </c>
      <c r="U79" s="8">
        <f>IF(T79="O",10,IF(T79="A",9,IF(T79="B",8,IF(T79="C",7,IF(T79="D",6,IF(T79="F",0,IF(T79=-5,-5,-10)))))))</f>
        <v>8</v>
      </c>
      <c r="V79" s="10">
        <f>VLOOKUP(B79,'SOURCE(Ori)'!$A$1100:$E$1167,5,FALSE)</f>
        <v>3</v>
      </c>
      <c r="W79" s="7">
        <v>0</v>
      </c>
      <c r="X79" s="8">
        <v>0</v>
      </c>
      <c r="Y79" s="10">
        <v>0</v>
      </c>
      <c r="Z79" s="7" t="str">
        <f>VLOOKUP(B79,'SOURCE(Ori)'!$A$1230:$D$1470,4,FALSE)</f>
        <v>O</v>
      </c>
      <c r="AA79" s="8">
        <f>IF(Z79="O",10,IF(Z79="A",9,IF(Z79="B",8,IF(Z79="C",7,IF(Z79="D",6,IF(Z79="F",0,IF(Z79=-5,-5,-10)))))))</f>
        <v>10</v>
      </c>
      <c r="AB79" s="10">
        <f>VLOOKUP(B79,'SOURCE(Ori)'!$A$1230:$E$1470,5,FALSE)</f>
        <v>3</v>
      </c>
      <c r="AC79" s="7" t="str">
        <f>VLOOKUP(B79,'SOURCE(Ori)'!$A$1475:$D$1715,4,FALSE)</f>
        <v>O</v>
      </c>
      <c r="AD79" s="8">
        <f>IF(AC79="O",10,IF(AC79="A",9,IF(AC79="B",8,IF(AC79="C",7,IF(AC79="D",6,IF(AC79="F",0,IF(AC79=-5,-5,-10)))))))</f>
        <v>10</v>
      </c>
      <c r="AE79" s="10">
        <f>VLOOKUP(B79,'SOURCE(Ori)'!$A$1475:$E$1715,5,FALSE)</f>
        <v>2</v>
      </c>
      <c r="AF79" s="7" t="str">
        <f>VLOOKUP(B79,'SOURCE(Ori)'!$A$1719:$D$1959,4,FALSE)</f>
        <v>A</v>
      </c>
      <c r="AG79" s="8">
        <f>IF(AF79="O",10,IF(AF79="A",9,IF(AF79="B",8,IF(AF79="C",7,IF(AF79="D",6,IF(AF79="F",0,IF(AF79=-5,-5,-10)))))))</f>
        <v>9</v>
      </c>
      <c r="AH79" s="10">
        <f>VLOOKUP(B79,'SOURCE(Ori)'!$A$1719:$E$1959,5,FALSE)</f>
        <v>2</v>
      </c>
      <c r="AI79" s="10" t="str">
        <f>VLOOKUP(B79,'SOURCE(Ori)'!$A$1963:$D$2203,4,FALSE)</f>
        <v>B</v>
      </c>
      <c r="AJ79" s="8">
        <f>IF(AI79="O",10,IF(AI79="A",9,IF(AI79="B",8,IF(AI79="C",7,IF(AI79="D",6,IF(AI79="F",0,IF(AI79=-5,-5,-10)))))))</f>
        <v>8</v>
      </c>
      <c r="AK79" s="10">
        <f>VLOOKUP(B79,'SOURCE(Ori)'!$A$1963:$E$2203,5,FALSE)</f>
        <v>2</v>
      </c>
      <c r="AL79" s="10" t="str">
        <f>VLOOKUP(B79,'SOURCE(Ori)'!$A$2207:$D$2447,4,FALSE)</f>
        <v>CP</v>
      </c>
      <c r="AM79" s="8">
        <f>IF(AL79="O",10,IF(AL79="A",9,IF(AL79="B",8,IF(AL79="C",7,IF(AL79="D",6,IF(AL79="F",0,IF(AL79=-5,-5,-10)))))))</f>
        <v>-10</v>
      </c>
      <c r="AN79" s="10"/>
      <c r="AO79" s="11">
        <f>(F79*G79+I79*J79+L79*M79+O79*P79+R79*S79+U79*V79+X79*Y79+AA79*AB79+AD79*AE79+AG79*AH79+AJ79*AK79)/24</f>
        <v>8.25</v>
      </c>
      <c r="AP79" s="20">
        <f>(AO79-0.75)*10</f>
        <v>75</v>
      </c>
      <c r="AQ79" s="12">
        <f>+G79+J79+M79+P79+S79+V79+Y79+AB79+AE79+AH79+AK79</f>
        <v>24</v>
      </c>
      <c r="AR79" s="13">
        <f>SUM(COUNTIFS(E79:AM79,{"f","NCP","AB"}))</f>
        <v>0</v>
      </c>
      <c r="AS79" s="12">
        <f>RANK(AP79,$AP$7:$AP$247)</f>
        <v>77</v>
      </c>
    </row>
    <row r="80" spans="1:45">
      <c r="A80" s="6">
        <v>74</v>
      </c>
      <c r="B80" s="18" t="s">
        <v>164</v>
      </c>
      <c r="C80" s="19" t="s">
        <v>165</v>
      </c>
      <c r="D80" s="17" t="s">
        <v>149</v>
      </c>
      <c r="E80" s="7" t="str">
        <f>VLOOKUP(B80,'SOURCE(Ori)'!$A$4:$D$244,4,FALSE)</f>
        <v>C</v>
      </c>
      <c r="F80" s="8">
        <f>IF(E80="O",10,IF(E80="A",9,IF(E80="B",8,IF(E80="C",7,IF(E80="D",6,IF(E80="F",0,IF(E80=-5,-5,-10)))))))</f>
        <v>7</v>
      </c>
      <c r="G80" s="9">
        <f>VLOOKUP(B80,'SOURCE(Ori)'!$A$4:$E$244,5,FALSE)</f>
        <v>3</v>
      </c>
      <c r="H80" s="7" t="str">
        <f>VLOOKUP(B80,'SOURCE(Ori)'!$A$248:$D$488,4,FALSE)</f>
        <v>C</v>
      </c>
      <c r="I80" s="8">
        <f>IF(H80="O",10,IF(H80="A",9,IF(H80="B",8,IF(H80="C",7,IF(H80="D",6,IF(H80="F",0,IF(H80=-5,-5,-10)))))))</f>
        <v>7</v>
      </c>
      <c r="J80" s="10">
        <f>VLOOKUP(B80,'SOURCE(Ori)'!$A$248:$E$488,5,FALSE)</f>
        <v>3</v>
      </c>
      <c r="K80" s="7" t="str">
        <f>VLOOKUP(B80,'SOURCE(Ori)'!$A$492:$D$732,4,FALSE)</f>
        <v>D</v>
      </c>
      <c r="L80" s="8">
        <f>IF(K80="O",10,IF(K80="A",9,IF(K80="B",8,IF(K80="C",7,IF(K80="D",6,IF(K80="F",0,IF(K80=-5,-5,-10)))))))</f>
        <v>6</v>
      </c>
      <c r="M80" s="10">
        <f>VLOOKUP(B80,'SOURCE(Ori)'!$A$492:$E$732,5,FALSE)</f>
        <v>3</v>
      </c>
      <c r="N80" s="7" t="str">
        <f>VLOOKUP(B80,'SOURCE(Ori)'!$A$736:$D$976,4,FALSE)</f>
        <v>C</v>
      </c>
      <c r="O80" s="8">
        <f>IF(N80="O",10,IF(N80="A",9,IF(N80="B",8,IF(N80="C",7,IF(N80="D",6,IF(N80="F",0,IF(N80=-5,-5,-10)))))))</f>
        <v>7</v>
      </c>
      <c r="P80" s="10">
        <f>VLOOKUP(B80,'SOURCE(Ori)'!$A$736:$E$976,5,FALSE)</f>
        <v>3</v>
      </c>
      <c r="Q80" s="7">
        <v>0</v>
      </c>
      <c r="R80" s="8">
        <v>0</v>
      </c>
      <c r="S80" s="10">
        <v>0</v>
      </c>
      <c r="T80" s="7">
        <v>0</v>
      </c>
      <c r="U80" s="8">
        <v>0</v>
      </c>
      <c r="V80" s="10">
        <v>0</v>
      </c>
      <c r="W80" s="7" t="str">
        <f>VLOOKUP(B80,'SOURCE(Ori)'!$A$1171:$D$1226,4,FALSE)</f>
        <v>A</v>
      </c>
      <c r="X80" s="8">
        <f>IF(W80="O",10,IF(W80="A",9,IF(W80="B",8,IF(W80="C",7,IF(W80="D",6,IF(W80="F",0,IF(W80=-5,-5,-10)))))))</f>
        <v>9</v>
      </c>
      <c r="Y80" s="10">
        <f>VLOOKUP(B80,'SOURCE(Ori)'!$A$1171:$E$1226,5,FALSE)</f>
        <v>3</v>
      </c>
      <c r="Z80" s="7" t="str">
        <f>VLOOKUP(B80,'SOURCE(Ori)'!$A$1230:$D$1470,4,FALSE)</f>
        <v>O</v>
      </c>
      <c r="AA80" s="8">
        <f>IF(Z80="O",10,IF(Z80="A",9,IF(Z80="B",8,IF(Z80="C",7,IF(Z80="D",6,IF(Z80="F",0,IF(Z80=-5,-5,-10)))))))</f>
        <v>10</v>
      </c>
      <c r="AB80" s="10">
        <f>VLOOKUP(B80,'SOURCE(Ori)'!$A$1230:$E$1470,5,FALSE)</f>
        <v>3</v>
      </c>
      <c r="AC80" s="7" t="str">
        <f>VLOOKUP(B80,'SOURCE(Ori)'!$A$1475:$D$1715,4,FALSE)</f>
        <v>O</v>
      </c>
      <c r="AD80" s="8">
        <f>IF(AC80="O",10,IF(AC80="A",9,IF(AC80="B",8,IF(AC80="C",7,IF(AC80="D",6,IF(AC80="F",0,IF(AC80=-5,-5,-10)))))))</f>
        <v>10</v>
      </c>
      <c r="AE80" s="10">
        <f>VLOOKUP(B80,'SOURCE(Ori)'!$A$1475:$E$1715,5,FALSE)</f>
        <v>2</v>
      </c>
      <c r="AF80" s="7" t="str">
        <f>VLOOKUP(B80,'SOURCE(Ori)'!$A$1719:$D$1959,4,FALSE)</f>
        <v>A</v>
      </c>
      <c r="AG80" s="8">
        <f>IF(AF80="O",10,IF(AF80="A",9,IF(AF80="B",8,IF(AF80="C",7,IF(AF80="D",6,IF(AF80="F",0,IF(AF80=-5,-5,-10)))))))</f>
        <v>9</v>
      </c>
      <c r="AH80" s="10">
        <f>VLOOKUP(B80,'SOURCE(Ori)'!$A$1719:$E$1959,5,FALSE)</f>
        <v>2</v>
      </c>
      <c r="AI80" s="10" t="str">
        <f>VLOOKUP(B80,'SOURCE(Ori)'!$A$1963:$D$2203,4,FALSE)</f>
        <v>A</v>
      </c>
      <c r="AJ80" s="8">
        <f>IF(AI80="O",10,IF(AI80="A",9,IF(AI80="B",8,IF(AI80="C",7,IF(AI80="D",6,IF(AI80="F",0,IF(AI80=-5,-5,-10)))))))</f>
        <v>9</v>
      </c>
      <c r="AK80" s="10">
        <f>VLOOKUP(B80,'SOURCE(Ori)'!$A$1963:$E$2203,5,FALSE)</f>
        <v>2</v>
      </c>
      <c r="AL80" s="10" t="str">
        <f>VLOOKUP(B80,'SOURCE(Ori)'!$A$2207:$D$2447,4,FALSE)</f>
        <v>CP</v>
      </c>
      <c r="AM80" s="8">
        <f>IF(AL80="O",10,IF(AL80="A",9,IF(AL80="B",8,IF(AL80="C",7,IF(AL80="D",6,IF(AL80="F",0,IF(AL80=-5,-5,-10)))))))</f>
        <v>-10</v>
      </c>
      <c r="AN80" s="10"/>
      <c r="AO80" s="11">
        <f>(F80*G80+I80*J80+L80*M80+O80*P80+R80*S80+U80*V80+X80*Y80+AA80*AB80+AD80*AE80+AG80*AH80+AJ80*AK80)/24</f>
        <v>8.0833333333333339</v>
      </c>
      <c r="AP80" s="20">
        <f>(AO80-0.75)*10</f>
        <v>73.333333333333343</v>
      </c>
      <c r="AQ80" s="12">
        <f>+G80+J80+M80+P80+S80+V80+Y80+AB80+AE80+AH80+AK80</f>
        <v>24</v>
      </c>
      <c r="AR80" s="13">
        <f>SUM(COUNTIFS(E80:AM80,{"f","NCP","AB"}))</f>
        <v>0</v>
      </c>
      <c r="AS80" s="12">
        <f>RANK(AP80,$AP$7:$AP$247)</f>
        <v>108</v>
      </c>
    </row>
    <row r="81" spans="1:45">
      <c r="A81" s="6">
        <v>75</v>
      </c>
      <c r="B81" s="18" t="s">
        <v>166</v>
      </c>
      <c r="C81" s="19" t="s">
        <v>167</v>
      </c>
      <c r="D81" s="17" t="s">
        <v>149</v>
      </c>
      <c r="E81" s="7" t="str">
        <f>VLOOKUP(B81,'SOURCE(Ori)'!$A$4:$D$244,4,FALSE)</f>
        <v>D</v>
      </c>
      <c r="F81" s="8">
        <f>IF(E81="O",10,IF(E81="A",9,IF(E81="B",8,IF(E81="C",7,IF(E81="D",6,IF(E81="F",0,IF(E81=-5,-5,-10)))))))</f>
        <v>6</v>
      </c>
      <c r="G81" s="9">
        <f>VLOOKUP(B81,'SOURCE(Ori)'!$A$4:$E$244,5,FALSE)</f>
        <v>3</v>
      </c>
      <c r="H81" s="7" t="str">
        <f>VLOOKUP(B81,'SOURCE(Ori)'!$A$248:$D$488,4,FALSE)</f>
        <v>C</v>
      </c>
      <c r="I81" s="8">
        <f>IF(H81="O",10,IF(H81="A",9,IF(H81="B",8,IF(H81="C",7,IF(H81="D",6,IF(H81="F",0,IF(H81=-5,-5,-10)))))))</f>
        <v>7</v>
      </c>
      <c r="J81" s="10">
        <f>VLOOKUP(B81,'SOURCE(Ori)'!$A$248:$E$488,5,FALSE)</f>
        <v>3</v>
      </c>
      <c r="K81" s="7" t="str">
        <f>VLOOKUP(B81,'SOURCE(Ori)'!$A$492:$D$732,4,FALSE)</f>
        <v>C</v>
      </c>
      <c r="L81" s="8">
        <f>IF(K81="O",10,IF(K81="A",9,IF(K81="B",8,IF(K81="C",7,IF(K81="D",6,IF(K81="F",0,IF(K81=-5,-5,-10)))))))</f>
        <v>7</v>
      </c>
      <c r="M81" s="10">
        <f>VLOOKUP(B81,'SOURCE(Ori)'!$A$492:$E$732,5,FALSE)</f>
        <v>3</v>
      </c>
      <c r="N81" s="7" t="str">
        <f>VLOOKUP(B81,'SOURCE(Ori)'!$A$736:$D$976,4,FALSE)</f>
        <v>C</v>
      </c>
      <c r="O81" s="8">
        <f>IF(N81="O",10,IF(N81="A",9,IF(N81="B",8,IF(N81="C",7,IF(N81="D",6,IF(N81="F",0,IF(N81=-5,-5,-10)))))))</f>
        <v>7</v>
      </c>
      <c r="P81" s="10">
        <f>VLOOKUP(B81,'SOURCE(Ori)'!$A$736:$E$976,5,FALSE)</f>
        <v>3</v>
      </c>
      <c r="Q81" s="7">
        <v>0</v>
      </c>
      <c r="R81" s="8">
        <v>0</v>
      </c>
      <c r="S81" s="10">
        <v>0</v>
      </c>
      <c r="T81" s="7">
        <v>0</v>
      </c>
      <c r="U81" s="8">
        <v>0</v>
      </c>
      <c r="V81" s="10">
        <v>0</v>
      </c>
      <c r="W81" s="7" t="str">
        <f>VLOOKUP(B81,'SOURCE(Ori)'!$A$1171:$D$1226,4,FALSE)</f>
        <v>B</v>
      </c>
      <c r="X81" s="8">
        <f>IF(W81="O",10,IF(W81="A",9,IF(W81="B",8,IF(W81="C",7,IF(W81="D",6,IF(W81="F",0,IF(W81=-5,-5,-10)))))))</f>
        <v>8</v>
      </c>
      <c r="Y81" s="10">
        <f>VLOOKUP(B81,'SOURCE(Ori)'!$A$1171:$E$1226,5,FALSE)</f>
        <v>3</v>
      </c>
      <c r="Z81" s="7" t="str">
        <f>VLOOKUP(B81,'SOURCE(Ori)'!$A$1230:$D$1470,4,FALSE)</f>
        <v>O</v>
      </c>
      <c r="AA81" s="8">
        <f>IF(Z81="O",10,IF(Z81="A",9,IF(Z81="B",8,IF(Z81="C",7,IF(Z81="D",6,IF(Z81="F",0,IF(Z81=-5,-5,-10)))))))</f>
        <v>10</v>
      </c>
      <c r="AB81" s="10">
        <f>VLOOKUP(B81,'SOURCE(Ori)'!$A$1230:$E$1470,5,FALSE)</f>
        <v>3</v>
      </c>
      <c r="AC81" s="7" t="str">
        <f>VLOOKUP(B81,'SOURCE(Ori)'!$A$1475:$D$1715,4,FALSE)</f>
        <v>A</v>
      </c>
      <c r="AD81" s="8">
        <f>IF(AC81="O",10,IF(AC81="A",9,IF(AC81="B",8,IF(AC81="C",7,IF(AC81="D",6,IF(AC81="F",0,IF(AC81=-5,-5,-10)))))))</f>
        <v>9</v>
      </c>
      <c r="AE81" s="10">
        <f>VLOOKUP(B81,'SOURCE(Ori)'!$A$1475:$E$1715,5,FALSE)</f>
        <v>2</v>
      </c>
      <c r="AF81" s="7" t="str">
        <f>VLOOKUP(B81,'SOURCE(Ori)'!$A$1719:$D$1959,4,FALSE)</f>
        <v>A</v>
      </c>
      <c r="AG81" s="8">
        <f>IF(AF81="O",10,IF(AF81="A",9,IF(AF81="B",8,IF(AF81="C",7,IF(AF81="D",6,IF(AF81="F",0,IF(AF81=-5,-5,-10)))))))</f>
        <v>9</v>
      </c>
      <c r="AH81" s="10">
        <f>VLOOKUP(B81,'SOURCE(Ori)'!$A$1719:$E$1959,5,FALSE)</f>
        <v>2</v>
      </c>
      <c r="AI81" s="10" t="str">
        <f>VLOOKUP(B81,'SOURCE(Ori)'!$A$1963:$D$2203,4,FALSE)</f>
        <v>A</v>
      </c>
      <c r="AJ81" s="8">
        <f>IF(AI81="O",10,IF(AI81="A",9,IF(AI81="B",8,IF(AI81="C",7,IF(AI81="D",6,IF(AI81="F",0,IF(AI81=-5,-5,-10)))))))</f>
        <v>9</v>
      </c>
      <c r="AK81" s="10">
        <f>VLOOKUP(B81,'SOURCE(Ori)'!$A$1963:$E$2203,5,FALSE)</f>
        <v>2</v>
      </c>
      <c r="AL81" s="10" t="str">
        <f>VLOOKUP(B81,'SOURCE(Ori)'!$A$2207:$D$2447,4,FALSE)</f>
        <v>CP</v>
      </c>
      <c r="AM81" s="8">
        <f>IF(AL81="O",10,IF(AL81="A",9,IF(AL81="B",8,IF(AL81="C",7,IF(AL81="D",6,IF(AL81="F",0,IF(AL81=-5,-5,-10)))))))</f>
        <v>-10</v>
      </c>
      <c r="AN81" s="10"/>
      <c r="AO81" s="11">
        <f>(F81*G81+I81*J81+L81*M81+O81*P81+R81*S81+U81*V81+X81*Y81+AA81*AB81+AD81*AE81+AG81*AH81+AJ81*AK81)/24</f>
        <v>7.875</v>
      </c>
      <c r="AP81" s="20">
        <f>(AO81-0.75)*10</f>
        <v>71.25</v>
      </c>
      <c r="AQ81" s="12">
        <f>+G81+J81+M81+P81+S81+V81+Y81+AB81+AE81+AH81+AK81</f>
        <v>24</v>
      </c>
      <c r="AR81" s="13">
        <f>SUM(COUNTIFS(E81:AM81,{"f","NCP","AB"}))</f>
        <v>0</v>
      </c>
      <c r="AS81" s="12">
        <f>RANK(AP81,$AP$7:$AP$247)</f>
        <v>141</v>
      </c>
    </row>
    <row r="82" spans="1:45">
      <c r="A82" s="6">
        <v>76</v>
      </c>
      <c r="B82" s="18" t="s">
        <v>168</v>
      </c>
      <c r="C82" s="19" t="s">
        <v>169</v>
      </c>
      <c r="D82" s="17" t="s">
        <v>149</v>
      </c>
      <c r="E82" s="7" t="str">
        <f>VLOOKUP(B82,'SOURCE(Ori)'!$A$4:$D$244,4,FALSE)</f>
        <v>F</v>
      </c>
      <c r="F82" s="8">
        <f>IF(E82="O",10,IF(E82="A",9,IF(E82="B",8,IF(E82="C",7,IF(E82="D",6,IF(E82="F",0,IF(E82=-5,-5,-10)))))))</f>
        <v>0</v>
      </c>
      <c r="G82" s="9">
        <f>VLOOKUP(B82,'SOURCE(Ori)'!$A$4:$E$244,5,FALSE)</f>
        <v>0</v>
      </c>
      <c r="H82" s="7" t="str">
        <f>VLOOKUP(B82,'SOURCE(Ori)'!$A$248:$D$488,4,FALSE)</f>
        <v>F</v>
      </c>
      <c r="I82" s="8">
        <f>IF(H82="O",10,IF(H82="A",9,IF(H82="B",8,IF(H82="C",7,IF(H82="D",6,IF(H82="F",0,IF(H82=-5,-5,-10)))))))</f>
        <v>0</v>
      </c>
      <c r="J82" s="10">
        <f>VLOOKUP(B82,'SOURCE(Ori)'!$A$248:$E$488,5,FALSE)</f>
        <v>0</v>
      </c>
      <c r="K82" s="7" t="str">
        <f>VLOOKUP(B82,'SOURCE(Ori)'!$A$492:$D$732,4,FALSE)</f>
        <v>D</v>
      </c>
      <c r="L82" s="8">
        <f>IF(K82="O",10,IF(K82="A",9,IF(K82="B",8,IF(K82="C",7,IF(K82="D",6,IF(K82="F",0,IF(K82=-5,-5,-10)))))))</f>
        <v>6</v>
      </c>
      <c r="M82" s="10">
        <f>VLOOKUP(B82,'SOURCE(Ori)'!$A$492:$E$732,5,FALSE)</f>
        <v>3</v>
      </c>
      <c r="N82" s="7" t="str">
        <f>VLOOKUP(B82,'SOURCE(Ori)'!$A$736:$D$976,4,FALSE)</f>
        <v>F</v>
      </c>
      <c r="O82" s="8">
        <f>IF(N82="O",10,IF(N82="A",9,IF(N82="B",8,IF(N82="C",7,IF(N82="D",6,IF(N82="F",0,IF(N82=-5,-5,-10)))))))</f>
        <v>0</v>
      </c>
      <c r="P82" s="10">
        <f>VLOOKUP(B82,'SOURCE(Ori)'!$A$736:$E$976,5,FALSE)</f>
        <v>0</v>
      </c>
      <c r="Q82" s="7">
        <v>0</v>
      </c>
      <c r="R82" s="8">
        <v>0</v>
      </c>
      <c r="S82" s="10">
        <v>0</v>
      </c>
      <c r="T82" s="7">
        <v>0</v>
      </c>
      <c r="U82" s="8">
        <v>0</v>
      </c>
      <c r="V82" s="10">
        <v>0</v>
      </c>
      <c r="W82" s="7" t="str">
        <f>VLOOKUP(B82,'SOURCE(Ori)'!$A$1171:$D$1226,4,FALSE)</f>
        <v>C</v>
      </c>
      <c r="X82" s="8">
        <f>IF(W82="O",10,IF(W82="A",9,IF(W82="B",8,IF(W82="C",7,IF(W82="D",6,IF(W82="F",0,IF(W82=-5,-5,-10)))))))</f>
        <v>7</v>
      </c>
      <c r="Y82" s="10">
        <f>VLOOKUP(B82,'SOURCE(Ori)'!$A$1171:$E$1226,5,FALSE)</f>
        <v>3</v>
      </c>
      <c r="Z82" s="7" t="str">
        <f>VLOOKUP(B82,'SOURCE(Ori)'!$A$1230:$D$1470,4,FALSE)</f>
        <v>O</v>
      </c>
      <c r="AA82" s="8">
        <f>IF(Z82="O",10,IF(Z82="A",9,IF(Z82="B",8,IF(Z82="C",7,IF(Z82="D",6,IF(Z82="F",0,IF(Z82=-5,-5,-10)))))))</f>
        <v>10</v>
      </c>
      <c r="AB82" s="10">
        <f>VLOOKUP(B82,'SOURCE(Ori)'!$A$1230:$E$1470,5,FALSE)</f>
        <v>3</v>
      </c>
      <c r="AC82" s="7" t="str">
        <f>VLOOKUP(B82,'SOURCE(Ori)'!$A$1475:$D$1715,4,FALSE)</f>
        <v>A</v>
      </c>
      <c r="AD82" s="8">
        <f>IF(AC82="O",10,IF(AC82="A",9,IF(AC82="B",8,IF(AC82="C",7,IF(AC82="D",6,IF(AC82="F",0,IF(AC82=-5,-5,-10)))))))</f>
        <v>9</v>
      </c>
      <c r="AE82" s="10">
        <f>VLOOKUP(B82,'SOURCE(Ori)'!$A$1475:$E$1715,5,FALSE)</f>
        <v>2</v>
      </c>
      <c r="AF82" s="7" t="str">
        <f>VLOOKUP(B82,'SOURCE(Ori)'!$A$1719:$D$1959,4,FALSE)</f>
        <v>B</v>
      </c>
      <c r="AG82" s="8">
        <f>IF(AF82="O",10,IF(AF82="A",9,IF(AF82="B",8,IF(AF82="C",7,IF(AF82="D",6,IF(AF82="F",0,IF(AF82=-5,-5,-10)))))))</f>
        <v>8</v>
      </c>
      <c r="AH82" s="10">
        <f>VLOOKUP(B82,'SOURCE(Ori)'!$A$1719:$E$1959,5,FALSE)</f>
        <v>2</v>
      </c>
      <c r="AI82" s="10" t="str">
        <f>VLOOKUP(B82,'SOURCE(Ori)'!$A$1963:$D$2203,4,FALSE)</f>
        <v>B</v>
      </c>
      <c r="AJ82" s="8">
        <f>IF(AI82="O",10,IF(AI82="A",9,IF(AI82="B",8,IF(AI82="C",7,IF(AI82="D",6,IF(AI82="F",0,IF(AI82=-5,-5,-10)))))))</f>
        <v>8</v>
      </c>
      <c r="AK82" s="10">
        <f>VLOOKUP(B82,'SOURCE(Ori)'!$A$1963:$E$2203,5,FALSE)</f>
        <v>2</v>
      </c>
      <c r="AL82" s="10" t="str">
        <f>VLOOKUP(B82,'SOURCE(Ori)'!$A$2207:$D$2447,4,FALSE)</f>
        <v>CP</v>
      </c>
      <c r="AM82" s="8">
        <f>IF(AL82="O",10,IF(AL82="A",9,IF(AL82="B",8,IF(AL82="C",7,IF(AL82="D",6,IF(AL82="F",0,IF(AL82=-5,-5,-10)))))))</f>
        <v>-10</v>
      </c>
      <c r="AN82" s="10"/>
      <c r="AO82" s="11">
        <f>(F82*G82+I82*J82+L82*M82+O82*P82+R82*S82+U82*V82+X82*Y82+AA82*AB82+AD82*AE82+AG82*AH82+AJ82*AK82)/24</f>
        <v>4.958333333333333</v>
      </c>
      <c r="AP82" s="20">
        <f>(AO82-0.75)*10</f>
        <v>42.083333333333329</v>
      </c>
      <c r="AQ82" s="12">
        <f>+G82+J82+M82+P82+S82+V82+Y82+AB82+AE82+AH82+AK82</f>
        <v>15</v>
      </c>
      <c r="AR82" s="13">
        <f>SUM(COUNTIFS(E82:AM82,{"f","NCP","AB"}))</f>
        <v>3</v>
      </c>
      <c r="AS82" s="12">
        <f>RANK(AP82,$AP$7:$AP$247)</f>
        <v>239</v>
      </c>
    </row>
    <row r="83" spans="1:45">
      <c r="A83" s="6">
        <v>77</v>
      </c>
      <c r="B83" s="18" t="s">
        <v>170</v>
      </c>
      <c r="C83" s="19" t="s">
        <v>171</v>
      </c>
      <c r="D83" s="17" t="s">
        <v>149</v>
      </c>
      <c r="E83" s="7" t="str">
        <f>VLOOKUP(B83,'SOURCE(Ori)'!$A$4:$D$244,4,FALSE)</f>
        <v>D</v>
      </c>
      <c r="F83" s="8">
        <f>IF(E83="O",10,IF(E83="A",9,IF(E83="B",8,IF(E83="C",7,IF(E83="D",6,IF(E83="F",0,IF(E83=-5,-5,-10)))))))</f>
        <v>6</v>
      </c>
      <c r="G83" s="9">
        <f>VLOOKUP(B83,'SOURCE(Ori)'!$A$4:$E$244,5,FALSE)</f>
        <v>3</v>
      </c>
      <c r="H83" s="7" t="str">
        <f>VLOOKUP(B83,'SOURCE(Ori)'!$A$248:$D$488,4,FALSE)</f>
        <v>D</v>
      </c>
      <c r="I83" s="8">
        <f>IF(H83="O",10,IF(H83="A",9,IF(H83="B",8,IF(H83="C",7,IF(H83="D",6,IF(H83="F",0,IF(H83=-5,-5,-10)))))))</f>
        <v>6</v>
      </c>
      <c r="J83" s="10">
        <f>VLOOKUP(B83,'SOURCE(Ori)'!$A$248:$E$488,5,FALSE)</f>
        <v>3</v>
      </c>
      <c r="K83" s="7" t="str">
        <f>VLOOKUP(B83,'SOURCE(Ori)'!$A$492:$D$732,4,FALSE)</f>
        <v>D</v>
      </c>
      <c r="L83" s="8">
        <f>IF(K83="O",10,IF(K83="A",9,IF(K83="B",8,IF(K83="C",7,IF(K83="D",6,IF(K83="F",0,IF(K83=-5,-5,-10)))))))</f>
        <v>6</v>
      </c>
      <c r="M83" s="10">
        <f>VLOOKUP(B83,'SOURCE(Ori)'!$A$492:$E$732,5,FALSE)</f>
        <v>3</v>
      </c>
      <c r="N83" s="7" t="str">
        <f>VLOOKUP(B83,'SOURCE(Ori)'!$A$736:$D$976,4,FALSE)</f>
        <v>C</v>
      </c>
      <c r="O83" s="8">
        <f>IF(N83="O",10,IF(N83="A",9,IF(N83="B",8,IF(N83="C",7,IF(N83="D",6,IF(N83="F",0,IF(N83=-5,-5,-10)))))))</f>
        <v>7</v>
      </c>
      <c r="P83" s="10">
        <f>VLOOKUP(B83,'SOURCE(Ori)'!$A$736:$E$976,5,FALSE)</f>
        <v>3</v>
      </c>
      <c r="Q83" s="7">
        <v>0</v>
      </c>
      <c r="R83" s="8">
        <v>0</v>
      </c>
      <c r="S83" s="10">
        <v>0</v>
      </c>
      <c r="T83" s="7">
        <v>0</v>
      </c>
      <c r="U83" s="8">
        <v>0</v>
      </c>
      <c r="V83" s="10">
        <v>0</v>
      </c>
      <c r="W83" s="7" t="str">
        <f>VLOOKUP(B83,'SOURCE(Ori)'!$A$1171:$D$1226,4,FALSE)</f>
        <v>C</v>
      </c>
      <c r="X83" s="8">
        <f>IF(W83="O",10,IF(W83="A",9,IF(W83="B",8,IF(W83="C",7,IF(W83="D",6,IF(W83="F",0,IF(W83=-5,-5,-10)))))))</f>
        <v>7</v>
      </c>
      <c r="Y83" s="10">
        <f>VLOOKUP(B83,'SOURCE(Ori)'!$A$1171:$E$1226,5,FALSE)</f>
        <v>3</v>
      </c>
      <c r="Z83" s="7" t="str">
        <f>VLOOKUP(B83,'SOURCE(Ori)'!$A$1230:$D$1470,4,FALSE)</f>
        <v>C</v>
      </c>
      <c r="AA83" s="8">
        <f>IF(Z83="O",10,IF(Z83="A",9,IF(Z83="B",8,IF(Z83="C",7,IF(Z83="D",6,IF(Z83="F",0,IF(Z83=-5,-5,-10)))))))</f>
        <v>7</v>
      </c>
      <c r="AB83" s="10">
        <f>VLOOKUP(B83,'SOURCE(Ori)'!$A$1230:$E$1470,5,FALSE)</f>
        <v>3</v>
      </c>
      <c r="AC83" s="7" t="str">
        <f>VLOOKUP(B83,'SOURCE(Ori)'!$A$1475:$D$1715,4,FALSE)</f>
        <v>A</v>
      </c>
      <c r="AD83" s="8">
        <f>IF(AC83="O",10,IF(AC83="A",9,IF(AC83="B",8,IF(AC83="C",7,IF(AC83="D",6,IF(AC83="F",0,IF(AC83=-5,-5,-10)))))))</f>
        <v>9</v>
      </c>
      <c r="AE83" s="10">
        <f>VLOOKUP(B83,'SOURCE(Ori)'!$A$1475:$E$1715,5,FALSE)</f>
        <v>2</v>
      </c>
      <c r="AF83" s="7" t="str">
        <f>VLOOKUP(B83,'SOURCE(Ori)'!$A$1719:$D$1959,4,FALSE)</f>
        <v>O</v>
      </c>
      <c r="AG83" s="8">
        <f>IF(AF83="O",10,IF(AF83="A",9,IF(AF83="B",8,IF(AF83="C",7,IF(AF83="D",6,IF(AF83="F",0,IF(AF83=-5,-5,-10)))))))</f>
        <v>10</v>
      </c>
      <c r="AH83" s="10">
        <f>VLOOKUP(B83,'SOURCE(Ori)'!$A$1719:$E$1959,5,FALSE)</f>
        <v>2</v>
      </c>
      <c r="AI83" s="10" t="str">
        <f>VLOOKUP(B83,'SOURCE(Ori)'!$A$1963:$D$2203,4,FALSE)</f>
        <v>A</v>
      </c>
      <c r="AJ83" s="8">
        <f>IF(AI83="O",10,IF(AI83="A",9,IF(AI83="B",8,IF(AI83="C",7,IF(AI83="D",6,IF(AI83="F",0,IF(AI83=-5,-5,-10)))))))</f>
        <v>9</v>
      </c>
      <c r="AK83" s="10">
        <f>VLOOKUP(B83,'SOURCE(Ori)'!$A$1963:$E$2203,5,FALSE)</f>
        <v>2</v>
      </c>
      <c r="AL83" s="10" t="str">
        <f>VLOOKUP(B83,'SOURCE(Ori)'!$A$2207:$D$2447,4,FALSE)</f>
        <v>CP</v>
      </c>
      <c r="AM83" s="8">
        <f>IF(AL83="O",10,IF(AL83="A",9,IF(AL83="B",8,IF(AL83="C",7,IF(AL83="D",6,IF(AL83="F",0,IF(AL83=-5,-5,-10)))))))</f>
        <v>-10</v>
      </c>
      <c r="AN83" s="10"/>
      <c r="AO83" s="11">
        <f>(F83*G83+I83*J83+L83*M83+O83*P83+R83*S83+U83*V83+X83*Y83+AA83*AB83+AD83*AE83+AG83*AH83+AJ83*AK83)/24</f>
        <v>7.208333333333333</v>
      </c>
      <c r="AP83" s="20">
        <f>(AO83-0.75)*10</f>
        <v>64.583333333333329</v>
      </c>
      <c r="AQ83" s="12">
        <f>+G83+J83+M83+P83+S83+V83+Y83+AB83+AE83+AH83+AK83</f>
        <v>24</v>
      </c>
      <c r="AR83" s="13">
        <f>SUM(COUNTIFS(E83:AM83,{"f","NCP","AB"}))</f>
        <v>0</v>
      </c>
      <c r="AS83" s="12">
        <f>RANK(AP83,$AP$7:$AP$247)</f>
        <v>204</v>
      </c>
    </row>
    <row r="84" spans="1:45">
      <c r="A84" s="6">
        <v>78</v>
      </c>
      <c r="B84" s="18" t="s">
        <v>172</v>
      </c>
      <c r="C84" s="19" t="s">
        <v>173</v>
      </c>
      <c r="D84" s="17" t="s">
        <v>149</v>
      </c>
      <c r="E84" s="7" t="str">
        <f>VLOOKUP(B84,'SOURCE(Ori)'!$A$4:$D$244,4,FALSE)</f>
        <v>C</v>
      </c>
      <c r="F84" s="8">
        <f>IF(E84="O",10,IF(E84="A",9,IF(E84="B",8,IF(E84="C",7,IF(E84="D",6,IF(E84="F",0,IF(E84=-5,-5,-10)))))))</f>
        <v>7</v>
      </c>
      <c r="G84" s="9">
        <f>VLOOKUP(B84,'SOURCE(Ori)'!$A$4:$E$244,5,FALSE)</f>
        <v>3</v>
      </c>
      <c r="H84" s="7" t="str">
        <f>VLOOKUP(B84,'SOURCE(Ori)'!$A$248:$D$488,4,FALSE)</f>
        <v>B</v>
      </c>
      <c r="I84" s="8">
        <f>IF(H84="O",10,IF(H84="A",9,IF(H84="B",8,IF(H84="C",7,IF(H84="D",6,IF(H84="F",0,IF(H84=-5,-5,-10)))))))</f>
        <v>8</v>
      </c>
      <c r="J84" s="10">
        <f>VLOOKUP(B84,'SOURCE(Ori)'!$A$248:$E$488,5,FALSE)</f>
        <v>3</v>
      </c>
      <c r="K84" s="7" t="str">
        <f>VLOOKUP(B84,'SOURCE(Ori)'!$A$492:$D$732,4,FALSE)</f>
        <v>B</v>
      </c>
      <c r="L84" s="8">
        <f>IF(K84="O",10,IF(K84="A",9,IF(K84="B",8,IF(K84="C",7,IF(K84="D",6,IF(K84="F",0,IF(K84=-5,-5,-10)))))))</f>
        <v>8</v>
      </c>
      <c r="M84" s="10">
        <f>VLOOKUP(B84,'SOURCE(Ori)'!$A$492:$E$732,5,FALSE)</f>
        <v>3</v>
      </c>
      <c r="N84" s="7" t="str">
        <f>VLOOKUP(B84,'SOURCE(Ori)'!$A$736:$D$976,4,FALSE)</f>
        <v>D</v>
      </c>
      <c r="O84" s="8">
        <f>IF(N84="O",10,IF(N84="A",9,IF(N84="B",8,IF(N84="C",7,IF(N84="D",6,IF(N84="F",0,IF(N84=-5,-5,-10)))))))</f>
        <v>6</v>
      </c>
      <c r="P84" s="10">
        <f>VLOOKUP(B84,'SOURCE(Ori)'!$A$736:$E$976,5,FALSE)</f>
        <v>3</v>
      </c>
      <c r="Q84" s="7">
        <v>0</v>
      </c>
      <c r="R84" s="8">
        <v>0</v>
      </c>
      <c r="S84" s="10">
        <v>0</v>
      </c>
      <c r="T84" s="7" t="str">
        <f>VLOOKUP(B84,'SOURCE(Ori)'!$A$1100:$D$1167,4,FALSE)</f>
        <v>C</v>
      </c>
      <c r="U84" s="8">
        <f>IF(T84="O",10,IF(T84="A",9,IF(T84="B",8,IF(T84="C",7,IF(T84="D",6,IF(T84="F",0,IF(T84=-5,-5,-10)))))))</f>
        <v>7</v>
      </c>
      <c r="V84" s="10">
        <f>VLOOKUP(B84,'SOURCE(Ori)'!$A$1100:$E$1167,5,FALSE)</f>
        <v>3</v>
      </c>
      <c r="W84" s="7">
        <v>0</v>
      </c>
      <c r="X84" s="8">
        <v>0</v>
      </c>
      <c r="Y84" s="10">
        <v>0</v>
      </c>
      <c r="Z84" s="7" t="str">
        <f>VLOOKUP(B84,'SOURCE(Ori)'!$A$1230:$D$1470,4,FALSE)</f>
        <v>O</v>
      </c>
      <c r="AA84" s="8">
        <f>IF(Z84="O",10,IF(Z84="A",9,IF(Z84="B",8,IF(Z84="C",7,IF(Z84="D",6,IF(Z84="F",0,IF(Z84=-5,-5,-10)))))))</f>
        <v>10</v>
      </c>
      <c r="AB84" s="10">
        <f>VLOOKUP(B84,'SOURCE(Ori)'!$A$1230:$E$1470,5,FALSE)</f>
        <v>3</v>
      </c>
      <c r="AC84" s="7" t="str">
        <f>VLOOKUP(B84,'SOURCE(Ori)'!$A$1475:$D$1715,4,FALSE)</f>
        <v>O</v>
      </c>
      <c r="AD84" s="8">
        <f>IF(AC84="O",10,IF(AC84="A",9,IF(AC84="B",8,IF(AC84="C",7,IF(AC84="D",6,IF(AC84="F",0,IF(AC84=-5,-5,-10)))))))</f>
        <v>10</v>
      </c>
      <c r="AE84" s="10">
        <f>VLOOKUP(B84,'SOURCE(Ori)'!$A$1475:$E$1715,5,FALSE)</f>
        <v>2</v>
      </c>
      <c r="AF84" s="7" t="str">
        <f>VLOOKUP(B84,'SOURCE(Ori)'!$A$1719:$D$1959,4,FALSE)</f>
        <v>A</v>
      </c>
      <c r="AG84" s="8">
        <f>IF(AF84="O",10,IF(AF84="A",9,IF(AF84="B",8,IF(AF84="C",7,IF(AF84="D",6,IF(AF84="F",0,IF(AF84=-5,-5,-10)))))))</f>
        <v>9</v>
      </c>
      <c r="AH84" s="10">
        <f>VLOOKUP(B84,'SOURCE(Ori)'!$A$1719:$E$1959,5,FALSE)</f>
        <v>2</v>
      </c>
      <c r="AI84" s="10" t="str">
        <f>VLOOKUP(B84,'SOURCE(Ori)'!$A$1963:$D$2203,4,FALSE)</f>
        <v>A</v>
      </c>
      <c r="AJ84" s="8">
        <f>IF(AI84="O",10,IF(AI84="A",9,IF(AI84="B",8,IF(AI84="C",7,IF(AI84="D",6,IF(AI84="F",0,IF(AI84=-5,-5,-10)))))))</f>
        <v>9</v>
      </c>
      <c r="AK84" s="10">
        <f>VLOOKUP(B84,'SOURCE(Ori)'!$A$1963:$E$2203,5,FALSE)</f>
        <v>2</v>
      </c>
      <c r="AL84" s="10" t="str">
        <f>VLOOKUP(B84,'SOURCE(Ori)'!$A$2207:$D$2447,4,FALSE)</f>
        <v>CP</v>
      </c>
      <c r="AM84" s="8">
        <f>IF(AL84="O",10,IF(AL84="A",9,IF(AL84="B",8,IF(AL84="C",7,IF(AL84="D",6,IF(AL84="F",0,IF(AL84=-5,-5,-10)))))))</f>
        <v>-10</v>
      </c>
      <c r="AN84" s="10"/>
      <c r="AO84" s="11">
        <f>(F84*G84+I84*J84+L84*M84+O84*P84+R84*S84+U84*V84+X84*Y84+AA84*AB84+AD84*AE84+AG84*AH84+AJ84*AK84)/24</f>
        <v>8.0833333333333339</v>
      </c>
      <c r="AP84" s="20">
        <f>(AO84-0.75)*10</f>
        <v>73.333333333333343</v>
      </c>
      <c r="AQ84" s="12">
        <f>+G84+J84+M84+P84+S84+V84+Y84+AB84+AE84+AH84+AK84</f>
        <v>24</v>
      </c>
      <c r="AR84" s="13">
        <f>SUM(COUNTIFS(E84:AM84,{"f","NCP","AB"}))</f>
        <v>0</v>
      </c>
      <c r="AS84" s="12">
        <f>RANK(AP84,$AP$7:$AP$247)</f>
        <v>108</v>
      </c>
    </row>
    <row r="85" spans="1:45">
      <c r="A85" s="6">
        <v>79</v>
      </c>
      <c r="B85" s="18" t="s">
        <v>174</v>
      </c>
      <c r="C85" s="19" t="s">
        <v>175</v>
      </c>
      <c r="D85" s="17" t="s">
        <v>149</v>
      </c>
      <c r="E85" s="7" t="str">
        <f>VLOOKUP(B85,'SOURCE(Ori)'!$A$4:$D$244,4,FALSE)</f>
        <v>F</v>
      </c>
      <c r="F85" s="8">
        <f>IF(E85="O",10,IF(E85="A",9,IF(E85="B",8,IF(E85="C",7,IF(E85="D",6,IF(E85="F",0,IF(E85=-5,-5,-10)))))))</f>
        <v>0</v>
      </c>
      <c r="G85" s="9">
        <f>VLOOKUP(B85,'SOURCE(Ori)'!$A$4:$E$244,5,FALSE)</f>
        <v>0</v>
      </c>
      <c r="H85" s="7" t="str">
        <f>VLOOKUP(B85,'SOURCE(Ori)'!$A$248:$D$488,4,FALSE)</f>
        <v>D</v>
      </c>
      <c r="I85" s="8">
        <f>IF(H85="O",10,IF(H85="A",9,IF(H85="B",8,IF(H85="C",7,IF(H85="D",6,IF(H85="F",0,IF(H85=-5,-5,-10)))))))</f>
        <v>6</v>
      </c>
      <c r="J85" s="10">
        <f>VLOOKUP(B85,'SOURCE(Ori)'!$A$248:$E$488,5,FALSE)</f>
        <v>3</v>
      </c>
      <c r="K85" s="7" t="str">
        <f>VLOOKUP(B85,'SOURCE(Ori)'!$A$492:$D$732,4,FALSE)</f>
        <v>F</v>
      </c>
      <c r="L85" s="8">
        <f>IF(K85="O",10,IF(K85="A",9,IF(K85="B",8,IF(K85="C",7,IF(K85="D",6,IF(K85="F",0,IF(K85=-5,-5,-10)))))))</f>
        <v>0</v>
      </c>
      <c r="M85" s="10">
        <f>VLOOKUP(B85,'SOURCE(Ori)'!$A$492:$E$732,5,FALSE)</f>
        <v>0</v>
      </c>
      <c r="N85" s="7" t="str">
        <f>VLOOKUP(B85,'SOURCE(Ori)'!$A$736:$D$976,4,FALSE)</f>
        <v>D</v>
      </c>
      <c r="O85" s="8">
        <f>IF(N85="O",10,IF(N85="A",9,IF(N85="B",8,IF(N85="C",7,IF(N85="D",6,IF(N85="F",0,IF(N85=-5,-5,-10)))))))</f>
        <v>6</v>
      </c>
      <c r="P85" s="10">
        <f>VLOOKUP(B85,'SOURCE(Ori)'!$A$736:$E$976,5,FALSE)</f>
        <v>3</v>
      </c>
      <c r="Q85" s="7">
        <v>0</v>
      </c>
      <c r="R85" s="8">
        <v>0</v>
      </c>
      <c r="S85" s="10">
        <v>0</v>
      </c>
      <c r="T85" s="7">
        <v>0</v>
      </c>
      <c r="U85" s="8">
        <v>0</v>
      </c>
      <c r="V85" s="10">
        <v>0</v>
      </c>
      <c r="W85" s="7" t="str">
        <f>VLOOKUP(B85,'SOURCE(Ori)'!$A$1171:$D$1226,4,FALSE)</f>
        <v>B</v>
      </c>
      <c r="X85" s="8">
        <f>IF(W85="O",10,IF(W85="A",9,IF(W85="B",8,IF(W85="C",7,IF(W85="D",6,IF(W85="F",0,IF(W85=-5,-5,-10)))))))</f>
        <v>8</v>
      </c>
      <c r="Y85" s="10">
        <f>VLOOKUP(B85,'SOURCE(Ori)'!$A$1171:$E$1226,5,FALSE)</f>
        <v>3</v>
      </c>
      <c r="Z85" s="7" t="str">
        <f>VLOOKUP(B85,'SOURCE(Ori)'!$A$1230:$D$1470,4,FALSE)</f>
        <v>A</v>
      </c>
      <c r="AA85" s="8">
        <f>IF(Z85="O",10,IF(Z85="A",9,IF(Z85="B",8,IF(Z85="C",7,IF(Z85="D",6,IF(Z85="F",0,IF(Z85=-5,-5,-10)))))))</f>
        <v>9</v>
      </c>
      <c r="AB85" s="10">
        <f>VLOOKUP(B85,'SOURCE(Ori)'!$A$1230:$E$1470,5,FALSE)</f>
        <v>3</v>
      </c>
      <c r="AC85" s="7" t="str">
        <f>VLOOKUP(B85,'SOURCE(Ori)'!$A$1475:$D$1715,4,FALSE)</f>
        <v>A</v>
      </c>
      <c r="AD85" s="8">
        <f>IF(AC85="O",10,IF(AC85="A",9,IF(AC85="B",8,IF(AC85="C",7,IF(AC85="D",6,IF(AC85="F",0,IF(AC85=-5,-5,-10)))))))</f>
        <v>9</v>
      </c>
      <c r="AE85" s="10">
        <f>VLOOKUP(B85,'SOURCE(Ori)'!$A$1475:$E$1715,5,FALSE)</f>
        <v>2</v>
      </c>
      <c r="AF85" s="7" t="str">
        <f>VLOOKUP(B85,'SOURCE(Ori)'!$A$1719:$D$1959,4,FALSE)</f>
        <v>B</v>
      </c>
      <c r="AG85" s="8">
        <f>IF(AF85="O",10,IF(AF85="A",9,IF(AF85="B",8,IF(AF85="C",7,IF(AF85="D",6,IF(AF85="F",0,IF(AF85=-5,-5,-10)))))))</f>
        <v>8</v>
      </c>
      <c r="AH85" s="10">
        <f>VLOOKUP(B85,'SOURCE(Ori)'!$A$1719:$E$1959,5,FALSE)</f>
        <v>2</v>
      </c>
      <c r="AI85" s="10" t="str">
        <f>VLOOKUP(B85,'SOURCE(Ori)'!$A$1963:$D$2203,4,FALSE)</f>
        <v>A</v>
      </c>
      <c r="AJ85" s="8">
        <f>IF(AI85="O",10,IF(AI85="A",9,IF(AI85="B",8,IF(AI85="C",7,IF(AI85="D",6,IF(AI85="F",0,IF(AI85=-5,-5,-10)))))))</f>
        <v>9</v>
      </c>
      <c r="AK85" s="10">
        <f>VLOOKUP(B85,'SOURCE(Ori)'!$A$1963:$E$2203,5,FALSE)</f>
        <v>2</v>
      </c>
      <c r="AL85" s="10" t="str">
        <f>VLOOKUP(B85,'SOURCE(Ori)'!$A$2207:$D$2447,4,FALSE)</f>
        <v>CP</v>
      </c>
      <c r="AM85" s="8">
        <f>IF(AL85="O",10,IF(AL85="A",9,IF(AL85="B",8,IF(AL85="C",7,IF(AL85="D",6,IF(AL85="F",0,IF(AL85=-5,-5,-10)))))))</f>
        <v>-10</v>
      </c>
      <c r="AN85" s="10"/>
      <c r="AO85" s="11">
        <f>(F85*G85+I85*J85+L85*M85+O85*P85+R85*S85+U85*V85+X85*Y85+AA85*AB85+AD85*AE85+AG85*AH85+AJ85*AK85)/24</f>
        <v>5.791666666666667</v>
      </c>
      <c r="AP85" s="20">
        <f>(AO85-0.75)*10</f>
        <v>50.416666666666671</v>
      </c>
      <c r="AQ85" s="12">
        <f>+G85+J85+M85+P85+S85+V85+Y85+AB85+AE85+AH85+AK85</f>
        <v>18</v>
      </c>
      <c r="AR85" s="13">
        <f>SUM(COUNTIFS(E85:AM85,{"f","NCP","AB"}))</f>
        <v>2</v>
      </c>
      <c r="AS85" s="12">
        <f>RANK(AP85,$AP$7:$AP$247)</f>
        <v>228</v>
      </c>
    </row>
    <row r="86" spans="1:45">
      <c r="A86" s="6">
        <v>80</v>
      </c>
      <c r="B86" s="18" t="s">
        <v>176</v>
      </c>
      <c r="C86" s="19" t="s">
        <v>177</v>
      </c>
      <c r="D86" s="17" t="s">
        <v>149</v>
      </c>
      <c r="E86" s="7" t="str">
        <f>VLOOKUP(B86,'SOURCE(Ori)'!$A$4:$D$244,4,FALSE)</f>
        <v>B</v>
      </c>
      <c r="F86" s="8">
        <f>IF(E86="O",10,IF(E86="A",9,IF(E86="B",8,IF(E86="C",7,IF(E86="D",6,IF(E86="F",0,IF(E86=-5,-5,-10)))))))</f>
        <v>8</v>
      </c>
      <c r="G86" s="9">
        <f>VLOOKUP(B86,'SOURCE(Ori)'!$A$4:$E$244,5,FALSE)</f>
        <v>3</v>
      </c>
      <c r="H86" s="7" t="str">
        <f>VLOOKUP(B86,'SOURCE(Ori)'!$A$248:$D$488,4,FALSE)</f>
        <v>C</v>
      </c>
      <c r="I86" s="8">
        <f>IF(H86="O",10,IF(H86="A",9,IF(H86="B",8,IF(H86="C",7,IF(H86="D",6,IF(H86="F",0,IF(H86=-5,-5,-10)))))))</f>
        <v>7</v>
      </c>
      <c r="J86" s="10">
        <f>VLOOKUP(B86,'SOURCE(Ori)'!$A$248:$E$488,5,FALSE)</f>
        <v>3</v>
      </c>
      <c r="K86" s="7" t="str">
        <f>VLOOKUP(B86,'SOURCE(Ori)'!$A$492:$D$732,4,FALSE)</f>
        <v>C</v>
      </c>
      <c r="L86" s="8">
        <f>IF(K86="O",10,IF(K86="A",9,IF(K86="B",8,IF(K86="C",7,IF(K86="D",6,IF(K86="F",0,IF(K86=-5,-5,-10)))))))</f>
        <v>7</v>
      </c>
      <c r="M86" s="10">
        <f>VLOOKUP(B86,'SOURCE(Ori)'!$A$492:$E$732,5,FALSE)</f>
        <v>3</v>
      </c>
      <c r="N86" s="7" t="str">
        <f>VLOOKUP(B86,'SOURCE(Ori)'!$A$736:$D$976,4,FALSE)</f>
        <v>B</v>
      </c>
      <c r="O86" s="8">
        <f>IF(N86="O",10,IF(N86="A",9,IF(N86="B",8,IF(N86="C",7,IF(N86="D",6,IF(N86="F",0,IF(N86=-5,-5,-10)))))))</f>
        <v>8</v>
      </c>
      <c r="P86" s="10">
        <f>VLOOKUP(B86,'SOURCE(Ori)'!$A$736:$E$976,5,FALSE)</f>
        <v>3</v>
      </c>
      <c r="Q86" s="7">
        <v>0</v>
      </c>
      <c r="R86" s="8">
        <v>0</v>
      </c>
      <c r="S86" s="10">
        <v>0</v>
      </c>
      <c r="T86" s="7" t="str">
        <f>VLOOKUP(B86,'SOURCE(Ori)'!$A$1100:$D$1167,4,FALSE)</f>
        <v>C</v>
      </c>
      <c r="U86" s="8">
        <f>IF(T86="O",10,IF(T86="A",9,IF(T86="B",8,IF(T86="C",7,IF(T86="D",6,IF(T86="F",0,IF(T86=-5,-5,-10)))))))</f>
        <v>7</v>
      </c>
      <c r="V86" s="10">
        <f>VLOOKUP(B86,'SOURCE(Ori)'!$A$1100:$E$1167,5,FALSE)</f>
        <v>3</v>
      </c>
      <c r="W86" s="7">
        <v>0</v>
      </c>
      <c r="X86" s="8">
        <v>0</v>
      </c>
      <c r="Y86" s="10">
        <v>0</v>
      </c>
      <c r="Z86" s="7" t="str">
        <f>VLOOKUP(B86,'SOURCE(Ori)'!$A$1230:$D$1470,4,FALSE)</f>
        <v>A</v>
      </c>
      <c r="AA86" s="8">
        <f>IF(Z86="O",10,IF(Z86="A",9,IF(Z86="B",8,IF(Z86="C",7,IF(Z86="D",6,IF(Z86="F",0,IF(Z86=-5,-5,-10)))))))</f>
        <v>9</v>
      </c>
      <c r="AB86" s="10">
        <f>VLOOKUP(B86,'SOURCE(Ori)'!$A$1230:$E$1470,5,FALSE)</f>
        <v>3</v>
      </c>
      <c r="AC86" s="7" t="str">
        <f>VLOOKUP(B86,'SOURCE(Ori)'!$A$1475:$D$1715,4,FALSE)</f>
        <v>O</v>
      </c>
      <c r="AD86" s="8">
        <f>IF(AC86="O",10,IF(AC86="A",9,IF(AC86="B",8,IF(AC86="C",7,IF(AC86="D",6,IF(AC86="F",0,IF(AC86=-5,-5,-10)))))))</f>
        <v>10</v>
      </c>
      <c r="AE86" s="10">
        <f>VLOOKUP(B86,'SOURCE(Ori)'!$A$1475:$E$1715,5,FALSE)</f>
        <v>2</v>
      </c>
      <c r="AF86" s="7" t="str">
        <f>VLOOKUP(B86,'SOURCE(Ori)'!$A$1719:$D$1959,4,FALSE)</f>
        <v>O</v>
      </c>
      <c r="AG86" s="8">
        <f>IF(AF86="O",10,IF(AF86="A",9,IF(AF86="B",8,IF(AF86="C",7,IF(AF86="D",6,IF(AF86="F",0,IF(AF86=-5,-5,-10)))))))</f>
        <v>10</v>
      </c>
      <c r="AH86" s="10">
        <f>VLOOKUP(B86,'SOURCE(Ori)'!$A$1719:$E$1959,5,FALSE)</f>
        <v>2</v>
      </c>
      <c r="AI86" s="10" t="str">
        <f>VLOOKUP(B86,'SOURCE(Ori)'!$A$1963:$D$2203,4,FALSE)</f>
        <v>A</v>
      </c>
      <c r="AJ86" s="8">
        <f>IF(AI86="O",10,IF(AI86="A",9,IF(AI86="B",8,IF(AI86="C",7,IF(AI86="D",6,IF(AI86="F",0,IF(AI86=-5,-5,-10)))))))</f>
        <v>9</v>
      </c>
      <c r="AK86" s="10">
        <f>VLOOKUP(B86,'SOURCE(Ori)'!$A$1963:$E$2203,5,FALSE)</f>
        <v>2</v>
      </c>
      <c r="AL86" s="10" t="str">
        <f>VLOOKUP(B86,'SOURCE(Ori)'!$A$2207:$D$2447,4,FALSE)</f>
        <v>CP</v>
      </c>
      <c r="AM86" s="8">
        <f>IF(AL86="O",10,IF(AL86="A",9,IF(AL86="B",8,IF(AL86="C",7,IF(AL86="D",6,IF(AL86="F",0,IF(AL86=-5,-5,-10)))))))</f>
        <v>-10</v>
      </c>
      <c r="AN86" s="10"/>
      <c r="AO86" s="11">
        <f>(F86*G86+I86*J86+L86*M86+O86*P86+R86*S86+U86*V86+X86*Y86+AA86*AB86+AD86*AE86+AG86*AH86+AJ86*AK86)/24</f>
        <v>8.1666666666666661</v>
      </c>
      <c r="AP86" s="20">
        <f>(AO86-0.75)*10</f>
        <v>74.166666666666657</v>
      </c>
      <c r="AQ86" s="12">
        <f>+G86+J86+M86+P86+S86+V86+Y86+AB86+AE86+AH86+AK86</f>
        <v>24</v>
      </c>
      <c r="AR86" s="13">
        <f>SUM(COUNTIFS(E86:AM86,{"f","NCP","AB"}))</f>
        <v>0</v>
      </c>
      <c r="AS86" s="12">
        <f>RANK(AP86,$AP$7:$AP$247)</f>
        <v>90</v>
      </c>
    </row>
    <row r="87" spans="1:45">
      <c r="A87" s="6">
        <v>81</v>
      </c>
      <c r="B87" s="18" t="s">
        <v>178</v>
      </c>
      <c r="C87" s="19" t="s">
        <v>179</v>
      </c>
      <c r="D87" s="17" t="s">
        <v>149</v>
      </c>
      <c r="E87" s="7" t="str">
        <f>VLOOKUP(B87,'SOURCE(Ori)'!$A$4:$D$244,4,FALSE)</f>
        <v>D</v>
      </c>
      <c r="F87" s="8">
        <f>IF(E87="O",10,IF(E87="A",9,IF(E87="B",8,IF(E87="C",7,IF(E87="D",6,IF(E87="F",0,IF(E87=-5,-5,-10)))))))</f>
        <v>6</v>
      </c>
      <c r="G87" s="9">
        <f>VLOOKUP(B87,'SOURCE(Ori)'!$A$4:$E$244,5,FALSE)</f>
        <v>3</v>
      </c>
      <c r="H87" s="7" t="str">
        <f>VLOOKUP(B87,'SOURCE(Ori)'!$A$248:$D$488,4,FALSE)</f>
        <v>C</v>
      </c>
      <c r="I87" s="8">
        <f>IF(H87="O",10,IF(H87="A",9,IF(H87="B",8,IF(H87="C",7,IF(H87="D",6,IF(H87="F",0,IF(H87=-5,-5,-10)))))))</f>
        <v>7</v>
      </c>
      <c r="J87" s="10">
        <f>VLOOKUP(B87,'SOURCE(Ori)'!$A$248:$E$488,5,FALSE)</f>
        <v>3</v>
      </c>
      <c r="K87" s="7" t="str">
        <f>VLOOKUP(B87,'SOURCE(Ori)'!$A$492:$D$732,4,FALSE)</f>
        <v>D</v>
      </c>
      <c r="L87" s="8">
        <f>IF(K87="O",10,IF(K87="A",9,IF(K87="B",8,IF(K87="C",7,IF(K87="D",6,IF(K87="F",0,IF(K87=-5,-5,-10)))))))</f>
        <v>6</v>
      </c>
      <c r="M87" s="10">
        <f>VLOOKUP(B87,'SOURCE(Ori)'!$A$492:$E$732,5,FALSE)</f>
        <v>3</v>
      </c>
      <c r="N87" s="7" t="str">
        <f>VLOOKUP(B87,'SOURCE(Ori)'!$A$736:$D$976,4,FALSE)</f>
        <v>D</v>
      </c>
      <c r="O87" s="8">
        <f>IF(N87="O",10,IF(N87="A",9,IF(N87="B",8,IF(N87="C",7,IF(N87="D",6,IF(N87="F",0,IF(N87=-5,-5,-10)))))))</f>
        <v>6</v>
      </c>
      <c r="P87" s="10">
        <f>VLOOKUP(B87,'SOURCE(Ori)'!$A$736:$E$976,5,FALSE)</f>
        <v>3</v>
      </c>
      <c r="Q87" s="7">
        <v>0</v>
      </c>
      <c r="R87" s="8">
        <v>0</v>
      </c>
      <c r="S87" s="10">
        <v>0</v>
      </c>
      <c r="T87" s="7" t="str">
        <f>VLOOKUP(B87,'SOURCE(Ori)'!$A$1100:$D$1167,4,FALSE)</f>
        <v>C</v>
      </c>
      <c r="U87" s="8">
        <f>IF(T87="O",10,IF(T87="A",9,IF(T87="B",8,IF(T87="C",7,IF(T87="D",6,IF(T87="F",0,IF(T87=-5,-5,-10)))))))</f>
        <v>7</v>
      </c>
      <c r="V87" s="10">
        <f>VLOOKUP(B87,'SOURCE(Ori)'!$A$1100:$E$1167,5,FALSE)</f>
        <v>3</v>
      </c>
      <c r="W87" s="7">
        <v>0</v>
      </c>
      <c r="X87" s="8">
        <v>0</v>
      </c>
      <c r="Y87" s="10">
        <v>0</v>
      </c>
      <c r="Z87" s="7" t="str">
        <f>VLOOKUP(B87,'SOURCE(Ori)'!$A$1230:$D$1470,4,FALSE)</f>
        <v>O</v>
      </c>
      <c r="AA87" s="8">
        <f>IF(Z87="O",10,IF(Z87="A",9,IF(Z87="B",8,IF(Z87="C",7,IF(Z87="D",6,IF(Z87="F",0,IF(Z87=-5,-5,-10)))))))</f>
        <v>10</v>
      </c>
      <c r="AB87" s="10">
        <f>VLOOKUP(B87,'SOURCE(Ori)'!$A$1230:$E$1470,5,FALSE)</f>
        <v>3</v>
      </c>
      <c r="AC87" s="7" t="str">
        <f>VLOOKUP(B87,'SOURCE(Ori)'!$A$1475:$D$1715,4,FALSE)</f>
        <v>A</v>
      </c>
      <c r="AD87" s="8">
        <f>IF(AC87="O",10,IF(AC87="A",9,IF(AC87="B",8,IF(AC87="C",7,IF(AC87="D",6,IF(AC87="F",0,IF(AC87=-5,-5,-10)))))))</f>
        <v>9</v>
      </c>
      <c r="AE87" s="10">
        <f>VLOOKUP(B87,'SOURCE(Ori)'!$A$1475:$E$1715,5,FALSE)</f>
        <v>2</v>
      </c>
      <c r="AF87" s="7" t="str">
        <f>VLOOKUP(B87,'SOURCE(Ori)'!$A$1719:$D$1959,4,FALSE)</f>
        <v>A</v>
      </c>
      <c r="AG87" s="8">
        <f>IF(AF87="O",10,IF(AF87="A",9,IF(AF87="B",8,IF(AF87="C",7,IF(AF87="D",6,IF(AF87="F",0,IF(AF87=-5,-5,-10)))))))</f>
        <v>9</v>
      </c>
      <c r="AH87" s="10">
        <f>VLOOKUP(B87,'SOURCE(Ori)'!$A$1719:$E$1959,5,FALSE)</f>
        <v>2</v>
      </c>
      <c r="AI87" s="10" t="str">
        <f>VLOOKUP(B87,'SOURCE(Ori)'!$A$1963:$D$2203,4,FALSE)</f>
        <v>B</v>
      </c>
      <c r="AJ87" s="8">
        <f>IF(AI87="O",10,IF(AI87="A",9,IF(AI87="B",8,IF(AI87="C",7,IF(AI87="D",6,IF(AI87="F",0,IF(AI87=-5,-5,-10)))))))</f>
        <v>8</v>
      </c>
      <c r="AK87" s="10">
        <f>VLOOKUP(B87,'SOURCE(Ori)'!$A$1963:$E$2203,5,FALSE)</f>
        <v>2</v>
      </c>
      <c r="AL87" s="10" t="str">
        <f>VLOOKUP(B87,'SOURCE(Ori)'!$A$2207:$D$2447,4,FALSE)</f>
        <v>CP</v>
      </c>
      <c r="AM87" s="8">
        <f>IF(AL87="O",10,IF(AL87="A",9,IF(AL87="B",8,IF(AL87="C",7,IF(AL87="D",6,IF(AL87="F",0,IF(AL87=-5,-5,-10)))))))</f>
        <v>-10</v>
      </c>
      <c r="AN87" s="10"/>
      <c r="AO87" s="11">
        <f>(F87*G87+I87*J87+L87*M87+O87*P87+R87*S87+U87*V87+X87*Y87+AA87*AB87+AD87*AE87+AG87*AH87+AJ87*AK87)/24</f>
        <v>7.416666666666667</v>
      </c>
      <c r="AP87" s="20">
        <f>(AO87-0.75)*10</f>
        <v>66.666666666666671</v>
      </c>
      <c r="AQ87" s="12">
        <f>+G87+J87+M87+P87+S87+V87+Y87+AB87+AE87+AH87+AK87</f>
        <v>24</v>
      </c>
      <c r="AR87" s="13">
        <f>SUM(COUNTIFS(E87:AM87,{"f","NCP","AB"}))</f>
        <v>0</v>
      </c>
      <c r="AS87" s="12">
        <f>RANK(AP87,$AP$7:$AP$247)</f>
        <v>194</v>
      </c>
    </row>
    <row r="88" spans="1:45">
      <c r="A88" s="6">
        <v>82</v>
      </c>
      <c r="B88" s="18" t="s">
        <v>180</v>
      </c>
      <c r="C88" s="19" t="s">
        <v>181</v>
      </c>
      <c r="D88" s="17" t="s">
        <v>149</v>
      </c>
      <c r="E88" s="7" t="str">
        <f>VLOOKUP(B88,'SOURCE(Ori)'!$A$4:$D$244,4,FALSE)</f>
        <v>D</v>
      </c>
      <c r="F88" s="8">
        <f>IF(E88="O",10,IF(E88="A",9,IF(E88="B",8,IF(E88="C",7,IF(E88="D",6,IF(E88="F",0,IF(E88=-5,-5,-10)))))))</f>
        <v>6</v>
      </c>
      <c r="G88" s="9">
        <f>VLOOKUP(B88,'SOURCE(Ori)'!$A$4:$E$244,5,FALSE)</f>
        <v>3</v>
      </c>
      <c r="H88" s="7" t="str">
        <f>VLOOKUP(B88,'SOURCE(Ori)'!$A$248:$D$488,4,FALSE)</f>
        <v>C</v>
      </c>
      <c r="I88" s="8">
        <f>IF(H88="O",10,IF(H88="A",9,IF(H88="B",8,IF(H88="C",7,IF(H88="D",6,IF(H88="F",0,IF(H88=-5,-5,-10)))))))</f>
        <v>7</v>
      </c>
      <c r="J88" s="10">
        <f>VLOOKUP(B88,'SOURCE(Ori)'!$A$248:$E$488,5,FALSE)</f>
        <v>3</v>
      </c>
      <c r="K88" s="7" t="str">
        <f>VLOOKUP(B88,'SOURCE(Ori)'!$A$492:$D$732,4,FALSE)</f>
        <v>D</v>
      </c>
      <c r="L88" s="8">
        <f>IF(K88="O",10,IF(K88="A",9,IF(K88="B",8,IF(K88="C",7,IF(K88="D",6,IF(K88="F",0,IF(K88=-5,-5,-10)))))))</f>
        <v>6</v>
      </c>
      <c r="M88" s="10">
        <f>VLOOKUP(B88,'SOURCE(Ori)'!$A$492:$E$732,5,FALSE)</f>
        <v>3</v>
      </c>
      <c r="N88" s="7" t="str">
        <f>VLOOKUP(B88,'SOURCE(Ori)'!$A$736:$D$976,4,FALSE)</f>
        <v>C</v>
      </c>
      <c r="O88" s="8">
        <f>IF(N88="O",10,IF(N88="A",9,IF(N88="B",8,IF(N88="C",7,IF(N88="D",6,IF(N88="F",0,IF(N88=-5,-5,-10)))))))</f>
        <v>7</v>
      </c>
      <c r="P88" s="10">
        <f>VLOOKUP(B88,'SOURCE(Ori)'!$A$736:$E$976,5,FALSE)</f>
        <v>3</v>
      </c>
      <c r="Q88" s="7" t="str">
        <f>VLOOKUP(B88,'SOURCE(Ori)'!$A$980:$D$1096,4,FALSE)</f>
        <v>D</v>
      </c>
      <c r="R88" s="8">
        <f>IF(Q88="O",10,IF(Q88="A",9,IF(Q88="B",8,IF(Q88="C",7,IF(Q88="D",6,IF(Q88="F",0,IF(Q88=-5,-5,-10)))))))</f>
        <v>6</v>
      </c>
      <c r="S88" s="10">
        <f>VLOOKUP(B88,'SOURCE(Ori)'!$A$980:$E$1096,5,FALSE)</f>
        <v>3</v>
      </c>
      <c r="T88" s="7">
        <v>0</v>
      </c>
      <c r="U88" s="8">
        <v>0</v>
      </c>
      <c r="V88" s="10">
        <v>0</v>
      </c>
      <c r="W88" s="7">
        <v>0</v>
      </c>
      <c r="X88" s="8">
        <v>0</v>
      </c>
      <c r="Y88" s="10">
        <v>0</v>
      </c>
      <c r="Z88" s="7" t="str">
        <f>VLOOKUP(B88,'SOURCE(Ori)'!$A$1230:$D$1470,4,FALSE)</f>
        <v>O</v>
      </c>
      <c r="AA88" s="8">
        <f>IF(Z88="O",10,IF(Z88="A",9,IF(Z88="B",8,IF(Z88="C",7,IF(Z88="D",6,IF(Z88="F",0,IF(Z88=-5,-5,-10)))))))</f>
        <v>10</v>
      </c>
      <c r="AB88" s="10">
        <f>VLOOKUP(B88,'SOURCE(Ori)'!$A$1230:$E$1470,5,FALSE)</f>
        <v>3</v>
      </c>
      <c r="AC88" s="7" t="str">
        <f>VLOOKUP(B88,'SOURCE(Ori)'!$A$1475:$D$1715,4,FALSE)</f>
        <v>A</v>
      </c>
      <c r="AD88" s="8">
        <f>IF(AC88="O",10,IF(AC88="A",9,IF(AC88="B",8,IF(AC88="C",7,IF(AC88="D",6,IF(AC88="F",0,IF(AC88=-5,-5,-10)))))))</f>
        <v>9</v>
      </c>
      <c r="AE88" s="10">
        <f>VLOOKUP(B88,'SOURCE(Ori)'!$A$1475:$E$1715,5,FALSE)</f>
        <v>2</v>
      </c>
      <c r="AF88" s="7" t="str">
        <f>VLOOKUP(B88,'SOURCE(Ori)'!$A$1719:$D$1959,4,FALSE)</f>
        <v>A</v>
      </c>
      <c r="AG88" s="8">
        <f>IF(AF88="O",10,IF(AF88="A",9,IF(AF88="B",8,IF(AF88="C",7,IF(AF88="D",6,IF(AF88="F",0,IF(AF88=-5,-5,-10)))))))</f>
        <v>9</v>
      </c>
      <c r="AH88" s="10">
        <f>VLOOKUP(B88,'SOURCE(Ori)'!$A$1719:$E$1959,5,FALSE)</f>
        <v>2</v>
      </c>
      <c r="AI88" s="10" t="str">
        <f>VLOOKUP(B88,'SOURCE(Ori)'!$A$1963:$D$2203,4,FALSE)</f>
        <v>A</v>
      </c>
      <c r="AJ88" s="8">
        <f>IF(AI88="O",10,IF(AI88="A",9,IF(AI88="B",8,IF(AI88="C",7,IF(AI88="D",6,IF(AI88="F",0,IF(AI88=-5,-5,-10)))))))</f>
        <v>9</v>
      </c>
      <c r="AK88" s="10">
        <f>VLOOKUP(B88,'SOURCE(Ori)'!$A$1963:$E$2203,5,FALSE)</f>
        <v>2</v>
      </c>
      <c r="AL88" s="10" t="str">
        <f>VLOOKUP(B88,'SOURCE(Ori)'!$A$2207:$D$2447,4,FALSE)</f>
        <v>CP</v>
      </c>
      <c r="AM88" s="8">
        <f>IF(AL88="O",10,IF(AL88="A",9,IF(AL88="B",8,IF(AL88="C",7,IF(AL88="D",6,IF(AL88="F",0,IF(AL88=-5,-5,-10)))))))</f>
        <v>-10</v>
      </c>
      <c r="AN88" s="10"/>
      <c r="AO88" s="11">
        <f>(F88*G88+I88*J88+L88*M88+O88*P88+R88*S88+U88*V88+X88*Y88+AA88*AB88+AD88*AE88+AG88*AH88+AJ88*AK88)/24</f>
        <v>7.5</v>
      </c>
      <c r="AP88" s="20">
        <f>(AO88-0.75)*10</f>
        <v>67.5</v>
      </c>
      <c r="AQ88" s="12">
        <f>+G88+J88+M88+P88+S88+V88+Y88+AB88+AE88+AH88+AK88</f>
        <v>24</v>
      </c>
      <c r="AR88" s="13">
        <f>SUM(COUNTIFS(E88:AM88,{"f","NCP","AB"}))</f>
        <v>0</v>
      </c>
      <c r="AS88" s="12">
        <f>RANK(AP88,$AP$7:$AP$247)</f>
        <v>185</v>
      </c>
    </row>
    <row r="89" spans="1:45">
      <c r="A89" s="6">
        <v>83</v>
      </c>
      <c r="B89" s="18" t="s">
        <v>182</v>
      </c>
      <c r="C89" s="19" t="s">
        <v>183</v>
      </c>
      <c r="D89" s="17" t="s">
        <v>149</v>
      </c>
      <c r="E89" s="7" t="str">
        <f>VLOOKUP(B89,'SOURCE(Ori)'!$A$4:$D$244,4,FALSE)</f>
        <v>B</v>
      </c>
      <c r="F89" s="8">
        <f>IF(E89="O",10,IF(E89="A",9,IF(E89="B",8,IF(E89="C",7,IF(E89="D",6,IF(E89="F",0,IF(E89=-5,-5,-10)))))))</f>
        <v>8</v>
      </c>
      <c r="G89" s="9">
        <f>VLOOKUP(B89,'SOURCE(Ori)'!$A$4:$E$244,5,FALSE)</f>
        <v>3</v>
      </c>
      <c r="H89" s="7" t="str">
        <f>VLOOKUP(B89,'SOURCE(Ori)'!$A$248:$D$488,4,FALSE)</f>
        <v>B</v>
      </c>
      <c r="I89" s="8">
        <f>IF(H89="O",10,IF(H89="A",9,IF(H89="B",8,IF(H89="C",7,IF(H89="D",6,IF(H89="F",0,IF(H89=-5,-5,-10)))))))</f>
        <v>8</v>
      </c>
      <c r="J89" s="10">
        <f>VLOOKUP(B89,'SOURCE(Ori)'!$A$248:$E$488,5,FALSE)</f>
        <v>3</v>
      </c>
      <c r="K89" s="7" t="str">
        <f>VLOOKUP(B89,'SOURCE(Ori)'!$A$492:$D$732,4,FALSE)</f>
        <v>D</v>
      </c>
      <c r="L89" s="8">
        <f>IF(K89="O",10,IF(K89="A",9,IF(K89="B",8,IF(K89="C",7,IF(K89="D",6,IF(K89="F",0,IF(K89=-5,-5,-10)))))))</f>
        <v>6</v>
      </c>
      <c r="M89" s="10">
        <f>VLOOKUP(B89,'SOURCE(Ori)'!$A$492:$E$732,5,FALSE)</f>
        <v>3</v>
      </c>
      <c r="N89" s="7" t="str">
        <f>VLOOKUP(B89,'SOURCE(Ori)'!$A$736:$D$976,4,FALSE)</f>
        <v>C</v>
      </c>
      <c r="O89" s="8">
        <f>IF(N89="O",10,IF(N89="A",9,IF(N89="B",8,IF(N89="C",7,IF(N89="D",6,IF(N89="F",0,IF(N89=-5,-5,-10)))))))</f>
        <v>7</v>
      </c>
      <c r="P89" s="10">
        <f>VLOOKUP(B89,'SOURCE(Ori)'!$A$736:$E$976,5,FALSE)</f>
        <v>3</v>
      </c>
      <c r="Q89" s="7">
        <v>0</v>
      </c>
      <c r="R89" s="8">
        <v>0</v>
      </c>
      <c r="S89" s="10">
        <v>0</v>
      </c>
      <c r="T89" s="7">
        <v>0</v>
      </c>
      <c r="U89" s="8">
        <v>0</v>
      </c>
      <c r="V89" s="10">
        <v>0</v>
      </c>
      <c r="W89" s="7" t="str">
        <f>VLOOKUP(B89,'SOURCE(Ori)'!$A$1171:$D$1226,4,FALSE)</f>
        <v>A</v>
      </c>
      <c r="X89" s="8">
        <f>IF(W89="O",10,IF(W89="A",9,IF(W89="B",8,IF(W89="C",7,IF(W89="D",6,IF(W89="F",0,IF(W89=-5,-5,-10)))))))</f>
        <v>9</v>
      </c>
      <c r="Y89" s="10">
        <f>VLOOKUP(B89,'SOURCE(Ori)'!$A$1171:$E$1226,5,FALSE)</f>
        <v>3</v>
      </c>
      <c r="Z89" s="7" t="str">
        <f>VLOOKUP(B89,'SOURCE(Ori)'!$A$1230:$D$1470,4,FALSE)</f>
        <v>A</v>
      </c>
      <c r="AA89" s="8">
        <f>IF(Z89="O",10,IF(Z89="A",9,IF(Z89="B",8,IF(Z89="C",7,IF(Z89="D",6,IF(Z89="F",0,IF(Z89=-5,-5,-10)))))))</f>
        <v>9</v>
      </c>
      <c r="AB89" s="10">
        <f>VLOOKUP(B89,'SOURCE(Ori)'!$A$1230:$E$1470,5,FALSE)</f>
        <v>3</v>
      </c>
      <c r="AC89" s="7" t="str">
        <f>VLOOKUP(B89,'SOURCE(Ori)'!$A$1475:$D$1715,4,FALSE)</f>
        <v>O</v>
      </c>
      <c r="AD89" s="8">
        <f>IF(AC89="O",10,IF(AC89="A",9,IF(AC89="B",8,IF(AC89="C",7,IF(AC89="D",6,IF(AC89="F",0,IF(AC89=-5,-5,-10)))))))</f>
        <v>10</v>
      </c>
      <c r="AE89" s="10">
        <f>VLOOKUP(B89,'SOURCE(Ori)'!$A$1475:$E$1715,5,FALSE)</f>
        <v>2</v>
      </c>
      <c r="AF89" s="7" t="str">
        <f>VLOOKUP(B89,'SOURCE(Ori)'!$A$1719:$D$1959,4,FALSE)</f>
        <v>O</v>
      </c>
      <c r="AG89" s="8">
        <f>IF(AF89="O",10,IF(AF89="A",9,IF(AF89="B",8,IF(AF89="C",7,IF(AF89="D",6,IF(AF89="F",0,IF(AF89=-5,-5,-10)))))))</f>
        <v>10</v>
      </c>
      <c r="AH89" s="10">
        <f>VLOOKUP(B89,'SOURCE(Ori)'!$A$1719:$E$1959,5,FALSE)</f>
        <v>2</v>
      </c>
      <c r="AI89" s="10" t="str">
        <f>VLOOKUP(B89,'SOURCE(Ori)'!$A$1963:$D$2203,4,FALSE)</f>
        <v>A</v>
      </c>
      <c r="AJ89" s="8">
        <f>IF(AI89="O",10,IF(AI89="A",9,IF(AI89="B",8,IF(AI89="C",7,IF(AI89="D",6,IF(AI89="F",0,IF(AI89=-5,-5,-10)))))))</f>
        <v>9</v>
      </c>
      <c r="AK89" s="10">
        <f>VLOOKUP(B89,'SOURCE(Ori)'!$A$1963:$E$2203,5,FALSE)</f>
        <v>2</v>
      </c>
      <c r="AL89" s="10" t="str">
        <f>VLOOKUP(B89,'SOURCE(Ori)'!$A$2207:$D$2447,4,FALSE)</f>
        <v>CP</v>
      </c>
      <c r="AM89" s="8">
        <f>IF(AL89="O",10,IF(AL89="A",9,IF(AL89="B",8,IF(AL89="C",7,IF(AL89="D",6,IF(AL89="F",0,IF(AL89=-5,-5,-10)))))))</f>
        <v>-10</v>
      </c>
      <c r="AN89" s="10"/>
      <c r="AO89" s="11">
        <f>(F89*G89+I89*J89+L89*M89+O89*P89+R89*S89+U89*V89+X89*Y89+AA89*AB89+AD89*AE89+AG89*AH89+AJ89*AK89)/24</f>
        <v>8.2916666666666661</v>
      </c>
      <c r="AP89" s="20">
        <f>(AO89-0.75)*10</f>
        <v>75.416666666666657</v>
      </c>
      <c r="AQ89" s="12">
        <f>+G89+J89+M89+P89+S89+V89+Y89+AB89+AE89+AH89+AK89</f>
        <v>24</v>
      </c>
      <c r="AR89" s="13">
        <f>SUM(COUNTIFS(E89:AM89,{"f","NCP","AB"}))</f>
        <v>0</v>
      </c>
      <c r="AS89" s="12">
        <f>RANK(AP89,$AP$7:$AP$247)</f>
        <v>69</v>
      </c>
    </row>
    <row r="90" spans="1:45">
      <c r="A90" s="6">
        <v>84</v>
      </c>
      <c r="B90" s="18" t="s">
        <v>184</v>
      </c>
      <c r="C90" s="19" t="s">
        <v>185</v>
      </c>
      <c r="D90" s="17" t="s">
        <v>149</v>
      </c>
      <c r="E90" s="7" t="str">
        <f>VLOOKUP(B90,'SOURCE(Ori)'!$A$4:$D$244,4,FALSE)</f>
        <v>C</v>
      </c>
      <c r="F90" s="8">
        <f>IF(E90="O",10,IF(E90="A",9,IF(E90="B",8,IF(E90="C",7,IF(E90="D",6,IF(E90="F",0,IF(E90=-5,-5,-10)))))))</f>
        <v>7</v>
      </c>
      <c r="G90" s="9">
        <f>VLOOKUP(B90,'SOURCE(Ori)'!$A$4:$E$244,5,FALSE)</f>
        <v>3</v>
      </c>
      <c r="H90" s="7" t="str">
        <f>VLOOKUP(B90,'SOURCE(Ori)'!$A$248:$D$488,4,FALSE)</f>
        <v>A</v>
      </c>
      <c r="I90" s="8">
        <f>IF(H90="O",10,IF(H90="A",9,IF(H90="B",8,IF(H90="C",7,IF(H90="D",6,IF(H90="F",0,IF(H90=-5,-5,-10)))))))</f>
        <v>9</v>
      </c>
      <c r="J90" s="10">
        <f>VLOOKUP(B90,'SOURCE(Ori)'!$A$248:$E$488,5,FALSE)</f>
        <v>3</v>
      </c>
      <c r="K90" s="7" t="str">
        <f>VLOOKUP(B90,'SOURCE(Ori)'!$A$492:$D$732,4,FALSE)</f>
        <v>C</v>
      </c>
      <c r="L90" s="8">
        <f>IF(K90="O",10,IF(K90="A",9,IF(K90="B",8,IF(K90="C",7,IF(K90="D",6,IF(K90="F",0,IF(K90=-5,-5,-10)))))))</f>
        <v>7</v>
      </c>
      <c r="M90" s="10">
        <f>VLOOKUP(B90,'SOURCE(Ori)'!$A$492:$E$732,5,FALSE)</f>
        <v>3</v>
      </c>
      <c r="N90" s="7" t="str">
        <f>VLOOKUP(B90,'SOURCE(Ori)'!$A$736:$D$976,4,FALSE)</f>
        <v>C</v>
      </c>
      <c r="O90" s="8">
        <f>IF(N90="O",10,IF(N90="A",9,IF(N90="B",8,IF(N90="C",7,IF(N90="D",6,IF(N90="F",0,IF(N90=-5,-5,-10)))))))</f>
        <v>7</v>
      </c>
      <c r="P90" s="10">
        <f>VLOOKUP(B90,'SOURCE(Ori)'!$A$736:$E$976,5,FALSE)</f>
        <v>3</v>
      </c>
      <c r="Q90" s="7" t="str">
        <f>VLOOKUP(B90,'SOURCE(Ori)'!$A$980:$D$1096,4,FALSE)</f>
        <v>C</v>
      </c>
      <c r="R90" s="8">
        <f>IF(Q90="O",10,IF(Q90="A",9,IF(Q90="B",8,IF(Q90="C",7,IF(Q90="D",6,IF(Q90="F",0,IF(Q90=-5,-5,-10)))))))</f>
        <v>7</v>
      </c>
      <c r="S90" s="10">
        <f>VLOOKUP(B90,'SOURCE(Ori)'!$A$980:$E$1096,5,FALSE)</f>
        <v>3</v>
      </c>
      <c r="T90" s="7">
        <v>0</v>
      </c>
      <c r="U90" s="8">
        <v>0</v>
      </c>
      <c r="V90" s="10">
        <v>0</v>
      </c>
      <c r="W90" s="7">
        <v>0</v>
      </c>
      <c r="X90" s="8">
        <v>0</v>
      </c>
      <c r="Y90" s="10">
        <v>0</v>
      </c>
      <c r="Z90" s="7" t="str">
        <f>VLOOKUP(B90,'SOURCE(Ori)'!$A$1230:$D$1470,4,FALSE)</f>
        <v>B</v>
      </c>
      <c r="AA90" s="8">
        <f>IF(Z90="O",10,IF(Z90="A",9,IF(Z90="B",8,IF(Z90="C",7,IF(Z90="D",6,IF(Z90="F",0,IF(Z90=-5,-5,-10)))))))</f>
        <v>8</v>
      </c>
      <c r="AB90" s="10">
        <f>VLOOKUP(B90,'SOURCE(Ori)'!$A$1230:$E$1470,5,FALSE)</f>
        <v>3</v>
      </c>
      <c r="AC90" s="7" t="str">
        <f>VLOOKUP(B90,'SOURCE(Ori)'!$A$1475:$D$1715,4,FALSE)</f>
        <v>O</v>
      </c>
      <c r="AD90" s="8">
        <f>IF(AC90="O",10,IF(AC90="A",9,IF(AC90="B",8,IF(AC90="C",7,IF(AC90="D",6,IF(AC90="F",0,IF(AC90=-5,-5,-10)))))))</f>
        <v>10</v>
      </c>
      <c r="AE90" s="10">
        <f>VLOOKUP(B90,'SOURCE(Ori)'!$A$1475:$E$1715,5,FALSE)</f>
        <v>2</v>
      </c>
      <c r="AF90" s="7" t="str">
        <f>VLOOKUP(B90,'SOURCE(Ori)'!$A$1719:$D$1959,4,FALSE)</f>
        <v>O</v>
      </c>
      <c r="AG90" s="8">
        <f>IF(AF90="O",10,IF(AF90="A",9,IF(AF90="B",8,IF(AF90="C",7,IF(AF90="D",6,IF(AF90="F",0,IF(AF90=-5,-5,-10)))))))</f>
        <v>10</v>
      </c>
      <c r="AH90" s="10">
        <f>VLOOKUP(B90,'SOURCE(Ori)'!$A$1719:$E$1959,5,FALSE)</f>
        <v>2</v>
      </c>
      <c r="AI90" s="10" t="str">
        <f>VLOOKUP(B90,'SOURCE(Ori)'!$A$1963:$D$2203,4,FALSE)</f>
        <v>A</v>
      </c>
      <c r="AJ90" s="8">
        <f>IF(AI90="O",10,IF(AI90="A",9,IF(AI90="B",8,IF(AI90="C",7,IF(AI90="D",6,IF(AI90="F",0,IF(AI90=-5,-5,-10)))))))</f>
        <v>9</v>
      </c>
      <c r="AK90" s="10">
        <f>VLOOKUP(B90,'SOURCE(Ori)'!$A$1963:$E$2203,5,FALSE)</f>
        <v>2</v>
      </c>
      <c r="AL90" s="10" t="str">
        <f>VLOOKUP(B90,'SOURCE(Ori)'!$A$2207:$D$2447,4,FALSE)</f>
        <v>CP</v>
      </c>
      <c r="AM90" s="8">
        <f>IF(AL90="O",10,IF(AL90="A",9,IF(AL90="B",8,IF(AL90="C",7,IF(AL90="D",6,IF(AL90="F",0,IF(AL90=-5,-5,-10)))))))</f>
        <v>-10</v>
      </c>
      <c r="AN90" s="10"/>
      <c r="AO90" s="11">
        <f>(F90*G90+I90*J90+L90*M90+O90*P90+R90*S90+U90*V90+X90*Y90+AA90*AB90+AD90*AE90+AG90*AH90+AJ90*AK90)/24</f>
        <v>8.0416666666666661</v>
      </c>
      <c r="AP90" s="20">
        <f>(AO90-0.75)*10</f>
        <v>72.916666666666657</v>
      </c>
      <c r="AQ90" s="12">
        <f>+G90+J90+M90+P90+S90+V90+Y90+AB90+AE90+AH90+AK90</f>
        <v>24</v>
      </c>
      <c r="AR90" s="13">
        <f>SUM(COUNTIFS(E90:AM90,{"f","NCP","AB"}))</f>
        <v>0</v>
      </c>
      <c r="AS90" s="12">
        <f>RANK(AP90,$AP$7:$AP$247)</f>
        <v>118</v>
      </c>
    </row>
    <row r="91" spans="1:45">
      <c r="A91" s="6">
        <v>85</v>
      </c>
      <c r="B91" s="18" t="s">
        <v>186</v>
      </c>
      <c r="C91" s="19" t="s">
        <v>187</v>
      </c>
      <c r="D91" s="17" t="s">
        <v>149</v>
      </c>
      <c r="E91" s="7" t="str">
        <f>VLOOKUP(B91,'SOURCE(Ori)'!$A$4:$D$244,4,FALSE)</f>
        <v>D</v>
      </c>
      <c r="F91" s="8">
        <f>IF(E91="O",10,IF(E91="A",9,IF(E91="B",8,IF(E91="C",7,IF(E91="D",6,IF(E91="F",0,IF(E91=-5,-5,-10)))))))</f>
        <v>6</v>
      </c>
      <c r="G91" s="9">
        <f>VLOOKUP(B91,'SOURCE(Ori)'!$A$4:$E$244,5,FALSE)</f>
        <v>3</v>
      </c>
      <c r="H91" s="7" t="str">
        <f>VLOOKUP(B91,'SOURCE(Ori)'!$A$248:$D$488,4,FALSE)</f>
        <v>B</v>
      </c>
      <c r="I91" s="8">
        <f>IF(H91="O",10,IF(H91="A",9,IF(H91="B",8,IF(H91="C",7,IF(H91="D",6,IF(H91="F",0,IF(H91=-5,-5,-10)))))))</f>
        <v>8</v>
      </c>
      <c r="J91" s="10">
        <f>VLOOKUP(B91,'SOURCE(Ori)'!$A$248:$E$488,5,FALSE)</f>
        <v>3</v>
      </c>
      <c r="K91" s="7" t="str">
        <f>VLOOKUP(B91,'SOURCE(Ori)'!$A$492:$D$732,4,FALSE)</f>
        <v>D</v>
      </c>
      <c r="L91" s="8">
        <f>IF(K91="O",10,IF(K91="A",9,IF(K91="B",8,IF(K91="C",7,IF(K91="D",6,IF(K91="F",0,IF(K91=-5,-5,-10)))))))</f>
        <v>6</v>
      </c>
      <c r="M91" s="10">
        <f>VLOOKUP(B91,'SOURCE(Ori)'!$A$492:$E$732,5,FALSE)</f>
        <v>3</v>
      </c>
      <c r="N91" s="7" t="str">
        <f>VLOOKUP(B91,'SOURCE(Ori)'!$A$736:$D$976,4,FALSE)</f>
        <v>D</v>
      </c>
      <c r="O91" s="8">
        <f>IF(N91="O",10,IF(N91="A",9,IF(N91="B",8,IF(N91="C",7,IF(N91="D",6,IF(N91="F",0,IF(N91=-5,-5,-10)))))))</f>
        <v>6</v>
      </c>
      <c r="P91" s="10">
        <f>VLOOKUP(B91,'SOURCE(Ori)'!$A$736:$E$976,5,FALSE)</f>
        <v>3</v>
      </c>
      <c r="Q91" s="7">
        <v>0</v>
      </c>
      <c r="R91" s="8">
        <v>0</v>
      </c>
      <c r="S91" s="10">
        <v>0</v>
      </c>
      <c r="T91" s="7">
        <v>0</v>
      </c>
      <c r="U91" s="8">
        <v>0</v>
      </c>
      <c r="V91" s="10">
        <v>0</v>
      </c>
      <c r="W91" s="7" t="str">
        <f>VLOOKUP(B91,'SOURCE(Ori)'!$A$1171:$D$1226,4,FALSE)</f>
        <v>B</v>
      </c>
      <c r="X91" s="8">
        <f>IF(W91="O",10,IF(W91="A",9,IF(W91="B",8,IF(W91="C",7,IF(W91="D",6,IF(W91="F",0,IF(W91=-5,-5,-10)))))))</f>
        <v>8</v>
      </c>
      <c r="Y91" s="10">
        <f>VLOOKUP(B91,'SOURCE(Ori)'!$A$1171:$E$1226,5,FALSE)</f>
        <v>3</v>
      </c>
      <c r="Z91" s="7" t="str">
        <f>VLOOKUP(B91,'SOURCE(Ori)'!$A$1230:$D$1470,4,FALSE)</f>
        <v>O</v>
      </c>
      <c r="AA91" s="8">
        <f>IF(Z91="O",10,IF(Z91="A",9,IF(Z91="B",8,IF(Z91="C",7,IF(Z91="D",6,IF(Z91="F",0,IF(Z91=-5,-5,-10)))))))</f>
        <v>10</v>
      </c>
      <c r="AB91" s="10">
        <f>VLOOKUP(B91,'SOURCE(Ori)'!$A$1230:$E$1470,5,FALSE)</f>
        <v>3</v>
      </c>
      <c r="AC91" s="7" t="str">
        <f>VLOOKUP(B91,'SOURCE(Ori)'!$A$1475:$D$1715,4,FALSE)</f>
        <v>O</v>
      </c>
      <c r="AD91" s="8">
        <f>IF(AC91="O",10,IF(AC91="A",9,IF(AC91="B",8,IF(AC91="C",7,IF(AC91="D",6,IF(AC91="F",0,IF(AC91=-5,-5,-10)))))))</f>
        <v>10</v>
      </c>
      <c r="AE91" s="10">
        <f>VLOOKUP(B91,'SOURCE(Ori)'!$A$1475:$E$1715,5,FALSE)</f>
        <v>2</v>
      </c>
      <c r="AF91" s="7" t="str">
        <f>VLOOKUP(B91,'SOURCE(Ori)'!$A$1719:$D$1959,4,FALSE)</f>
        <v>A</v>
      </c>
      <c r="AG91" s="8">
        <f>IF(AF91="O",10,IF(AF91="A",9,IF(AF91="B",8,IF(AF91="C",7,IF(AF91="D",6,IF(AF91="F",0,IF(AF91=-5,-5,-10)))))))</f>
        <v>9</v>
      </c>
      <c r="AH91" s="10">
        <f>VLOOKUP(B91,'SOURCE(Ori)'!$A$1719:$E$1959,5,FALSE)</f>
        <v>2</v>
      </c>
      <c r="AI91" s="10" t="str">
        <f>VLOOKUP(B91,'SOURCE(Ori)'!$A$1963:$D$2203,4,FALSE)</f>
        <v>A</v>
      </c>
      <c r="AJ91" s="8">
        <f>IF(AI91="O",10,IF(AI91="A",9,IF(AI91="B",8,IF(AI91="C",7,IF(AI91="D",6,IF(AI91="F",0,IF(AI91=-5,-5,-10)))))))</f>
        <v>9</v>
      </c>
      <c r="AK91" s="10">
        <f>VLOOKUP(B91,'SOURCE(Ori)'!$A$1963:$E$2203,5,FALSE)</f>
        <v>2</v>
      </c>
      <c r="AL91" s="10" t="str">
        <f>VLOOKUP(B91,'SOURCE(Ori)'!$A$2207:$D$2447,4,FALSE)</f>
        <v>CP</v>
      </c>
      <c r="AM91" s="8">
        <f>IF(AL91="O",10,IF(AL91="A",9,IF(AL91="B",8,IF(AL91="C",7,IF(AL91="D",6,IF(AL91="F",0,IF(AL91=-5,-5,-10)))))))</f>
        <v>-10</v>
      </c>
      <c r="AN91" s="10"/>
      <c r="AO91" s="11">
        <f>(F91*G91+I91*J91+L91*M91+O91*P91+R91*S91+U91*V91+X91*Y91+AA91*AB91+AD91*AE91+AG91*AH91+AJ91*AK91)/24</f>
        <v>7.833333333333333</v>
      </c>
      <c r="AP91" s="20">
        <f>(AO91-0.75)*10</f>
        <v>70.833333333333329</v>
      </c>
      <c r="AQ91" s="12">
        <f>+G91+J91+M91+P91+S91+V91+Y91+AB91+AE91+AH91+AK91</f>
        <v>24</v>
      </c>
      <c r="AR91" s="13">
        <f>SUM(COUNTIFS(E91:AM91,{"f","NCP","AB"}))</f>
        <v>0</v>
      </c>
      <c r="AS91" s="12">
        <f>RANK(AP91,$AP$7:$AP$247)</f>
        <v>146</v>
      </c>
    </row>
    <row r="92" spans="1:45">
      <c r="A92" s="6">
        <v>86</v>
      </c>
      <c r="B92" s="18" t="s">
        <v>188</v>
      </c>
      <c r="C92" s="19" t="s">
        <v>189</v>
      </c>
      <c r="D92" s="17" t="s">
        <v>149</v>
      </c>
      <c r="E92" s="7" t="str">
        <f>VLOOKUP(B92,'SOURCE(Ori)'!$A$4:$D$244,4,FALSE)</f>
        <v>C</v>
      </c>
      <c r="F92" s="8">
        <f>IF(E92="O",10,IF(E92="A",9,IF(E92="B",8,IF(E92="C",7,IF(E92="D",6,IF(E92="F",0,IF(E92=-5,-5,-10)))))))</f>
        <v>7</v>
      </c>
      <c r="G92" s="9">
        <f>VLOOKUP(B92,'SOURCE(Ori)'!$A$4:$E$244,5,FALSE)</f>
        <v>3</v>
      </c>
      <c r="H92" s="7" t="str">
        <f>VLOOKUP(B92,'SOURCE(Ori)'!$A$248:$D$488,4,FALSE)</f>
        <v>B</v>
      </c>
      <c r="I92" s="8">
        <f>IF(H92="O",10,IF(H92="A",9,IF(H92="B",8,IF(H92="C",7,IF(H92="D",6,IF(H92="F",0,IF(H92=-5,-5,-10)))))))</f>
        <v>8</v>
      </c>
      <c r="J92" s="10">
        <f>VLOOKUP(B92,'SOURCE(Ori)'!$A$248:$E$488,5,FALSE)</f>
        <v>3</v>
      </c>
      <c r="K92" s="7" t="str">
        <f>VLOOKUP(B92,'SOURCE(Ori)'!$A$492:$D$732,4,FALSE)</f>
        <v>C</v>
      </c>
      <c r="L92" s="8">
        <f>IF(K92="O",10,IF(K92="A",9,IF(K92="B",8,IF(K92="C",7,IF(K92="D",6,IF(K92="F",0,IF(K92=-5,-5,-10)))))))</f>
        <v>7</v>
      </c>
      <c r="M92" s="10">
        <f>VLOOKUP(B92,'SOURCE(Ori)'!$A$492:$E$732,5,FALSE)</f>
        <v>3</v>
      </c>
      <c r="N92" s="7" t="str">
        <f>VLOOKUP(B92,'SOURCE(Ori)'!$A$736:$D$976,4,FALSE)</f>
        <v>D</v>
      </c>
      <c r="O92" s="8">
        <f>IF(N92="O",10,IF(N92="A",9,IF(N92="B",8,IF(N92="C",7,IF(N92="D",6,IF(N92="F",0,IF(N92=-5,-5,-10)))))))</f>
        <v>6</v>
      </c>
      <c r="P92" s="10">
        <f>VLOOKUP(B92,'SOURCE(Ori)'!$A$736:$E$976,5,FALSE)</f>
        <v>3</v>
      </c>
      <c r="Q92" s="7" t="str">
        <f>VLOOKUP(B92,'SOURCE(Ori)'!$A$980:$D$1096,4,FALSE)</f>
        <v>C</v>
      </c>
      <c r="R92" s="8">
        <f>IF(Q92="O",10,IF(Q92="A",9,IF(Q92="B",8,IF(Q92="C",7,IF(Q92="D",6,IF(Q92="F",0,IF(Q92=-5,-5,-10)))))))</f>
        <v>7</v>
      </c>
      <c r="S92" s="10">
        <f>VLOOKUP(B92,'SOURCE(Ori)'!$A$980:$E$1096,5,FALSE)</f>
        <v>3</v>
      </c>
      <c r="T92" s="7">
        <v>0</v>
      </c>
      <c r="U92" s="8">
        <v>0</v>
      </c>
      <c r="V92" s="10">
        <v>0</v>
      </c>
      <c r="W92" s="7">
        <v>0</v>
      </c>
      <c r="X92" s="8">
        <v>0</v>
      </c>
      <c r="Y92" s="10">
        <v>0</v>
      </c>
      <c r="Z92" s="7" t="str">
        <f>VLOOKUP(B92,'SOURCE(Ori)'!$A$1230:$D$1470,4,FALSE)</f>
        <v>O</v>
      </c>
      <c r="AA92" s="8">
        <f>IF(Z92="O",10,IF(Z92="A",9,IF(Z92="B",8,IF(Z92="C",7,IF(Z92="D",6,IF(Z92="F",0,IF(Z92=-5,-5,-10)))))))</f>
        <v>10</v>
      </c>
      <c r="AB92" s="10">
        <f>VLOOKUP(B92,'SOURCE(Ori)'!$A$1230:$E$1470,5,FALSE)</f>
        <v>3</v>
      </c>
      <c r="AC92" s="7" t="str">
        <f>VLOOKUP(B92,'SOURCE(Ori)'!$A$1475:$D$1715,4,FALSE)</f>
        <v>A</v>
      </c>
      <c r="AD92" s="8">
        <f>IF(AC92="O",10,IF(AC92="A",9,IF(AC92="B",8,IF(AC92="C",7,IF(AC92="D",6,IF(AC92="F",0,IF(AC92=-5,-5,-10)))))))</f>
        <v>9</v>
      </c>
      <c r="AE92" s="10">
        <f>VLOOKUP(B92,'SOURCE(Ori)'!$A$1475:$E$1715,5,FALSE)</f>
        <v>2</v>
      </c>
      <c r="AF92" s="7" t="str">
        <f>VLOOKUP(B92,'SOURCE(Ori)'!$A$1719:$D$1959,4,FALSE)</f>
        <v>O</v>
      </c>
      <c r="AG92" s="8">
        <f>IF(AF92="O",10,IF(AF92="A",9,IF(AF92="B",8,IF(AF92="C",7,IF(AF92="D",6,IF(AF92="F",0,IF(AF92=-5,-5,-10)))))))</f>
        <v>10</v>
      </c>
      <c r="AH92" s="10">
        <f>VLOOKUP(B92,'SOURCE(Ori)'!$A$1719:$E$1959,5,FALSE)</f>
        <v>2</v>
      </c>
      <c r="AI92" s="10" t="str">
        <f>VLOOKUP(B92,'SOURCE(Ori)'!$A$1963:$D$2203,4,FALSE)</f>
        <v>A</v>
      </c>
      <c r="AJ92" s="8">
        <f>IF(AI92="O",10,IF(AI92="A",9,IF(AI92="B",8,IF(AI92="C",7,IF(AI92="D",6,IF(AI92="F",0,IF(AI92=-5,-5,-10)))))))</f>
        <v>9</v>
      </c>
      <c r="AK92" s="10">
        <f>VLOOKUP(B92,'SOURCE(Ori)'!$A$1963:$E$2203,5,FALSE)</f>
        <v>2</v>
      </c>
      <c r="AL92" s="10" t="str">
        <f>VLOOKUP(B92,'SOURCE(Ori)'!$A$2207:$D$2447,4,FALSE)</f>
        <v>CP</v>
      </c>
      <c r="AM92" s="8">
        <f>IF(AL92="O",10,IF(AL92="A",9,IF(AL92="B",8,IF(AL92="C",7,IF(AL92="D",6,IF(AL92="F",0,IF(AL92=-5,-5,-10)))))))</f>
        <v>-10</v>
      </c>
      <c r="AN92" s="10"/>
      <c r="AO92" s="11">
        <f>(F92*G92+I92*J92+L92*M92+O92*P92+R92*S92+U92*V92+X92*Y92+AA92*AB92+AD92*AE92+AG92*AH92+AJ92*AK92)/24</f>
        <v>7.958333333333333</v>
      </c>
      <c r="AP92" s="20">
        <f>(AO92-0.75)*10</f>
        <v>72.083333333333329</v>
      </c>
      <c r="AQ92" s="12">
        <f>+G92+J92+M92+P92+S92+V92+Y92+AB92+AE92+AH92+AK92</f>
        <v>24</v>
      </c>
      <c r="AR92" s="13">
        <f>SUM(COUNTIFS(E92:AM92,{"f","NCP","AB"}))</f>
        <v>0</v>
      </c>
      <c r="AS92" s="12">
        <f>RANK(AP92,$AP$7:$AP$247)</f>
        <v>128</v>
      </c>
    </row>
    <row r="93" spans="1:45">
      <c r="A93" s="6">
        <v>87</v>
      </c>
      <c r="B93" s="18" t="s">
        <v>190</v>
      </c>
      <c r="C93" s="19" t="s">
        <v>191</v>
      </c>
      <c r="D93" s="17" t="s">
        <v>149</v>
      </c>
      <c r="E93" s="7" t="str">
        <f>VLOOKUP(B93,'SOURCE(Ori)'!$A$4:$D$244,4,FALSE)</f>
        <v>B</v>
      </c>
      <c r="F93" s="8">
        <f>IF(E93="O",10,IF(E93="A",9,IF(E93="B",8,IF(E93="C",7,IF(E93="D",6,IF(E93="F",0,IF(E93=-5,-5,-10)))))))</f>
        <v>8</v>
      </c>
      <c r="G93" s="9">
        <f>VLOOKUP(B93,'SOURCE(Ori)'!$A$4:$E$244,5,FALSE)</f>
        <v>3</v>
      </c>
      <c r="H93" s="7" t="str">
        <f>VLOOKUP(B93,'SOURCE(Ori)'!$A$248:$D$488,4,FALSE)</f>
        <v>A</v>
      </c>
      <c r="I93" s="8">
        <f>IF(H93="O",10,IF(H93="A",9,IF(H93="B",8,IF(H93="C",7,IF(H93="D",6,IF(H93="F",0,IF(H93=-5,-5,-10)))))))</f>
        <v>9</v>
      </c>
      <c r="J93" s="10">
        <f>VLOOKUP(B93,'SOURCE(Ori)'!$A$248:$E$488,5,FALSE)</f>
        <v>3</v>
      </c>
      <c r="K93" s="7" t="str">
        <f>VLOOKUP(B93,'SOURCE(Ori)'!$A$492:$D$732,4,FALSE)</f>
        <v>B</v>
      </c>
      <c r="L93" s="8">
        <f>IF(K93="O",10,IF(K93="A",9,IF(K93="B",8,IF(K93="C",7,IF(K93="D",6,IF(K93="F",0,IF(K93=-5,-5,-10)))))))</f>
        <v>8</v>
      </c>
      <c r="M93" s="10">
        <f>VLOOKUP(B93,'SOURCE(Ori)'!$A$492:$E$732,5,FALSE)</f>
        <v>3</v>
      </c>
      <c r="N93" s="7" t="str">
        <f>VLOOKUP(B93,'SOURCE(Ori)'!$A$736:$D$976,4,FALSE)</f>
        <v>C</v>
      </c>
      <c r="O93" s="8">
        <f>IF(N93="O",10,IF(N93="A",9,IF(N93="B",8,IF(N93="C",7,IF(N93="D",6,IF(N93="F",0,IF(N93=-5,-5,-10)))))))</f>
        <v>7</v>
      </c>
      <c r="P93" s="10">
        <f>VLOOKUP(B93,'SOURCE(Ori)'!$A$736:$E$976,5,FALSE)</f>
        <v>3</v>
      </c>
      <c r="Q93" s="7" t="str">
        <f>VLOOKUP(B93,'SOURCE(Ori)'!$A$980:$D$1096,4,FALSE)</f>
        <v>B</v>
      </c>
      <c r="R93" s="8">
        <f>IF(Q93="O",10,IF(Q93="A",9,IF(Q93="B",8,IF(Q93="C",7,IF(Q93="D",6,IF(Q93="F",0,IF(Q93=-5,-5,-10)))))))</f>
        <v>8</v>
      </c>
      <c r="S93" s="10">
        <f>VLOOKUP(B93,'SOURCE(Ori)'!$A$980:$E$1096,5,FALSE)</f>
        <v>3</v>
      </c>
      <c r="T93" s="7">
        <v>0</v>
      </c>
      <c r="U93" s="8">
        <v>0</v>
      </c>
      <c r="V93" s="10">
        <v>0</v>
      </c>
      <c r="W93" s="7">
        <v>0</v>
      </c>
      <c r="X93" s="8">
        <v>0</v>
      </c>
      <c r="Y93" s="10">
        <v>0</v>
      </c>
      <c r="Z93" s="7" t="str">
        <f>VLOOKUP(B93,'SOURCE(Ori)'!$A$1230:$D$1470,4,FALSE)</f>
        <v>O</v>
      </c>
      <c r="AA93" s="8">
        <f>IF(Z93="O",10,IF(Z93="A",9,IF(Z93="B",8,IF(Z93="C",7,IF(Z93="D",6,IF(Z93="F",0,IF(Z93=-5,-5,-10)))))))</f>
        <v>10</v>
      </c>
      <c r="AB93" s="10">
        <f>VLOOKUP(B93,'SOURCE(Ori)'!$A$1230:$E$1470,5,FALSE)</f>
        <v>3</v>
      </c>
      <c r="AC93" s="7" t="str">
        <f>VLOOKUP(B93,'SOURCE(Ori)'!$A$1475:$D$1715,4,FALSE)</f>
        <v>O</v>
      </c>
      <c r="AD93" s="8">
        <f>IF(AC93="O",10,IF(AC93="A",9,IF(AC93="B",8,IF(AC93="C",7,IF(AC93="D",6,IF(AC93="F",0,IF(AC93=-5,-5,-10)))))))</f>
        <v>10</v>
      </c>
      <c r="AE93" s="10">
        <f>VLOOKUP(B93,'SOURCE(Ori)'!$A$1475:$E$1715,5,FALSE)</f>
        <v>2</v>
      </c>
      <c r="AF93" s="7" t="str">
        <f>VLOOKUP(B93,'SOURCE(Ori)'!$A$1719:$D$1959,4,FALSE)</f>
        <v>A</v>
      </c>
      <c r="AG93" s="8">
        <f>IF(AF93="O",10,IF(AF93="A",9,IF(AF93="B",8,IF(AF93="C",7,IF(AF93="D",6,IF(AF93="F",0,IF(AF93=-5,-5,-10)))))))</f>
        <v>9</v>
      </c>
      <c r="AH93" s="10">
        <f>VLOOKUP(B93,'SOURCE(Ori)'!$A$1719:$E$1959,5,FALSE)</f>
        <v>2</v>
      </c>
      <c r="AI93" s="10" t="str">
        <f>VLOOKUP(B93,'SOURCE(Ori)'!$A$1963:$D$2203,4,FALSE)</f>
        <v>A</v>
      </c>
      <c r="AJ93" s="8">
        <f>IF(AI93="O",10,IF(AI93="A",9,IF(AI93="B",8,IF(AI93="C",7,IF(AI93="D",6,IF(AI93="F",0,IF(AI93=-5,-5,-10)))))))</f>
        <v>9</v>
      </c>
      <c r="AK93" s="10">
        <f>VLOOKUP(B93,'SOURCE(Ori)'!$A$1963:$E$2203,5,FALSE)</f>
        <v>2</v>
      </c>
      <c r="AL93" s="10" t="str">
        <f>VLOOKUP(B93,'SOURCE(Ori)'!$A$2207:$D$2447,4,FALSE)</f>
        <v>CP</v>
      </c>
      <c r="AM93" s="8">
        <f>IF(AL93="O",10,IF(AL93="A",9,IF(AL93="B",8,IF(AL93="C",7,IF(AL93="D",6,IF(AL93="F",0,IF(AL93=-5,-5,-10)))))))</f>
        <v>-10</v>
      </c>
      <c r="AN93" s="10"/>
      <c r="AO93" s="11">
        <f>(F93*G93+I93*J93+L93*M93+O93*P93+R93*S93+U93*V93+X93*Y93+AA93*AB93+AD93*AE93+AG93*AH93+AJ93*AK93)/24</f>
        <v>8.5833333333333339</v>
      </c>
      <c r="AP93" s="20">
        <f>(AO93-0.75)*10</f>
        <v>78.333333333333343</v>
      </c>
      <c r="AQ93" s="12">
        <f>+G93+J93+M93+P93+S93+V93+Y93+AB93+AE93+AH93+AK93</f>
        <v>24</v>
      </c>
      <c r="AR93" s="13">
        <f>SUM(COUNTIFS(E93:AM93,{"f","NCP","AB"}))</f>
        <v>0</v>
      </c>
      <c r="AS93" s="12">
        <f>RANK(AP93,$AP$7:$AP$247)</f>
        <v>36</v>
      </c>
    </row>
    <row r="94" spans="1:45">
      <c r="A94" s="6">
        <v>88</v>
      </c>
      <c r="B94" s="18" t="s">
        <v>192</v>
      </c>
      <c r="C94" s="19" t="s">
        <v>193</v>
      </c>
      <c r="D94" s="17" t="s">
        <v>149</v>
      </c>
      <c r="E94" s="7" t="str">
        <f>VLOOKUP(B94,'SOURCE(Ori)'!$A$4:$D$244,4,FALSE)</f>
        <v>C</v>
      </c>
      <c r="F94" s="8">
        <f>IF(E94="O",10,IF(E94="A",9,IF(E94="B",8,IF(E94="C",7,IF(E94="D",6,IF(E94="F",0,IF(E94=-5,-5,-10)))))))</f>
        <v>7</v>
      </c>
      <c r="G94" s="9">
        <f>VLOOKUP(B94,'SOURCE(Ori)'!$A$4:$E$244,5,FALSE)</f>
        <v>3</v>
      </c>
      <c r="H94" s="7" t="str">
        <f>VLOOKUP(B94,'SOURCE(Ori)'!$A$248:$D$488,4,FALSE)</f>
        <v>B</v>
      </c>
      <c r="I94" s="8">
        <f>IF(H94="O",10,IF(H94="A",9,IF(H94="B",8,IF(H94="C",7,IF(H94="D",6,IF(H94="F",0,IF(H94=-5,-5,-10)))))))</f>
        <v>8</v>
      </c>
      <c r="J94" s="10">
        <f>VLOOKUP(B94,'SOURCE(Ori)'!$A$248:$E$488,5,FALSE)</f>
        <v>3</v>
      </c>
      <c r="K94" s="7" t="str">
        <f>VLOOKUP(B94,'SOURCE(Ori)'!$A$492:$D$732,4,FALSE)</f>
        <v>C</v>
      </c>
      <c r="L94" s="8">
        <f>IF(K94="O",10,IF(K94="A",9,IF(K94="B",8,IF(K94="C",7,IF(K94="D",6,IF(K94="F",0,IF(K94=-5,-5,-10)))))))</f>
        <v>7</v>
      </c>
      <c r="M94" s="10">
        <f>VLOOKUP(B94,'SOURCE(Ori)'!$A$492:$E$732,5,FALSE)</f>
        <v>3</v>
      </c>
      <c r="N94" s="7" t="str">
        <f>VLOOKUP(B94,'SOURCE(Ori)'!$A$736:$D$976,4,FALSE)</f>
        <v>C</v>
      </c>
      <c r="O94" s="8">
        <f>IF(N94="O",10,IF(N94="A",9,IF(N94="B",8,IF(N94="C",7,IF(N94="D",6,IF(N94="F",0,IF(N94=-5,-5,-10)))))))</f>
        <v>7</v>
      </c>
      <c r="P94" s="10">
        <f>VLOOKUP(B94,'SOURCE(Ori)'!$A$736:$E$976,5,FALSE)</f>
        <v>3</v>
      </c>
      <c r="Q94" s="7" t="str">
        <f>VLOOKUP(B94,'SOURCE(Ori)'!$A$980:$D$1096,4,FALSE)</f>
        <v>D</v>
      </c>
      <c r="R94" s="8">
        <f>IF(Q94="O",10,IF(Q94="A",9,IF(Q94="B",8,IF(Q94="C",7,IF(Q94="D",6,IF(Q94="F",0,IF(Q94=-5,-5,-10)))))))</f>
        <v>6</v>
      </c>
      <c r="S94" s="10">
        <f>VLOOKUP(B94,'SOURCE(Ori)'!$A$980:$E$1096,5,FALSE)</f>
        <v>3</v>
      </c>
      <c r="T94" s="7">
        <v>0</v>
      </c>
      <c r="U94" s="8">
        <v>0</v>
      </c>
      <c r="V94" s="10">
        <v>0</v>
      </c>
      <c r="W94" s="7">
        <v>0</v>
      </c>
      <c r="X94" s="8">
        <v>0</v>
      </c>
      <c r="Y94" s="10">
        <v>0</v>
      </c>
      <c r="Z94" s="7" t="str">
        <f>VLOOKUP(B94,'SOURCE(Ori)'!$A$1230:$D$1470,4,FALSE)</f>
        <v>O</v>
      </c>
      <c r="AA94" s="8">
        <f>IF(Z94="O",10,IF(Z94="A",9,IF(Z94="B",8,IF(Z94="C",7,IF(Z94="D",6,IF(Z94="F",0,IF(Z94=-5,-5,-10)))))))</f>
        <v>10</v>
      </c>
      <c r="AB94" s="10">
        <f>VLOOKUP(B94,'SOURCE(Ori)'!$A$1230:$E$1470,5,FALSE)</f>
        <v>3</v>
      </c>
      <c r="AC94" s="7" t="str">
        <f>VLOOKUP(B94,'SOURCE(Ori)'!$A$1475:$D$1715,4,FALSE)</f>
        <v>O</v>
      </c>
      <c r="AD94" s="8">
        <f>IF(AC94="O",10,IF(AC94="A",9,IF(AC94="B",8,IF(AC94="C",7,IF(AC94="D",6,IF(AC94="F",0,IF(AC94=-5,-5,-10)))))))</f>
        <v>10</v>
      </c>
      <c r="AE94" s="10">
        <f>VLOOKUP(B94,'SOURCE(Ori)'!$A$1475:$E$1715,5,FALSE)</f>
        <v>2</v>
      </c>
      <c r="AF94" s="7" t="str">
        <f>VLOOKUP(B94,'SOURCE(Ori)'!$A$1719:$D$1959,4,FALSE)</f>
        <v>O</v>
      </c>
      <c r="AG94" s="8">
        <f>IF(AF94="O",10,IF(AF94="A",9,IF(AF94="B",8,IF(AF94="C",7,IF(AF94="D",6,IF(AF94="F",0,IF(AF94=-5,-5,-10)))))))</f>
        <v>10</v>
      </c>
      <c r="AH94" s="10">
        <f>VLOOKUP(B94,'SOURCE(Ori)'!$A$1719:$E$1959,5,FALSE)</f>
        <v>2</v>
      </c>
      <c r="AI94" s="10" t="str">
        <f>VLOOKUP(B94,'SOURCE(Ori)'!$A$1963:$D$2203,4,FALSE)</f>
        <v>B</v>
      </c>
      <c r="AJ94" s="8">
        <f>IF(AI94="O",10,IF(AI94="A",9,IF(AI94="B",8,IF(AI94="C",7,IF(AI94="D",6,IF(AI94="F",0,IF(AI94=-5,-5,-10)))))))</f>
        <v>8</v>
      </c>
      <c r="AK94" s="10">
        <f>VLOOKUP(B94,'SOURCE(Ori)'!$A$1963:$E$2203,5,FALSE)</f>
        <v>2</v>
      </c>
      <c r="AL94" s="10" t="str">
        <f>VLOOKUP(B94,'SOURCE(Ori)'!$A$2207:$D$2447,4,FALSE)</f>
        <v>CP</v>
      </c>
      <c r="AM94" s="8">
        <f>IF(AL94="O",10,IF(AL94="A",9,IF(AL94="B",8,IF(AL94="C",7,IF(AL94="D",6,IF(AL94="F",0,IF(AL94=-5,-5,-10)))))))</f>
        <v>-10</v>
      </c>
      <c r="AN94" s="10"/>
      <c r="AO94" s="11">
        <f>(F94*G94+I94*J94+L94*M94+O94*P94+R94*S94+U94*V94+X94*Y94+AA94*AB94+AD94*AE94+AG94*AH94+AJ94*AK94)/24</f>
        <v>7.958333333333333</v>
      </c>
      <c r="AP94" s="20">
        <f>(AO94-0.75)*10</f>
        <v>72.083333333333329</v>
      </c>
      <c r="AQ94" s="12">
        <f>+G94+J94+M94+P94+S94+V94+Y94+AB94+AE94+AH94+AK94</f>
        <v>24</v>
      </c>
      <c r="AR94" s="13">
        <f>SUM(COUNTIFS(E94:AM94,{"f","NCP","AB"}))</f>
        <v>0</v>
      </c>
      <c r="AS94" s="12">
        <f>RANK(AP94,$AP$7:$AP$247)</f>
        <v>128</v>
      </c>
    </row>
    <row r="95" spans="1:45">
      <c r="A95" s="6">
        <v>89</v>
      </c>
      <c r="B95" s="18" t="s">
        <v>194</v>
      </c>
      <c r="C95" s="19" t="s">
        <v>195</v>
      </c>
      <c r="D95" s="17" t="s">
        <v>149</v>
      </c>
      <c r="E95" s="7" t="str">
        <f>VLOOKUP(B95,'SOURCE(Ori)'!$A$4:$D$244,4,FALSE)</f>
        <v>D</v>
      </c>
      <c r="F95" s="8">
        <f>IF(E95="O",10,IF(E95="A",9,IF(E95="B",8,IF(E95="C",7,IF(E95="D",6,IF(E95="F",0,IF(E95=-5,-5,-10)))))))</f>
        <v>6</v>
      </c>
      <c r="G95" s="9">
        <f>VLOOKUP(B95,'SOURCE(Ori)'!$A$4:$E$244,5,FALSE)</f>
        <v>3</v>
      </c>
      <c r="H95" s="7" t="str">
        <f>VLOOKUP(B95,'SOURCE(Ori)'!$A$248:$D$488,4,FALSE)</f>
        <v>D</v>
      </c>
      <c r="I95" s="8">
        <f>IF(H95="O",10,IF(H95="A",9,IF(H95="B",8,IF(H95="C",7,IF(H95="D",6,IF(H95="F",0,IF(H95=-5,-5,-10)))))))</f>
        <v>6</v>
      </c>
      <c r="J95" s="10">
        <f>VLOOKUP(B95,'SOURCE(Ori)'!$A$248:$E$488,5,FALSE)</f>
        <v>3</v>
      </c>
      <c r="K95" s="7" t="str">
        <f>VLOOKUP(B95,'SOURCE(Ori)'!$A$492:$D$732,4,FALSE)</f>
        <v>D</v>
      </c>
      <c r="L95" s="8">
        <f>IF(K95="O",10,IF(K95="A",9,IF(K95="B",8,IF(K95="C",7,IF(K95="D",6,IF(K95="F",0,IF(K95=-5,-5,-10)))))))</f>
        <v>6</v>
      </c>
      <c r="M95" s="10">
        <f>VLOOKUP(B95,'SOURCE(Ori)'!$A$492:$E$732,5,FALSE)</f>
        <v>3</v>
      </c>
      <c r="N95" s="7" t="str">
        <f>VLOOKUP(B95,'SOURCE(Ori)'!$A$736:$D$976,4,FALSE)</f>
        <v>D</v>
      </c>
      <c r="O95" s="8">
        <f>IF(N95="O",10,IF(N95="A",9,IF(N95="B",8,IF(N95="C",7,IF(N95="D",6,IF(N95="F",0,IF(N95=-5,-5,-10)))))))</f>
        <v>6</v>
      </c>
      <c r="P95" s="10">
        <f>VLOOKUP(B95,'SOURCE(Ori)'!$A$736:$E$976,5,FALSE)</f>
        <v>3</v>
      </c>
      <c r="Q95" s="7">
        <v>0</v>
      </c>
      <c r="R95" s="8">
        <v>0</v>
      </c>
      <c r="S95" s="10">
        <v>0</v>
      </c>
      <c r="T95" s="7">
        <v>0</v>
      </c>
      <c r="U95" s="8">
        <v>0</v>
      </c>
      <c r="V95" s="10">
        <v>0</v>
      </c>
      <c r="W95" s="7" t="str">
        <f>VLOOKUP(B95,'SOURCE(Ori)'!$A$1171:$D$1226,4,FALSE)</f>
        <v>C</v>
      </c>
      <c r="X95" s="8">
        <f>IF(W95="O",10,IF(W95="A",9,IF(W95="B",8,IF(W95="C",7,IF(W95="D",6,IF(W95="F",0,IF(W95=-5,-5,-10)))))))</f>
        <v>7</v>
      </c>
      <c r="Y95" s="10">
        <f>VLOOKUP(B95,'SOURCE(Ori)'!$A$1171:$E$1226,5,FALSE)</f>
        <v>3</v>
      </c>
      <c r="Z95" s="7" t="str">
        <f>VLOOKUP(B95,'SOURCE(Ori)'!$A$1230:$D$1470,4,FALSE)</f>
        <v>A</v>
      </c>
      <c r="AA95" s="8">
        <f>IF(Z95="O",10,IF(Z95="A",9,IF(Z95="B",8,IF(Z95="C",7,IF(Z95="D",6,IF(Z95="F",0,IF(Z95=-5,-5,-10)))))))</f>
        <v>9</v>
      </c>
      <c r="AB95" s="10">
        <f>VLOOKUP(B95,'SOURCE(Ori)'!$A$1230:$E$1470,5,FALSE)</f>
        <v>3</v>
      </c>
      <c r="AC95" s="7" t="str">
        <f>VLOOKUP(B95,'SOURCE(Ori)'!$A$1475:$D$1715,4,FALSE)</f>
        <v>O</v>
      </c>
      <c r="AD95" s="8">
        <f>IF(AC95="O",10,IF(AC95="A",9,IF(AC95="B",8,IF(AC95="C",7,IF(AC95="D",6,IF(AC95="F",0,IF(AC95=-5,-5,-10)))))))</f>
        <v>10</v>
      </c>
      <c r="AE95" s="10">
        <f>VLOOKUP(B95,'SOURCE(Ori)'!$A$1475:$E$1715,5,FALSE)</f>
        <v>2</v>
      </c>
      <c r="AF95" s="7" t="str">
        <f>VLOOKUP(B95,'SOURCE(Ori)'!$A$1719:$D$1959,4,FALSE)</f>
        <v>B</v>
      </c>
      <c r="AG95" s="8">
        <f>IF(AF95="O",10,IF(AF95="A",9,IF(AF95="B",8,IF(AF95="C",7,IF(AF95="D",6,IF(AF95="F",0,IF(AF95=-5,-5,-10)))))))</f>
        <v>8</v>
      </c>
      <c r="AH95" s="10">
        <f>VLOOKUP(B95,'SOURCE(Ori)'!$A$1719:$E$1959,5,FALSE)</f>
        <v>2</v>
      </c>
      <c r="AI95" s="10" t="str">
        <f>VLOOKUP(B95,'SOURCE(Ori)'!$A$1963:$D$2203,4,FALSE)</f>
        <v>B</v>
      </c>
      <c r="AJ95" s="8">
        <f>IF(AI95="O",10,IF(AI95="A",9,IF(AI95="B",8,IF(AI95="C",7,IF(AI95="D",6,IF(AI95="F",0,IF(AI95=-5,-5,-10)))))))</f>
        <v>8</v>
      </c>
      <c r="AK95" s="10">
        <f>VLOOKUP(B95,'SOURCE(Ori)'!$A$1963:$E$2203,5,FALSE)</f>
        <v>2</v>
      </c>
      <c r="AL95" s="10" t="str">
        <f>VLOOKUP(B95,'SOURCE(Ori)'!$A$2207:$D$2447,4,FALSE)</f>
        <v>CP</v>
      </c>
      <c r="AM95" s="8">
        <f>IF(AL95="O",10,IF(AL95="A",9,IF(AL95="B",8,IF(AL95="C",7,IF(AL95="D",6,IF(AL95="F",0,IF(AL95=-5,-5,-10)))))))</f>
        <v>-10</v>
      </c>
      <c r="AN95" s="10"/>
      <c r="AO95" s="11">
        <f>(F95*G95+I95*J95+L95*M95+O95*P95+R95*S95+U95*V95+X95*Y95+AA95*AB95+AD95*AE95+AG95*AH95+AJ95*AK95)/24</f>
        <v>7.166666666666667</v>
      </c>
      <c r="AP95" s="20">
        <f>(AO95-0.75)*10</f>
        <v>64.166666666666671</v>
      </c>
      <c r="AQ95" s="12">
        <f>+G95+J95+M95+P95+S95+V95+Y95+AB95+AE95+AH95+AK95</f>
        <v>24</v>
      </c>
      <c r="AR95" s="13">
        <f>SUM(COUNTIFS(E95:AM95,{"f","NCP","AB"}))</f>
        <v>0</v>
      </c>
      <c r="AS95" s="12">
        <f>RANK(AP95,$AP$7:$AP$247)</f>
        <v>205</v>
      </c>
    </row>
    <row r="96" spans="1:45">
      <c r="A96" s="6">
        <v>90</v>
      </c>
      <c r="B96" s="18" t="s">
        <v>196</v>
      </c>
      <c r="C96" s="19" t="s">
        <v>197</v>
      </c>
      <c r="D96" s="17" t="s">
        <v>149</v>
      </c>
      <c r="E96" s="7" t="str">
        <f>VLOOKUP(B96,'SOURCE(Ori)'!$A$4:$D$244,4,FALSE)</f>
        <v>D</v>
      </c>
      <c r="F96" s="8">
        <f>IF(E96="O",10,IF(E96="A",9,IF(E96="B",8,IF(E96="C",7,IF(E96="D",6,IF(E96="F",0,IF(E96=-5,-5,-10)))))))</f>
        <v>6</v>
      </c>
      <c r="G96" s="9">
        <f>VLOOKUP(B96,'SOURCE(Ori)'!$A$4:$E$244,5,FALSE)</f>
        <v>3</v>
      </c>
      <c r="H96" s="7" t="str">
        <f>VLOOKUP(B96,'SOURCE(Ori)'!$A$248:$D$488,4,FALSE)</f>
        <v>D</v>
      </c>
      <c r="I96" s="8">
        <f>IF(H96="O",10,IF(H96="A",9,IF(H96="B",8,IF(H96="C",7,IF(H96="D",6,IF(H96="F",0,IF(H96=-5,-5,-10)))))))</f>
        <v>6</v>
      </c>
      <c r="J96" s="10">
        <f>VLOOKUP(B96,'SOURCE(Ori)'!$A$248:$E$488,5,FALSE)</f>
        <v>3</v>
      </c>
      <c r="K96" s="7" t="str">
        <f>VLOOKUP(B96,'SOURCE(Ori)'!$A$492:$D$732,4,FALSE)</f>
        <v>D</v>
      </c>
      <c r="L96" s="8">
        <f>IF(K96="O",10,IF(K96="A",9,IF(K96="B",8,IF(K96="C",7,IF(K96="D",6,IF(K96="F",0,IF(K96=-5,-5,-10)))))))</f>
        <v>6</v>
      </c>
      <c r="M96" s="10">
        <f>VLOOKUP(B96,'SOURCE(Ori)'!$A$492:$E$732,5,FALSE)</f>
        <v>3</v>
      </c>
      <c r="N96" s="7" t="str">
        <f>VLOOKUP(B96,'SOURCE(Ori)'!$A$736:$D$976,4,FALSE)</f>
        <v>D</v>
      </c>
      <c r="O96" s="8">
        <f>IF(N96="O",10,IF(N96="A",9,IF(N96="B",8,IF(N96="C",7,IF(N96="D",6,IF(N96="F",0,IF(N96=-5,-5,-10)))))))</f>
        <v>6</v>
      </c>
      <c r="P96" s="10">
        <f>VLOOKUP(B96,'SOURCE(Ori)'!$A$736:$E$976,5,FALSE)</f>
        <v>3</v>
      </c>
      <c r="Q96" s="7">
        <v>0</v>
      </c>
      <c r="R96" s="8">
        <v>0</v>
      </c>
      <c r="S96" s="10">
        <v>0</v>
      </c>
      <c r="T96" s="7">
        <v>0</v>
      </c>
      <c r="U96" s="8">
        <v>0</v>
      </c>
      <c r="V96" s="10">
        <v>0</v>
      </c>
      <c r="W96" s="7" t="str">
        <f>VLOOKUP(B96,'SOURCE(Ori)'!$A$1171:$D$1226,4,FALSE)</f>
        <v>C</v>
      </c>
      <c r="X96" s="8">
        <f>IF(W96="O",10,IF(W96="A",9,IF(W96="B",8,IF(W96="C",7,IF(W96="D",6,IF(W96="F",0,IF(W96=-5,-5,-10)))))))</f>
        <v>7</v>
      </c>
      <c r="Y96" s="10">
        <f>VLOOKUP(B96,'SOURCE(Ori)'!$A$1171:$E$1226,5,FALSE)</f>
        <v>3</v>
      </c>
      <c r="Z96" s="7" t="str">
        <f>VLOOKUP(B96,'SOURCE(Ori)'!$A$1230:$D$1470,4,FALSE)</f>
        <v>O</v>
      </c>
      <c r="AA96" s="8">
        <f>IF(Z96="O",10,IF(Z96="A",9,IF(Z96="B",8,IF(Z96="C",7,IF(Z96="D",6,IF(Z96="F",0,IF(Z96=-5,-5,-10)))))))</f>
        <v>10</v>
      </c>
      <c r="AB96" s="10">
        <f>VLOOKUP(B96,'SOURCE(Ori)'!$A$1230:$E$1470,5,FALSE)</f>
        <v>3</v>
      </c>
      <c r="AC96" s="7" t="str">
        <f>VLOOKUP(B96,'SOURCE(Ori)'!$A$1475:$D$1715,4,FALSE)</f>
        <v>B</v>
      </c>
      <c r="AD96" s="8">
        <f>IF(AC96="O",10,IF(AC96="A",9,IF(AC96="B",8,IF(AC96="C",7,IF(AC96="D",6,IF(AC96="F",0,IF(AC96=-5,-5,-10)))))))</f>
        <v>8</v>
      </c>
      <c r="AE96" s="10">
        <f>VLOOKUP(B96,'SOURCE(Ori)'!$A$1475:$E$1715,5,FALSE)</f>
        <v>2</v>
      </c>
      <c r="AF96" s="7" t="str">
        <f>VLOOKUP(B96,'SOURCE(Ori)'!$A$1719:$D$1959,4,FALSE)</f>
        <v>B</v>
      </c>
      <c r="AG96" s="8">
        <f>IF(AF96="O",10,IF(AF96="A",9,IF(AF96="B",8,IF(AF96="C",7,IF(AF96="D",6,IF(AF96="F",0,IF(AF96=-5,-5,-10)))))))</f>
        <v>8</v>
      </c>
      <c r="AH96" s="10">
        <f>VLOOKUP(B96,'SOURCE(Ori)'!$A$1719:$E$1959,5,FALSE)</f>
        <v>2</v>
      </c>
      <c r="AI96" s="10" t="str">
        <f>VLOOKUP(B96,'SOURCE(Ori)'!$A$1963:$D$2203,4,FALSE)</f>
        <v>B</v>
      </c>
      <c r="AJ96" s="8">
        <f>IF(AI96="O",10,IF(AI96="A",9,IF(AI96="B",8,IF(AI96="C",7,IF(AI96="D",6,IF(AI96="F",0,IF(AI96=-5,-5,-10)))))))</f>
        <v>8</v>
      </c>
      <c r="AK96" s="10">
        <f>VLOOKUP(B96,'SOURCE(Ori)'!$A$1963:$E$2203,5,FALSE)</f>
        <v>2</v>
      </c>
      <c r="AL96" s="10" t="str">
        <f>VLOOKUP(B96,'SOURCE(Ori)'!$A$2207:$D$2447,4,FALSE)</f>
        <v>CP</v>
      </c>
      <c r="AM96" s="8">
        <f>IF(AL96="O",10,IF(AL96="A",9,IF(AL96="B",8,IF(AL96="C",7,IF(AL96="D",6,IF(AL96="F",0,IF(AL96=-5,-5,-10)))))))</f>
        <v>-10</v>
      </c>
      <c r="AN96" s="10"/>
      <c r="AO96" s="11">
        <f>(F96*G96+I96*J96+L96*M96+O96*P96+R96*S96+U96*V96+X96*Y96+AA96*AB96+AD96*AE96+AG96*AH96+AJ96*AK96)/24</f>
        <v>7.125</v>
      </c>
      <c r="AP96" s="20">
        <f>(AO96-0.75)*10</f>
        <v>63.75</v>
      </c>
      <c r="AQ96" s="12">
        <f>+G96+J96+M96+P96+S96+V96+Y96+AB96+AE96+AH96+AK96</f>
        <v>24</v>
      </c>
      <c r="AR96" s="13">
        <f>SUM(COUNTIFS(E96:AM96,{"f","NCP","AB"}))</f>
        <v>0</v>
      </c>
      <c r="AS96" s="12">
        <f>RANK(AP96,$AP$7:$AP$247)</f>
        <v>206</v>
      </c>
    </row>
    <row r="97" spans="1:45">
      <c r="A97" s="6">
        <v>91</v>
      </c>
      <c r="B97" s="18" t="s">
        <v>198</v>
      </c>
      <c r="C97" s="19" t="s">
        <v>199</v>
      </c>
      <c r="D97" s="17" t="s">
        <v>149</v>
      </c>
      <c r="E97" s="7" t="str">
        <f>VLOOKUP(B97,'SOURCE(Ori)'!$A$4:$D$244,4,FALSE)</f>
        <v>B</v>
      </c>
      <c r="F97" s="8">
        <f>IF(E97="O",10,IF(E97="A",9,IF(E97="B",8,IF(E97="C",7,IF(E97="D",6,IF(E97="F",0,IF(E97=-5,-5,-10)))))))</f>
        <v>8</v>
      </c>
      <c r="G97" s="9">
        <f>VLOOKUP(B97,'SOURCE(Ori)'!$A$4:$E$244,5,FALSE)</f>
        <v>3</v>
      </c>
      <c r="H97" s="7" t="str">
        <f>VLOOKUP(B97,'SOURCE(Ori)'!$A$248:$D$488,4,FALSE)</f>
        <v>C</v>
      </c>
      <c r="I97" s="8">
        <f>IF(H97="O",10,IF(H97="A",9,IF(H97="B",8,IF(H97="C",7,IF(H97="D",6,IF(H97="F",0,IF(H97=-5,-5,-10)))))))</f>
        <v>7</v>
      </c>
      <c r="J97" s="10">
        <f>VLOOKUP(B97,'SOURCE(Ori)'!$A$248:$E$488,5,FALSE)</f>
        <v>3</v>
      </c>
      <c r="K97" s="7" t="str">
        <f>VLOOKUP(B97,'SOURCE(Ori)'!$A$492:$D$732,4,FALSE)</f>
        <v>B</v>
      </c>
      <c r="L97" s="8">
        <f>IF(K97="O",10,IF(K97="A",9,IF(K97="B",8,IF(K97="C",7,IF(K97="D",6,IF(K97="F",0,IF(K97=-5,-5,-10)))))))</f>
        <v>8</v>
      </c>
      <c r="M97" s="10">
        <f>VLOOKUP(B97,'SOURCE(Ori)'!$A$492:$E$732,5,FALSE)</f>
        <v>3</v>
      </c>
      <c r="N97" s="7" t="str">
        <f>VLOOKUP(B97,'SOURCE(Ori)'!$A$736:$D$976,4,FALSE)</f>
        <v>B</v>
      </c>
      <c r="O97" s="8">
        <f>IF(N97="O",10,IF(N97="A",9,IF(N97="B",8,IF(N97="C",7,IF(N97="D",6,IF(N97="F",0,IF(N97=-5,-5,-10)))))))</f>
        <v>8</v>
      </c>
      <c r="P97" s="10">
        <f>VLOOKUP(B97,'SOURCE(Ori)'!$A$736:$E$976,5,FALSE)</f>
        <v>3</v>
      </c>
      <c r="Q97" s="7" t="str">
        <f>VLOOKUP(B97,'SOURCE(Ori)'!$A$980:$D$1096,4,FALSE)</f>
        <v>D</v>
      </c>
      <c r="R97" s="8">
        <f>IF(Q97="O",10,IF(Q97="A",9,IF(Q97="B",8,IF(Q97="C",7,IF(Q97="D",6,IF(Q97="F",0,IF(Q97=-5,-5,-10)))))))</f>
        <v>6</v>
      </c>
      <c r="S97" s="10">
        <f>VLOOKUP(B97,'SOURCE(Ori)'!$A$980:$E$1096,5,FALSE)</f>
        <v>3</v>
      </c>
      <c r="T97" s="7">
        <v>0</v>
      </c>
      <c r="U97" s="8">
        <v>0</v>
      </c>
      <c r="V97" s="10">
        <v>0</v>
      </c>
      <c r="W97" s="7">
        <v>0</v>
      </c>
      <c r="X97" s="8">
        <v>0</v>
      </c>
      <c r="Y97" s="10">
        <v>0</v>
      </c>
      <c r="Z97" s="7" t="str">
        <f>VLOOKUP(B97,'SOURCE(Ori)'!$A$1230:$D$1470,4,FALSE)</f>
        <v>O</v>
      </c>
      <c r="AA97" s="8">
        <f>IF(Z97="O",10,IF(Z97="A",9,IF(Z97="B",8,IF(Z97="C",7,IF(Z97="D",6,IF(Z97="F",0,IF(Z97=-5,-5,-10)))))))</f>
        <v>10</v>
      </c>
      <c r="AB97" s="10">
        <f>VLOOKUP(B97,'SOURCE(Ori)'!$A$1230:$E$1470,5,FALSE)</f>
        <v>3</v>
      </c>
      <c r="AC97" s="7" t="str">
        <f>VLOOKUP(B97,'SOURCE(Ori)'!$A$1475:$D$1715,4,FALSE)</f>
        <v>O</v>
      </c>
      <c r="AD97" s="8">
        <f>IF(AC97="O",10,IF(AC97="A",9,IF(AC97="B",8,IF(AC97="C",7,IF(AC97="D",6,IF(AC97="F",0,IF(AC97=-5,-5,-10)))))))</f>
        <v>10</v>
      </c>
      <c r="AE97" s="10">
        <f>VLOOKUP(B97,'SOURCE(Ori)'!$A$1475:$E$1715,5,FALSE)</f>
        <v>2</v>
      </c>
      <c r="AF97" s="7" t="str">
        <f>VLOOKUP(B97,'SOURCE(Ori)'!$A$1719:$D$1959,4,FALSE)</f>
        <v>O</v>
      </c>
      <c r="AG97" s="8">
        <f>IF(AF97="O",10,IF(AF97="A",9,IF(AF97="B",8,IF(AF97="C",7,IF(AF97="D",6,IF(AF97="F",0,IF(AF97=-5,-5,-10)))))))</f>
        <v>10</v>
      </c>
      <c r="AH97" s="10">
        <f>VLOOKUP(B97,'SOURCE(Ori)'!$A$1719:$E$1959,5,FALSE)</f>
        <v>2</v>
      </c>
      <c r="AI97" s="10" t="str">
        <f>VLOOKUP(B97,'SOURCE(Ori)'!$A$1963:$D$2203,4,FALSE)</f>
        <v>A</v>
      </c>
      <c r="AJ97" s="8">
        <f>IF(AI97="O",10,IF(AI97="A",9,IF(AI97="B",8,IF(AI97="C",7,IF(AI97="D",6,IF(AI97="F",0,IF(AI97=-5,-5,-10)))))))</f>
        <v>9</v>
      </c>
      <c r="AK97" s="10">
        <f>VLOOKUP(B97,'SOURCE(Ori)'!$A$1963:$E$2203,5,FALSE)</f>
        <v>2</v>
      </c>
      <c r="AL97" s="10" t="str">
        <f>VLOOKUP(B97,'SOURCE(Ori)'!$A$2207:$D$2447,4,FALSE)</f>
        <v>CP</v>
      </c>
      <c r="AM97" s="8">
        <f>IF(AL97="O",10,IF(AL97="A",9,IF(AL97="B",8,IF(AL97="C",7,IF(AL97="D",6,IF(AL97="F",0,IF(AL97=-5,-5,-10)))))))</f>
        <v>-10</v>
      </c>
      <c r="AN97" s="10"/>
      <c r="AO97" s="11">
        <f>(F97*G97+I97*J97+L97*M97+O97*P97+R97*S97+U97*V97+X97*Y97+AA97*AB97+AD97*AE97+AG97*AH97+AJ97*AK97)/24</f>
        <v>8.2916666666666661</v>
      </c>
      <c r="AP97" s="20">
        <f>(AO97-0.75)*10</f>
        <v>75.416666666666657</v>
      </c>
      <c r="AQ97" s="12">
        <f>+G97+J97+M97+P97+S97+V97+Y97+AB97+AE97+AH97+AK97</f>
        <v>24</v>
      </c>
      <c r="AR97" s="13">
        <f>SUM(COUNTIFS(E97:AM97,{"f","NCP","AB"}))</f>
        <v>0</v>
      </c>
      <c r="AS97" s="12">
        <f>RANK(AP97,$AP$7:$AP$247)</f>
        <v>69</v>
      </c>
    </row>
    <row r="98" spans="1:45">
      <c r="A98" s="6">
        <v>92</v>
      </c>
      <c r="B98" s="18" t="s">
        <v>200</v>
      </c>
      <c r="C98" s="19" t="s">
        <v>201</v>
      </c>
      <c r="D98" s="17" t="s">
        <v>149</v>
      </c>
      <c r="E98" s="7" t="str">
        <f>VLOOKUP(B98,'SOURCE(Ori)'!$A$4:$D$244,4,FALSE)</f>
        <v>B</v>
      </c>
      <c r="F98" s="8">
        <f>IF(E98="O",10,IF(E98="A",9,IF(E98="B",8,IF(E98="C",7,IF(E98="D",6,IF(E98="F",0,IF(E98=-5,-5,-10)))))))</f>
        <v>8</v>
      </c>
      <c r="G98" s="9">
        <f>VLOOKUP(B98,'SOURCE(Ori)'!$A$4:$E$244,5,FALSE)</f>
        <v>3</v>
      </c>
      <c r="H98" s="7" t="str">
        <f>VLOOKUP(B98,'SOURCE(Ori)'!$A$248:$D$488,4,FALSE)</f>
        <v>C</v>
      </c>
      <c r="I98" s="8">
        <f>IF(H98="O",10,IF(H98="A",9,IF(H98="B",8,IF(H98="C",7,IF(H98="D",6,IF(H98="F",0,IF(H98=-5,-5,-10)))))))</f>
        <v>7</v>
      </c>
      <c r="J98" s="10">
        <f>VLOOKUP(B98,'SOURCE(Ori)'!$A$248:$E$488,5,FALSE)</f>
        <v>3</v>
      </c>
      <c r="K98" s="7" t="str">
        <f>VLOOKUP(B98,'SOURCE(Ori)'!$A$492:$D$732,4,FALSE)</f>
        <v>C</v>
      </c>
      <c r="L98" s="8">
        <f>IF(K98="O",10,IF(K98="A",9,IF(K98="B",8,IF(K98="C",7,IF(K98="D",6,IF(K98="F",0,IF(K98=-5,-5,-10)))))))</f>
        <v>7</v>
      </c>
      <c r="M98" s="10">
        <f>VLOOKUP(B98,'SOURCE(Ori)'!$A$492:$E$732,5,FALSE)</f>
        <v>3</v>
      </c>
      <c r="N98" s="7" t="str">
        <f>VLOOKUP(B98,'SOURCE(Ori)'!$A$736:$D$976,4,FALSE)</f>
        <v>C</v>
      </c>
      <c r="O98" s="8">
        <f>IF(N98="O",10,IF(N98="A",9,IF(N98="B",8,IF(N98="C",7,IF(N98="D",6,IF(N98="F",0,IF(N98=-5,-5,-10)))))))</f>
        <v>7</v>
      </c>
      <c r="P98" s="10">
        <f>VLOOKUP(B98,'SOURCE(Ori)'!$A$736:$E$976,5,FALSE)</f>
        <v>3</v>
      </c>
      <c r="Q98" s="7">
        <v>0</v>
      </c>
      <c r="R98" s="8">
        <v>0</v>
      </c>
      <c r="S98" s="10">
        <v>0</v>
      </c>
      <c r="T98" s="7">
        <v>0</v>
      </c>
      <c r="U98" s="8">
        <v>0</v>
      </c>
      <c r="V98" s="10">
        <v>0</v>
      </c>
      <c r="W98" s="7" t="str">
        <f>VLOOKUP(B98,'SOURCE(Ori)'!$A$1171:$D$1226,4,FALSE)</f>
        <v>B</v>
      </c>
      <c r="X98" s="8">
        <f>IF(W98="O",10,IF(W98="A",9,IF(W98="B",8,IF(W98="C",7,IF(W98="D",6,IF(W98="F",0,IF(W98=-5,-5,-10)))))))</f>
        <v>8</v>
      </c>
      <c r="Y98" s="10">
        <f>VLOOKUP(B98,'SOURCE(Ori)'!$A$1171:$E$1226,5,FALSE)</f>
        <v>3</v>
      </c>
      <c r="Z98" s="7" t="str">
        <f>VLOOKUP(B98,'SOURCE(Ori)'!$A$1230:$D$1470,4,FALSE)</f>
        <v>B</v>
      </c>
      <c r="AA98" s="8">
        <f>IF(Z98="O",10,IF(Z98="A",9,IF(Z98="B",8,IF(Z98="C",7,IF(Z98="D",6,IF(Z98="F",0,IF(Z98=-5,-5,-10)))))))</f>
        <v>8</v>
      </c>
      <c r="AB98" s="10">
        <f>VLOOKUP(B98,'SOURCE(Ori)'!$A$1230:$E$1470,5,FALSE)</f>
        <v>3</v>
      </c>
      <c r="AC98" s="7" t="str">
        <f>VLOOKUP(B98,'SOURCE(Ori)'!$A$1475:$D$1715,4,FALSE)</f>
        <v>O</v>
      </c>
      <c r="AD98" s="8">
        <f>IF(AC98="O",10,IF(AC98="A",9,IF(AC98="B",8,IF(AC98="C",7,IF(AC98="D",6,IF(AC98="F",0,IF(AC98=-5,-5,-10)))))))</f>
        <v>10</v>
      </c>
      <c r="AE98" s="10">
        <f>VLOOKUP(B98,'SOURCE(Ori)'!$A$1475:$E$1715,5,FALSE)</f>
        <v>2</v>
      </c>
      <c r="AF98" s="7" t="str">
        <f>VLOOKUP(B98,'SOURCE(Ori)'!$A$1719:$D$1959,4,FALSE)</f>
        <v>A</v>
      </c>
      <c r="AG98" s="8">
        <f>IF(AF98="O",10,IF(AF98="A",9,IF(AF98="B",8,IF(AF98="C",7,IF(AF98="D",6,IF(AF98="F",0,IF(AF98=-5,-5,-10)))))))</f>
        <v>9</v>
      </c>
      <c r="AH98" s="10">
        <f>VLOOKUP(B98,'SOURCE(Ori)'!$A$1719:$E$1959,5,FALSE)</f>
        <v>2</v>
      </c>
      <c r="AI98" s="10" t="str">
        <f>VLOOKUP(B98,'SOURCE(Ori)'!$A$1963:$D$2203,4,FALSE)</f>
        <v>A</v>
      </c>
      <c r="AJ98" s="8">
        <f>IF(AI98="O",10,IF(AI98="A",9,IF(AI98="B",8,IF(AI98="C",7,IF(AI98="D",6,IF(AI98="F",0,IF(AI98=-5,-5,-10)))))))</f>
        <v>9</v>
      </c>
      <c r="AK98" s="10">
        <f>VLOOKUP(B98,'SOURCE(Ori)'!$A$1963:$E$2203,5,FALSE)</f>
        <v>2</v>
      </c>
      <c r="AL98" s="10" t="str">
        <f>VLOOKUP(B98,'SOURCE(Ori)'!$A$2207:$D$2447,4,FALSE)</f>
        <v>CP</v>
      </c>
      <c r="AM98" s="8">
        <f>IF(AL98="O",10,IF(AL98="A",9,IF(AL98="B",8,IF(AL98="C",7,IF(AL98="D",6,IF(AL98="F",0,IF(AL98=-5,-5,-10)))))))</f>
        <v>-10</v>
      </c>
      <c r="AN98" s="10"/>
      <c r="AO98" s="11">
        <f>(F98*G98+I98*J98+L98*M98+O98*P98+R98*S98+U98*V98+X98*Y98+AA98*AB98+AD98*AE98+AG98*AH98+AJ98*AK98)/24</f>
        <v>7.958333333333333</v>
      </c>
      <c r="AP98" s="20">
        <f>(AO98-0.75)*10</f>
        <v>72.083333333333329</v>
      </c>
      <c r="AQ98" s="12">
        <f>+G98+J98+M98+P98+S98+V98+Y98+AB98+AE98+AH98+AK98</f>
        <v>24</v>
      </c>
      <c r="AR98" s="13">
        <f>SUM(COUNTIFS(E98:AM98,{"f","NCP","AB"}))</f>
        <v>0</v>
      </c>
      <c r="AS98" s="12">
        <f>RANK(AP98,$AP$7:$AP$247)</f>
        <v>128</v>
      </c>
    </row>
    <row r="99" spans="1:45">
      <c r="A99" s="6">
        <v>93</v>
      </c>
      <c r="B99" s="18" t="s">
        <v>202</v>
      </c>
      <c r="C99" s="19" t="s">
        <v>203</v>
      </c>
      <c r="D99" s="17" t="s">
        <v>149</v>
      </c>
      <c r="E99" s="7" t="str">
        <f>VLOOKUP(B99,'SOURCE(Ori)'!$A$4:$D$244,4,FALSE)</f>
        <v>B</v>
      </c>
      <c r="F99" s="8">
        <f>IF(E99="O",10,IF(E99="A",9,IF(E99="B",8,IF(E99="C",7,IF(E99="D",6,IF(E99="F",0,IF(E99=-5,-5,-10)))))))</f>
        <v>8</v>
      </c>
      <c r="G99" s="9">
        <f>VLOOKUP(B99,'SOURCE(Ori)'!$A$4:$E$244,5,FALSE)</f>
        <v>3</v>
      </c>
      <c r="H99" s="7" t="str">
        <f>VLOOKUP(B99,'SOURCE(Ori)'!$A$248:$D$488,4,FALSE)</f>
        <v>A</v>
      </c>
      <c r="I99" s="8">
        <f>IF(H99="O",10,IF(H99="A",9,IF(H99="B",8,IF(H99="C",7,IF(H99="D",6,IF(H99="F",0,IF(H99=-5,-5,-10)))))))</f>
        <v>9</v>
      </c>
      <c r="J99" s="10">
        <f>VLOOKUP(B99,'SOURCE(Ori)'!$A$248:$E$488,5,FALSE)</f>
        <v>3</v>
      </c>
      <c r="K99" s="7" t="str">
        <f>VLOOKUP(B99,'SOURCE(Ori)'!$A$492:$D$732,4,FALSE)</f>
        <v>B</v>
      </c>
      <c r="L99" s="8">
        <f>IF(K99="O",10,IF(K99="A",9,IF(K99="B",8,IF(K99="C",7,IF(K99="D",6,IF(K99="F",0,IF(K99=-5,-5,-10)))))))</f>
        <v>8</v>
      </c>
      <c r="M99" s="10">
        <f>VLOOKUP(B99,'SOURCE(Ori)'!$A$492:$E$732,5,FALSE)</f>
        <v>3</v>
      </c>
      <c r="N99" s="7" t="str">
        <f>VLOOKUP(B99,'SOURCE(Ori)'!$A$736:$D$976,4,FALSE)</f>
        <v>B</v>
      </c>
      <c r="O99" s="8">
        <f>IF(N99="O",10,IF(N99="A",9,IF(N99="B",8,IF(N99="C",7,IF(N99="D",6,IF(N99="F",0,IF(N99=-5,-5,-10)))))))</f>
        <v>8</v>
      </c>
      <c r="P99" s="10">
        <f>VLOOKUP(B99,'SOURCE(Ori)'!$A$736:$E$976,5,FALSE)</f>
        <v>3</v>
      </c>
      <c r="Q99" s="7" t="str">
        <f>VLOOKUP(B99,'SOURCE(Ori)'!$A$980:$D$1096,4,FALSE)</f>
        <v>B</v>
      </c>
      <c r="R99" s="8">
        <f>IF(Q99="O",10,IF(Q99="A",9,IF(Q99="B",8,IF(Q99="C",7,IF(Q99="D",6,IF(Q99="F",0,IF(Q99=-5,-5,-10)))))))</f>
        <v>8</v>
      </c>
      <c r="S99" s="10">
        <f>VLOOKUP(B99,'SOURCE(Ori)'!$A$980:$E$1096,5,FALSE)</f>
        <v>3</v>
      </c>
      <c r="T99" s="7">
        <v>0</v>
      </c>
      <c r="U99" s="8">
        <v>0</v>
      </c>
      <c r="V99" s="10">
        <v>0</v>
      </c>
      <c r="W99" s="7">
        <v>0</v>
      </c>
      <c r="X99" s="8">
        <v>0</v>
      </c>
      <c r="Y99" s="10">
        <v>0</v>
      </c>
      <c r="Z99" s="7" t="str">
        <f>VLOOKUP(B99,'SOURCE(Ori)'!$A$1230:$D$1470,4,FALSE)</f>
        <v>O</v>
      </c>
      <c r="AA99" s="8">
        <f>IF(Z99="O",10,IF(Z99="A",9,IF(Z99="B",8,IF(Z99="C",7,IF(Z99="D",6,IF(Z99="F",0,IF(Z99=-5,-5,-10)))))))</f>
        <v>10</v>
      </c>
      <c r="AB99" s="10">
        <f>VLOOKUP(B99,'SOURCE(Ori)'!$A$1230:$E$1470,5,FALSE)</f>
        <v>3</v>
      </c>
      <c r="AC99" s="7" t="str">
        <f>VLOOKUP(B99,'SOURCE(Ori)'!$A$1475:$D$1715,4,FALSE)</f>
        <v>O</v>
      </c>
      <c r="AD99" s="8">
        <f>IF(AC99="O",10,IF(AC99="A",9,IF(AC99="B",8,IF(AC99="C",7,IF(AC99="D",6,IF(AC99="F",0,IF(AC99=-5,-5,-10)))))))</f>
        <v>10</v>
      </c>
      <c r="AE99" s="10">
        <f>VLOOKUP(B99,'SOURCE(Ori)'!$A$1475:$E$1715,5,FALSE)</f>
        <v>2</v>
      </c>
      <c r="AF99" s="7" t="str">
        <f>VLOOKUP(B99,'SOURCE(Ori)'!$A$1719:$D$1959,4,FALSE)</f>
        <v>O</v>
      </c>
      <c r="AG99" s="8">
        <f>IF(AF99="O",10,IF(AF99="A",9,IF(AF99="B",8,IF(AF99="C",7,IF(AF99="D",6,IF(AF99="F",0,IF(AF99=-5,-5,-10)))))))</f>
        <v>10</v>
      </c>
      <c r="AH99" s="10">
        <f>VLOOKUP(B99,'SOURCE(Ori)'!$A$1719:$E$1959,5,FALSE)</f>
        <v>2</v>
      </c>
      <c r="AI99" s="10" t="str">
        <f>VLOOKUP(B99,'SOURCE(Ori)'!$A$1963:$D$2203,4,FALSE)</f>
        <v>A</v>
      </c>
      <c r="AJ99" s="8">
        <f>IF(AI99="O",10,IF(AI99="A",9,IF(AI99="B",8,IF(AI99="C",7,IF(AI99="D",6,IF(AI99="F",0,IF(AI99=-5,-5,-10)))))))</f>
        <v>9</v>
      </c>
      <c r="AK99" s="10">
        <f>VLOOKUP(B99,'SOURCE(Ori)'!$A$1963:$E$2203,5,FALSE)</f>
        <v>2</v>
      </c>
      <c r="AL99" s="10" t="str">
        <f>VLOOKUP(B99,'SOURCE(Ori)'!$A$2207:$D$2447,4,FALSE)</f>
        <v>CP</v>
      </c>
      <c r="AM99" s="8">
        <f>IF(AL99="O",10,IF(AL99="A",9,IF(AL99="B",8,IF(AL99="C",7,IF(AL99="D",6,IF(AL99="F",0,IF(AL99=-5,-5,-10)))))))</f>
        <v>-10</v>
      </c>
      <c r="AN99" s="10"/>
      <c r="AO99" s="11">
        <f>(F99*G99+I99*J99+L99*M99+O99*P99+R99*S99+U99*V99+X99*Y99+AA99*AB99+AD99*AE99+AG99*AH99+AJ99*AK99)/24</f>
        <v>8.7916666666666661</v>
      </c>
      <c r="AP99" s="20">
        <f>(AO99-0.75)*10</f>
        <v>80.416666666666657</v>
      </c>
      <c r="AQ99" s="12">
        <f>+G99+J99+M99+P99+S99+V99+Y99+AB99+AE99+AH99+AK99</f>
        <v>24</v>
      </c>
      <c r="AR99" s="13">
        <f>SUM(COUNTIFS(E99:AM99,{"f","NCP","AB"}))</f>
        <v>0</v>
      </c>
      <c r="AS99" s="12">
        <f>RANK(AP99,$AP$7:$AP$247)</f>
        <v>21</v>
      </c>
    </row>
    <row r="100" spans="1:45">
      <c r="A100" s="6">
        <v>94</v>
      </c>
      <c r="B100" s="18" t="s">
        <v>204</v>
      </c>
      <c r="C100" s="19" t="s">
        <v>205</v>
      </c>
      <c r="D100" s="17" t="s">
        <v>149</v>
      </c>
      <c r="E100" s="7" t="str">
        <f>VLOOKUP(B100,'SOURCE(Ori)'!$A$4:$D$244,4,FALSE)</f>
        <v>C</v>
      </c>
      <c r="F100" s="8">
        <f>IF(E100="O",10,IF(E100="A",9,IF(E100="B",8,IF(E100="C",7,IF(E100="D",6,IF(E100="F",0,IF(E100=-5,-5,-10)))))))</f>
        <v>7</v>
      </c>
      <c r="G100" s="9">
        <f>VLOOKUP(B100,'SOURCE(Ori)'!$A$4:$E$244,5,FALSE)</f>
        <v>3</v>
      </c>
      <c r="H100" s="7" t="str">
        <f>VLOOKUP(B100,'SOURCE(Ori)'!$A$248:$D$488,4,FALSE)</f>
        <v>B</v>
      </c>
      <c r="I100" s="8">
        <f>IF(H100="O",10,IF(H100="A",9,IF(H100="B",8,IF(H100="C",7,IF(H100="D",6,IF(H100="F",0,IF(H100=-5,-5,-10)))))))</f>
        <v>8</v>
      </c>
      <c r="J100" s="10">
        <f>VLOOKUP(B100,'SOURCE(Ori)'!$A$248:$E$488,5,FALSE)</f>
        <v>3</v>
      </c>
      <c r="K100" s="7" t="str">
        <f>VLOOKUP(B100,'SOURCE(Ori)'!$A$492:$D$732,4,FALSE)</f>
        <v>C</v>
      </c>
      <c r="L100" s="8">
        <f>IF(K100="O",10,IF(K100="A",9,IF(K100="B",8,IF(K100="C",7,IF(K100="D",6,IF(K100="F",0,IF(K100=-5,-5,-10)))))))</f>
        <v>7</v>
      </c>
      <c r="M100" s="10">
        <f>VLOOKUP(B100,'SOURCE(Ori)'!$A$492:$E$732,5,FALSE)</f>
        <v>3</v>
      </c>
      <c r="N100" s="7" t="str">
        <f>VLOOKUP(B100,'SOURCE(Ori)'!$A$736:$D$976,4,FALSE)</f>
        <v>B</v>
      </c>
      <c r="O100" s="8">
        <f>IF(N100="O",10,IF(N100="A",9,IF(N100="B",8,IF(N100="C",7,IF(N100="D",6,IF(N100="F",0,IF(N100=-5,-5,-10)))))))</f>
        <v>8</v>
      </c>
      <c r="P100" s="10">
        <f>VLOOKUP(B100,'SOURCE(Ori)'!$A$736:$E$976,5,FALSE)</f>
        <v>3</v>
      </c>
      <c r="Q100" s="7">
        <v>0</v>
      </c>
      <c r="R100" s="8">
        <v>0</v>
      </c>
      <c r="S100" s="10">
        <v>0</v>
      </c>
      <c r="T100" s="7" t="str">
        <f>VLOOKUP(B100,'SOURCE(Ori)'!$A$1100:$D$1167,4,FALSE)</f>
        <v>C</v>
      </c>
      <c r="U100" s="8">
        <f>IF(T100="O",10,IF(T100="A",9,IF(T100="B",8,IF(T100="C",7,IF(T100="D",6,IF(T100="F",0,IF(T100=-5,-5,-10)))))))</f>
        <v>7</v>
      </c>
      <c r="V100" s="10">
        <f>VLOOKUP(B100,'SOURCE(Ori)'!$A$1100:$E$1167,5,FALSE)</f>
        <v>3</v>
      </c>
      <c r="W100" s="7">
        <v>0</v>
      </c>
      <c r="X100" s="8">
        <v>0</v>
      </c>
      <c r="Y100" s="10">
        <v>0</v>
      </c>
      <c r="Z100" s="7" t="str">
        <f>VLOOKUP(B100,'SOURCE(Ori)'!$A$1230:$D$1470,4,FALSE)</f>
        <v>O</v>
      </c>
      <c r="AA100" s="8">
        <f>IF(Z100="O",10,IF(Z100="A",9,IF(Z100="B",8,IF(Z100="C",7,IF(Z100="D",6,IF(Z100="F",0,IF(Z100=-5,-5,-10)))))))</f>
        <v>10</v>
      </c>
      <c r="AB100" s="10">
        <f>VLOOKUP(B100,'SOURCE(Ori)'!$A$1230:$E$1470,5,FALSE)</f>
        <v>3</v>
      </c>
      <c r="AC100" s="7" t="str">
        <f>VLOOKUP(B100,'SOURCE(Ori)'!$A$1475:$D$1715,4,FALSE)</f>
        <v>O</v>
      </c>
      <c r="AD100" s="8">
        <f>IF(AC100="O",10,IF(AC100="A",9,IF(AC100="B",8,IF(AC100="C",7,IF(AC100="D",6,IF(AC100="F",0,IF(AC100=-5,-5,-10)))))))</f>
        <v>10</v>
      </c>
      <c r="AE100" s="10">
        <f>VLOOKUP(B100,'SOURCE(Ori)'!$A$1475:$E$1715,5,FALSE)</f>
        <v>2</v>
      </c>
      <c r="AF100" s="7" t="str">
        <f>VLOOKUP(B100,'SOURCE(Ori)'!$A$1719:$D$1959,4,FALSE)</f>
        <v>A</v>
      </c>
      <c r="AG100" s="8">
        <f>IF(AF100="O",10,IF(AF100="A",9,IF(AF100="B",8,IF(AF100="C",7,IF(AF100="D",6,IF(AF100="F",0,IF(AF100=-5,-5,-10)))))))</f>
        <v>9</v>
      </c>
      <c r="AH100" s="10">
        <f>VLOOKUP(B100,'SOURCE(Ori)'!$A$1719:$E$1959,5,FALSE)</f>
        <v>2</v>
      </c>
      <c r="AI100" s="10" t="str">
        <f>VLOOKUP(B100,'SOURCE(Ori)'!$A$1963:$D$2203,4,FALSE)</f>
        <v>B</v>
      </c>
      <c r="AJ100" s="8">
        <f>IF(AI100="O",10,IF(AI100="A",9,IF(AI100="B",8,IF(AI100="C",7,IF(AI100="D",6,IF(AI100="F",0,IF(AI100=-5,-5,-10)))))))</f>
        <v>8</v>
      </c>
      <c r="AK100" s="10">
        <f>VLOOKUP(B100,'SOURCE(Ori)'!$A$1963:$E$2203,5,FALSE)</f>
        <v>2</v>
      </c>
      <c r="AL100" s="10" t="str">
        <f>VLOOKUP(B100,'SOURCE(Ori)'!$A$2207:$D$2447,4,FALSE)</f>
        <v>CP</v>
      </c>
      <c r="AM100" s="8">
        <f>IF(AL100="O",10,IF(AL100="A",9,IF(AL100="B",8,IF(AL100="C",7,IF(AL100="D",6,IF(AL100="F",0,IF(AL100=-5,-5,-10)))))))</f>
        <v>-10</v>
      </c>
      <c r="AN100" s="10"/>
      <c r="AO100" s="11">
        <f>(F100*G100+I100*J100+L100*M100+O100*P100+R100*S100+U100*V100+X100*Y100+AA100*AB100+AD100*AE100+AG100*AH100+AJ100*AK100)/24</f>
        <v>8.125</v>
      </c>
      <c r="AP100" s="20">
        <f>(AO100-0.75)*10</f>
        <v>73.75</v>
      </c>
      <c r="AQ100" s="12">
        <f>+G100+J100+M100+P100+S100+V100+Y100+AB100+AE100+AH100+AK100</f>
        <v>24</v>
      </c>
      <c r="AR100" s="13">
        <f>SUM(COUNTIFS(E100:AM100,{"f","NCP","AB"}))</f>
        <v>0</v>
      </c>
      <c r="AS100" s="12">
        <f>RANK(AP100,$AP$7:$AP$247)</f>
        <v>100</v>
      </c>
    </row>
    <row r="101" spans="1:45">
      <c r="A101" s="6">
        <v>95</v>
      </c>
      <c r="B101" s="18" t="s">
        <v>206</v>
      </c>
      <c r="C101" s="19" t="s">
        <v>207</v>
      </c>
      <c r="D101" s="17" t="s">
        <v>149</v>
      </c>
      <c r="E101" s="7" t="str">
        <f>VLOOKUP(B101,'SOURCE(Ori)'!$A$4:$D$244,4,FALSE)</f>
        <v>B</v>
      </c>
      <c r="F101" s="8">
        <f>IF(E101="O",10,IF(E101="A",9,IF(E101="B",8,IF(E101="C",7,IF(E101="D",6,IF(E101="F",0,IF(E101=-5,-5,-10)))))))</f>
        <v>8</v>
      </c>
      <c r="G101" s="9">
        <f>VLOOKUP(B101,'SOURCE(Ori)'!$A$4:$E$244,5,FALSE)</f>
        <v>3</v>
      </c>
      <c r="H101" s="7" t="str">
        <f>VLOOKUP(B101,'SOURCE(Ori)'!$A$248:$D$488,4,FALSE)</f>
        <v>C</v>
      </c>
      <c r="I101" s="8">
        <f>IF(H101="O",10,IF(H101="A",9,IF(H101="B",8,IF(H101="C",7,IF(H101="D",6,IF(H101="F",0,IF(H101=-5,-5,-10)))))))</f>
        <v>7</v>
      </c>
      <c r="J101" s="10">
        <f>VLOOKUP(B101,'SOURCE(Ori)'!$A$248:$E$488,5,FALSE)</f>
        <v>3</v>
      </c>
      <c r="K101" s="7" t="str">
        <f>VLOOKUP(B101,'SOURCE(Ori)'!$A$492:$D$732,4,FALSE)</f>
        <v>D</v>
      </c>
      <c r="L101" s="8">
        <f>IF(K101="O",10,IF(K101="A",9,IF(K101="B",8,IF(K101="C",7,IF(K101="D",6,IF(K101="F",0,IF(K101=-5,-5,-10)))))))</f>
        <v>6</v>
      </c>
      <c r="M101" s="10">
        <f>VLOOKUP(B101,'SOURCE(Ori)'!$A$492:$E$732,5,FALSE)</f>
        <v>3</v>
      </c>
      <c r="N101" s="7" t="str">
        <f>VLOOKUP(B101,'SOURCE(Ori)'!$A$736:$D$976,4,FALSE)</f>
        <v>C</v>
      </c>
      <c r="O101" s="8">
        <f>IF(N101="O",10,IF(N101="A",9,IF(N101="B",8,IF(N101="C",7,IF(N101="D",6,IF(N101="F",0,IF(N101=-5,-5,-10)))))))</f>
        <v>7</v>
      </c>
      <c r="P101" s="10">
        <f>VLOOKUP(B101,'SOURCE(Ori)'!$A$736:$E$976,5,FALSE)</f>
        <v>3</v>
      </c>
      <c r="Q101" s="7" t="str">
        <f>VLOOKUP(B101,'SOURCE(Ori)'!$A$980:$D$1096,4,FALSE)</f>
        <v>D</v>
      </c>
      <c r="R101" s="8">
        <f>IF(Q101="O",10,IF(Q101="A",9,IF(Q101="B",8,IF(Q101="C",7,IF(Q101="D",6,IF(Q101="F",0,IF(Q101=-5,-5,-10)))))))</f>
        <v>6</v>
      </c>
      <c r="S101" s="10">
        <f>VLOOKUP(B101,'SOURCE(Ori)'!$A$980:$E$1096,5,FALSE)</f>
        <v>3</v>
      </c>
      <c r="T101" s="7">
        <v>0</v>
      </c>
      <c r="U101" s="8">
        <v>0</v>
      </c>
      <c r="V101" s="10">
        <v>0</v>
      </c>
      <c r="W101" s="7">
        <v>0</v>
      </c>
      <c r="X101" s="8">
        <v>0</v>
      </c>
      <c r="Y101" s="10">
        <v>0</v>
      </c>
      <c r="Z101" s="7" t="str">
        <f>VLOOKUP(B101,'SOURCE(Ori)'!$A$1230:$D$1470,4,FALSE)</f>
        <v>A</v>
      </c>
      <c r="AA101" s="8">
        <f>IF(Z101="O",10,IF(Z101="A",9,IF(Z101="B",8,IF(Z101="C",7,IF(Z101="D",6,IF(Z101="F",0,IF(Z101=-5,-5,-10)))))))</f>
        <v>9</v>
      </c>
      <c r="AB101" s="10">
        <f>VLOOKUP(B101,'SOURCE(Ori)'!$A$1230:$E$1470,5,FALSE)</f>
        <v>3</v>
      </c>
      <c r="AC101" s="7" t="str">
        <f>VLOOKUP(B101,'SOURCE(Ori)'!$A$1475:$D$1715,4,FALSE)</f>
        <v>O</v>
      </c>
      <c r="AD101" s="8">
        <f>IF(AC101="O",10,IF(AC101="A",9,IF(AC101="B",8,IF(AC101="C",7,IF(AC101="D",6,IF(AC101="F",0,IF(AC101=-5,-5,-10)))))))</f>
        <v>10</v>
      </c>
      <c r="AE101" s="10">
        <f>VLOOKUP(B101,'SOURCE(Ori)'!$A$1475:$E$1715,5,FALSE)</f>
        <v>2</v>
      </c>
      <c r="AF101" s="7" t="str">
        <f>VLOOKUP(B101,'SOURCE(Ori)'!$A$1719:$D$1959,4,FALSE)</f>
        <v>O</v>
      </c>
      <c r="AG101" s="8">
        <f>IF(AF101="O",10,IF(AF101="A",9,IF(AF101="B",8,IF(AF101="C",7,IF(AF101="D",6,IF(AF101="F",0,IF(AF101=-5,-5,-10)))))))</f>
        <v>10</v>
      </c>
      <c r="AH101" s="10">
        <f>VLOOKUP(B101,'SOURCE(Ori)'!$A$1719:$E$1959,5,FALSE)</f>
        <v>2</v>
      </c>
      <c r="AI101" s="10" t="str">
        <f>VLOOKUP(B101,'SOURCE(Ori)'!$A$1963:$D$2203,4,FALSE)</f>
        <v>A</v>
      </c>
      <c r="AJ101" s="8">
        <f>IF(AI101="O",10,IF(AI101="A",9,IF(AI101="B",8,IF(AI101="C",7,IF(AI101="D",6,IF(AI101="F",0,IF(AI101=-5,-5,-10)))))))</f>
        <v>9</v>
      </c>
      <c r="AK101" s="10">
        <f>VLOOKUP(B101,'SOURCE(Ori)'!$A$1963:$E$2203,5,FALSE)</f>
        <v>2</v>
      </c>
      <c r="AL101" s="10" t="str">
        <f>VLOOKUP(B101,'SOURCE(Ori)'!$A$2207:$D$2447,4,FALSE)</f>
        <v>CP</v>
      </c>
      <c r="AM101" s="8">
        <f>IF(AL101="O",10,IF(AL101="A",9,IF(AL101="B",8,IF(AL101="C",7,IF(AL101="D",6,IF(AL101="F",0,IF(AL101=-5,-5,-10)))))))</f>
        <v>-10</v>
      </c>
      <c r="AN101" s="10"/>
      <c r="AO101" s="11">
        <f>(F101*G101+I101*J101+L101*M101+O101*P101+R101*S101+U101*V101+X101*Y101+AA101*AB101+AD101*AE101+AG101*AH101+AJ101*AK101)/24</f>
        <v>7.791666666666667</v>
      </c>
      <c r="AP101" s="20">
        <f>(AO101-0.75)*10</f>
        <v>70.416666666666671</v>
      </c>
      <c r="AQ101" s="12">
        <f>+G101+J101+M101+P101+S101+V101+Y101+AB101+AE101+AH101+AK101</f>
        <v>24</v>
      </c>
      <c r="AR101" s="13">
        <f>SUM(COUNTIFS(E101:AM101,{"f","NCP","AB"}))</f>
        <v>0</v>
      </c>
      <c r="AS101" s="12">
        <f>RANK(AP101,$AP$7:$AP$247)</f>
        <v>155</v>
      </c>
    </row>
    <row r="102" spans="1:45">
      <c r="A102" s="6">
        <v>96</v>
      </c>
      <c r="B102" s="18" t="s">
        <v>208</v>
      </c>
      <c r="C102" s="19" t="s">
        <v>209</v>
      </c>
      <c r="D102" s="17" t="s">
        <v>149</v>
      </c>
      <c r="E102" s="7" t="str">
        <f>VLOOKUP(B102,'SOURCE(Ori)'!$A$4:$D$244,4,FALSE)</f>
        <v>F</v>
      </c>
      <c r="F102" s="8">
        <f>IF(E102="O",10,IF(E102="A",9,IF(E102="B",8,IF(E102="C",7,IF(E102="D",6,IF(E102="F",0,IF(E102=-5,-5,-10)))))))</f>
        <v>0</v>
      </c>
      <c r="G102" s="9">
        <f>VLOOKUP(B102,'SOURCE(Ori)'!$A$4:$E$244,5,FALSE)</f>
        <v>0</v>
      </c>
      <c r="H102" s="7" t="str">
        <f>VLOOKUP(B102,'SOURCE(Ori)'!$A$248:$D$488,4,FALSE)</f>
        <v>D</v>
      </c>
      <c r="I102" s="8">
        <f>IF(H102="O",10,IF(H102="A",9,IF(H102="B",8,IF(H102="C",7,IF(H102="D",6,IF(H102="F",0,IF(H102=-5,-5,-10)))))))</f>
        <v>6</v>
      </c>
      <c r="J102" s="10">
        <f>VLOOKUP(B102,'SOURCE(Ori)'!$A$248:$E$488,5,FALSE)</f>
        <v>3</v>
      </c>
      <c r="K102" s="7" t="str">
        <f>VLOOKUP(B102,'SOURCE(Ori)'!$A$492:$D$732,4,FALSE)</f>
        <v>D</v>
      </c>
      <c r="L102" s="8">
        <f>IF(K102="O",10,IF(K102="A",9,IF(K102="B",8,IF(K102="C",7,IF(K102="D",6,IF(K102="F",0,IF(K102=-5,-5,-10)))))))</f>
        <v>6</v>
      </c>
      <c r="M102" s="10">
        <f>VLOOKUP(B102,'SOURCE(Ori)'!$A$492:$E$732,5,FALSE)</f>
        <v>3</v>
      </c>
      <c r="N102" s="7" t="str">
        <f>VLOOKUP(B102,'SOURCE(Ori)'!$A$736:$D$976,4,FALSE)</f>
        <v>D</v>
      </c>
      <c r="O102" s="8">
        <f>IF(N102="O",10,IF(N102="A",9,IF(N102="B",8,IF(N102="C",7,IF(N102="D",6,IF(N102="F",0,IF(N102=-5,-5,-10)))))))</f>
        <v>6</v>
      </c>
      <c r="P102" s="10">
        <f>VLOOKUP(B102,'SOURCE(Ori)'!$A$736:$E$976,5,FALSE)</f>
        <v>3</v>
      </c>
      <c r="Q102" s="7">
        <v>0</v>
      </c>
      <c r="R102" s="8">
        <v>0</v>
      </c>
      <c r="S102" s="10">
        <v>0</v>
      </c>
      <c r="T102" s="7">
        <v>0</v>
      </c>
      <c r="U102" s="8">
        <v>0</v>
      </c>
      <c r="V102" s="10">
        <v>0</v>
      </c>
      <c r="W102" s="7" t="str">
        <f>VLOOKUP(B102,'SOURCE(Ori)'!$A$1171:$D$1226,4,FALSE)</f>
        <v>C</v>
      </c>
      <c r="X102" s="8">
        <f>IF(W102="O",10,IF(W102="A",9,IF(W102="B",8,IF(W102="C",7,IF(W102="D",6,IF(W102="F",0,IF(W102=-5,-5,-10)))))))</f>
        <v>7</v>
      </c>
      <c r="Y102" s="10">
        <f>VLOOKUP(B102,'SOURCE(Ori)'!$A$1171:$E$1226,5,FALSE)</f>
        <v>3</v>
      </c>
      <c r="Z102" s="7" t="str">
        <f>VLOOKUP(B102,'SOURCE(Ori)'!$A$1230:$D$1470,4,FALSE)</f>
        <v>O</v>
      </c>
      <c r="AA102" s="8">
        <f>IF(Z102="O",10,IF(Z102="A",9,IF(Z102="B",8,IF(Z102="C",7,IF(Z102="D",6,IF(Z102="F",0,IF(Z102=-5,-5,-10)))))))</f>
        <v>10</v>
      </c>
      <c r="AB102" s="10">
        <f>VLOOKUP(B102,'SOURCE(Ori)'!$A$1230:$E$1470,5,FALSE)</f>
        <v>3</v>
      </c>
      <c r="AC102" s="7" t="str">
        <f>VLOOKUP(B102,'SOURCE(Ori)'!$A$1475:$D$1715,4,FALSE)</f>
        <v>A</v>
      </c>
      <c r="AD102" s="8">
        <f>IF(AC102="O",10,IF(AC102="A",9,IF(AC102="B",8,IF(AC102="C",7,IF(AC102="D",6,IF(AC102="F",0,IF(AC102=-5,-5,-10)))))))</f>
        <v>9</v>
      </c>
      <c r="AE102" s="10">
        <f>VLOOKUP(B102,'SOURCE(Ori)'!$A$1475:$E$1715,5,FALSE)</f>
        <v>2</v>
      </c>
      <c r="AF102" s="7" t="str">
        <f>VLOOKUP(B102,'SOURCE(Ori)'!$A$1719:$D$1959,4,FALSE)</f>
        <v>A</v>
      </c>
      <c r="AG102" s="8">
        <f>IF(AF102="O",10,IF(AF102="A",9,IF(AF102="B",8,IF(AF102="C",7,IF(AF102="D",6,IF(AF102="F",0,IF(AF102=-5,-5,-10)))))))</f>
        <v>9</v>
      </c>
      <c r="AH102" s="10">
        <f>VLOOKUP(B102,'SOURCE(Ori)'!$A$1719:$E$1959,5,FALSE)</f>
        <v>2</v>
      </c>
      <c r="AI102" s="10" t="str">
        <f>VLOOKUP(B102,'SOURCE(Ori)'!$A$1963:$D$2203,4,FALSE)</f>
        <v>B</v>
      </c>
      <c r="AJ102" s="8">
        <f>IF(AI102="O",10,IF(AI102="A",9,IF(AI102="B",8,IF(AI102="C",7,IF(AI102="D",6,IF(AI102="F",0,IF(AI102=-5,-5,-10)))))))</f>
        <v>8</v>
      </c>
      <c r="AK102" s="10">
        <f>VLOOKUP(B102,'SOURCE(Ori)'!$A$1963:$E$2203,5,FALSE)</f>
        <v>2</v>
      </c>
      <c r="AL102" s="10" t="str">
        <f>VLOOKUP(B102,'SOURCE(Ori)'!$A$2207:$D$2447,4,FALSE)</f>
        <v>CP</v>
      </c>
      <c r="AM102" s="8">
        <f>IF(AL102="O",10,IF(AL102="A",9,IF(AL102="B",8,IF(AL102="C",7,IF(AL102="D",6,IF(AL102="F",0,IF(AL102=-5,-5,-10)))))))</f>
        <v>-10</v>
      </c>
      <c r="AN102" s="10"/>
      <c r="AO102" s="11">
        <f>(F102*G102+I102*J102+L102*M102+O102*P102+R102*S102+U102*V102+X102*Y102+AA102*AB102+AD102*AE102+AG102*AH102+AJ102*AK102)/24</f>
        <v>6.541666666666667</v>
      </c>
      <c r="AP102" s="20">
        <f>(AO102-0.75)*10</f>
        <v>57.916666666666671</v>
      </c>
      <c r="AQ102" s="12">
        <f>+G102+J102+M102+P102+S102+V102+Y102+AB102+AE102+AH102+AK102</f>
        <v>21</v>
      </c>
      <c r="AR102" s="13">
        <f>SUM(COUNTIFS(E102:AM102,{"f","NCP","AB"}))</f>
        <v>1</v>
      </c>
      <c r="AS102" s="12">
        <f>RANK(AP102,$AP$7:$AP$247)</f>
        <v>220</v>
      </c>
    </row>
    <row r="103" spans="1:45">
      <c r="A103" s="6">
        <v>97</v>
      </c>
      <c r="B103" s="18" t="s">
        <v>210</v>
      </c>
      <c r="C103" s="19" t="s">
        <v>211</v>
      </c>
      <c r="D103" s="17" t="s">
        <v>149</v>
      </c>
      <c r="E103" s="7" t="str">
        <f>VLOOKUP(B103,'SOURCE(Ori)'!$A$4:$D$244,4,FALSE)</f>
        <v>D</v>
      </c>
      <c r="F103" s="8">
        <f>IF(E103="O",10,IF(E103="A",9,IF(E103="B",8,IF(E103="C",7,IF(E103="D",6,IF(E103="F",0,IF(E103=-5,-5,-10)))))))</f>
        <v>6</v>
      </c>
      <c r="G103" s="9">
        <f>VLOOKUP(B103,'SOURCE(Ori)'!$A$4:$E$244,5,FALSE)</f>
        <v>3</v>
      </c>
      <c r="H103" s="7" t="str">
        <f>VLOOKUP(B103,'SOURCE(Ori)'!$A$248:$D$488,4,FALSE)</f>
        <v>D</v>
      </c>
      <c r="I103" s="8">
        <f>IF(H103="O",10,IF(H103="A",9,IF(H103="B",8,IF(H103="C",7,IF(H103="D",6,IF(H103="F",0,IF(H103=-5,-5,-10)))))))</f>
        <v>6</v>
      </c>
      <c r="J103" s="10">
        <f>VLOOKUP(B103,'SOURCE(Ori)'!$A$248:$E$488,5,FALSE)</f>
        <v>3</v>
      </c>
      <c r="K103" s="7" t="str">
        <f>VLOOKUP(B103,'SOURCE(Ori)'!$A$492:$D$732,4,FALSE)</f>
        <v>D</v>
      </c>
      <c r="L103" s="8">
        <f>IF(K103="O",10,IF(K103="A",9,IF(K103="B",8,IF(K103="C",7,IF(K103="D",6,IF(K103="F",0,IF(K103=-5,-5,-10)))))))</f>
        <v>6</v>
      </c>
      <c r="M103" s="10">
        <f>VLOOKUP(B103,'SOURCE(Ori)'!$A$492:$E$732,5,FALSE)</f>
        <v>3</v>
      </c>
      <c r="N103" s="7" t="str">
        <f>VLOOKUP(B103,'SOURCE(Ori)'!$A$736:$D$976,4,FALSE)</f>
        <v>D</v>
      </c>
      <c r="O103" s="8">
        <f>IF(N103="O",10,IF(N103="A",9,IF(N103="B",8,IF(N103="C",7,IF(N103="D",6,IF(N103="F",0,IF(N103=-5,-5,-10)))))))</f>
        <v>6</v>
      </c>
      <c r="P103" s="10">
        <f>VLOOKUP(B103,'SOURCE(Ori)'!$A$736:$E$976,5,FALSE)</f>
        <v>3</v>
      </c>
      <c r="Q103" s="7">
        <v>0</v>
      </c>
      <c r="R103" s="8">
        <v>0</v>
      </c>
      <c r="S103" s="10">
        <v>0</v>
      </c>
      <c r="T103" s="7">
        <v>0</v>
      </c>
      <c r="U103" s="8">
        <v>0</v>
      </c>
      <c r="V103" s="10">
        <v>0</v>
      </c>
      <c r="W103" s="7" t="str">
        <f>VLOOKUP(B103,'SOURCE(Ori)'!$A$1171:$D$1226,4,FALSE)</f>
        <v>C</v>
      </c>
      <c r="X103" s="8">
        <f>IF(W103="O",10,IF(W103="A",9,IF(W103="B",8,IF(W103="C",7,IF(W103="D",6,IF(W103="F",0,IF(W103=-5,-5,-10)))))))</f>
        <v>7</v>
      </c>
      <c r="Y103" s="10">
        <f>VLOOKUP(B103,'SOURCE(Ori)'!$A$1171:$E$1226,5,FALSE)</f>
        <v>3</v>
      </c>
      <c r="Z103" s="7" t="str">
        <f>VLOOKUP(B103,'SOURCE(Ori)'!$A$1230:$D$1470,4,FALSE)</f>
        <v>B</v>
      </c>
      <c r="AA103" s="8">
        <f>IF(Z103="O",10,IF(Z103="A",9,IF(Z103="B",8,IF(Z103="C",7,IF(Z103="D",6,IF(Z103="F",0,IF(Z103=-5,-5,-10)))))))</f>
        <v>8</v>
      </c>
      <c r="AB103" s="10">
        <f>VLOOKUP(B103,'SOURCE(Ori)'!$A$1230:$E$1470,5,FALSE)</f>
        <v>3</v>
      </c>
      <c r="AC103" s="7" t="str">
        <f>VLOOKUP(B103,'SOURCE(Ori)'!$A$1475:$D$1715,4,FALSE)</f>
        <v>O</v>
      </c>
      <c r="AD103" s="8">
        <f>IF(AC103="O",10,IF(AC103="A",9,IF(AC103="B",8,IF(AC103="C",7,IF(AC103="D",6,IF(AC103="F",0,IF(AC103=-5,-5,-10)))))))</f>
        <v>10</v>
      </c>
      <c r="AE103" s="10">
        <f>VLOOKUP(B103,'SOURCE(Ori)'!$A$1475:$E$1715,5,FALSE)</f>
        <v>2</v>
      </c>
      <c r="AF103" s="7" t="str">
        <f>VLOOKUP(B103,'SOURCE(Ori)'!$A$1719:$D$1959,4,FALSE)</f>
        <v>B</v>
      </c>
      <c r="AG103" s="8">
        <f>IF(AF103="O",10,IF(AF103="A",9,IF(AF103="B",8,IF(AF103="C",7,IF(AF103="D",6,IF(AF103="F",0,IF(AF103=-5,-5,-10)))))))</f>
        <v>8</v>
      </c>
      <c r="AH103" s="10">
        <f>VLOOKUP(B103,'SOURCE(Ori)'!$A$1719:$E$1959,5,FALSE)</f>
        <v>2</v>
      </c>
      <c r="AI103" s="10" t="str">
        <f>VLOOKUP(B103,'SOURCE(Ori)'!$A$1963:$D$2203,4,FALSE)</f>
        <v>A</v>
      </c>
      <c r="AJ103" s="8">
        <f>IF(AI103="O",10,IF(AI103="A",9,IF(AI103="B",8,IF(AI103="C",7,IF(AI103="D",6,IF(AI103="F",0,IF(AI103=-5,-5,-10)))))))</f>
        <v>9</v>
      </c>
      <c r="AK103" s="10">
        <f>VLOOKUP(B103,'SOURCE(Ori)'!$A$1963:$E$2203,5,FALSE)</f>
        <v>2</v>
      </c>
      <c r="AL103" s="10" t="str">
        <f>VLOOKUP(B103,'SOURCE(Ori)'!$A$2207:$D$2447,4,FALSE)</f>
        <v>CP</v>
      </c>
      <c r="AM103" s="8">
        <f>IF(AL103="O",10,IF(AL103="A",9,IF(AL103="B",8,IF(AL103="C",7,IF(AL103="D",6,IF(AL103="F",0,IF(AL103=-5,-5,-10)))))))</f>
        <v>-10</v>
      </c>
      <c r="AN103" s="10"/>
      <c r="AO103" s="11">
        <f>(F103*G103+I103*J103+L103*M103+O103*P103+R103*S103+U103*V103+X103*Y103+AA103*AB103+AD103*AE103+AG103*AH103+AJ103*AK103)/24</f>
        <v>7.125</v>
      </c>
      <c r="AP103" s="20">
        <f>(AO103-0.75)*10</f>
        <v>63.75</v>
      </c>
      <c r="AQ103" s="12">
        <f>+G103+J103+M103+P103+S103+V103+Y103+AB103+AE103+AH103+AK103</f>
        <v>24</v>
      </c>
      <c r="AR103" s="13">
        <f>SUM(COUNTIFS(E103:AM103,{"f","NCP","AB"}))</f>
        <v>0</v>
      </c>
      <c r="AS103" s="12">
        <f>RANK(AP103,$AP$7:$AP$247)</f>
        <v>206</v>
      </c>
    </row>
    <row r="104" spans="1:45">
      <c r="A104" s="6">
        <v>98</v>
      </c>
      <c r="B104" s="18" t="s">
        <v>212</v>
      </c>
      <c r="C104" s="19" t="s">
        <v>213</v>
      </c>
      <c r="D104" s="17" t="s">
        <v>149</v>
      </c>
      <c r="E104" s="7" t="str">
        <f>VLOOKUP(B104,'SOURCE(Ori)'!$A$4:$D$244,4,FALSE)</f>
        <v>D</v>
      </c>
      <c r="F104" s="8">
        <f>IF(E104="O",10,IF(E104="A",9,IF(E104="B",8,IF(E104="C",7,IF(E104="D",6,IF(E104="F",0,IF(E104=-5,-5,-10)))))))</f>
        <v>6</v>
      </c>
      <c r="G104" s="9">
        <f>VLOOKUP(B104,'SOURCE(Ori)'!$A$4:$E$244,5,FALSE)</f>
        <v>3</v>
      </c>
      <c r="H104" s="7" t="str">
        <f>VLOOKUP(B104,'SOURCE(Ori)'!$A$248:$D$488,4,FALSE)</f>
        <v>F</v>
      </c>
      <c r="I104" s="8">
        <f>IF(H104="O",10,IF(H104="A",9,IF(H104="B",8,IF(H104="C",7,IF(H104="D",6,IF(H104="F",0,IF(H104=-5,-5,-10)))))))</f>
        <v>0</v>
      </c>
      <c r="J104" s="10">
        <f>VLOOKUP(B104,'SOURCE(Ori)'!$A$248:$E$488,5,FALSE)</f>
        <v>0</v>
      </c>
      <c r="K104" s="7" t="str">
        <f>VLOOKUP(B104,'SOURCE(Ori)'!$A$492:$D$732,4,FALSE)</f>
        <v>D</v>
      </c>
      <c r="L104" s="8">
        <f>IF(K104="O",10,IF(K104="A",9,IF(K104="B",8,IF(K104="C",7,IF(K104="D",6,IF(K104="F",0,IF(K104=-5,-5,-10)))))))</f>
        <v>6</v>
      </c>
      <c r="M104" s="10">
        <f>VLOOKUP(B104,'SOURCE(Ori)'!$A$492:$E$732,5,FALSE)</f>
        <v>3</v>
      </c>
      <c r="N104" s="7" t="str">
        <f>VLOOKUP(B104,'SOURCE(Ori)'!$A$736:$D$976,4,FALSE)</f>
        <v>F</v>
      </c>
      <c r="O104" s="8">
        <f>IF(N104="O",10,IF(N104="A",9,IF(N104="B",8,IF(N104="C",7,IF(N104="D",6,IF(N104="F",0,IF(N104=-5,-5,-10)))))))</f>
        <v>0</v>
      </c>
      <c r="P104" s="10">
        <f>VLOOKUP(B104,'SOURCE(Ori)'!$A$736:$E$976,5,FALSE)</f>
        <v>0</v>
      </c>
      <c r="Q104" s="7">
        <v>0</v>
      </c>
      <c r="R104" s="8">
        <v>0</v>
      </c>
      <c r="S104" s="10">
        <v>0</v>
      </c>
      <c r="T104" s="7" t="str">
        <f>VLOOKUP(B104,'SOURCE(Ori)'!$A$1100:$D$1167,4,FALSE)</f>
        <v>C</v>
      </c>
      <c r="U104" s="8">
        <f>IF(T104="O",10,IF(T104="A",9,IF(T104="B",8,IF(T104="C",7,IF(T104="D",6,IF(T104="F",0,IF(T104=-5,-5,-10)))))))</f>
        <v>7</v>
      </c>
      <c r="V104" s="10">
        <f>VLOOKUP(B104,'SOURCE(Ori)'!$A$1100:$E$1167,5,FALSE)</f>
        <v>3</v>
      </c>
      <c r="W104" s="7">
        <v>0</v>
      </c>
      <c r="X104" s="8">
        <v>0</v>
      </c>
      <c r="Y104" s="10">
        <v>0</v>
      </c>
      <c r="Z104" s="7" t="str">
        <f>VLOOKUP(B104,'SOURCE(Ori)'!$A$1230:$D$1470,4,FALSE)</f>
        <v>AB</v>
      </c>
      <c r="AA104" s="8">
        <f>IF(Z104="O",10,IF(Z104="A",9,IF(Z104="B",8,IF(Z104="C",7,IF(Z104="D",6,IF(Z104="F",0,IF(Z104=-5,-5,-10)))))))</f>
        <v>-10</v>
      </c>
      <c r="AB104" s="10">
        <f>VLOOKUP(B104,'SOURCE(Ori)'!$A$1230:$E$1470,5,FALSE)</f>
        <v>0</v>
      </c>
      <c r="AC104" s="7" t="str">
        <f>VLOOKUP(B104,'SOURCE(Ori)'!$A$1475:$D$1715,4,FALSE)</f>
        <v>B</v>
      </c>
      <c r="AD104" s="8">
        <f>IF(AC104="O",10,IF(AC104="A",9,IF(AC104="B",8,IF(AC104="C",7,IF(AC104="D",6,IF(AC104="F",0,IF(AC104=-5,-5,-10)))))))</f>
        <v>8</v>
      </c>
      <c r="AE104" s="10">
        <f>VLOOKUP(B104,'SOURCE(Ori)'!$A$1475:$E$1715,5,FALSE)</f>
        <v>2</v>
      </c>
      <c r="AF104" s="7" t="str">
        <f>VLOOKUP(B104,'SOURCE(Ori)'!$A$1719:$D$1959,4,FALSE)</f>
        <v>A</v>
      </c>
      <c r="AG104" s="8">
        <f>IF(AF104="O",10,IF(AF104="A",9,IF(AF104="B",8,IF(AF104="C",7,IF(AF104="D",6,IF(AF104="F",0,IF(AF104=-5,-5,-10)))))))</f>
        <v>9</v>
      </c>
      <c r="AH104" s="10">
        <f>VLOOKUP(B104,'SOURCE(Ori)'!$A$1719:$E$1959,5,FALSE)</f>
        <v>2</v>
      </c>
      <c r="AI104" s="10" t="str">
        <f>VLOOKUP(B104,'SOURCE(Ori)'!$A$1963:$D$2203,4,FALSE)</f>
        <v>A</v>
      </c>
      <c r="AJ104" s="8">
        <f>IF(AI104="O",10,IF(AI104="A",9,IF(AI104="B",8,IF(AI104="C",7,IF(AI104="D",6,IF(AI104="F",0,IF(AI104=-5,-5,-10)))))))</f>
        <v>9</v>
      </c>
      <c r="AK104" s="10">
        <f>VLOOKUP(B104,'SOURCE(Ori)'!$A$1963:$E$2203,5,FALSE)</f>
        <v>2</v>
      </c>
      <c r="AL104" s="10" t="str">
        <f>VLOOKUP(B104,'SOURCE(Ori)'!$A$2207:$D$2447,4,FALSE)</f>
        <v>CP</v>
      </c>
      <c r="AM104" s="8">
        <f>IF(AL104="O",10,IF(AL104="A",9,IF(AL104="B",8,IF(AL104="C",7,IF(AL104="D",6,IF(AL104="F",0,IF(AL104=-5,-5,-10)))))))</f>
        <v>-10</v>
      </c>
      <c r="AN104" s="10"/>
      <c r="AO104" s="11">
        <f>(F104*G104+I104*J104+L104*M104+O104*P104+R104*S104+U104*V104+X104*Y104+AA104*AB104+AD104*AE104+AG104*AH104+AJ104*AK104)/24</f>
        <v>4.541666666666667</v>
      </c>
      <c r="AP104" s="20">
        <f>(AO104-0.75)*10</f>
        <v>37.916666666666671</v>
      </c>
      <c r="AQ104" s="12">
        <f>+G104+J104+M104+P104+S104+V104+Y104+AB104+AE104+AH104+AK104</f>
        <v>15</v>
      </c>
      <c r="AR104" s="13">
        <f>SUM(COUNTIFS(E104:AM104,{"f","NCP","AB"}))</f>
        <v>3</v>
      </c>
      <c r="AS104" s="12">
        <f>RANK(AP104,$AP$7:$AP$247)</f>
        <v>241</v>
      </c>
    </row>
    <row r="105" spans="1:45">
      <c r="A105" s="6">
        <v>99</v>
      </c>
      <c r="B105" s="18" t="s">
        <v>214</v>
      </c>
      <c r="C105" s="19" t="s">
        <v>215</v>
      </c>
      <c r="D105" s="17" t="s">
        <v>149</v>
      </c>
      <c r="E105" s="7" t="str">
        <f>VLOOKUP(B105,'SOURCE(Ori)'!$A$4:$D$244,4,FALSE)</f>
        <v>C</v>
      </c>
      <c r="F105" s="8">
        <f>IF(E105="O",10,IF(E105="A",9,IF(E105="B",8,IF(E105="C",7,IF(E105="D",6,IF(E105="F",0,IF(E105=-5,-5,-10)))))))</f>
        <v>7</v>
      </c>
      <c r="G105" s="9">
        <f>VLOOKUP(B105,'SOURCE(Ori)'!$A$4:$E$244,5,FALSE)</f>
        <v>3</v>
      </c>
      <c r="H105" s="7" t="str">
        <f>VLOOKUP(B105,'SOURCE(Ori)'!$A$248:$D$488,4,FALSE)</f>
        <v>D</v>
      </c>
      <c r="I105" s="8">
        <f>IF(H105="O",10,IF(H105="A",9,IF(H105="B",8,IF(H105="C",7,IF(H105="D",6,IF(H105="F",0,IF(H105=-5,-5,-10)))))))</f>
        <v>6</v>
      </c>
      <c r="J105" s="10">
        <f>VLOOKUP(B105,'SOURCE(Ori)'!$A$248:$E$488,5,FALSE)</f>
        <v>3</v>
      </c>
      <c r="K105" s="7" t="str">
        <f>VLOOKUP(B105,'SOURCE(Ori)'!$A$492:$D$732,4,FALSE)</f>
        <v>D</v>
      </c>
      <c r="L105" s="8">
        <f>IF(K105="O",10,IF(K105="A",9,IF(K105="B",8,IF(K105="C",7,IF(K105="D",6,IF(K105="F",0,IF(K105=-5,-5,-10)))))))</f>
        <v>6</v>
      </c>
      <c r="M105" s="10">
        <f>VLOOKUP(B105,'SOURCE(Ori)'!$A$492:$E$732,5,FALSE)</f>
        <v>3</v>
      </c>
      <c r="N105" s="7" t="str">
        <f>VLOOKUP(B105,'SOURCE(Ori)'!$A$736:$D$976,4,FALSE)</f>
        <v>B</v>
      </c>
      <c r="O105" s="8">
        <f>IF(N105="O",10,IF(N105="A",9,IF(N105="B",8,IF(N105="C",7,IF(N105="D",6,IF(N105="F",0,IF(N105=-5,-5,-10)))))))</f>
        <v>8</v>
      </c>
      <c r="P105" s="10">
        <f>VLOOKUP(B105,'SOURCE(Ori)'!$A$736:$E$976,5,FALSE)</f>
        <v>3</v>
      </c>
      <c r="Q105" s="7" t="str">
        <f>VLOOKUP(B105,'SOURCE(Ori)'!$A$980:$D$1096,4,FALSE)</f>
        <v>C</v>
      </c>
      <c r="R105" s="8">
        <f>IF(Q105="O",10,IF(Q105="A",9,IF(Q105="B",8,IF(Q105="C",7,IF(Q105="D",6,IF(Q105="F",0,IF(Q105=-5,-5,-10)))))))</f>
        <v>7</v>
      </c>
      <c r="S105" s="10">
        <f>VLOOKUP(B105,'SOURCE(Ori)'!$A$980:$E$1096,5,FALSE)</f>
        <v>3</v>
      </c>
      <c r="T105" s="7">
        <v>0</v>
      </c>
      <c r="U105" s="8">
        <v>0</v>
      </c>
      <c r="V105" s="10">
        <v>0</v>
      </c>
      <c r="W105" s="7">
        <v>0</v>
      </c>
      <c r="X105" s="8">
        <v>0</v>
      </c>
      <c r="Y105" s="10">
        <v>0</v>
      </c>
      <c r="Z105" s="7" t="str">
        <f>VLOOKUP(B105,'SOURCE(Ori)'!$A$1230:$D$1470,4,FALSE)</f>
        <v>O</v>
      </c>
      <c r="AA105" s="8">
        <f>IF(Z105="O",10,IF(Z105="A",9,IF(Z105="B",8,IF(Z105="C",7,IF(Z105="D",6,IF(Z105="F",0,IF(Z105=-5,-5,-10)))))))</f>
        <v>10</v>
      </c>
      <c r="AB105" s="10">
        <f>VLOOKUP(B105,'SOURCE(Ori)'!$A$1230:$E$1470,5,FALSE)</f>
        <v>3</v>
      </c>
      <c r="AC105" s="7" t="str">
        <f>VLOOKUP(B105,'SOURCE(Ori)'!$A$1475:$D$1715,4,FALSE)</f>
        <v>O</v>
      </c>
      <c r="AD105" s="8">
        <f>IF(AC105="O",10,IF(AC105="A",9,IF(AC105="B",8,IF(AC105="C",7,IF(AC105="D",6,IF(AC105="F",0,IF(AC105=-5,-5,-10)))))))</f>
        <v>10</v>
      </c>
      <c r="AE105" s="10">
        <f>VLOOKUP(B105,'SOURCE(Ori)'!$A$1475:$E$1715,5,FALSE)</f>
        <v>2</v>
      </c>
      <c r="AF105" s="7" t="str">
        <f>VLOOKUP(B105,'SOURCE(Ori)'!$A$1719:$D$1959,4,FALSE)</f>
        <v>A</v>
      </c>
      <c r="AG105" s="8">
        <f>IF(AF105="O",10,IF(AF105="A",9,IF(AF105="B",8,IF(AF105="C",7,IF(AF105="D",6,IF(AF105="F",0,IF(AF105=-5,-5,-10)))))))</f>
        <v>9</v>
      </c>
      <c r="AH105" s="10">
        <f>VLOOKUP(B105,'SOURCE(Ori)'!$A$1719:$E$1959,5,FALSE)</f>
        <v>2</v>
      </c>
      <c r="AI105" s="10" t="str">
        <f>VLOOKUP(B105,'SOURCE(Ori)'!$A$1963:$D$2203,4,FALSE)</f>
        <v>B</v>
      </c>
      <c r="AJ105" s="8">
        <f>IF(AI105="O",10,IF(AI105="A",9,IF(AI105="B",8,IF(AI105="C",7,IF(AI105="D",6,IF(AI105="F",0,IF(AI105=-5,-5,-10)))))))</f>
        <v>8</v>
      </c>
      <c r="AK105" s="10">
        <f>VLOOKUP(B105,'SOURCE(Ori)'!$A$1963:$E$2203,5,FALSE)</f>
        <v>2</v>
      </c>
      <c r="AL105" s="10" t="str">
        <f>VLOOKUP(B105,'SOURCE(Ori)'!$A$2207:$D$2447,4,FALSE)</f>
        <v>CP</v>
      </c>
      <c r="AM105" s="8">
        <f>IF(AL105="O",10,IF(AL105="A",9,IF(AL105="B",8,IF(AL105="C",7,IF(AL105="D",6,IF(AL105="F",0,IF(AL105=-5,-5,-10)))))))</f>
        <v>-10</v>
      </c>
      <c r="AN105" s="10"/>
      <c r="AO105" s="11">
        <f>(F105*G105+I105*J105+L105*M105+O105*P105+R105*S105+U105*V105+X105*Y105+AA105*AB105+AD105*AE105+AG105*AH105+AJ105*AK105)/24</f>
        <v>7.75</v>
      </c>
      <c r="AP105" s="20">
        <f>(AO105-0.75)*10</f>
        <v>70</v>
      </c>
      <c r="AQ105" s="12">
        <f>+G105+J105+M105+P105+S105+V105+Y105+AB105+AE105+AH105+AK105</f>
        <v>24</v>
      </c>
      <c r="AR105" s="13">
        <f>SUM(COUNTIFS(E105:AM105,{"f","NCP","AB"}))</f>
        <v>0</v>
      </c>
      <c r="AS105" s="12">
        <f>RANK(AP105,$AP$7:$AP$247)</f>
        <v>161</v>
      </c>
    </row>
    <row r="106" spans="1:45">
      <c r="A106" s="6">
        <v>100</v>
      </c>
      <c r="B106" s="18" t="s">
        <v>216</v>
      </c>
      <c r="C106" s="19" t="s">
        <v>217</v>
      </c>
      <c r="D106" s="17" t="s">
        <v>149</v>
      </c>
      <c r="E106" s="7" t="str">
        <f>VLOOKUP(B106,'SOURCE(Ori)'!$A$4:$D$244,4,FALSE)</f>
        <v>B</v>
      </c>
      <c r="F106" s="8">
        <f>IF(E106="O",10,IF(E106="A",9,IF(E106="B",8,IF(E106="C",7,IF(E106="D",6,IF(E106="F",0,IF(E106=-5,-5,-10)))))))</f>
        <v>8</v>
      </c>
      <c r="G106" s="9">
        <f>VLOOKUP(B106,'SOURCE(Ori)'!$A$4:$E$244,5,FALSE)</f>
        <v>3</v>
      </c>
      <c r="H106" s="7" t="str">
        <f>VLOOKUP(B106,'SOURCE(Ori)'!$A$248:$D$488,4,FALSE)</f>
        <v>C</v>
      </c>
      <c r="I106" s="8">
        <f>IF(H106="O",10,IF(H106="A",9,IF(H106="B",8,IF(H106="C",7,IF(H106="D",6,IF(H106="F",0,IF(H106=-5,-5,-10)))))))</f>
        <v>7</v>
      </c>
      <c r="J106" s="10">
        <f>VLOOKUP(B106,'SOURCE(Ori)'!$A$248:$E$488,5,FALSE)</f>
        <v>3</v>
      </c>
      <c r="K106" s="7" t="str">
        <f>VLOOKUP(B106,'SOURCE(Ori)'!$A$492:$D$732,4,FALSE)</f>
        <v>C</v>
      </c>
      <c r="L106" s="8">
        <f>IF(K106="O",10,IF(K106="A",9,IF(K106="B",8,IF(K106="C",7,IF(K106="D",6,IF(K106="F",0,IF(K106=-5,-5,-10)))))))</f>
        <v>7</v>
      </c>
      <c r="M106" s="10">
        <f>VLOOKUP(B106,'SOURCE(Ori)'!$A$492:$E$732,5,FALSE)</f>
        <v>3</v>
      </c>
      <c r="N106" s="7" t="str">
        <f>VLOOKUP(B106,'SOURCE(Ori)'!$A$736:$D$976,4,FALSE)</f>
        <v>C</v>
      </c>
      <c r="O106" s="8">
        <f>IF(N106="O",10,IF(N106="A",9,IF(N106="B",8,IF(N106="C",7,IF(N106="D",6,IF(N106="F",0,IF(N106=-5,-5,-10)))))))</f>
        <v>7</v>
      </c>
      <c r="P106" s="10">
        <f>VLOOKUP(B106,'SOURCE(Ori)'!$A$736:$E$976,5,FALSE)</f>
        <v>3</v>
      </c>
      <c r="Q106" s="7">
        <v>0</v>
      </c>
      <c r="R106" s="8">
        <v>0</v>
      </c>
      <c r="S106" s="10">
        <v>0</v>
      </c>
      <c r="T106" s="7">
        <v>0</v>
      </c>
      <c r="U106" s="8">
        <v>0</v>
      </c>
      <c r="V106" s="10">
        <v>0</v>
      </c>
      <c r="W106" s="7" t="str">
        <f>VLOOKUP(B106,'SOURCE(Ori)'!$A$1171:$D$1226,4,FALSE)</f>
        <v>B</v>
      </c>
      <c r="X106" s="8">
        <f>IF(W106="O",10,IF(W106="A",9,IF(W106="B",8,IF(W106="C",7,IF(W106="D",6,IF(W106="F",0,IF(W106=-5,-5,-10)))))))</f>
        <v>8</v>
      </c>
      <c r="Y106" s="10">
        <f>VLOOKUP(B106,'SOURCE(Ori)'!$A$1171:$E$1226,5,FALSE)</f>
        <v>3</v>
      </c>
      <c r="Z106" s="7" t="str">
        <f>VLOOKUP(B106,'SOURCE(Ori)'!$A$1230:$D$1470,4,FALSE)</f>
        <v>O</v>
      </c>
      <c r="AA106" s="8">
        <f>IF(Z106="O",10,IF(Z106="A",9,IF(Z106="B",8,IF(Z106="C",7,IF(Z106="D",6,IF(Z106="F",0,IF(Z106=-5,-5,-10)))))))</f>
        <v>10</v>
      </c>
      <c r="AB106" s="10">
        <f>VLOOKUP(B106,'SOURCE(Ori)'!$A$1230:$E$1470,5,FALSE)</f>
        <v>3</v>
      </c>
      <c r="AC106" s="7" t="str">
        <f>VLOOKUP(B106,'SOURCE(Ori)'!$A$1475:$D$1715,4,FALSE)</f>
        <v>O</v>
      </c>
      <c r="AD106" s="8">
        <f>IF(AC106="O",10,IF(AC106="A",9,IF(AC106="B",8,IF(AC106="C",7,IF(AC106="D",6,IF(AC106="F",0,IF(AC106=-5,-5,-10)))))))</f>
        <v>10</v>
      </c>
      <c r="AE106" s="10">
        <f>VLOOKUP(B106,'SOURCE(Ori)'!$A$1475:$E$1715,5,FALSE)</f>
        <v>2</v>
      </c>
      <c r="AF106" s="7" t="str">
        <f>VLOOKUP(B106,'SOURCE(Ori)'!$A$1719:$D$1959,4,FALSE)</f>
        <v>A</v>
      </c>
      <c r="AG106" s="8">
        <f>IF(AF106="O",10,IF(AF106="A",9,IF(AF106="B",8,IF(AF106="C",7,IF(AF106="D",6,IF(AF106="F",0,IF(AF106=-5,-5,-10)))))))</f>
        <v>9</v>
      </c>
      <c r="AH106" s="10">
        <f>VLOOKUP(B106,'SOURCE(Ori)'!$A$1719:$E$1959,5,FALSE)</f>
        <v>2</v>
      </c>
      <c r="AI106" s="10" t="str">
        <f>VLOOKUP(B106,'SOURCE(Ori)'!$A$1963:$D$2203,4,FALSE)</f>
        <v>A</v>
      </c>
      <c r="AJ106" s="8">
        <f>IF(AI106="O",10,IF(AI106="A",9,IF(AI106="B",8,IF(AI106="C",7,IF(AI106="D",6,IF(AI106="F",0,IF(AI106=-5,-5,-10)))))))</f>
        <v>9</v>
      </c>
      <c r="AK106" s="10">
        <f>VLOOKUP(B106,'SOURCE(Ori)'!$A$1963:$E$2203,5,FALSE)</f>
        <v>2</v>
      </c>
      <c r="AL106" s="10" t="str">
        <f>VLOOKUP(B106,'SOURCE(Ori)'!$A$2207:$D$2447,4,FALSE)</f>
        <v>CP</v>
      </c>
      <c r="AM106" s="8">
        <f>IF(AL106="O",10,IF(AL106="A",9,IF(AL106="B",8,IF(AL106="C",7,IF(AL106="D",6,IF(AL106="F",0,IF(AL106=-5,-5,-10)))))))</f>
        <v>-10</v>
      </c>
      <c r="AN106" s="10"/>
      <c r="AO106" s="11">
        <f>(F106*G106+I106*J106+L106*M106+O106*P106+R106*S106+U106*V106+X106*Y106+AA106*AB106+AD106*AE106+AG106*AH106+AJ106*AK106)/24</f>
        <v>8.2083333333333339</v>
      </c>
      <c r="AP106" s="20">
        <f>(AO106-0.75)*10</f>
        <v>74.583333333333343</v>
      </c>
      <c r="AQ106" s="12">
        <f>+G106+J106+M106+P106+S106+V106+Y106+AB106+AE106+AH106+AK106</f>
        <v>24</v>
      </c>
      <c r="AR106" s="13">
        <f>SUM(COUNTIFS(E106:AM106,{"f","NCP","AB"}))</f>
        <v>0</v>
      </c>
      <c r="AS106" s="12">
        <f>RANK(AP106,$AP$7:$AP$247)</f>
        <v>80</v>
      </c>
    </row>
    <row r="107" spans="1:45">
      <c r="A107" s="6">
        <v>101</v>
      </c>
      <c r="B107" s="18" t="s">
        <v>218</v>
      </c>
      <c r="C107" s="19" t="s">
        <v>219</v>
      </c>
      <c r="D107" s="17" t="s">
        <v>149</v>
      </c>
      <c r="E107" s="7" t="str">
        <f>VLOOKUP(B107,'SOURCE(Ori)'!$A$4:$D$244,4,FALSE)</f>
        <v>D</v>
      </c>
      <c r="F107" s="8">
        <f>IF(E107="O",10,IF(E107="A",9,IF(E107="B",8,IF(E107="C",7,IF(E107="D",6,IF(E107="F",0,IF(E107=-5,-5,-10)))))))</f>
        <v>6</v>
      </c>
      <c r="G107" s="9">
        <f>VLOOKUP(B107,'SOURCE(Ori)'!$A$4:$E$244,5,FALSE)</f>
        <v>3</v>
      </c>
      <c r="H107" s="7" t="str">
        <f>VLOOKUP(B107,'SOURCE(Ori)'!$A$248:$D$488,4,FALSE)</f>
        <v>F</v>
      </c>
      <c r="I107" s="8">
        <f>IF(H107="O",10,IF(H107="A",9,IF(H107="B",8,IF(H107="C",7,IF(H107="D",6,IF(H107="F",0,IF(H107=-5,-5,-10)))))))</f>
        <v>0</v>
      </c>
      <c r="J107" s="10">
        <f>VLOOKUP(B107,'SOURCE(Ori)'!$A$248:$E$488,5,FALSE)</f>
        <v>0</v>
      </c>
      <c r="K107" s="7" t="str">
        <f>VLOOKUP(B107,'SOURCE(Ori)'!$A$492:$D$732,4,FALSE)</f>
        <v>D</v>
      </c>
      <c r="L107" s="8">
        <f>IF(K107="O",10,IF(K107="A",9,IF(K107="B",8,IF(K107="C",7,IF(K107="D",6,IF(K107="F",0,IF(K107=-5,-5,-10)))))))</f>
        <v>6</v>
      </c>
      <c r="M107" s="10">
        <f>VLOOKUP(B107,'SOURCE(Ori)'!$A$492:$E$732,5,FALSE)</f>
        <v>3</v>
      </c>
      <c r="N107" s="7" t="str">
        <f>VLOOKUP(B107,'SOURCE(Ori)'!$A$736:$D$976,4,FALSE)</f>
        <v>D</v>
      </c>
      <c r="O107" s="8">
        <f>IF(N107="O",10,IF(N107="A",9,IF(N107="B",8,IF(N107="C",7,IF(N107="D",6,IF(N107="F",0,IF(N107=-5,-5,-10)))))))</f>
        <v>6</v>
      </c>
      <c r="P107" s="10">
        <f>VLOOKUP(B107,'SOURCE(Ori)'!$A$736:$E$976,5,FALSE)</f>
        <v>3</v>
      </c>
      <c r="Q107" s="7">
        <v>0</v>
      </c>
      <c r="R107" s="8">
        <v>0</v>
      </c>
      <c r="S107" s="10">
        <v>0</v>
      </c>
      <c r="T107" s="7" t="str">
        <f>VLOOKUP(B107,'SOURCE(Ori)'!$A$1100:$D$1167,4,FALSE)</f>
        <v>C</v>
      </c>
      <c r="U107" s="8">
        <f>IF(T107="O",10,IF(T107="A",9,IF(T107="B",8,IF(T107="C",7,IF(T107="D",6,IF(T107="F",0,IF(T107=-5,-5,-10)))))))</f>
        <v>7</v>
      </c>
      <c r="V107" s="10">
        <f>VLOOKUP(B107,'SOURCE(Ori)'!$A$1100:$E$1167,5,FALSE)</f>
        <v>3</v>
      </c>
      <c r="W107" s="7">
        <v>0</v>
      </c>
      <c r="X107" s="8">
        <v>0</v>
      </c>
      <c r="Y107" s="10">
        <v>0</v>
      </c>
      <c r="Z107" s="7" t="str">
        <f>VLOOKUP(B107,'SOURCE(Ori)'!$A$1230:$D$1470,4,FALSE)</f>
        <v>O</v>
      </c>
      <c r="AA107" s="8">
        <f>IF(Z107="O",10,IF(Z107="A",9,IF(Z107="B",8,IF(Z107="C",7,IF(Z107="D",6,IF(Z107="F",0,IF(Z107=-5,-5,-10)))))))</f>
        <v>10</v>
      </c>
      <c r="AB107" s="10">
        <f>VLOOKUP(B107,'SOURCE(Ori)'!$A$1230:$E$1470,5,FALSE)</f>
        <v>3</v>
      </c>
      <c r="AC107" s="7" t="str">
        <f>VLOOKUP(B107,'SOURCE(Ori)'!$A$1475:$D$1715,4,FALSE)</f>
        <v>B</v>
      </c>
      <c r="AD107" s="8">
        <f>IF(AC107="O",10,IF(AC107="A",9,IF(AC107="B",8,IF(AC107="C",7,IF(AC107="D",6,IF(AC107="F",0,IF(AC107=-5,-5,-10)))))))</f>
        <v>8</v>
      </c>
      <c r="AE107" s="10">
        <f>VLOOKUP(B107,'SOURCE(Ori)'!$A$1475:$E$1715,5,FALSE)</f>
        <v>2</v>
      </c>
      <c r="AF107" s="7" t="str">
        <f>VLOOKUP(B107,'SOURCE(Ori)'!$A$1719:$D$1959,4,FALSE)</f>
        <v>A</v>
      </c>
      <c r="AG107" s="8">
        <f>IF(AF107="O",10,IF(AF107="A",9,IF(AF107="B",8,IF(AF107="C",7,IF(AF107="D",6,IF(AF107="F",0,IF(AF107=-5,-5,-10)))))))</f>
        <v>9</v>
      </c>
      <c r="AH107" s="10">
        <f>VLOOKUP(B107,'SOURCE(Ori)'!$A$1719:$E$1959,5,FALSE)</f>
        <v>2</v>
      </c>
      <c r="AI107" s="10" t="str">
        <f>VLOOKUP(B107,'SOURCE(Ori)'!$A$1963:$D$2203,4,FALSE)</f>
        <v>B</v>
      </c>
      <c r="AJ107" s="8">
        <f>IF(AI107="O",10,IF(AI107="A",9,IF(AI107="B",8,IF(AI107="C",7,IF(AI107="D",6,IF(AI107="F",0,IF(AI107=-5,-5,-10)))))))</f>
        <v>8</v>
      </c>
      <c r="AK107" s="10">
        <f>VLOOKUP(B107,'SOURCE(Ori)'!$A$1963:$E$2203,5,FALSE)</f>
        <v>2</v>
      </c>
      <c r="AL107" s="10" t="str">
        <f>VLOOKUP(B107,'SOURCE(Ori)'!$A$2207:$D$2447,4,FALSE)</f>
        <v>CP</v>
      </c>
      <c r="AM107" s="8">
        <f>IF(AL107="O",10,IF(AL107="A",9,IF(AL107="B",8,IF(AL107="C",7,IF(AL107="D",6,IF(AL107="F",0,IF(AL107=-5,-5,-10)))))))</f>
        <v>-10</v>
      </c>
      <c r="AN107" s="10"/>
      <c r="AO107" s="11">
        <f>(F107*G107+I107*J107+L107*M107+O107*P107+R107*S107+U107*V107+X107*Y107+AA107*AB107+AD107*AE107+AG107*AH107+AJ107*AK107)/24</f>
        <v>6.458333333333333</v>
      </c>
      <c r="AP107" s="20">
        <f>(AO107-0.75)*10</f>
        <v>57.083333333333329</v>
      </c>
      <c r="AQ107" s="12">
        <f>+G107+J107+M107+P107+S107+V107+Y107+AB107+AE107+AH107+AK107</f>
        <v>21</v>
      </c>
      <c r="AR107" s="13">
        <f>SUM(COUNTIFS(E107:AM107,{"f","NCP","AB"}))</f>
        <v>1</v>
      </c>
      <c r="AS107" s="12">
        <f>RANK(AP107,$AP$7:$AP$247)</f>
        <v>224</v>
      </c>
    </row>
    <row r="108" spans="1:45">
      <c r="A108" s="6">
        <v>102</v>
      </c>
      <c r="B108" s="18" t="s">
        <v>220</v>
      </c>
      <c r="C108" s="19" t="s">
        <v>221</v>
      </c>
      <c r="D108" s="17" t="s">
        <v>149</v>
      </c>
      <c r="E108" s="7" t="str">
        <f>VLOOKUP(B108,'SOURCE(Ori)'!$A$4:$D$244,4,FALSE)</f>
        <v>C</v>
      </c>
      <c r="F108" s="8">
        <f>IF(E108="O",10,IF(E108="A",9,IF(E108="B",8,IF(E108="C",7,IF(E108="D",6,IF(E108="F",0,IF(E108=-5,-5,-10)))))))</f>
        <v>7</v>
      </c>
      <c r="G108" s="9">
        <f>VLOOKUP(B108,'SOURCE(Ori)'!$A$4:$E$244,5,FALSE)</f>
        <v>3</v>
      </c>
      <c r="H108" s="7" t="str">
        <f>VLOOKUP(B108,'SOURCE(Ori)'!$A$248:$D$488,4,FALSE)</f>
        <v>B</v>
      </c>
      <c r="I108" s="8">
        <f>IF(H108="O",10,IF(H108="A",9,IF(H108="B",8,IF(H108="C",7,IF(H108="D",6,IF(H108="F",0,IF(H108=-5,-5,-10)))))))</f>
        <v>8</v>
      </c>
      <c r="J108" s="10">
        <f>VLOOKUP(B108,'SOURCE(Ori)'!$A$248:$E$488,5,FALSE)</f>
        <v>3</v>
      </c>
      <c r="K108" s="7" t="str">
        <f>VLOOKUP(B108,'SOURCE(Ori)'!$A$492:$D$732,4,FALSE)</f>
        <v>C</v>
      </c>
      <c r="L108" s="8">
        <f>IF(K108="O",10,IF(K108="A",9,IF(K108="B",8,IF(K108="C",7,IF(K108="D",6,IF(K108="F",0,IF(K108=-5,-5,-10)))))))</f>
        <v>7</v>
      </c>
      <c r="M108" s="10">
        <f>VLOOKUP(B108,'SOURCE(Ori)'!$A$492:$E$732,5,FALSE)</f>
        <v>3</v>
      </c>
      <c r="N108" s="7" t="str">
        <f>VLOOKUP(B108,'SOURCE(Ori)'!$A$736:$D$976,4,FALSE)</f>
        <v>B</v>
      </c>
      <c r="O108" s="8">
        <f>IF(N108="O",10,IF(N108="A",9,IF(N108="B",8,IF(N108="C",7,IF(N108="D",6,IF(N108="F",0,IF(N108=-5,-5,-10)))))))</f>
        <v>8</v>
      </c>
      <c r="P108" s="10">
        <f>VLOOKUP(B108,'SOURCE(Ori)'!$A$736:$E$976,5,FALSE)</f>
        <v>3</v>
      </c>
      <c r="Q108" s="7" t="str">
        <f>VLOOKUP(B108,'SOURCE(Ori)'!$A$980:$D$1096,4,FALSE)</f>
        <v>B</v>
      </c>
      <c r="R108" s="8">
        <f>IF(Q108="O",10,IF(Q108="A",9,IF(Q108="B",8,IF(Q108="C",7,IF(Q108="D",6,IF(Q108="F",0,IF(Q108=-5,-5,-10)))))))</f>
        <v>8</v>
      </c>
      <c r="S108" s="10">
        <f>VLOOKUP(B108,'SOURCE(Ori)'!$A$980:$E$1096,5,FALSE)</f>
        <v>3</v>
      </c>
      <c r="T108" s="7">
        <v>0</v>
      </c>
      <c r="U108" s="8">
        <v>0</v>
      </c>
      <c r="V108" s="10">
        <v>0</v>
      </c>
      <c r="W108" s="7">
        <v>0</v>
      </c>
      <c r="X108" s="8">
        <v>0</v>
      </c>
      <c r="Y108" s="10">
        <v>0</v>
      </c>
      <c r="Z108" s="7" t="str">
        <f>VLOOKUP(B108,'SOURCE(Ori)'!$A$1230:$D$1470,4,FALSE)</f>
        <v>O</v>
      </c>
      <c r="AA108" s="8">
        <f>IF(Z108="O",10,IF(Z108="A",9,IF(Z108="B",8,IF(Z108="C",7,IF(Z108="D",6,IF(Z108="F",0,IF(Z108=-5,-5,-10)))))))</f>
        <v>10</v>
      </c>
      <c r="AB108" s="10">
        <f>VLOOKUP(B108,'SOURCE(Ori)'!$A$1230:$E$1470,5,FALSE)</f>
        <v>3</v>
      </c>
      <c r="AC108" s="7" t="str">
        <f>VLOOKUP(B108,'SOURCE(Ori)'!$A$1475:$D$1715,4,FALSE)</f>
        <v>O</v>
      </c>
      <c r="AD108" s="8">
        <f>IF(AC108="O",10,IF(AC108="A",9,IF(AC108="B",8,IF(AC108="C",7,IF(AC108="D",6,IF(AC108="F",0,IF(AC108=-5,-5,-10)))))))</f>
        <v>10</v>
      </c>
      <c r="AE108" s="10">
        <f>VLOOKUP(B108,'SOURCE(Ori)'!$A$1475:$E$1715,5,FALSE)</f>
        <v>2</v>
      </c>
      <c r="AF108" s="7" t="str">
        <f>VLOOKUP(B108,'SOURCE(Ori)'!$A$1719:$D$1959,4,FALSE)</f>
        <v>O</v>
      </c>
      <c r="AG108" s="8">
        <f>IF(AF108="O",10,IF(AF108="A",9,IF(AF108="B",8,IF(AF108="C",7,IF(AF108="D",6,IF(AF108="F",0,IF(AF108=-5,-5,-10)))))))</f>
        <v>10</v>
      </c>
      <c r="AH108" s="10">
        <f>VLOOKUP(B108,'SOURCE(Ori)'!$A$1719:$E$1959,5,FALSE)</f>
        <v>2</v>
      </c>
      <c r="AI108" s="10" t="str">
        <f>VLOOKUP(B108,'SOURCE(Ori)'!$A$1963:$D$2203,4,FALSE)</f>
        <v>A</v>
      </c>
      <c r="AJ108" s="8">
        <f>IF(AI108="O",10,IF(AI108="A",9,IF(AI108="B",8,IF(AI108="C",7,IF(AI108="D",6,IF(AI108="F",0,IF(AI108=-5,-5,-10)))))))</f>
        <v>9</v>
      </c>
      <c r="AK108" s="10">
        <f>VLOOKUP(B108,'SOURCE(Ori)'!$A$1963:$E$2203,5,FALSE)</f>
        <v>2</v>
      </c>
      <c r="AL108" s="10" t="str">
        <f>VLOOKUP(B108,'SOURCE(Ori)'!$A$2207:$D$2447,4,FALSE)</f>
        <v>CP</v>
      </c>
      <c r="AM108" s="8">
        <f>IF(AL108="O",10,IF(AL108="A",9,IF(AL108="B",8,IF(AL108="C",7,IF(AL108="D",6,IF(AL108="F",0,IF(AL108=-5,-5,-10)))))))</f>
        <v>-10</v>
      </c>
      <c r="AN108" s="10"/>
      <c r="AO108" s="11">
        <f>(F108*G108+I108*J108+L108*M108+O108*P108+R108*S108+U108*V108+X108*Y108+AA108*AB108+AD108*AE108+AG108*AH108+AJ108*AK108)/24</f>
        <v>8.4166666666666661</v>
      </c>
      <c r="AP108" s="20">
        <f>(AO108-0.75)*10</f>
        <v>76.666666666666657</v>
      </c>
      <c r="AQ108" s="12">
        <f>+G108+J108+M108+P108+S108+V108+Y108+AB108+AE108+AH108+AK108</f>
        <v>24</v>
      </c>
      <c r="AR108" s="13">
        <f>SUM(COUNTIFS(E108:AM108,{"f","NCP","AB"}))</f>
        <v>0</v>
      </c>
      <c r="AS108" s="12">
        <f>RANK(AP108,$AP$7:$AP$247)</f>
        <v>59</v>
      </c>
    </row>
    <row r="109" spans="1:45">
      <c r="A109" s="6">
        <v>103</v>
      </c>
      <c r="B109" s="18" t="s">
        <v>222</v>
      </c>
      <c r="C109" s="19" t="s">
        <v>223</v>
      </c>
      <c r="D109" s="17" t="s">
        <v>149</v>
      </c>
      <c r="E109" s="7" t="str">
        <f>VLOOKUP(B109,'SOURCE(Ori)'!$A$4:$D$244,4,FALSE)</f>
        <v>F</v>
      </c>
      <c r="F109" s="8">
        <f>IF(E109="O",10,IF(E109="A",9,IF(E109="B",8,IF(E109="C",7,IF(E109="D",6,IF(E109="F",0,IF(E109=-5,-5,-10)))))))</f>
        <v>0</v>
      </c>
      <c r="G109" s="9">
        <f>VLOOKUP(B109,'SOURCE(Ori)'!$A$4:$E$244,5,FALSE)</f>
        <v>0</v>
      </c>
      <c r="H109" s="7" t="str">
        <f>VLOOKUP(B109,'SOURCE(Ori)'!$A$248:$D$488,4,FALSE)</f>
        <v>F</v>
      </c>
      <c r="I109" s="8">
        <f>IF(H109="O",10,IF(H109="A",9,IF(H109="B",8,IF(H109="C",7,IF(H109="D",6,IF(H109="F",0,IF(H109=-5,-5,-10)))))))</f>
        <v>0</v>
      </c>
      <c r="J109" s="10">
        <f>VLOOKUP(B109,'SOURCE(Ori)'!$A$248:$E$488,5,FALSE)</f>
        <v>0</v>
      </c>
      <c r="K109" s="7" t="str">
        <f>VLOOKUP(B109,'SOURCE(Ori)'!$A$492:$D$732,4,FALSE)</f>
        <v>D</v>
      </c>
      <c r="L109" s="8">
        <f>IF(K109="O",10,IF(K109="A",9,IF(K109="B",8,IF(K109="C",7,IF(K109="D",6,IF(K109="F",0,IF(K109=-5,-5,-10)))))))</f>
        <v>6</v>
      </c>
      <c r="M109" s="10">
        <f>VLOOKUP(B109,'SOURCE(Ori)'!$A$492:$E$732,5,FALSE)</f>
        <v>3</v>
      </c>
      <c r="N109" s="7" t="str">
        <f>VLOOKUP(B109,'SOURCE(Ori)'!$A$736:$D$976,4,FALSE)</f>
        <v>D</v>
      </c>
      <c r="O109" s="8">
        <f>IF(N109="O",10,IF(N109="A",9,IF(N109="B",8,IF(N109="C",7,IF(N109="D",6,IF(N109="F",0,IF(N109=-5,-5,-10)))))))</f>
        <v>6</v>
      </c>
      <c r="P109" s="10">
        <f>VLOOKUP(B109,'SOURCE(Ori)'!$A$736:$E$976,5,FALSE)</f>
        <v>3</v>
      </c>
      <c r="Q109" s="7">
        <v>0</v>
      </c>
      <c r="R109" s="8">
        <v>0</v>
      </c>
      <c r="S109" s="10">
        <v>0</v>
      </c>
      <c r="T109" s="7" t="str">
        <f>VLOOKUP(B109,'SOURCE(Ori)'!$A$1100:$D$1167,4,FALSE)</f>
        <v>C</v>
      </c>
      <c r="U109" s="8">
        <f>IF(T109="O",10,IF(T109="A",9,IF(T109="B",8,IF(T109="C",7,IF(T109="D",6,IF(T109="F",0,IF(T109=-5,-5,-10)))))))</f>
        <v>7</v>
      </c>
      <c r="V109" s="10">
        <f>VLOOKUP(B109,'SOURCE(Ori)'!$A$1100:$E$1167,5,FALSE)</f>
        <v>3</v>
      </c>
      <c r="W109" s="7">
        <v>0</v>
      </c>
      <c r="X109" s="8">
        <v>0</v>
      </c>
      <c r="Y109" s="10">
        <v>0</v>
      </c>
      <c r="Z109" s="7" t="str">
        <f>VLOOKUP(B109,'SOURCE(Ori)'!$A$1230:$D$1470,4,FALSE)</f>
        <v>O</v>
      </c>
      <c r="AA109" s="8">
        <f>IF(Z109="O",10,IF(Z109="A",9,IF(Z109="B",8,IF(Z109="C",7,IF(Z109="D",6,IF(Z109="F",0,IF(Z109=-5,-5,-10)))))))</f>
        <v>10</v>
      </c>
      <c r="AB109" s="10">
        <f>VLOOKUP(B109,'SOURCE(Ori)'!$A$1230:$E$1470,5,FALSE)</f>
        <v>3</v>
      </c>
      <c r="AC109" s="7" t="str">
        <f>VLOOKUP(B109,'SOURCE(Ori)'!$A$1475:$D$1715,4,FALSE)</f>
        <v>A</v>
      </c>
      <c r="AD109" s="8">
        <f>IF(AC109="O",10,IF(AC109="A",9,IF(AC109="B",8,IF(AC109="C",7,IF(AC109="D",6,IF(AC109="F",0,IF(AC109=-5,-5,-10)))))))</f>
        <v>9</v>
      </c>
      <c r="AE109" s="10">
        <f>VLOOKUP(B109,'SOURCE(Ori)'!$A$1475:$E$1715,5,FALSE)</f>
        <v>2</v>
      </c>
      <c r="AF109" s="7" t="str">
        <f>VLOOKUP(B109,'SOURCE(Ori)'!$A$1719:$D$1959,4,FALSE)</f>
        <v>A</v>
      </c>
      <c r="AG109" s="8">
        <f>IF(AF109="O",10,IF(AF109="A",9,IF(AF109="B",8,IF(AF109="C",7,IF(AF109="D",6,IF(AF109="F",0,IF(AF109=-5,-5,-10)))))))</f>
        <v>9</v>
      </c>
      <c r="AH109" s="10">
        <f>VLOOKUP(B109,'SOURCE(Ori)'!$A$1719:$E$1959,5,FALSE)</f>
        <v>2</v>
      </c>
      <c r="AI109" s="10" t="str">
        <f>VLOOKUP(B109,'SOURCE(Ori)'!$A$1963:$D$2203,4,FALSE)</f>
        <v>B</v>
      </c>
      <c r="AJ109" s="8">
        <f>IF(AI109="O",10,IF(AI109="A",9,IF(AI109="B",8,IF(AI109="C",7,IF(AI109="D",6,IF(AI109="F",0,IF(AI109=-5,-5,-10)))))))</f>
        <v>8</v>
      </c>
      <c r="AK109" s="10">
        <f>VLOOKUP(B109,'SOURCE(Ori)'!$A$1963:$E$2203,5,FALSE)</f>
        <v>2</v>
      </c>
      <c r="AL109" s="10" t="str">
        <f>VLOOKUP(B109,'SOURCE(Ori)'!$A$2207:$D$2447,4,FALSE)</f>
        <v>CP</v>
      </c>
      <c r="AM109" s="8">
        <f>IF(AL109="O",10,IF(AL109="A",9,IF(AL109="B",8,IF(AL109="C",7,IF(AL109="D",6,IF(AL109="F",0,IF(AL109=-5,-5,-10)))))))</f>
        <v>-10</v>
      </c>
      <c r="AN109" s="10"/>
      <c r="AO109" s="11">
        <f>(F109*G109+I109*J109+L109*M109+O109*P109+R109*S109+U109*V109+X109*Y109+AA109*AB109+AD109*AE109+AG109*AH109+AJ109*AK109)/24</f>
        <v>5.791666666666667</v>
      </c>
      <c r="AP109" s="20">
        <f>(AO109-0.75)*10</f>
        <v>50.416666666666671</v>
      </c>
      <c r="AQ109" s="12">
        <f>+G109+J109+M109+P109+S109+V109+Y109+AB109+AE109+AH109+AK109</f>
        <v>18</v>
      </c>
      <c r="AR109" s="13">
        <f>SUM(COUNTIFS(E109:AM109,{"f","NCP","AB"}))</f>
        <v>2</v>
      </c>
      <c r="AS109" s="12">
        <f>RANK(AP109,$AP$7:$AP$247)</f>
        <v>228</v>
      </c>
    </row>
    <row r="110" spans="1:45">
      <c r="A110" s="6">
        <v>104</v>
      </c>
      <c r="B110" s="18" t="s">
        <v>224</v>
      </c>
      <c r="C110" s="19" t="s">
        <v>225</v>
      </c>
      <c r="D110" s="17" t="s">
        <v>149</v>
      </c>
      <c r="E110" s="7" t="str">
        <f>VLOOKUP(B110,'SOURCE(Ori)'!$A$4:$D$244,4,FALSE)</f>
        <v>F</v>
      </c>
      <c r="F110" s="8">
        <f>IF(E110="O",10,IF(E110="A",9,IF(E110="B",8,IF(E110="C",7,IF(E110="D",6,IF(E110="F",0,IF(E110=-5,-5,-10)))))))</f>
        <v>0</v>
      </c>
      <c r="G110" s="9">
        <f>VLOOKUP(B110,'SOURCE(Ori)'!$A$4:$E$244,5,FALSE)</f>
        <v>0</v>
      </c>
      <c r="H110" s="7" t="str">
        <f>VLOOKUP(B110,'SOURCE(Ori)'!$A$248:$D$488,4,FALSE)</f>
        <v>F</v>
      </c>
      <c r="I110" s="8">
        <f>IF(H110="O",10,IF(H110="A",9,IF(H110="B",8,IF(H110="C",7,IF(H110="D",6,IF(H110="F",0,IF(H110=-5,-5,-10)))))))</f>
        <v>0</v>
      </c>
      <c r="J110" s="10">
        <f>VLOOKUP(B110,'SOURCE(Ori)'!$A$248:$E$488,5,FALSE)</f>
        <v>0</v>
      </c>
      <c r="K110" s="7" t="str">
        <f>VLOOKUP(B110,'SOURCE(Ori)'!$A$492:$D$732,4,FALSE)</f>
        <v>F</v>
      </c>
      <c r="L110" s="8">
        <f>IF(K110="O",10,IF(K110="A",9,IF(K110="B",8,IF(K110="C",7,IF(K110="D",6,IF(K110="F",0,IF(K110=-5,-5,-10)))))))</f>
        <v>0</v>
      </c>
      <c r="M110" s="10">
        <f>VLOOKUP(B110,'SOURCE(Ori)'!$A$492:$E$732,5,FALSE)</f>
        <v>0</v>
      </c>
      <c r="N110" s="7" t="str">
        <f>VLOOKUP(B110,'SOURCE(Ori)'!$A$736:$D$976,4,FALSE)</f>
        <v>D</v>
      </c>
      <c r="O110" s="8">
        <f>IF(N110="O",10,IF(N110="A",9,IF(N110="B",8,IF(N110="C",7,IF(N110="D",6,IF(N110="F",0,IF(N110=-5,-5,-10)))))))</f>
        <v>6</v>
      </c>
      <c r="P110" s="10">
        <f>VLOOKUP(B110,'SOURCE(Ori)'!$A$736:$E$976,5,FALSE)</f>
        <v>3</v>
      </c>
      <c r="Q110" s="7">
        <v>0</v>
      </c>
      <c r="R110" s="8">
        <v>0</v>
      </c>
      <c r="S110" s="10">
        <v>0</v>
      </c>
      <c r="T110" s="7">
        <v>0</v>
      </c>
      <c r="U110" s="8">
        <v>0</v>
      </c>
      <c r="V110" s="10">
        <v>0</v>
      </c>
      <c r="W110" s="7" t="str">
        <f>VLOOKUP(B110,'SOURCE(Ori)'!$A$1171:$D$1226,4,FALSE)</f>
        <v>C</v>
      </c>
      <c r="X110" s="8">
        <f>IF(W110="O",10,IF(W110="A",9,IF(W110="B",8,IF(W110="C",7,IF(W110="D",6,IF(W110="F",0,IF(W110=-5,-5,-10)))))))</f>
        <v>7</v>
      </c>
      <c r="Y110" s="10">
        <f>VLOOKUP(B110,'SOURCE(Ori)'!$A$1171:$E$1226,5,FALSE)</f>
        <v>3</v>
      </c>
      <c r="Z110" s="7" t="str">
        <f>VLOOKUP(B110,'SOURCE(Ori)'!$A$1230:$D$1470,4,FALSE)</f>
        <v>O</v>
      </c>
      <c r="AA110" s="8">
        <f>IF(Z110="O",10,IF(Z110="A",9,IF(Z110="B",8,IF(Z110="C",7,IF(Z110="D",6,IF(Z110="F",0,IF(Z110=-5,-5,-10)))))))</f>
        <v>10</v>
      </c>
      <c r="AB110" s="10">
        <f>VLOOKUP(B110,'SOURCE(Ori)'!$A$1230:$E$1470,5,FALSE)</f>
        <v>3</v>
      </c>
      <c r="AC110" s="7" t="str">
        <f>VLOOKUP(B110,'SOURCE(Ori)'!$A$1475:$D$1715,4,FALSE)</f>
        <v>A</v>
      </c>
      <c r="AD110" s="8">
        <f>IF(AC110="O",10,IF(AC110="A",9,IF(AC110="B",8,IF(AC110="C",7,IF(AC110="D",6,IF(AC110="F",0,IF(AC110=-5,-5,-10)))))))</f>
        <v>9</v>
      </c>
      <c r="AE110" s="10">
        <f>VLOOKUP(B110,'SOURCE(Ori)'!$A$1475:$E$1715,5,FALSE)</f>
        <v>2</v>
      </c>
      <c r="AF110" s="7" t="str">
        <f>VLOOKUP(B110,'SOURCE(Ori)'!$A$1719:$D$1959,4,FALSE)</f>
        <v>A</v>
      </c>
      <c r="AG110" s="8">
        <f>IF(AF110="O",10,IF(AF110="A",9,IF(AF110="B",8,IF(AF110="C",7,IF(AF110="D",6,IF(AF110="F",0,IF(AF110=-5,-5,-10)))))))</f>
        <v>9</v>
      </c>
      <c r="AH110" s="10">
        <f>VLOOKUP(B110,'SOURCE(Ori)'!$A$1719:$E$1959,5,FALSE)</f>
        <v>2</v>
      </c>
      <c r="AI110" s="10" t="str">
        <f>VLOOKUP(B110,'SOURCE(Ori)'!$A$1963:$D$2203,4,FALSE)</f>
        <v>B</v>
      </c>
      <c r="AJ110" s="8">
        <f>IF(AI110="O",10,IF(AI110="A",9,IF(AI110="B",8,IF(AI110="C",7,IF(AI110="D",6,IF(AI110="F",0,IF(AI110=-5,-5,-10)))))))</f>
        <v>8</v>
      </c>
      <c r="AK110" s="10">
        <f>VLOOKUP(B110,'SOURCE(Ori)'!$A$1963:$E$2203,5,FALSE)</f>
        <v>2</v>
      </c>
      <c r="AL110" s="10" t="str">
        <f>VLOOKUP(B110,'SOURCE(Ori)'!$A$2207:$D$2447,4,FALSE)</f>
        <v>CP</v>
      </c>
      <c r="AM110" s="8">
        <f>IF(AL110="O",10,IF(AL110="A",9,IF(AL110="B",8,IF(AL110="C",7,IF(AL110="D",6,IF(AL110="F",0,IF(AL110=-5,-5,-10)))))))</f>
        <v>-10</v>
      </c>
      <c r="AN110" s="10"/>
      <c r="AO110" s="11">
        <f>(F110*G110+I110*J110+L110*M110+O110*P110+R110*S110+U110*V110+X110*Y110+AA110*AB110+AD110*AE110+AG110*AH110+AJ110*AK110)/24</f>
        <v>5.041666666666667</v>
      </c>
      <c r="AP110" s="20">
        <f>(AO110-0.75)*10</f>
        <v>42.916666666666671</v>
      </c>
      <c r="AQ110" s="12">
        <f>+G110+J110+M110+P110+S110+V110+Y110+AB110+AE110+AH110+AK110</f>
        <v>15</v>
      </c>
      <c r="AR110" s="13">
        <f>SUM(COUNTIFS(E110:AM110,{"f","NCP","AB"}))</f>
        <v>3</v>
      </c>
      <c r="AS110" s="12">
        <f>RANK(AP110,$AP$7:$AP$247)</f>
        <v>237</v>
      </c>
    </row>
    <row r="111" spans="1:45">
      <c r="A111" s="6">
        <v>105</v>
      </c>
      <c r="B111" s="18" t="s">
        <v>226</v>
      </c>
      <c r="C111" s="19" t="s">
        <v>227</v>
      </c>
      <c r="D111" s="17" t="s">
        <v>149</v>
      </c>
      <c r="E111" s="7" t="str">
        <f>VLOOKUP(B111,'SOURCE(Ori)'!$A$4:$D$244,4,FALSE)</f>
        <v>B</v>
      </c>
      <c r="F111" s="8">
        <f>IF(E111="O",10,IF(E111="A",9,IF(E111="B",8,IF(E111="C",7,IF(E111="D",6,IF(E111="F",0,IF(E111=-5,-5,-10)))))))</f>
        <v>8</v>
      </c>
      <c r="G111" s="9">
        <f>VLOOKUP(B111,'SOURCE(Ori)'!$A$4:$E$244,5,FALSE)</f>
        <v>3</v>
      </c>
      <c r="H111" s="7" t="str">
        <f>VLOOKUP(B111,'SOURCE(Ori)'!$A$248:$D$488,4,FALSE)</f>
        <v>C</v>
      </c>
      <c r="I111" s="8">
        <f>IF(H111="O",10,IF(H111="A",9,IF(H111="B",8,IF(H111="C",7,IF(H111="D",6,IF(H111="F",0,IF(H111=-5,-5,-10)))))))</f>
        <v>7</v>
      </c>
      <c r="J111" s="10">
        <f>VLOOKUP(B111,'SOURCE(Ori)'!$A$248:$E$488,5,FALSE)</f>
        <v>3</v>
      </c>
      <c r="K111" s="7" t="str">
        <f>VLOOKUP(B111,'SOURCE(Ori)'!$A$492:$D$732,4,FALSE)</f>
        <v>C</v>
      </c>
      <c r="L111" s="8">
        <f>IF(K111="O",10,IF(K111="A",9,IF(K111="B",8,IF(K111="C",7,IF(K111="D",6,IF(K111="F",0,IF(K111=-5,-5,-10)))))))</f>
        <v>7</v>
      </c>
      <c r="M111" s="10">
        <f>VLOOKUP(B111,'SOURCE(Ori)'!$A$492:$E$732,5,FALSE)</f>
        <v>3</v>
      </c>
      <c r="N111" s="7" t="str">
        <f>VLOOKUP(B111,'SOURCE(Ori)'!$A$736:$D$976,4,FALSE)</f>
        <v>B</v>
      </c>
      <c r="O111" s="8">
        <f>IF(N111="O",10,IF(N111="A",9,IF(N111="B",8,IF(N111="C",7,IF(N111="D",6,IF(N111="F",0,IF(N111=-5,-5,-10)))))))</f>
        <v>8</v>
      </c>
      <c r="P111" s="10">
        <f>VLOOKUP(B111,'SOURCE(Ori)'!$A$736:$E$976,5,FALSE)</f>
        <v>3</v>
      </c>
      <c r="Q111" s="7" t="str">
        <f>VLOOKUP(B111,'SOURCE(Ori)'!$A$980:$D$1096,4,FALSE)</f>
        <v>C</v>
      </c>
      <c r="R111" s="8">
        <f>IF(Q111="O",10,IF(Q111="A",9,IF(Q111="B",8,IF(Q111="C",7,IF(Q111="D",6,IF(Q111="F",0,IF(Q111=-5,-5,-10)))))))</f>
        <v>7</v>
      </c>
      <c r="S111" s="10">
        <f>VLOOKUP(B111,'SOURCE(Ori)'!$A$980:$E$1096,5,FALSE)</f>
        <v>3</v>
      </c>
      <c r="T111" s="7">
        <v>0</v>
      </c>
      <c r="U111" s="8">
        <v>0</v>
      </c>
      <c r="V111" s="10">
        <v>0</v>
      </c>
      <c r="W111" s="7">
        <v>0</v>
      </c>
      <c r="X111" s="8">
        <v>0</v>
      </c>
      <c r="Y111" s="10">
        <v>0</v>
      </c>
      <c r="Z111" s="7" t="str">
        <f>VLOOKUP(B111,'SOURCE(Ori)'!$A$1230:$D$1470,4,FALSE)</f>
        <v>O</v>
      </c>
      <c r="AA111" s="8">
        <f>IF(Z111="O",10,IF(Z111="A",9,IF(Z111="B",8,IF(Z111="C",7,IF(Z111="D",6,IF(Z111="F",0,IF(Z111=-5,-5,-10)))))))</f>
        <v>10</v>
      </c>
      <c r="AB111" s="10">
        <f>VLOOKUP(B111,'SOURCE(Ori)'!$A$1230:$E$1470,5,FALSE)</f>
        <v>3</v>
      </c>
      <c r="AC111" s="7" t="str">
        <f>VLOOKUP(B111,'SOURCE(Ori)'!$A$1475:$D$1715,4,FALSE)</f>
        <v>O</v>
      </c>
      <c r="AD111" s="8">
        <f>IF(AC111="O",10,IF(AC111="A",9,IF(AC111="B",8,IF(AC111="C",7,IF(AC111="D",6,IF(AC111="F",0,IF(AC111=-5,-5,-10)))))))</f>
        <v>10</v>
      </c>
      <c r="AE111" s="10">
        <f>VLOOKUP(B111,'SOURCE(Ori)'!$A$1475:$E$1715,5,FALSE)</f>
        <v>2</v>
      </c>
      <c r="AF111" s="7" t="str">
        <f>VLOOKUP(B111,'SOURCE(Ori)'!$A$1719:$D$1959,4,FALSE)</f>
        <v>O</v>
      </c>
      <c r="AG111" s="8">
        <f>IF(AF111="O",10,IF(AF111="A",9,IF(AF111="B",8,IF(AF111="C",7,IF(AF111="D",6,IF(AF111="F",0,IF(AF111=-5,-5,-10)))))))</f>
        <v>10</v>
      </c>
      <c r="AH111" s="10">
        <f>VLOOKUP(B111,'SOURCE(Ori)'!$A$1719:$E$1959,5,FALSE)</f>
        <v>2</v>
      </c>
      <c r="AI111" s="10" t="str">
        <f>VLOOKUP(B111,'SOURCE(Ori)'!$A$1963:$D$2203,4,FALSE)</f>
        <v>B</v>
      </c>
      <c r="AJ111" s="8">
        <f>IF(AI111="O",10,IF(AI111="A",9,IF(AI111="B",8,IF(AI111="C",7,IF(AI111="D",6,IF(AI111="F",0,IF(AI111=-5,-5,-10)))))))</f>
        <v>8</v>
      </c>
      <c r="AK111" s="10">
        <f>VLOOKUP(B111,'SOURCE(Ori)'!$A$1963:$E$2203,5,FALSE)</f>
        <v>2</v>
      </c>
      <c r="AL111" s="10" t="str">
        <f>VLOOKUP(B111,'SOURCE(Ori)'!$A$2207:$D$2447,4,FALSE)</f>
        <v>CP</v>
      </c>
      <c r="AM111" s="8">
        <f>IF(AL111="O",10,IF(AL111="A",9,IF(AL111="B",8,IF(AL111="C",7,IF(AL111="D",6,IF(AL111="F",0,IF(AL111=-5,-5,-10)))))))</f>
        <v>-10</v>
      </c>
      <c r="AN111" s="10"/>
      <c r="AO111" s="11">
        <f>(F111*G111+I111*J111+L111*M111+O111*P111+R111*S111+U111*V111+X111*Y111+AA111*AB111+AD111*AE111+AG111*AH111+AJ111*AK111)/24</f>
        <v>8.2083333333333339</v>
      </c>
      <c r="AP111" s="20">
        <f>(AO111-0.75)*10</f>
        <v>74.583333333333343</v>
      </c>
      <c r="AQ111" s="12">
        <f>+G111+J111+M111+P111+S111+V111+Y111+AB111+AE111+AH111+AK111</f>
        <v>24</v>
      </c>
      <c r="AR111" s="13">
        <f>SUM(COUNTIFS(E111:AM111,{"f","NCP","AB"}))</f>
        <v>0</v>
      </c>
      <c r="AS111" s="12">
        <f>RANK(AP111,$AP$7:$AP$247)</f>
        <v>80</v>
      </c>
    </row>
    <row r="112" spans="1:45">
      <c r="A112" s="6">
        <v>106</v>
      </c>
      <c r="B112" s="18" t="s">
        <v>228</v>
      </c>
      <c r="C112" s="19" t="s">
        <v>229</v>
      </c>
      <c r="D112" s="17" t="s">
        <v>149</v>
      </c>
      <c r="E112" s="7" t="str">
        <f>VLOOKUP(B112,'SOURCE(Ori)'!$A$4:$D$244,4,FALSE)</f>
        <v>B</v>
      </c>
      <c r="F112" s="8">
        <f>IF(E112="O",10,IF(E112="A",9,IF(E112="B",8,IF(E112="C",7,IF(E112="D",6,IF(E112="F",0,IF(E112=-5,-5,-10)))))))</f>
        <v>8</v>
      </c>
      <c r="G112" s="9">
        <f>VLOOKUP(B112,'SOURCE(Ori)'!$A$4:$E$244,5,FALSE)</f>
        <v>3</v>
      </c>
      <c r="H112" s="7" t="str">
        <f>VLOOKUP(B112,'SOURCE(Ori)'!$A$248:$D$488,4,FALSE)</f>
        <v>C</v>
      </c>
      <c r="I112" s="8">
        <f>IF(H112="O",10,IF(H112="A",9,IF(H112="B",8,IF(H112="C",7,IF(H112="D",6,IF(H112="F",0,IF(H112=-5,-5,-10)))))))</f>
        <v>7</v>
      </c>
      <c r="J112" s="10">
        <f>VLOOKUP(B112,'SOURCE(Ori)'!$A$248:$E$488,5,FALSE)</f>
        <v>3</v>
      </c>
      <c r="K112" s="7" t="str">
        <f>VLOOKUP(B112,'SOURCE(Ori)'!$A$492:$D$732,4,FALSE)</f>
        <v>D</v>
      </c>
      <c r="L112" s="8">
        <f>IF(K112="O",10,IF(K112="A",9,IF(K112="B",8,IF(K112="C",7,IF(K112="D",6,IF(K112="F",0,IF(K112=-5,-5,-10)))))))</f>
        <v>6</v>
      </c>
      <c r="M112" s="10">
        <f>VLOOKUP(B112,'SOURCE(Ori)'!$A$492:$E$732,5,FALSE)</f>
        <v>3</v>
      </c>
      <c r="N112" s="7" t="str">
        <f>VLOOKUP(B112,'SOURCE(Ori)'!$A$736:$D$976,4,FALSE)</f>
        <v>D</v>
      </c>
      <c r="O112" s="8">
        <f>IF(N112="O",10,IF(N112="A",9,IF(N112="B",8,IF(N112="C",7,IF(N112="D",6,IF(N112="F",0,IF(N112=-5,-5,-10)))))))</f>
        <v>6</v>
      </c>
      <c r="P112" s="10">
        <f>VLOOKUP(B112,'SOURCE(Ori)'!$A$736:$E$976,5,FALSE)</f>
        <v>3</v>
      </c>
      <c r="Q112" s="7" t="str">
        <f>VLOOKUP(B112,'SOURCE(Ori)'!$A$980:$D$1096,4,FALSE)</f>
        <v>D</v>
      </c>
      <c r="R112" s="8">
        <f>IF(Q112="O",10,IF(Q112="A",9,IF(Q112="B",8,IF(Q112="C",7,IF(Q112="D",6,IF(Q112="F",0,IF(Q112=-5,-5,-10)))))))</f>
        <v>6</v>
      </c>
      <c r="S112" s="10">
        <f>VLOOKUP(B112,'SOURCE(Ori)'!$A$980:$E$1096,5,FALSE)</f>
        <v>3</v>
      </c>
      <c r="T112" s="7">
        <v>0</v>
      </c>
      <c r="U112" s="8">
        <v>0</v>
      </c>
      <c r="V112" s="10">
        <v>0</v>
      </c>
      <c r="W112" s="7">
        <v>0</v>
      </c>
      <c r="X112" s="8">
        <v>0</v>
      </c>
      <c r="Y112" s="10">
        <v>0</v>
      </c>
      <c r="Z112" s="7" t="str">
        <f>VLOOKUP(B112,'SOURCE(Ori)'!$A$1230:$D$1470,4,FALSE)</f>
        <v>O</v>
      </c>
      <c r="AA112" s="8">
        <f>IF(Z112="O",10,IF(Z112="A",9,IF(Z112="B",8,IF(Z112="C",7,IF(Z112="D",6,IF(Z112="F",0,IF(Z112=-5,-5,-10)))))))</f>
        <v>10</v>
      </c>
      <c r="AB112" s="10">
        <f>VLOOKUP(B112,'SOURCE(Ori)'!$A$1230:$E$1470,5,FALSE)</f>
        <v>3</v>
      </c>
      <c r="AC112" s="7" t="str">
        <f>VLOOKUP(B112,'SOURCE(Ori)'!$A$1475:$D$1715,4,FALSE)</f>
        <v>O</v>
      </c>
      <c r="AD112" s="8">
        <f>IF(AC112="O",10,IF(AC112="A",9,IF(AC112="B",8,IF(AC112="C",7,IF(AC112="D",6,IF(AC112="F",0,IF(AC112=-5,-5,-10)))))))</f>
        <v>10</v>
      </c>
      <c r="AE112" s="10">
        <f>VLOOKUP(B112,'SOURCE(Ori)'!$A$1475:$E$1715,5,FALSE)</f>
        <v>2</v>
      </c>
      <c r="AF112" s="7" t="str">
        <f>VLOOKUP(B112,'SOURCE(Ori)'!$A$1719:$D$1959,4,FALSE)</f>
        <v>O</v>
      </c>
      <c r="AG112" s="8">
        <f>IF(AF112="O",10,IF(AF112="A",9,IF(AF112="B",8,IF(AF112="C",7,IF(AF112="D",6,IF(AF112="F",0,IF(AF112=-5,-5,-10)))))))</f>
        <v>10</v>
      </c>
      <c r="AH112" s="10">
        <f>VLOOKUP(B112,'SOURCE(Ori)'!$A$1719:$E$1959,5,FALSE)</f>
        <v>2</v>
      </c>
      <c r="AI112" s="10" t="str">
        <f>VLOOKUP(B112,'SOURCE(Ori)'!$A$1963:$D$2203,4,FALSE)</f>
        <v>A</v>
      </c>
      <c r="AJ112" s="8">
        <f>IF(AI112="O",10,IF(AI112="A",9,IF(AI112="B",8,IF(AI112="C",7,IF(AI112="D",6,IF(AI112="F",0,IF(AI112=-5,-5,-10)))))))</f>
        <v>9</v>
      </c>
      <c r="AK112" s="10">
        <f>VLOOKUP(B112,'SOURCE(Ori)'!$A$1963:$E$2203,5,FALSE)</f>
        <v>2</v>
      </c>
      <c r="AL112" s="10" t="str">
        <f>VLOOKUP(B112,'SOURCE(Ori)'!$A$2207:$D$2447,4,FALSE)</f>
        <v>CP</v>
      </c>
      <c r="AM112" s="8">
        <f>IF(AL112="O",10,IF(AL112="A",9,IF(AL112="B",8,IF(AL112="C",7,IF(AL112="D",6,IF(AL112="F",0,IF(AL112=-5,-5,-10)))))))</f>
        <v>-10</v>
      </c>
      <c r="AN112" s="10"/>
      <c r="AO112" s="11">
        <f>(F112*G112+I112*J112+L112*M112+O112*P112+R112*S112+U112*V112+X112*Y112+AA112*AB112+AD112*AE112+AG112*AH112+AJ112*AK112)/24</f>
        <v>7.791666666666667</v>
      </c>
      <c r="AP112" s="20">
        <f>(AO112-0.75)*10</f>
        <v>70.416666666666671</v>
      </c>
      <c r="AQ112" s="12">
        <f>+G112+J112+M112+P112+S112+V112+Y112+AB112+AE112+AH112+AK112</f>
        <v>24</v>
      </c>
      <c r="AR112" s="13">
        <f>SUM(COUNTIFS(E112:AM112,{"f","NCP","AB"}))</f>
        <v>0</v>
      </c>
      <c r="AS112" s="12">
        <f>RANK(AP112,$AP$7:$AP$247)</f>
        <v>155</v>
      </c>
    </row>
    <row r="113" spans="1:45">
      <c r="A113" s="6">
        <v>107</v>
      </c>
      <c r="B113" s="18" t="s">
        <v>230</v>
      </c>
      <c r="C113" s="19" t="s">
        <v>231</v>
      </c>
      <c r="D113" s="17" t="s">
        <v>149</v>
      </c>
      <c r="E113" s="7" t="str">
        <f>VLOOKUP(B113,'SOURCE(Ori)'!$A$4:$D$244,4,FALSE)</f>
        <v>C</v>
      </c>
      <c r="F113" s="8">
        <f>IF(E113="O",10,IF(E113="A",9,IF(E113="B",8,IF(E113="C",7,IF(E113="D",6,IF(E113="F",0,IF(E113=-5,-5,-10)))))))</f>
        <v>7</v>
      </c>
      <c r="G113" s="9">
        <f>VLOOKUP(B113,'SOURCE(Ori)'!$A$4:$E$244,5,FALSE)</f>
        <v>3</v>
      </c>
      <c r="H113" s="7" t="str">
        <f>VLOOKUP(B113,'SOURCE(Ori)'!$A$248:$D$488,4,FALSE)</f>
        <v>D</v>
      </c>
      <c r="I113" s="8">
        <f>IF(H113="O",10,IF(H113="A",9,IF(H113="B",8,IF(H113="C",7,IF(H113="D",6,IF(H113="F",0,IF(H113=-5,-5,-10)))))))</f>
        <v>6</v>
      </c>
      <c r="J113" s="10">
        <f>VLOOKUP(B113,'SOURCE(Ori)'!$A$248:$E$488,5,FALSE)</f>
        <v>3</v>
      </c>
      <c r="K113" s="7" t="str">
        <f>VLOOKUP(B113,'SOURCE(Ori)'!$A$492:$D$732,4,FALSE)</f>
        <v>D</v>
      </c>
      <c r="L113" s="8">
        <f>IF(K113="O",10,IF(K113="A",9,IF(K113="B",8,IF(K113="C",7,IF(K113="D",6,IF(K113="F",0,IF(K113=-5,-5,-10)))))))</f>
        <v>6</v>
      </c>
      <c r="M113" s="10">
        <f>VLOOKUP(B113,'SOURCE(Ori)'!$A$492:$E$732,5,FALSE)</f>
        <v>3</v>
      </c>
      <c r="N113" s="7" t="str">
        <f>VLOOKUP(B113,'SOURCE(Ori)'!$A$736:$D$976,4,FALSE)</f>
        <v>C</v>
      </c>
      <c r="O113" s="8">
        <f>IF(N113="O",10,IF(N113="A",9,IF(N113="B",8,IF(N113="C",7,IF(N113="D",6,IF(N113="F",0,IF(N113=-5,-5,-10)))))))</f>
        <v>7</v>
      </c>
      <c r="P113" s="10">
        <f>VLOOKUP(B113,'SOURCE(Ori)'!$A$736:$E$976,5,FALSE)</f>
        <v>3</v>
      </c>
      <c r="Q113" s="7" t="str">
        <f>VLOOKUP(B113,'SOURCE(Ori)'!$A$980:$D$1096,4,FALSE)</f>
        <v>D</v>
      </c>
      <c r="R113" s="8">
        <f>IF(Q113="O",10,IF(Q113="A",9,IF(Q113="B",8,IF(Q113="C",7,IF(Q113="D",6,IF(Q113="F",0,IF(Q113=-5,-5,-10)))))))</f>
        <v>6</v>
      </c>
      <c r="S113" s="10">
        <f>VLOOKUP(B113,'SOURCE(Ori)'!$A$980:$E$1096,5,FALSE)</f>
        <v>3</v>
      </c>
      <c r="T113" s="7">
        <v>0</v>
      </c>
      <c r="U113" s="8">
        <v>0</v>
      </c>
      <c r="V113" s="10">
        <v>0</v>
      </c>
      <c r="W113" s="7">
        <v>0</v>
      </c>
      <c r="X113" s="8">
        <v>0</v>
      </c>
      <c r="Y113" s="10">
        <v>0</v>
      </c>
      <c r="Z113" s="7" t="str">
        <f>VLOOKUP(B113,'SOURCE(Ori)'!$A$1230:$D$1470,4,FALSE)</f>
        <v>O</v>
      </c>
      <c r="AA113" s="8">
        <f>IF(Z113="O",10,IF(Z113="A",9,IF(Z113="B",8,IF(Z113="C",7,IF(Z113="D",6,IF(Z113="F",0,IF(Z113=-5,-5,-10)))))))</f>
        <v>10</v>
      </c>
      <c r="AB113" s="10">
        <f>VLOOKUP(B113,'SOURCE(Ori)'!$A$1230:$E$1470,5,FALSE)</f>
        <v>3</v>
      </c>
      <c r="AC113" s="7" t="str">
        <f>VLOOKUP(B113,'SOURCE(Ori)'!$A$1475:$D$1715,4,FALSE)</f>
        <v>O</v>
      </c>
      <c r="AD113" s="8">
        <f>IF(AC113="O",10,IF(AC113="A",9,IF(AC113="B",8,IF(AC113="C",7,IF(AC113="D",6,IF(AC113="F",0,IF(AC113=-5,-5,-10)))))))</f>
        <v>10</v>
      </c>
      <c r="AE113" s="10">
        <f>VLOOKUP(B113,'SOURCE(Ori)'!$A$1475:$E$1715,5,FALSE)</f>
        <v>2</v>
      </c>
      <c r="AF113" s="7" t="str">
        <f>VLOOKUP(B113,'SOURCE(Ori)'!$A$1719:$D$1959,4,FALSE)</f>
        <v>A</v>
      </c>
      <c r="AG113" s="8">
        <f>IF(AF113="O",10,IF(AF113="A",9,IF(AF113="B",8,IF(AF113="C",7,IF(AF113="D",6,IF(AF113="F",0,IF(AF113=-5,-5,-10)))))))</f>
        <v>9</v>
      </c>
      <c r="AH113" s="10">
        <f>VLOOKUP(B113,'SOURCE(Ori)'!$A$1719:$E$1959,5,FALSE)</f>
        <v>2</v>
      </c>
      <c r="AI113" s="10" t="str">
        <f>VLOOKUP(B113,'SOURCE(Ori)'!$A$1963:$D$2203,4,FALSE)</f>
        <v>B</v>
      </c>
      <c r="AJ113" s="8">
        <f>IF(AI113="O",10,IF(AI113="A",9,IF(AI113="B",8,IF(AI113="C",7,IF(AI113="D",6,IF(AI113="F",0,IF(AI113=-5,-5,-10)))))))</f>
        <v>8</v>
      </c>
      <c r="AK113" s="10">
        <f>VLOOKUP(B113,'SOURCE(Ori)'!$A$1963:$E$2203,5,FALSE)</f>
        <v>2</v>
      </c>
      <c r="AL113" s="10" t="str">
        <f>VLOOKUP(B113,'SOURCE(Ori)'!$A$2207:$D$2447,4,FALSE)</f>
        <v>CP</v>
      </c>
      <c r="AM113" s="8">
        <f>IF(AL113="O",10,IF(AL113="A",9,IF(AL113="B",8,IF(AL113="C",7,IF(AL113="D",6,IF(AL113="F",0,IF(AL113=-5,-5,-10)))))))</f>
        <v>-10</v>
      </c>
      <c r="AN113" s="10"/>
      <c r="AO113" s="11">
        <f>(F113*G113+I113*J113+L113*M113+O113*P113+R113*S113+U113*V113+X113*Y113+AA113*AB113+AD113*AE113+AG113*AH113+AJ113*AK113)/24</f>
        <v>7.5</v>
      </c>
      <c r="AP113" s="20">
        <f>(AO113-0.75)*10</f>
        <v>67.5</v>
      </c>
      <c r="AQ113" s="12">
        <f>+G113+J113+M113+P113+S113+V113+Y113+AB113+AE113+AH113+AK113</f>
        <v>24</v>
      </c>
      <c r="AR113" s="13">
        <f>SUM(COUNTIFS(E113:AM113,{"f","NCP","AB"}))</f>
        <v>0</v>
      </c>
      <c r="AS113" s="12">
        <f>RANK(AP113,$AP$7:$AP$247)</f>
        <v>185</v>
      </c>
    </row>
    <row r="114" spans="1:45">
      <c r="A114" s="6">
        <v>108</v>
      </c>
      <c r="B114" s="18" t="s">
        <v>232</v>
      </c>
      <c r="C114" s="19" t="s">
        <v>233</v>
      </c>
      <c r="D114" s="17" t="s">
        <v>149</v>
      </c>
      <c r="E114" s="7" t="str">
        <f>VLOOKUP(B114,'SOURCE(Ori)'!$A$4:$D$244,4,FALSE)</f>
        <v>D</v>
      </c>
      <c r="F114" s="8">
        <f>IF(E114="O",10,IF(E114="A",9,IF(E114="B",8,IF(E114="C",7,IF(E114="D",6,IF(E114="F",0,IF(E114=-5,-5,-10)))))))</f>
        <v>6</v>
      </c>
      <c r="G114" s="9">
        <f>VLOOKUP(B114,'SOURCE(Ori)'!$A$4:$E$244,5,FALSE)</f>
        <v>3</v>
      </c>
      <c r="H114" s="7" t="str">
        <f>VLOOKUP(B114,'SOURCE(Ori)'!$A$248:$D$488,4,FALSE)</f>
        <v>D</v>
      </c>
      <c r="I114" s="8">
        <f>IF(H114="O",10,IF(H114="A",9,IF(H114="B",8,IF(H114="C",7,IF(H114="D",6,IF(H114="F",0,IF(H114=-5,-5,-10)))))))</f>
        <v>6</v>
      </c>
      <c r="J114" s="10">
        <f>VLOOKUP(B114,'SOURCE(Ori)'!$A$248:$E$488,5,FALSE)</f>
        <v>3</v>
      </c>
      <c r="K114" s="7" t="str">
        <f>VLOOKUP(B114,'SOURCE(Ori)'!$A$492:$D$732,4,FALSE)</f>
        <v>F</v>
      </c>
      <c r="L114" s="8">
        <f>IF(K114="O",10,IF(K114="A",9,IF(K114="B",8,IF(K114="C",7,IF(K114="D",6,IF(K114="F",0,IF(K114=-5,-5,-10)))))))</f>
        <v>0</v>
      </c>
      <c r="M114" s="10">
        <f>VLOOKUP(B114,'SOURCE(Ori)'!$A$492:$E$732,5,FALSE)</f>
        <v>0</v>
      </c>
      <c r="N114" s="7" t="str">
        <f>VLOOKUP(B114,'SOURCE(Ori)'!$A$736:$D$976,4,FALSE)</f>
        <v>D</v>
      </c>
      <c r="O114" s="8">
        <f>IF(N114="O",10,IF(N114="A",9,IF(N114="B",8,IF(N114="C",7,IF(N114="D",6,IF(N114="F",0,IF(N114=-5,-5,-10)))))))</f>
        <v>6</v>
      </c>
      <c r="P114" s="10">
        <f>VLOOKUP(B114,'SOURCE(Ori)'!$A$736:$E$976,5,FALSE)</f>
        <v>3</v>
      </c>
      <c r="Q114" s="7" t="str">
        <f>VLOOKUP(B114,'SOURCE(Ori)'!$A$980:$D$1096,4,FALSE)</f>
        <v>D</v>
      </c>
      <c r="R114" s="8">
        <f>IF(Q114="O",10,IF(Q114="A",9,IF(Q114="B",8,IF(Q114="C",7,IF(Q114="D",6,IF(Q114="F",0,IF(Q114=-5,-5,-10)))))))</f>
        <v>6</v>
      </c>
      <c r="S114" s="10">
        <f>VLOOKUP(B114,'SOURCE(Ori)'!$A$980:$E$1096,5,FALSE)</f>
        <v>3</v>
      </c>
      <c r="T114" s="7">
        <v>0</v>
      </c>
      <c r="U114" s="8">
        <v>0</v>
      </c>
      <c r="V114" s="10">
        <v>0</v>
      </c>
      <c r="W114" s="7">
        <v>0</v>
      </c>
      <c r="X114" s="8">
        <v>0</v>
      </c>
      <c r="Y114" s="10">
        <v>0</v>
      </c>
      <c r="Z114" s="7" t="str">
        <f>VLOOKUP(B114,'SOURCE(Ori)'!$A$1230:$D$1470,4,FALSE)</f>
        <v>O</v>
      </c>
      <c r="AA114" s="8">
        <f>IF(Z114="O",10,IF(Z114="A",9,IF(Z114="B",8,IF(Z114="C",7,IF(Z114="D",6,IF(Z114="F",0,IF(Z114=-5,-5,-10)))))))</f>
        <v>10</v>
      </c>
      <c r="AB114" s="10">
        <f>VLOOKUP(B114,'SOURCE(Ori)'!$A$1230:$E$1470,5,FALSE)</f>
        <v>3</v>
      </c>
      <c r="AC114" s="7" t="str">
        <f>VLOOKUP(B114,'SOURCE(Ori)'!$A$1475:$D$1715,4,FALSE)</f>
        <v>A</v>
      </c>
      <c r="AD114" s="8">
        <f>IF(AC114="O",10,IF(AC114="A",9,IF(AC114="B",8,IF(AC114="C",7,IF(AC114="D",6,IF(AC114="F",0,IF(AC114=-5,-5,-10)))))))</f>
        <v>9</v>
      </c>
      <c r="AE114" s="10">
        <f>VLOOKUP(B114,'SOURCE(Ori)'!$A$1475:$E$1715,5,FALSE)</f>
        <v>2</v>
      </c>
      <c r="AF114" s="7" t="str">
        <f>VLOOKUP(B114,'SOURCE(Ori)'!$A$1719:$D$1959,4,FALSE)</f>
        <v>A</v>
      </c>
      <c r="AG114" s="8">
        <f>IF(AF114="O",10,IF(AF114="A",9,IF(AF114="B",8,IF(AF114="C",7,IF(AF114="D",6,IF(AF114="F",0,IF(AF114=-5,-5,-10)))))))</f>
        <v>9</v>
      </c>
      <c r="AH114" s="10">
        <f>VLOOKUP(B114,'SOURCE(Ori)'!$A$1719:$E$1959,5,FALSE)</f>
        <v>2</v>
      </c>
      <c r="AI114" s="10" t="str">
        <f>VLOOKUP(B114,'SOURCE(Ori)'!$A$1963:$D$2203,4,FALSE)</f>
        <v>A</v>
      </c>
      <c r="AJ114" s="8">
        <f>IF(AI114="O",10,IF(AI114="A",9,IF(AI114="B",8,IF(AI114="C",7,IF(AI114="D",6,IF(AI114="F",0,IF(AI114=-5,-5,-10)))))))</f>
        <v>9</v>
      </c>
      <c r="AK114" s="10">
        <f>VLOOKUP(B114,'SOURCE(Ori)'!$A$1963:$E$2203,5,FALSE)</f>
        <v>2</v>
      </c>
      <c r="AL114" s="10" t="str">
        <f>VLOOKUP(B114,'SOURCE(Ori)'!$A$2207:$D$2447,4,FALSE)</f>
        <v>CP</v>
      </c>
      <c r="AM114" s="8">
        <f>IF(AL114="O",10,IF(AL114="A",9,IF(AL114="B",8,IF(AL114="C",7,IF(AL114="D",6,IF(AL114="F",0,IF(AL114=-5,-5,-10)))))))</f>
        <v>-10</v>
      </c>
      <c r="AN114" s="10"/>
      <c r="AO114" s="11">
        <f>(F114*G114+I114*J114+L114*M114+O114*P114+R114*S114+U114*V114+X114*Y114+AA114*AB114+AD114*AE114+AG114*AH114+AJ114*AK114)/24</f>
        <v>6.5</v>
      </c>
      <c r="AP114" s="20">
        <f>(AO114-0.75)*10</f>
        <v>57.5</v>
      </c>
      <c r="AQ114" s="12">
        <f>+G114+J114+M114+P114+S114+V114+Y114+AB114+AE114+AH114+AK114</f>
        <v>21</v>
      </c>
      <c r="AR114" s="13">
        <f>SUM(COUNTIFS(E114:AM114,{"f","NCP","AB"}))</f>
        <v>1</v>
      </c>
      <c r="AS114" s="12">
        <f>RANK(AP114,$AP$7:$AP$247)</f>
        <v>221</v>
      </c>
    </row>
    <row r="115" spans="1:45">
      <c r="A115" s="6">
        <v>109</v>
      </c>
      <c r="B115" s="18" t="s">
        <v>234</v>
      </c>
      <c r="C115" s="19" t="s">
        <v>235</v>
      </c>
      <c r="D115" s="17" t="s">
        <v>149</v>
      </c>
      <c r="E115" s="7" t="str">
        <f>VLOOKUP(B115,'SOURCE(Ori)'!$A$4:$D$244,4,FALSE)</f>
        <v>B</v>
      </c>
      <c r="F115" s="8">
        <f>IF(E115="O",10,IF(E115="A",9,IF(E115="B",8,IF(E115="C",7,IF(E115="D",6,IF(E115="F",0,IF(E115=-5,-5,-10)))))))</f>
        <v>8</v>
      </c>
      <c r="G115" s="9">
        <f>VLOOKUP(B115,'SOURCE(Ori)'!$A$4:$E$244,5,FALSE)</f>
        <v>3</v>
      </c>
      <c r="H115" s="7" t="str">
        <f>VLOOKUP(B115,'SOURCE(Ori)'!$A$248:$D$488,4,FALSE)</f>
        <v>D</v>
      </c>
      <c r="I115" s="8">
        <f>IF(H115="O",10,IF(H115="A",9,IF(H115="B",8,IF(H115="C",7,IF(H115="D",6,IF(H115="F",0,IF(H115=-5,-5,-10)))))))</f>
        <v>6</v>
      </c>
      <c r="J115" s="10">
        <f>VLOOKUP(B115,'SOURCE(Ori)'!$A$248:$E$488,5,FALSE)</f>
        <v>3</v>
      </c>
      <c r="K115" s="7" t="str">
        <f>VLOOKUP(B115,'SOURCE(Ori)'!$A$492:$D$732,4,FALSE)</f>
        <v>D</v>
      </c>
      <c r="L115" s="8">
        <f>IF(K115="O",10,IF(K115="A",9,IF(K115="B",8,IF(K115="C",7,IF(K115="D",6,IF(K115="F",0,IF(K115=-5,-5,-10)))))))</f>
        <v>6</v>
      </c>
      <c r="M115" s="10">
        <f>VLOOKUP(B115,'SOURCE(Ori)'!$A$492:$E$732,5,FALSE)</f>
        <v>3</v>
      </c>
      <c r="N115" s="7" t="str">
        <f>VLOOKUP(B115,'SOURCE(Ori)'!$A$736:$D$976,4,FALSE)</f>
        <v>D</v>
      </c>
      <c r="O115" s="8">
        <f>IF(N115="O",10,IF(N115="A",9,IF(N115="B",8,IF(N115="C",7,IF(N115="D",6,IF(N115="F",0,IF(N115=-5,-5,-10)))))))</f>
        <v>6</v>
      </c>
      <c r="P115" s="10">
        <f>VLOOKUP(B115,'SOURCE(Ori)'!$A$736:$E$976,5,FALSE)</f>
        <v>3</v>
      </c>
      <c r="Q115" s="7" t="str">
        <f>VLOOKUP(B115,'SOURCE(Ori)'!$A$980:$D$1096,4,FALSE)</f>
        <v>D</v>
      </c>
      <c r="R115" s="8">
        <f>IF(Q115="O",10,IF(Q115="A",9,IF(Q115="B",8,IF(Q115="C",7,IF(Q115="D",6,IF(Q115="F",0,IF(Q115=-5,-5,-10)))))))</f>
        <v>6</v>
      </c>
      <c r="S115" s="10">
        <f>VLOOKUP(B115,'SOURCE(Ori)'!$A$980:$E$1096,5,FALSE)</f>
        <v>3</v>
      </c>
      <c r="T115" s="7">
        <v>0</v>
      </c>
      <c r="U115" s="8">
        <v>0</v>
      </c>
      <c r="V115" s="10">
        <v>0</v>
      </c>
      <c r="W115" s="7">
        <v>0</v>
      </c>
      <c r="X115" s="8">
        <v>0</v>
      </c>
      <c r="Y115" s="10">
        <v>0</v>
      </c>
      <c r="Z115" s="7" t="str">
        <f>VLOOKUP(B115,'SOURCE(Ori)'!$A$1230:$D$1470,4,FALSE)</f>
        <v>O</v>
      </c>
      <c r="AA115" s="8">
        <f>IF(Z115="O",10,IF(Z115="A",9,IF(Z115="B",8,IF(Z115="C",7,IF(Z115="D",6,IF(Z115="F",0,IF(Z115=-5,-5,-10)))))))</f>
        <v>10</v>
      </c>
      <c r="AB115" s="10">
        <f>VLOOKUP(B115,'SOURCE(Ori)'!$A$1230:$E$1470,5,FALSE)</f>
        <v>3</v>
      </c>
      <c r="AC115" s="7" t="str">
        <f>VLOOKUP(B115,'SOURCE(Ori)'!$A$1475:$D$1715,4,FALSE)</f>
        <v>A</v>
      </c>
      <c r="AD115" s="8">
        <f>IF(AC115="O",10,IF(AC115="A",9,IF(AC115="B",8,IF(AC115="C",7,IF(AC115="D",6,IF(AC115="F",0,IF(AC115=-5,-5,-10)))))))</f>
        <v>9</v>
      </c>
      <c r="AE115" s="10">
        <f>VLOOKUP(B115,'SOURCE(Ori)'!$A$1475:$E$1715,5,FALSE)</f>
        <v>2</v>
      </c>
      <c r="AF115" s="7" t="str">
        <f>VLOOKUP(B115,'SOURCE(Ori)'!$A$1719:$D$1959,4,FALSE)</f>
        <v>A</v>
      </c>
      <c r="AG115" s="8">
        <f>IF(AF115="O",10,IF(AF115="A",9,IF(AF115="B",8,IF(AF115="C",7,IF(AF115="D",6,IF(AF115="F",0,IF(AF115=-5,-5,-10)))))))</f>
        <v>9</v>
      </c>
      <c r="AH115" s="10">
        <f>VLOOKUP(B115,'SOURCE(Ori)'!$A$1719:$E$1959,5,FALSE)</f>
        <v>2</v>
      </c>
      <c r="AI115" s="10" t="str">
        <f>VLOOKUP(B115,'SOURCE(Ori)'!$A$1963:$D$2203,4,FALSE)</f>
        <v>A</v>
      </c>
      <c r="AJ115" s="8">
        <f>IF(AI115="O",10,IF(AI115="A",9,IF(AI115="B",8,IF(AI115="C",7,IF(AI115="D",6,IF(AI115="F",0,IF(AI115=-5,-5,-10)))))))</f>
        <v>9</v>
      </c>
      <c r="AK115" s="10">
        <f>VLOOKUP(B115,'SOURCE(Ori)'!$A$1963:$E$2203,5,FALSE)</f>
        <v>2</v>
      </c>
      <c r="AL115" s="10" t="str">
        <f>VLOOKUP(B115,'SOURCE(Ori)'!$A$2207:$D$2447,4,FALSE)</f>
        <v>CP</v>
      </c>
      <c r="AM115" s="8">
        <f>IF(AL115="O",10,IF(AL115="A",9,IF(AL115="B",8,IF(AL115="C",7,IF(AL115="D",6,IF(AL115="F",0,IF(AL115=-5,-5,-10)))))))</f>
        <v>-10</v>
      </c>
      <c r="AN115" s="10"/>
      <c r="AO115" s="11">
        <f>(F115*G115+I115*J115+L115*M115+O115*P115+R115*S115+U115*V115+X115*Y115+AA115*AB115+AD115*AE115+AG115*AH115+AJ115*AK115)/24</f>
        <v>7.5</v>
      </c>
      <c r="AP115" s="20">
        <f>(AO115-0.75)*10</f>
        <v>67.5</v>
      </c>
      <c r="AQ115" s="12">
        <f>+G115+J115+M115+P115+S115+V115+Y115+AB115+AE115+AH115+AK115</f>
        <v>24</v>
      </c>
      <c r="AR115" s="13">
        <f>SUM(COUNTIFS(E115:AM115,{"f","NCP","AB"}))</f>
        <v>0</v>
      </c>
      <c r="AS115" s="12">
        <f>RANK(AP115,$AP$7:$AP$247)</f>
        <v>185</v>
      </c>
    </row>
    <row r="116" spans="1:45">
      <c r="A116" s="6">
        <v>110</v>
      </c>
      <c r="B116" s="18" t="s">
        <v>236</v>
      </c>
      <c r="C116" s="19" t="s">
        <v>237</v>
      </c>
      <c r="D116" s="17" t="s">
        <v>149</v>
      </c>
      <c r="E116" s="7" t="str">
        <f>VLOOKUP(B116,'SOURCE(Ori)'!$A$4:$D$244,4,FALSE)</f>
        <v>C</v>
      </c>
      <c r="F116" s="8">
        <f>IF(E116="O",10,IF(E116="A",9,IF(E116="B",8,IF(E116="C",7,IF(E116="D",6,IF(E116="F",0,IF(E116=-5,-5,-10)))))))</f>
        <v>7</v>
      </c>
      <c r="G116" s="9">
        <f>VLOOKUP(B116,'SOURCE(Ori)'!$A$4:$E$244,5,FALSE)</f>
        <v>3</v>
      </c>
      <c r="H116" s="7" t="str">
        <f>VLOOKUP(B116,'SOURCE(Ori)'!$A$248:$D$488,4,FALSE)</f>
        <v>C</v>
      </c>
      <c r="I116" s="8">
        <f>IF(H116="O",10,IF(H116="A",9,IF(H116="B",8,IF(H116="C",7,IF(H116="D",6,IF(H116="F",0,IF(H116=-5,-5,-10)))))))</f>
        <v>7</v>
      </c>
      <c r="J116" s="10">
        <f>VLOOKUP(B116,'SOURCE(Ori)'!$A$248:$E$488,5,FALSE)</f>
        <v>3</v>
      </c>
      <c r="K116" s="7" t="str">
        <f>VLOOKUP(B116,'SOURCE(Ori)'!$A$492:$D$732,4,FALSE)</f>
        <v>D</v>
      </c>
      <c r="L116" s="8">
        <f>IF(K116="O",10,IF(K116="A",9,IF(K116="B",8,IF(K116="C",7,IF(K116="D",6,IF(K116="F",0,IF(K116=-5,-5,-10)))))))</f>
        <v>6</v>
      </c>
      <c r="M116" s="10">
        <f>VLOOKUP(B116,'SOURCE(Ori)'!$A$492:$E$732,5,FALSE)</f>
        <v>3</v>
      </c>
      <c r="N116" s="7" t="str">
        <f>VLOOKUP(B116,'SOURCE(Ori)'!$A$736:$D$976,4,FALSE)</f>
        <v>D</v>
      </c>
      <c r="O116" s="8">
        <f>IF(N116="O",10,IF(N116="A",9,IF(N116="B",8,IF(N116="C",7,IF(N116="D",6,IF(N116="F",0,IF(N116=-5,-5,-10)))))))</f>
        <v>6</v>
      </c>
      <c r="P116" s="10">
        <f>VLOOKUP(B116,'SOURCE(Ori)'!$A$736:$E$976,5,FALSE)</f>
        <v>3</v>
      </c>
      <c r="Q116" s="7">
        <v>0</v>
      </c>
      <c r="R116" s="8">
        <v>0</v>
      </c>
      <c r="S116" s="10">
        <v>0</v>
      </c>
      <c r="T116" s="7">
        <v>0</v>
      </c>
      <c r="U116" s="8">
        <v>0</v>
      </c>
      <c r="V116" s="10">
        <v>0</v>
      </c>
      <c r="W116" s="7" t="str">
        <f>VLOOKUP(B116,'SOURCE(Ori)'!$A$1171:$D$1226,4,FALSE)</f>
        <v>B</v>
      </c>
      <c r="X116" s="8">
        <f>IF(W116="O",10,IF(W116="A",9,IF(W116="B",8,IF(W116="C",7,IF(W116="D",6,IF(W116="F",0,IF(W116=-5,-5,-10)))))))</f>
        <v>8</v>
      </c>
      <c r="Y116" s="10">
        <f>VLOOKUP(B116,'SOURCE(Ori)'!$A$1171:$E$1226,5,FALSE)</f>
        <v>3</v>
      </c>
      <c r="Z116" s="7" t="str">
        <f>VLOOKUP(B116,'SOURCE(Ori)'!$A$1230:$D$1470,4,FALSE)</f>
        <v>O</v>
      </c>
      <c r="AA116" s="8">
        <f>IF(Z116="O",10,IF(Z116="A",9,IF(Z116="B",8,IF(Z116="C",7,IF(Z116="D",6,IF(Z116="F",0,IF(Z116=-5,-5,-10)))))))</f>
        <v>10</v>
      </c>
      <c r="AB116" s="10">
        <f>VLOOKUP(B116,'SOURCE(Ori)'!$A$1230:$E$1470,5,FALSE)</f>
        <v>3</v>
      </c>
      <c r="AC116" s="7" t="str">
        <f>VLOOKUP(B116,'SOURCE(Ori)'!$A$1475:$D$1715,4,FALSE)</f>
        <v>O</v>
      </c>
      <c r="AD116" s="8">
        <f>IF(AC116="O",10,IF(AC116="A",9,IF(AC116="B",8,IF(AC116="C",7,IF(AC116="D",6,IF(AC116="F",0,IF(AC116=-5,-5,-10)))))))</f>
        <v>10</v>
      </c>
      <c r="AE116" s="10">
        <f>VLOOKUP(B116,'SOURCE(Ori)'!$A$1475:$E$1715,5,FALSE)</f>
        <v>2</v>
      </c>
      <c r="AF116" s="7" t="str">
        <f>VLOOKUP(B116,'SOURCE(Ori)'!$A$1719:$D$1959,4,FALSE)</f>
        <v>A</v>
      </c>
      <c r="AG116" s="8">
        <f>IF(AF116="O",10,IF(AF116="A",9,IF(AF116="B",8,IF(AF116="C",7,IF(AF116="D",6,IF(AF116="F",0,IF(AF116=-5,-5,-10)))))))</f>
        <v>9</v>
      </c>
      <c r="AH116" s="10">
        <f>VLOOKUP(B116,'SOURCE(Ori)'!$A$1719:$E$1959,5,FALSE)</f>
        <v>2</v>
      </c>
      <c r="AI116" s="10" t="str">
        <f>VLOOKUP(B116,'SOURCE(Ori)'!$A$1963:$D$2203,4,FALSE)</f>
        <v>A</v>
      </c>
      <c r="AJ116" s="8">
        <f>IF(AI116="O",10,IF(AI116="A",9,IF(AI116="B",8,IF(AI116="C",7,IF(AI116="D",6,IF(AI116="F",0,IF(AI116=-5,-5,-10)))))))</f>
        <v>9</v>
      </c>
      <c r="AK116" s="10">
        <f>VLOOKUP(B116,'SOURCE(Ori)'!$A$1963:$E$2203,5,FALSE)</f>
        <v>2</v>
      </c>
      <c r="AL116" s="10" t="str">
        <f>VLOOKUP(B116,'SOURCE(Ori)'!$A$2207:$D$2447,4,FALSE)</f>
        <v>CP</v>
      </c>
      <c r="AM116" s="8">
        <f>IF(AL116="O",10,IF(AL116="A",9,IF(AL116="B",8,IF(AL116="C",7,IF(AL116="D",6,IF(AL116="F",0,IF(AL116=-5,-5,-10)))))))</f>
        <v>-10</v>
      </c>
      <c r="AN116" s="10"/>
      <c r="AO116" s="11">
        <f>(F116*G116+I116*J116+L116*M116+O116*P116+R116*S116+U116*V116+X116*Y116+AA116*AB116+AD116*AE116+AG116*AH116+AJ116*AK116)/24</f>
        <v>7.833333333333333</v>
      </c>
      <c r="AP116" s="20">
        <f>(AO116-0.75)*10</f>
        <v>70.833333333333329</v>
      </c>
      <c r="AQ116" s="12">
        <f>+G116+J116+M116+P116+S116+V116+Y116+AB116+AE116+AH116+AK116</f>
        <v>24</v>
      </c>
      <c r="AR116" s="13">
        <f>SUM(COUNTIFS(E116:AM116,{"f","NCP","AB"}))</f>
        <v>0</v>
      </c>
      <c r="AS116" s="12">
        <f>RANK(AP116,$AP$7:$AP$247)</f>
        <v>146</v>
      </c>
    </row>
    <row r="117" spans="1:45">
      <c r="A117" s="6">
        <v>111</v>
      </c>
      <c r="B117" s="18" t="s">
        <v>238</v>
      </c>
      <c r="C117" s="19" t="s">
        <v>239</v>
      </c>
      <c r="D117" s="17" t="s">
        <v>149</v>
      </c>
      <c r="E117" s="7" t="str">
        <f>VLOOKUP(B117,'SOURCE(Ori)'!$A$4:$D$244,4,FALSE)</f>
        <v>C</v>
      </c>
      <c r="F117" s="8">
        <f>IF(E117="O",10,IF(E117="A",9,IF(E117="B",8,IF(E117="C",7,IF(E117="D",6,IF(E117="F",0,IF(E117=-5,-5,-10)))))))</f>
        <v>7</v>
      </c>
      <c r="G117" s="9">
        <f>VLOOKUP(B117,'SOURCE(Ori)'!$A$4:$E$244,5,FALSE)</f>
        <v>3</v>
      </c>
      <c r="H117" s="7" t="str">
        <f>VLOOKUP(B117,'SOURCE(Ori)'!$A$248:$D$488,4,FALSE)</f>
        <v>D</v>
      </c>
      <c r="I117" s="8">
        <f>IF(H117="O",10,IF(H117="A",9,IF(H117="B",8,IF(H117="C",7,IF(H117="D",6,IF(H117="F",0,IF(H117=-5,-5,-10)))))))</f>
        <v>6</v>
      </c>
      <c r="J117" s="10">
        <f>VLOOKUP(B117,'SOURCE(Ori)'!$A$248:$E$488,5,FALSE)</f>
        <v>3</v>
      </c>
      <c r="K117" s="7" t="str">
        <f>VLOOKUP(B117,'SOURCE(Ori)'!$A$492:$D$732,4,FALSE)</f>
        <v>D</v>
      </c>
      <c r="L117" s="8">
        <f>IF(K117="O",10,IF(K117="A",9,IF(K117="B",8,IF(K117="C",7,IF(K117="D",6,IF(K117="F",0,IF(K117=-5,-5,-10)))))))</f>
        <v>6</v>
      </c>
      <c r="M117" s="10">
        <f>VLOOKUP(B117,'SOURCE(Ori)'!$A$492:$E$732,5,FALSE)</f>
        <v>3</v>
      </c>
      <c r="N117" s="7" t="str">
        <f>VLOOKUP(B117,'SOURCE(Ori)'!$A$736:$D$976,4,FALSE)</f>
        <v>C</v>
      </c>
      <c r="O117" s="8">
        <f>IF(N117="O",10,IF(N117="A",9,IF(N117="B",8,IF(N117="C",7,IF(N117="D",6,IF(N117="F",0,IF(N117=-5,-5,-10)))))))</f>
        <v>7</v>
      </c>
      <c r="P117" s="10">
        <f>VLOOKUP(B117,'SOURCE(Ori)'!$A$736:$E$976,5,FALSE)</f>
        <v>3</v>
      </c>
      <c r="Q117" s="7" t="str">
        <f>VLOOKUP(B117,'SOURCE(Ori)'!$A$980:$D$1096,4,FALSE)</f>
        <v>D</v>
      </c>
      <c r="R117" s="8">
        <f>IF(Q117="O",10,IF(Q117="A",9,IF(Q117="B",8,IF(Q117="C",7,IF(Q117="D",6,IF(Q117="F",0,IF(Q117=-5,-5,-10)))))))</f>
        <v>6</v>
      </c>
      <c r="S117" s="10">
        <f>VLOOKUP(B117,'SOURCE(Ori)'!$A$980:$E$1096,5,FALSE)</f>
        <v>3</v>
      </c>
      <c r="T117" s="7">
        <v>0</v>
      </c>
      <c r="U117" s="8">
        <v>0</v>
      </c>
      <c r="V117" s="10">
        <v>0</v>
      </c>
      <c r="W117" s="7">
        <v>0</v>
      </c>
      <c r="X117" s="8">
        <v>0</v>
      </c>
      <c r="Y117" s="10">
        <v>0</v>
      </c>
      <c r="Z117" s="7" t="str">
        <f>VLOOKUP(B117,'SOURCE(Ori)'!$A$1230:$D$1470,4,FALSE)</f>
        <v>O</v>
      </c>
      <c r="AA117" s="8">
        <f>IF(Z117="O",10,IF(Z117="A",9,IF(Z117="B",8,IF(Z117="C",7,IF(Z117="D",6,IF(Z117="F",0,IF(Z117=-5,-5,-10)))))))</f>
        <v>10</v>
      </c>
      <c r="AB117" s="10">
        <f>VLOOKUP(B117,'SOURCE(Ori)'!$A$1230:$E$1470,5,FALSE)</f>
        <v>3</v>
      </c>
      <c r="AC117" s="7" t="str">
        <f>VLOOKUP(B117,'SOURCE(Ori)'!$A$1475:$D$1715,4,FALSE)</f>
        <v>O</v>
      </c>
      <c r="AD117" s="8">
        <f>IF(AC117="O",10,IF(AC117="A",9,IF(AC117="B",8,IF(AC117="C",7,IF(AC117="D",6,IF(AC117="F",0,IF(AC117=-5,-5,-10)))))))</f>
        <v>10</v>
      </c>
      <c r="AE117" s="10">
        <f>VLOOKUP(B117,'SOURCE(Ori)'!$A$1475:$E$1715,5,FALSE)</f>
        <v>2</v>
      </c>
      <c r="AF117" s="7" t="str">
        <f>VLOOKUP(B117,'SOURCE(Ori)'!$A$1719:$D$1959,4,FALSE)</f>
        <v>O</v>
      </c>
      <c r="AG117" s="8">
        <f>IF(AF117="O",10,IF(AF117="A",9,IF(AF117="B",8,IF(AF117="C",7,IF(AF117="D",6,IF(AF117="F",0,IF(AF117=-5,-5,-10)))))))</f>
        <v>10</v>
      </c>
      <c r="AH117" s="10">
        <f>VLOOKUP(B117,'SOURCE(Ori)'!$A$1719:$E$1959,5,FALSE)</f>
        <v>2</v>
      </c>
      <c r="AI117" s="10" t="str">
        <f>VLOOKUP(B117,'SOURCE(Ori)'!$A$1963:$D$2203,4,FALSE)</f>
        <v>A</v>
      </c>
      <c r="AJ117" s="8">
        <f>IF(AI117="O",10,IF(AI117="A",9,IF(AI117="B",8,IF(AI117="C",7,IF(AI117="D",6,IF(AI117="F",0,IF(AI117=-5,-5,-10)))))))</f>
        <v>9</v>
      </c>
      <c r="AK117" s="10">
        <f>VLOOKUP(B117,'SOURCE(Ori)'!$A$1963:$E$2203,5,FALSE)</f>
        <v>2</v>
      </c>
      <c r="AL117" s="10" t="str">
        <f>VLOOKUP(B117,'SOURCE(Ori)'!$A$2207:$D$2447,4,FALSE)</f>
        <v>CP</v>
      </c>
      <c r="AM117" s="8">
        <f>IF(AL117="O",10,IF(AL117="A",9,IF(AL117="B",8,IF(AL117="C",7,IF(AL117="D",6,IF(AL117="F",0,IF(AL117=-5,-5,-10)))))))</f>
        <v>-10</v>
      </c>
      <c r="AN117" s="10"/>
      <c r="AO117" s="11">
        <f>(F117*G117+I117*J117+L117*M117+O117*P117+R117*S117+U117*V117+X117*Y117+AA117*AB117+AD117*AE117+AG117*AH117+AJ117*AK117)/24</f>
        <v>7.666666666666667</v>
      </c>
      <c r="AP117" s="20">
        <f>(AO117-0.75)*10</f>
        <v>69.166666666666671</v>
      </c>
      <c r="AQ117" s="12">
        <f>+G117+J117+M117+P117+S117+V117+Y117+AB117+AE117+AH117+AK117</f>
        <v>24</v>
      </c>
      <c r="AR117" s="13">
        <f>SUM(COUNTIFS(E117:AM117,{"f","NCP","AB"}))</f>
        <v>0</v>
      </c>
      <c r="AS117" s="12">
        <f>RANK(AP117,$AP$7:$AP$247)</f>
        <v>171</v>
      </c>
    </row>
    <row r="118" spans="1:45">
      <c r="A118" s="6">
        <v>112</v>
      </c>
      <c r="B118" s="18" t="s">
        <v>240</v>
      </c>
      <c r="C118" s="19" t="s">
        <v>241</v>
      </c>
      <c r="D118" s="17" t="s">
        <v>149</v>
      </c>
      <c r="E118" s="7" t="str">
        <f>VLOOKUP(B118,'SOURCE(Ori)'!$A$4:$D$244,4,FALSE)</f>
        <v>B</v>
      </c>
      <c r="F118" s="8">
        <f>IF(E118="O",10,IF(E118="A",9,IF(E118="B",8,IF(E118="C",7,IF(E118="D",6,IF(E118="F",0,IF(E118=-5,-5,-10)))))))</f>
        <v>8</v>
      </c>
      <c r="G118" s="9">
        <f>VLOOKUP(B118,'SOURCE(Ori)'!$A$4:$E$244,5,FALSE)</f>
        <v>3</v>
      </c>
      <c r="H118" s="7" t="str">
        <f>VLOOKUP(B118,'SOURCE(Ori)'!$A$248:$D$488,4,FALSE)</f>
        <v>B</v>
      </c>
      <c r="I118" s="8">
        <f>IF(H118="O",10,IF(H118="A",9,IF(H118="B",8,IF(H118="C",7,IF(H118="D",6,IF(H118="F",0,IF(H118=-5,-5,-10)))))))</f>
        <v>8</v>
      </c>
      <c r="J118" s="10">
        <f>VLOOKUP(B118,'SOURCE(Ori)'!$A$248:$E$488,5,FALSE)</f>
        <v>3</v>
      </c>
      <c r="K118" s="7" t="str">
        <f>VLOOKUP(B118,'SOURCE(Ori)'!$A$492:$D$732,4,FALSE)</f>
        <v>C</v>
      </c>
      <c r="L118" s="8">
        <f>IF(K118="O",10,IF(K118="A",9,IF(K118="B",8,IF(K118="C",7,IF(K118="D",6,IF(K118="F",0,IF(K118=-5,-5,-10)))))))</f>
        <v>7</v>
      </c>
      <c r="M118" s="10">
        <f>VLOOKUP(B118,'SOURCE(Ori)'!$A$492:$E$732,5,FALSE)</f>
        <v>3</v>
      </c>
      <c r="N118" s="7" t="str">
        <f>VLOOKUP(B118,'SOURCE(Ori)'!$A$736:$D$976,4,FALSE)</f>
        <v>B</v>
      </c>
      <c r="O118" s="8">
        <f>IF(N118="O",10,IF(N118="A",9,IF(N118="B",8,IF(N118="C",7,IF(N118="D",6,IF(N118="F",0,IF(N118=-5,-5,-10)))))))</f>
        <v>8</v>
      </c>
      <c r="P118" s="10">
        <f>VLOOKUP(B118,'SOURCE(Ori)'!$A$736:$E$976,5,FALSE)</f>
        <v>3</v>
      </c>
      <c r="Q118" s="7" t="str">
        <f>VLOOKUP(B118,'SOURCE(Ori)'!$A$980:$D$1096,4,FALSE)</f>
        <v>B</v>
      </c>
      <c r="R118" s="8">
        <f>IF(Q118="O",10,IF(Q118="A",9,IF(Q118="B",8,IF(Q118="C",7,IF(Q118="D",6,IF(Q118="F",0,IF(Q118=-5,-5,-10)))))))</f>
        <v>8</v>
      </c>
      <c r="S118" s="10">
        <f>VLOOKUP(B118,'SOURCE(Ori)'!$A$980:$E$1096,5,FALSE)</f>
        <v>3</v>
      </c>
      <c r="T118" s="7">
        <v>0</v>
      </c>
      <c r="U118" s="8">
        <v>0</v>
      </c>
      <c r="V118" s="10">
        <v>0</v>
      </c>
      <c r="W118" s="7">
        <v>0</v>
      </c>
      <c r="X118" s="8">
        <v>0</v>
      </c>
      <c r="Y118" s="10">
        <v>0</v>
      </c>
      <c r="Z118" s="7" t="str">
        <f>VLOOKUP(B118,'SOURCE(Ori)'!$A$1230:$D$1470,4,FALSE)</f>
        <v>O</v>
      </c>
      <c r="AA118" s="8">
        <f>IF(Z118="O",10,IF(Z118="A",9,IF(Z118="B",8,IF(Z118="C",7,IF(Z118="D",6,IF(Z118="F",0,IF(Z118=-5,-5,-10)))))))</f>
        <v>10</v>
      </c>
      <c r="AB118" s="10">
        <f>VLOOKUP(B118,'SOURCE(Ori)'!$A$1230:$E$1470,5,FALSE)</f>
        <v>3</v>
      </c>
      <c r="AC118" s="7" t="str">
        <f>VLOOKUP(B118,'SOURCE(Ori)'!$A$1475:$D$1715,4,FALSE)</f>
        <v>O</v>
      </c>
      <c r="AD118" s="8">
        <f>IF(AC118="O",10,IF(AC118="A",9,IF(AC118="B",8,IF(AC118="C",7,IF(AC118="D",6,IF(AC118="F",0,IF(AC118=-5,-5,-10)))))))</f>
        <v>10</v>
      </c>
      <c r="AE118" s="10">
        <f>VLOOKUP(B118,'SOURCE(Ori)'!$A$1475:$E$1715,5,FALSE)</f>
        <v>2</v>
      </c>
      <c r="AF118" s="7" t="str">
        <f>VLOOKUP(B118,'SOURCE(Ori)'!$A$1719:$D$1959,4,FALSE)</f>
        <v>O</v>
      </c>
      <c r="AG118" s="8">
        <f>IF(AF118="O",10,IF(AF118="A",9,IF(AF118="B",8,IF(AF118="C",7,IF(AF118="D",6,IF(AF118="F",0,IF(AF118=-5,-5,-10)))))))</f>
        <v>10</v>
      </c>
      <c r="AH118" s="10">
        <f>VLOOKUP(B118,'SOURCE(Ori)'!$A$1719:$E$1959,5,FALSE)</f>
        <v>2</v>
      </c>
      <c r="AI118" s="10" t="str">
        <f>VLOOKUP(B118,'SOURCE(Ori)'!$A$1963:$D$2203,4,FALSE)</f>
        <v>A</v>
      </c>
      <c r="AJ118" s="8">
        <f>IF(AI118="O",10,IF(AI118="A",9,IF(AI118="B",8,IF(AI118="C",7,IF(AI118="D",6,IF(AI118="F",0,IF(AI118=-5,-5,-10)))))))</f>
        <v>9</v>
      </c>
      <c r="AK118" s="10">
        <f>VLOOKUP(B118,'SOURCE(Ori)'!$A$1963:$E$2203,5,FALSE)</f>
        <v>2</v>
      </c>
      <c r="AL118" s="10" t="str">
        <f>VLOOKUP(B118,'SOURCE(Ori)'!$A$2207:$D$2447,4,FALSE)</f>
        <v>CP</v>
      </c>
      <c r="AM118" s="8">
        <f>IF(AL118="O",10,IF(AL118="A",9,IF(AL118="B",8,IF(AL118="C",7,IF(AL118="D",6,IF(AL118="F",0,IF(AL118=-5,-5,-10)))))))</f>
        <v>-10</v>
      </c>
      <c r="AN118" s="10"/>
      <c r="AO118" s="11">
        <f>(F118*G118+I118*J118+L118*M118+O118*P118+R118*S118+U118*V118+X118*Y118+AA118*AB118+AD118*AE118+AG118*AH118+AJ118*AK118)/24</f>
        <v>8.5416666666666661</v>
      </c>
      <c r="AP118" s="20">
        <f>(AO118-0.75)*10</f>
        <v>77.916666666666657</v>
      </c>
      <c r="AQ118" s="12">
        <f>+G118+J118+M118+P118+S118+V118+Y118+AB118+AE118+AH118+AK118</f>
        <v>24</v>
      </c>
      <c r="AR118" s="13">
        <f>SUM(COUNTIFS(E118:AM118,{"f","NCP","AB"}))</f>
        <v>0</v>
      </c>
      <c r="AS118" s="12">
        <f>RANK(AP118,$AP$7:$AP$247)</f>
        <v>43</v>
      </c>
    </row>
    <row r="119" spans="1:45">
      <c r="A119" s="6">
        <v>113</v>
      </c>
      <c r="B119" s="18" t="s">
        <v>242</v>
      </c>
      <c r="C119" s="19" t="s">
        <v>243</v>
      </c>
      <c r="D119" s="17" t="s">
        <v>149</v>
      </c>
      <c r="E119" s="7" t="str">
        <f>VLOOKUP(B119,'SOURCE(Ori)'!$A$4:$D$244,4,FALSE)</f>
        <v>B</v>
      </c>
      <c r="F119" s="8">
        <f>IF(E119="O",10,IF(E119="A",9,IF(E119="B",8,IF(E119="C",7,IF(E119="D",6,IF(E119="F",0,IF(E119=-5,-5,-10)))))))</f>
        <v>8</v>
      </c>
      <c r="G119" s="9">
        <f>VLOOKUP(B119,'SOURCE(Ori)'!$A$4:$E$244,5,FALSE)</f>
        <v>3</v>
      </c>
      <c r="H119" s="7" t="str">
        <f>VLOOKUP(B119,'SOURCE(Ori)'!$A$248:$D$488,4,FALSE)</f>
        <v>B</v>
      </c>
      <c r="I119" s="8">
        <f>IF(H119="O",10,IF(H119="A",9,IF(H119="B",8,IF(H119="C",7,IF(H119="D",6,IF(H119="F",0,IF(H119=-5,-5,-10)))))))</f>
        <v>8</v>
      </c>
      <c r="J119" s="10">
        <f>VLOOKUP(B119,'SOURCE(Ori)'!$A$248:$E$488,5,FALSE)</f>
        <v>3</v>
      </c>
      <c r="K119" s="7" t="str">
        <f>VLOOKUP(B119,'SOURCE(Ori)'!$A$492:$D$732,4,FALSE)</f>
        <v>C</v>
      </c>
      <c r="L119" s="8">
        <f>IF(K119="O",10,IF(K119="A",9,IF(K119="B",8,IF(K119="C",7,IF(K119="D",6,IF(K119="F",0,IF(K119=-5,-5,-10)))))))</f>
        <v>7</v>
      </c>
      <c r="M119" s="10">
        <f>VLOOKUP(B119,'SOURCE(Ori)'!$A$492:$E$732,5,FALSE)</f>
        <v>3</v>
      </c>
      <c r="N119" s="7" t="str">
        <f>VLOOKUP(B119,'SOURCE(Ori)'!$A$736:$D$976,4,FALSE)</f>
        <v>A</v>
      </c>
      <c r="O119" s="8">
        <f>IF(N119="O",10,IF(N119="A",9,IF(N119="B",8,IF(N119="C",7,IF(N119="D",6,IF(N119="F",0,IF(N119=-5,-5,-10)))))))</f>
        <v>9</v>
      </c>
      <c r="P119" s="10">
        <f>VLOOKUP(B119,'SOURCE(Ori)'!$A$736:$E$976,5,FALSE)</f>
        <v>3</v>
      </c>
      <c r="Q119" s="7" t="str">
        <f>VLOOKUP(B119,'SOURCE(Ori)'!$A$980:$D$1096,4,FALSE)</f>
        <v>C</v>
      </c>
      <c r="R119" s="8">
        <f>IF(Q119="O",10,IF(Q119="A",9,IF(Q119="B",8,IF(Q119="C",7,IF(Q119="D",6,IF(Q119="F",0,IF(Q119=-5,-5,-10)))))))</f>
        <v>7</v>
      </c>
      <c r="S119" s="10">
        <f>VLOOKUP(B119,'SOURCE(Ori)'!$A$980:$E$1096,5,FALSE)</f>
        <v>3</v>
      </c>
      <c r="T119" s="7">
        <v>0</v>
      </c>
      <c r="U119" s="8">
        <v>0</v>
      </c>
      <c r="V119" s="10">
        <v>0</v>
      </c>
      <c r="W119" s="7">
        <v>0</v>
      </c>
      <c r="X119" s="8">
        <v>0</v>
      </c>
      <c r="Y119" s="10">
        <v>0</v>
      </c>
      <c r="Z119" s="7" t="str">
        <f>VLOOKUP(B119,'SOURCE(Ori)'!$A$1230:$D$1470,4,FALSE)</f>
        <v>A</v>
      </c>
      <c r="AA119" s="8">
        <f>IF(Z119="O",10,IF(Z119="A",9,IF(Z119="B",8,IF(Z119="C",7,IF(Z119="D",6,IF(Z119="F",0,IF(Z119=-5,-5,-10)))))))</f>
        <v>9</v>
      </c>
      <c r="AB119" s="10">
        <f>VLOOKUP(B119,'SOURCE(Ori)'!$A$1230:$E$1470,5,FALSE)</f>
        <v>3</v>
      </c>
      <c r="AC119" s="7" t="str">
        <f>VLOOKUP(B119,'SOURCE(Ori)'!$A$1475:$D$1715,4,FALSE)</f>
        <v>O</v>
      </c>
      <c r="AD119" s="8">
        <f>IF(AC119="O",10,IF(AC119="A",9,IF(AC119="B",8,IF(AC119="C",7,IF(AC119="D",6,IF(AC119="F",0,IF(AC119=-5,-5,-10)))))))</f>
        <v>10</v>
      </c>
      <c r="AE119" s="10">
        <f>VLOOKUP(B119,'SOURCE(Ori)'!$A$1475:$E$1715,5,FALSE)</f>
        <v>2</v>
      </c>
      <c r="AF119" s="7" t="str">
        <f>VLOOKUP(B119,'SOURCE(Ori)'!$A$1719:$D$1959,4,FALSE)</f>
        <v>A</v>
      </c>
      <c r="AG119" s="8">
        <f>IF(AF119="O",10,IF(AF119="A",9,IF(AF119="B",8,IF(AF119="C",7,IF(AF119="D",6,IF(AF119="F",0,IF(AF119=-5,-5,-10)))))))</f>
        <v>9</v>
      </c>
      <c r="AH119" s="10">
        <f>VLOOKUP(B119,'SOURCE(Ori)'!$A$1719:$E$1959,5,FALSE)</f>
        <v>2</v>
      </c>
      <c r="AI119" s="10" t="str">
        <f>VLOOKUP(B119,'SOURCE(Ori)'!$A$1963:$D$2203,4,FALSE)</f>
        <v>A</v>
      </c>
      <c r="AJ119" s="8">
        <f>IF(AI119="O",10,IF(AI119="A",9,IF(AI119="B",8,IF(AI119="C",7,IF(AI119="D",6,IF(AI119="F",0,IF(AI119=-5,-5,-10)))))))</f>
        <v>9</v>
      </c>
      <c r="AK119" s="10">
        <f>VLOOKUP(B119,'SOURCE(Ori)'!$A$1963:$E$2203,5,FALSE)</f>
        <v>2</v>
      </c>
      <c r="AL119" s="10" t="str">
        <f>VLOOKUP(B119,'SOURCE(Ori)'!$A$2207:$D$2447,4,FALSE)</f>
        <v>CP</v>
      </c>
      <c r="AM119" s="8">
        <f>IF(AL119="O",10,IF(AL119="A",9,IF(AL119="B",8,IF(AL119="C",7,IF(AL119="D",6,IF(AL119="F",0,IF(AL119=-5,-5,-10)))))))</f>
        <v>-10</v>
      </c>
      <c r="AN119" s="10"/>
      <c r="AO119" s="11">
        <f>(F119*G119+I119*J119+L119*M119+O119*P119+R119*S119+U119*V119+X119*Y119+AA119*AB119+AD119*AE119+AG119*AH119+AJ119*AK119)/24</f>
        <v>8.3333333333333339</v>
      </c>
      <c r="AP119" s="20">
        <f>(AO119-0.75)*10</f>
        <v>75.833333333333343</v>
      </c>
      <c r="AQ119" s="12">
        <f>+G119+J119+M119+P119+S119+V119+Y119+AB119+AE119+AH119+AK119</f>
        <v>24</v>
      </c>
      <c r="AR119" s="13">
        <f>SUM(COUNTIFS(E119:AM119,{"f","NCP","AB"}))</f>
        <v>0</v>
      </c>
      <c r="AS119" s="12">
        <f>RANK(AP119,$AP$7:$AP$247)</f>
        <v>64</v>
      </c>
    </row>
    <row r="120" spans="1:45">
      <c r="A120" s="6">
        <v>114</v>
      </c>
      <c r="B120" s="18" t="s">
        <v>244</v>
      </c>
      <c r="C120" s="19" t="s">
        <v>245</v>
      </c>
      <c r="D120" s="17" t="s">
        <v>149</v>
      </c>
      <c r="E120" s="7" t="str">
        <f>VLOOKUP(B120,'SOURCE(Ori)'!$A$4:$D$244,4,FALSE)</f>
        <v>C</v>
      </c>
      <c r="F120" s="8">
        <f>IF(E120="O",10,IF(E120="A",9,IF(E120="B",8,IF(E120="C",7,IF(E120="D",6,IF(E120="F",0,IF(E120=-5,-5,-10)))))))</f>
        <v>7</v>
      </c>
      <c r="G120" s="9">
        <f>VLOOKUP(B120,'SOURCE(Ori)'!$A$4:$E$244,5,FALSE)</f>
        <v>3</v>
      </c>
      <c r="H120" s="7" t="str">
        <f>VLOOKUP(B120,'SOURCE(Ori)'!$A$248:$D$488,4,FALSE)</f>
        <v>C</v>
      </c>
      <c r="I120" s="8">
        <f>IF(H120="O",10,IF(H120="A",9,IF(H120="B",8,IF(H120="C",7,IF(H120="D",6,IF(H120="F",0,IF(H120=-5,-5,-10)))))))</f>
        <v>7</v>
      </c>
      <c r="J120" s="10">
        <f>VLOOKUP(B120,'SOURCE(Ori)'!$A$248:$E$488,5,FALSE)</f>
        <v>3</v>
      </c>
      <c r="K120" s="7" t="str">
        <f>VLOOKUP(B120,'SOURCE(Ori)'!$A$492:$D$732,4,FALSE)</f>
        <v>D</v>
      </c>
      <c r="L120" s="8">
        <f>IF(K120="O",10,IF(K120="A",9,IF(K120="B",8,IF(K120="C",7,IF(K120="D",6,IF(K120="F",0,IF(K120=-5,-5,-10)))))))</f>
        <v>6</v>
      </c>
      <c r="M120" s="10">
        <f>VLOOKUP(B120,'SOURCE(Ori)'!$A$492:$E$732,5,FALSE)</f>
        <v>3</v>
      </c>
      <c r="N120" s="7" t="str">
        <f>VLOOKUP(B120,'SOURCE(Ori)'!$A$736:$D$976,4,FALSE)</f>
        <v>C</v>
      </c>
      <c r="O120" s="8">
        <f>IF(N120="O",10,IF(N120="A",9,IF(N120="B",8,IF(N120="C",7,IF(N120="D",6,IF(N120="F",0,IF(N120=-5,-5,-10)))))))</f>
        <v>7</v>
      </c>
      <c r="P120" s="10">
        <f>VLOOKUP(B120,'SOURCE(Ori)'!$A$736:$E$976,5,FALSE)</f>
        <v>3</v>
      </c>
      <c r="Q120" s="7">
        <v>0</v>
      </c>
      <c r="R120" s="8">
        <v>0</v>
      </c>
      <c r="S120" s="10">
        <v>0</v>
      </c>
      <c r="T120" s="7" t="str">
        <f>VLOOKUP(B120,'SOURCE(Ori)'!$A$1100:$D$1167,4,FALSE)</f>
        <v>B</v>
      </c>
      <c r="U120" s="8">
        <f>IF(T120="O",10,IF(T120="A",9,IF(T120="B",8,IF(T120="C",7,IF(T120="D",6,IF(T120="F",0,IF(T120=-5,-5,-10)))))))</f>
        <v>8</v>
      </c>
      <c r="V120" s="10">
        <f>VLOOKUP(B120,'SOURCE(Ori)'!$A$1100:$E$1167,5,FALSE)</f>
        <v>3</v>
      </c>
      <c r="W120" s="7">
        <v>0</v>
      </c>
      <c r="X120" s="8">
        <v>0</v>
      </c>
      <c r="Y120" s="10">
        <v>0</v>
      </c>
      <c r="Z120" s="7" t="str">
        <f>VLOOKUP(B120,'SOURCE(Ori)'!$A$1230:$D$1470,4,FALSE)</f>
        <v>A</v>
      </c>
      <c r="AA120" s="8">
        <f>IF(Z120="O",10,IF(Z120="A",9,IF(Z120="B",8,IF(Z120="C",7,IF(Z120="D",6,IF(Z120="F",0,IF(Z120=-5,-5,-10)))))))</f>
        <v>9</v>
      </c>
      <c r="AB120" s="10">
        <f>VLOOKUP(B120,'SOURCE(Ori)'!$A$1230:$E$1470,5,FALSE)</f>
        <v>3</v>
      </c>
      <c r="AC120" s="7" t="str">
        <f>VLOOKUP(B120,'SOURCE(Ori)'!$A$1475:$D$1715,4,FALSE)</f>
        <v>O</v>
      </c>
      <c r="AD120" s="8">
        <f>IF(AC120="O",10,IF(AC120="A",9,IF(AC120="B",8,IF(AC120="C",7,IF(AC120="D",6,IF(AC120="F",0,IF(AC120=-5,-5,-10)))))))</f>
        <v>10</v>
      </c>
      <c r="AE120" s="10">
        <f>VLOOKUP(B120,'SOURCE(Ori)'!$A$1475:$E$1715,5,FALSE)</f>
        <v>2</v>
      </c>
      <c r="AF120" s="7" t="str">
        <f>VLOOKUP(B120,'SOURCE(Ori)'!$A$1719:$D$1959,4,FALSE)</f>
        <v>A</v>
      </c>
      <c r="AG120" s="8">
        <f>IF(AF120="O",10,IF(AF120="A",9,IF(AF120="B",8,IF(AF120="C",7,IF(AF120="D",6,IF(AF120="F",0,IF(AF120=-5,-5,-10)))))))</f>
        <v>9</v>
      </c>
      <c r="AH120" s="10">
        <f>VLOOKUP(B120,'SOURCE(Ori)'!$A$1719:$E$1959,5,FALSE)</f>
        <v>2</v>
      </c>
      <c r="AI120" s="10" t="str">
        <f>VLOOKUP(B120,'SOURCE(Ori)'!$A$1963:$D$2203,4,FALSE)</f>
        <v>A</v>
      </c>
      <c r="AJ120" s="8">
        <f>IF(AI120="O",10,IF(AI120="A",9,IF(AI120="B",8,IF(AI120="C",7,IF(AI120="D",6,IF(AI120="F",0,IF(AI120=-5,-5,-10)))))))</f>
        <v>9</v>
      </c>
      <c r="AK120" s="10">
        <f>VLOOKUP(B120,'SOURCE(Ori)'!$A$1963:$E$2203,5,FALSE)</f>
        <v>2</v>
      </c>
      <c r="AL120" s="10" t="str">
        <f>VLOOKUP(B120,'SOURCE(Ori)'!$A$2207:$D$2447,4,FALSE)</f>
        <v>CP</v>
      </c>
      <c r="AM120" s="8">
        <f>IF(AL120="O",10,IF(AL120="A",9,IF(AL120="B",8,IF(AL120="C",7,IF(AL120="D",6,IF(AL120="F",0,IF(AL120=-5,-5,-10)))))))</f>
        <v>-10</v>
      </c>
      <c r="AN120" s="10"/>
      <c r="AO120" s="11">
        <f>(F120*G120+I120*J120+L120*M120+O120*P120+R120*S120+U120*V120+X120*Y120+AA120*AB120+AD120*AE120+AG120*AH120+AJ120*AK120)/24</f>
        <v>7.833333333333333</v>
      </c>
      <c r="AP120" s="20">
        <f>(AO120-0.75)*10</f>
        <v>70.833333333333329</v>
      </c>
      <c r="AQ120" s="12">
        <f>+G120+J120+M120+P120+S120+V120+Y120+AB120+AE120+AH120+AK120</f>
        <v>24</v>
      </c>
      <c r="AR120" s="13">
        <f>SUM(COUNTIFS(E120:AM120,{"f","NCP","AB"}))</f>
        <v>0</v>
      </c>
      <c r="AS120" s="12">
        <f>RANK(AP120,$AP$7:$AP$247)</f>
        <v>146</v>
      </c>
    </row>
    <row r="121" spans="1:45">
      <c r="A121" s="6">
        <v>115</v>
      </c>
      <c r="B121" s="18" t="s">
        <v>246</v>
      </c>
      <c r="C121" s="19" t="s">
        <v>247</v>
      </c>
      <c r="D121" s="17" t="s">
        <v>149</v>
      </c>
      <c r="E121" s="7" t="str">
        <f>VLOOKUP(B121,'SOURCE(Ori)'!$A$4:$D$244,4,FALSE)</f>
        <v>B</v>
      </c>
      <c r="F121" s="8">
        <f>IF(E121="O",10,IF(E121="A",9,IF(E121="B",8,IF(E121="C",7,IF(E121="D",6,IF(E121="F",0,IF(E121=-5,-5,-10)))))))</f>
        <v>8</v>
      </c>
      <c r="G121" s="9">
        <f>VLOOKUP(B121,'SOURCE(Ori)'!$A$4:$E$244,5,FALSE)</f>
        <v>3</v>
      </c>
      <c r="H121" s="7" t="str">
        <f>VLOOKUP(B121,'SOURCE(Ori)'!$A$248:$D$488,4,FALSE)</f>
        <v>C</v>
      </c>
      <c r="I121" s="8">
        <f>IF(H121="O",10,IF(H121="A",9,IF(H121="B",8,IF(H121="C",7,IF(H121="D",6,IF(H121="F",0,IF(H121=-5,-5,-10)))))))</f>
        <v>7</v>
      </c>
      <c r="J121" s="10">
        <f>VLOOKUP(B121,'SOURCE(Ori)'!$A$248:$E$488,5,FALSE)</f>
        <v>3</v>
      </c>
      <c r="K121" s="7" t="str">
        <f>VLOOKUP(B121,'SOURCE(Ori)'!$A$492:$D$732,4,FALSE)</f>
        <v>C</v>
      </c>
      <c r="L121" s="8">
        <f>IF(K121="O",10,IF(K121="A",9,IF(K121="B",8,IF(K121="C",7,IF(K121="D",6,IF(K121="F",0,IF(K121=-5,-5,-10)))))))</f>
        <v>7</v>
      </c>
      <c r="M121" s="10">
        <f>VLOOKUP(B121,'SOURCE(Ori)'!$A$492:$E$732,5,FALSE)</f>
        <v>3</v>
      </c>
      <c r="N121" s="7" t="str">
        <f>VLOOKUP(B121,'SOURCE(Ori)'!$A$736:$D$976,4,FALSE)</f>
        <v>A</v>
      </c>
      <c r="O121" s="8">
        <f>IF(N121="O",10,IF(N121="A",9,IF(N121="B",8,IF(N121="C",7,IF(N121="D",6,IF(N121="F",0,IF(N121=-5,-5,-10)))))))</f>
        <v>9</v>
      </c>
      <c r="P121" s="10">
        <f>VLOOKUP(B121,'SOURCE(Ori)'!$A$736:$E$976,5,FALSE)</f>
        <v>3</v>
      </c>
      <c r="Q121" s="7">
        <v>0</v>
      </c>
      <c r="R121" s="8">
        <v>0</v>
      </c>
      <c r="S121" s="10">
        <v>0</v>
      </c>
      <c r="T121" s="7" t="str">
        <f>VLOOKUP(B121,'SOURCE(Ori)'!$A$1100:$D$1167,4,FALSE)</f>
        <v>A</v>
      </c>
      <c r="U121" s="8">
        <f>IF(T121="O",10,IF(T121="A",9,IF(T121="B",8,IF(T121="C",7,IF(T121="D",6,IF(T121="F",0,IF(T121=-5,-5,-10)))))))</f>
        <v>9</v>
      </c>
      <c r="V121" s="10">
        <f>VLOOKUP(B121,'SOURCE(Ori)'!$A$1100:$E$1167,5,FALSE)</f>
        <v>3</v>
      </c>
      <c r="W121" s="7">
        <v>0</v>
      </c>
      <c r="X121" s="8">
        <v>0</v>
      </c>
      <c r="Y121" s="10">
        <v>0</v>
      </c>
      <c r="Z121" s="7" t="str">
        <f>VLOOKUP(B121,'SOURCE(Ori)'!$A$1230:$D$1470,4,FALSE)</f>
        <v>O</v>
      </c>
      <c r="AA121" s="8">
        <f>IF(Z121="O",10,IF(Z121="A",9,IF(Z121="B",8,IF(Z121="C",7,IF(Z121="D",6,IF(Z121="F",0,IF(Z121=-5,-5,-10)))))))</f>
        <v>10</v>
      </c>
      <c r="AB121" s="10">
        <f>VLOOKUP(B121,'SOURCE(Ori)'!$A$1230:$E$1470,5,FALSE)</f>
        <v>3</v>
      </c>
      <c r="AC121" s="7" t="str">
        <f>VLOOKUP(B121,'SOURCE(Ori)'!$A$1475:$D$1715,4,FALSE)</f>
        <v>O</v>
      </c>
      <c r="AD121" s="8">
        <f>IF(AC121="O",10,IF(AC121="A",9,IF(AC121="B",8,IF(AC121="C",7,IF(AC121="D",6,IF(AC121="F",0,IF(AC121=-5,-5,-10)))))))</f>
        <v>10</v>
      </c>
      <c r="AE121" s="10">
        <f>VLOOKUP(B121,'SOURCE(Ori)'!$A$1475:$E$1715,5,FALSE)</f>
        <v>2</v>
      </c>
      <c r="AF121" s="7" t="str">
        <f>VLOOKUP(B121,'SOURCE(Ori)'!$A$1719:$D$1959,4,FALSE)</f>
        <v>B</v>
      </c>
      <c r="AG121" s="8">
        <f>IF(AF121="O",10,IF(AF121="A",9,IF(AF121="B",8,IF(AF121="C",7,IF(AF121="D",6,IF(AF121="F",0,IF(AF121=-5,-5,-10)))))))</f>
        <v>8</v>
      </c>
      <c r="AH121" s="10">
        <f>VLOOKUP(B121,'SOURCE(Ori)'!$A$1719:$E$1959,5,FALSE)</f>
        <v>2</v>
      </c>
      <c r="AI121" s="10" t="str">
        <f>VLOOKUP(B121,'SOURCE(Ori)'!$A$1963:$D$2203,4,FALSE)</f>
        <v>A</v>
      </c>
      <c r="AJ121" s="8">
        <f>IF(AI121="O",10,IF(AI121="A",9,IF(AI121="B",8,IF(AI121="C",7,IF(AI121="D",6,IF(AI121="F",0,IF(AI121=-5,-5,-10)))))))</f>
        <v>9</v>
      </c>
      <c r="AK121" s="10">
        <f>VLOOKUP(B121,'SOURCE(Ori)'!$A$1963:$E$2203,5,FALSE)</f>
        <v>2</v>
      </c>
      <c r="AL121" s="10" t="str">
        <f>VLOOKUP(B121,'SOURCE(Ori)'!$A$2207:$D$2447,4,FALSE)</f>
        <v>CP</v>
      </c>
      <c r="AM121" s="8">
        <f>IF(AL121="O",10,IF(AL121="A",9,IF(AL121="B",8,IF(AL121="C",7,IF(AL121="D",6,IF(AL121="F",0,IF(AL121=-5,-5,-10)))))))</f>
        <v>-10</v>
      </c>
      <c r="AN121" s="10"/>
      <c r="AO121" s="11">
        <f>(F121*G121+I121*J121+L121*M121+O121*P121+R121*S121+U121*V121+X121*Y121+AA121*AB121+AD121*AE121+AG121*AH121+AJ121*AK121)/24</f>
        <v>8.5</v>
      </c>
      <c r="AP121" s="20">
        <f>(AO121-0.75)*10</f>
        <v>77.5</v>
      </c>
      <c r="AQ121" s="12">
        <f>+G121+J121+M121+P121+S121+V121+Y121+AB121+AE121+AH121+AK121</f>
        <v>24</v>
      </c>
      <c r="AR121" s="13">
        <f>SUM(COUNTIFS(E121:AM121,{"f","NCP","AB"}))</f>
        <v>0</v>
      </c>
      <c r="AS121" s="12">
        <f>RANK(AP121,$AP$7:$AP$247)</f>
        <v>50</v>
      </c>
    </row>
    <row r="122" spans="1:45">
      <c r="A122" s="6">
        <v>116</v>
      </c>
      <c r="B122" s="18" t="s">
        <v>248</v>
      </c>
      <c r="C122" s="19" t="s">
        <v>249</v>
      </c>
      <c r="D122" s="17" t="s">
        <v>149</v>
      </c>
      <c r="E122" s="7" t="str">
        <f>VLOOKUP(B122,'SOURCE(Ori)'!$A$4:$D$244,4,FALSE)</f>
        <v>B</v>
      </c>
      <c r="F122" s="8">
        <f>IF(E122="O",10,IF(E122="A",9,IF(E122="B",8,IF(E122="C",7,IF(E122="D",6,IF(E122="F",0,IF(E122=-5,-5,-10)))))))</f>
        <v>8</v>
      </c>
      <c r="G122" s="9">
        <f>VLOOKUP(B122,'SOURCE(Ori)'!$A$4:$E$244,5,FALSE)</f>
        <v>3</v>
      </c>
      <c r="H122" s="7" t="str">
        <f>VLOOKUP(B122,'SOURCE(Ori)'!$A$248:$D$488,4,FALSE)</f>
        <v>B</v>
      </c>
      <c r="I122" s="8">
        <f>IF(H122="O",10,IF(H122="A",9,IF(H122="B",8,IF(H122="C",7,IF(H122="D",6,IF(H122="F",0,IF(H122=-5,-5,-10)))))))</f>
        <v>8</v>
      </c>
      <c r="J122" s="10">
        <f>VLOOKUP(B122,'SOURCE(Ori)'!$A$248:$E$488,5,FALSE)</f>
        <v>3</v>
      </c>
      <c r="K122" s="7" t="str">
        <f>VLOOKUP(B122,'SOURCE(Ori)'!$A$492:$D$732,4,FALSE)</f>
        <v>D</v>
      </c>
      <c r="L122" s="8">
        <f>IF(K122="O",10,IF(K122="A",9,IF(K122="B",8,IF(K122="C",7,IF(K122="D",6,IF(K122="F",0,IF(K122=-5,-5,-10)))))))</f>
        <v>6</v>
      </c>
      <c r="M122" s="10">
        <f>VLOOKUP(B122,'SOURCE(Ori)'!$A$492:$E$732,5,FALSE)</f>
        <v>3</v>
      </c>
      <c r="N122" s="7" t="str">
        <f>VLOOKUP(B122,'SOURCE(Ori)'!$A$736:$D$976,4,FALSE)</f>
        <v>A</v>
      </c>
      <c r="O122" s="8">
        <f>IF(N122="O",10,IF(N122="A",9,IF(N122="B",8,IF(N122="C",7,IF(N122="D",6,IF(N122="F",0,IF(N122=-5,-5,-10)))))))</f>
        <v>9</v>
      </c>
      <c r="P122" s="10">
        <f>VLOOKUP(B122,'SOURCE(Ori)'!$A$736:$E$976,5,FALSE)</f>
        <v>3</v>
      </c>
      <c r="Q122" s="7" t="str">
        <f>VLOOKUP(B122,'SOURCE(Ori)'!$A$980:$D$1096,4,FALSE)</f>
        <v>D</v>
      </c>
      <c r="R122" s="8">
        <f>IF(Q122="O",10,IF(Q122="A",9,IF(Q122="B",8,IF(Q122="C",7,IF(Q122="D",6,IF(Q122="F",0,IF(Q122=-5,-5,-10)))))))</f>
        <v>6</v>
      </c>
      <c r="S122" s="10">
        <f>VLOOKUP(B122,'SOURCE(Ori)'!$A$980:$E$1096,5,FALSE)</f>
        <v>3</v>
      </c>
      <c r="T122" s="7">
        <v>0</v>
      </c>
      <c r="U122" s="8">
        <v>0</v>
      </c>
      <c r="V122" s="10">
        <v>0</v>
      </c>
      <c r="W122" s="7">
        <v>0</v>
      </c>
      <c r="X122" s="8">
        <v>0</v>
      </c>
      <c r="Y122" s="10">
        <v>0</v>
      </c>
      <c r="Z122" s="7" t="str">
        <f>VLOOKUP(B122,'SOURCE(Ori)'!$A$1230:$D$1470,4,FALSE)</f>
        <v>O</v>
      </c>
      <c r="AA122" s="8">
        <f>IF(Z122="O",10,IF(Z122="A",9,IF(Z122="B",8,IF(Z122="C",7,IF(Z122="D",6,IF(Z122="F",0,IF(Z122=-5,-5,-10)))))))</f>
        <v>10</v>
      </c>
      <c r="AB122" s="10">
        <f>VLOOKUP(B122,'SOURCE(Ori)'!$A$1230:$E$1470,5,FALSE)</f>
        <v>3</v>
      </c>
      <c r="AC122" s="7" t="str">
        <f>VLOOKUP(B122,'SOURCE(Ori)'!$A$1475:$D$1715,4,FALSE)</f>
        <v>O</v>
      </c>
      <c r="AD122" s="8">
        <f>IF(AC122="O",10,IF(AC122="A",9,IF(AC122="B",8,IF(AC122="C",7,IF(AC122="D",6,IF(AC122="F",0,IF(AC122=-5,-5,-10)))))))</f>
        <v>10</v>
      </c>
      <c r="AE122" s="10">
        <f>VLOOKUP(B122,'SOURCE(Ori)'!$A$1475:$E$1715,5,FALSE)</f>
        <v>2</v>
      </c>
      <c r="AF122" s="7" t="str">
        <f>VLOOKUP(B122,'SOURCE(Ori)'!$A$1719:$D$1959,4,FALSE)</f>
        <v>A</v>
      </c>
      <c r="AG122" s="8">
        <f>IF(AF122="O",10,IF(AF122="A",9,IF(AF122="B",8,IF(AF122="C",7,IF(AF122="D",6,IF(AF122="F",0,IF(AF122=-5,-5,-10)))))))</f>
        <v>9</v>
      </c>
      <c r="AH122" s="10">
        <f>VLOOKUP(B122,'SOURCE(Ori)'!$A$1719:$E$1959,5,FALSE)</f>
        <v>2</v>
      </c>
      <c r="AI122" s="10" t="str">
        <f>VLOOKUP(B122,'SOURCE(Ori)'!$A$1963:$D$2203,4,FALSE)</f>
        <v>A</v>
      </c>
      <c r="AJ122" s="8">
        <f>IF(AI122="O",10,IF(AI122="A",9,IF(AI122="B",8,IF(AI122="C",7,IF(AI122="D",6,IF(AI122="F",0,IF(AI122=-5,-5,-10)))))))</f>
        <v>9</v>
      </c>
      <c r="AK122" s="10">
        <f>VLOOKUP(B122,'SOURCE(Ori)'!$A$1963:$E$2203,5,FALSE)</f>
        <v>2</v>
      </c>
      <c r="AL122" s="10" t="str">
        <f>VLOOKUP(B122,'SOURCE(Ori)'!$A$2207:$D$2447,4,FALSE)</f>
        <v>CP</v>
      </c>
      <c r="AM122" s="8">
        <f>IF(AL122="O",10,IF(AL122="A",9,IF(AL122="B",8,IF(AL122="C",7,IF(AL122="D",6,IF(AL122="F",0,IF(AL122=-5,-5,-10)))))))</f>
        <v>-10</v>
      </c>
      <c r="AN122" s="10"/>
      <c r="AO122" s="11">
        <f>(F122*G122+I122*J122+L122*M122+O122*P122+R122*S122+U122*V122+X122*Y122+AA122*AB122+AD122*AE122+AG122*AH122+AJ122*AK122)/24</f>
        <v>8.2083333333333339</v>
      </c>
      <c r="AP122" s="20">
        <f>(AO122-0.75)*10</f>
        <v>74.583333333333343</v>
      </c>
      <c r="AQ122" s="12">
        <f>+G122+J122+M122+P122+S122+V122+Y122+AB122+AE122+AH122+AK122</f>
        <v>24</v>
      </c>
      <c r="AR122" s="13">
        <f>SUM(COUNTIFS(E122:AM122,{"f","NCP","AB"}))</f>
        <v>0</v>
      </c>
      <c r="AS122" s="12">
        <f>RANK(AP122,$AP$7:$AP$247)</f>
        <v>80</v>
      </c>
    </row>
    <row r="123" spans="1:45">
      <c r="A123" s="6">
        <v>117</v>
      </c>
      <c r="B123" s="18" t="s">
        <v>250</v>
      </c>
      <c r="C123" s="19" t="s">
        <v>251</v>
      </c>
      <c r="D123" s="17" t="s">
        <v>149</v>
      </c>
      <c r="E123" s="7" t="str">
        <f>VLOOKUP(B123,'SOURCE(Ori)'!$A$4:$D$244,4,FALSE)</f>
        <v>B</v>
      </c>
      <c r="F123" s="8">
        <f>IF(E123="O",10,IF(E123="A",9,IF(E123="B",8,IF(E123="C",7,IF(E123="D",6,IF(E123="F",0,IF(E123=-5,-5,-10)))))))</f>
        <v>8</v>
      </c>
      <c r="G123" s="9">
        <f>VLOOKUP(B123,'SOURCE(Ori)'!$A$4:$E$244,5,FALSE)</f>
        <v>3</v>
      </c>
      <c r="H123" s="7" t="str">
        <f>VLOOKUP(B123,'SOURCE(Ori)'!$A$248:$D$488,4,FALSE)</f>
        <v>B</v>
      </c>
      <c r="I123" s="8">
        <f>IF(H123="O",10,IF(H123="A",9,IF(H123="B",8,IF(H123="C",7,IF(H123="D",6,IF(H123="F",0,IF(H123=-5,-5,-10)))))))</f>
        <v>8</v>
      </c>
      <c r="J123" s="10">
        <f>VLOOKUP(B123,'SOURCE(Ori)'!$A$248:$E$488,5,FALSE)</f>
        <v>3</v>
      </c>
      <c r="K123" s="7" t="str">
        <f>VLOOKUP(B123,'SOURCE(Ori)'!$A$492:$D$732,4,FALSE)</f>
        <v>C</v>
      </c>
      <c r="L123" s="8">
        <f>IF(K123="O",10,IF(K123="A",9,IF(K123="B",8,IF(K123="C",7,IF(K123="D",6,IF(K123="F",0,IF(K123=-5,-5,-10)))))))</f>
        <v>7</v>
      </c>
      <c r="M123" s="10">
        <f>VLOOKUP(B123,'SOURCE(Ori)'!$A$492:$E$732,5,FALSE)</f>
        <v>3</v>
      </c>
      <c r="N123" s="7" t="str">
        <f>VLOOKUP(B123,'SOURCE(Ori)'!$A$736:$D$976,4,FALSE)</f>
        <v>A</v>
      </c>
      <c r="O123" s="8">
        <f>IF(N123="O",10,IF(N123="A",9,IF(N123="B",8,IF(N123="C",7,IF(N123="D",6,IF(N123="F",0,IF(N123=-5,-5,-10)))))))</f>
        <v>9</v>
      </c>
      <c r="P123" s="10">
        <f>VLOOKUP(B123,'SOURCE(Ori)'!$A$736:$E$976,5,FALSE)</f>
        <v>3</v>
      </c>
      <c r="Q123" s="7">
        <v>0</v>
      </c>
      <c r="R123" s="8">
        <v>0</v>
      </c>
      <c r="S123" s="10">
        <v>0</v>
      </c>
      <c r="T123" s="7" t="str">
        <f>VLOOKUP(B123,'SOURCE(Ori)'!$A$1100:$D$1167,4,FALSE)</f>
        <v>B</v>
      </c>
      <c r="U123" s="8">
        <f>IF(T123="O",10,IF(T123="A",9,IF(T123="B",8,IF(T123="C",7,IF(T123="D",6,IF(T123="F",0,IF(T123=-5,-5,-10)))))))</f>
        <v>8</v>
      </c>
      <c r="V123" s="10">
        <f>VLOOKUP(B123,'SOURCE(Ori)'!$A$1100:$E$1167,5,FALSE)</f>
        <v>3</v>
      </c>
      <c r="W123" s="7">
        <v>0</v>
      </c>
      <c r="X123" s="8">
        <v>0</v>
      </c>
      <c r="Y123" s="10">
        <v>0</v>
      </c>
      <c r="Z123" s="7" t="str">
        <f>VLOOKUP(B123,'SOURCE(Ori)'!$A$1230:$D$1470,4,FALSE)</f>
        <v>O</v>
      </c>
      <c r="AA123" s="8">
        <f>IF(Z123="O",10,IF(Z123="A",9,IF(Z123="B",8,IF(Z123="C",7,IF(Z123="D",6,IF(Z123="F",0,IF(Z123=-5,-5,-10)))))))</f>
        <v>10</v>
      </c>
      <c r="AB123" s="10">
        <f>VLOOKUP(B123,'SOURCE(Ori)'!$A$1230:$E$1470,5,FALSE)</f>
        <v>3</v>
      </c>
      <c r="AC123" s="7" t="str">
        <f>VLOOKUP(B123,'SOURCE(Ori)'!$A$1475:$D$1715,4,FALSE)</f>
        <v>O</v>
      </c>
      <c r="AD123" s="8">
        <f>IF(AC123="O",10,IF(AC123="A",9,IF(AC123="B",8,IF(AC123="C",7,IF(AC123="D",6,IF(AC123="F",0,IF(AC123=-5,-5,-10)))))))</f>
        <v>10</v>
      </c>
      <c r="AE123" s="10">
        <f>VLOOKUP(B123,'SOURCE(Ori)'!$A$1475:$E$1715,5,FALSE)</f>
        <v>2</v>
      </c>
      <c r="AF123" s="7" t="str">
        <f>VLOOKUP(B123,'SOURCE(Ori)'!$A$1719:$D$1959,4,FALSE)</f>
        <v>A</v>
      </c>
      <c r="AG123" s="8">
        <f>IF(AF123="O",10,IF(AF123="A",9,IF(AF123="B",8,IF(AF123="C",7,IF(AF123="D",6,IF(AF123="F",0,IF(AF123=-5,-5,-10)))))))</f>
        <v>9</v>
      </c>
      <c r="AH123" s="10">
        <f>VLOOKUP(B123,'SOURCE(Ori)'!$A$1719:$E$1959,5,FALSE)</f>
        <v>2</v>
      </c>
      <c r="AI123" s="10" t="str">
        <f>VLOOKUP(B123,'SOURCE(Ori)'!$A$1963:$D$2203,4,FALSE)</f>
        <v>A</v>
      </c>
      <c r="AJ123" s="8">
        <f>IF(AI123="O",10,IF(AI123="A",9,IF(AI123="B",8,IF(AI123="C",7,IF(AI123="D",6,IF(AI123="F",0,IF(AI123=-5,-5,-10)))))))</f>
        <v>9</v>
      </c>
      <c r="AK123" s="10">
        <f>VLOOKUP(B123,'SOURCE(Ori)'!$A$1963:$E$2203,5,FALSE)</f>
        <v>2</v>
      </c>
      <c r="AL123" s="10" t="str">
        <f>VLOOKUP(B123,'SOURCE(Ori)'!$A$2207:$D$2447,4,FALSE)</f>
        <v>CP</v>
      </c>
      <c r="AM123" s="8">
        <f>IF(AL123="O",10,IF(AL123="A",9,IF(AL123="B",8,IF(AL123="C",7,IF(AL123="D",6,IF(AL123="F",0,IF(AL123=-5,-5,-10)))))))</f>
        <v>-10</v>
      </c>
      <c r="AN123" s="10"/>
      <c r="AO123" s="11">
        <f>(F123*G123+I123*J123+L123*M123+O123*P123+R123*S123+U123*V123+X123*Y123+AA123*AB123+AD123*AE123+AG123*AH123+AJ123*AK123)/24</f>
        <v>8.5833333333333339</v>
      </c>
      <c r="AP123" s="20">
        <f>(AO123-0.75)*10</f>
        <v>78.333333333333343</v>
      </c>
      <c r="AQ123" s="12">
        <f>+G123+J123+M123+P123+S123+V123+Y123+AB123+AE123+AH123+AK123</f>
        <v>24</v>
      </c>
      <c r="AR123" s="13">
        <f>SUM(COUNTIFS(E123:AM123,{"f","NCP","AB"}))</f>
        <v>0</v>
      </c>
      <c r="AS123" s="12">
        <f>RANK(AP123,$AP$7:$AP$247)</f>
        <v>36</v>
      </c>
    </row>
    <row r="124" spans="1:45">
      <c r="A124" s="6">
        <v>118</v>
      </c>
      <c r="B124" s="18" t="s">
        <v>252</v>
      </c>
      <c r="C124" s="19" t="s">
        <v>253</v>
      </c>
      <c r="D124" s="17" t="s">
        <v>149</v>
      </c>
      <c r="E124" s="7" t="str">
        <f>VLOOKUP(B124,'SOURCE(Ori)'!$A$4:$D$244,4,FALSE)</f>
        <v>B</v>
      </c>
      <c r="F124" s="8">
        <f>IF(E124="O",10,IF(E124="A",9,IF(E124="B",8,IF(E124="C",7,IF(E124="D",6,IF(E124="F",0,IF(E124=-5,-5,-10)))))))</f>
        <v>8</v>
      </c>
      <c r="G124" s="9">
        <f>VLOOKUP(B124,'SOURCE(Ori)'!$A$4:$E$244,5,FALSE)</f>
        <v>3</v>
      </c>
      <c r="H124" s="7" t="str">
        <f>VLOOKUP(B124,'SOURCE(Ori)'!$A$248:$D$488,4,FALSE)</f>
        <v>C</v>
      </c>
      <c r="I124" s="8">
        <f>IF(H124="O",10,IF(H124="A",9,IF(H124="B",8,IF(H124="C",7,IF(H124="D",6,IF(H124="F",0,IF(H124=-5,-5,-10)))))))</f>
        <v>7</v>
      </c>
      <c r="J124" s="10">
        <f>VLOOKUP(B124,'SOURCE(Ori)'!$A$248:$E$488,5,FALSE)</f>
        <v>3</v>
      </c>
      <c r="K124" s="7" t="str">
        <f>VLOOKUP(B124,'SOURCE(Ori)'!$A$492:$D$732,4,FALSE)</f>
        <v>C</v>
      </c>
      <c r="L124" s="8">
        <f>IF(K124="O",10,IF(K124="A",9,IF(K124="B",8,IF(K124="C",7,IF(K124="D",6,IF(K124="F",0,IF(K124=-5,-5,-10)))))))</f>
        <v>7</v>
      </c>
      <c r="M124" s="10">
        <f>VLOOKUP(B124,'SOURCE(Ori)'!$A$492:$E$732,5,FALSE)</f>
        <v>3</v>
      </c>
      <c r="N124" s="7" t="str">
        <f>VLOOKUP(B124,'SOURCE(Ori)'!$A$736:$D$976,4,FALSE)</f>
        <v>B</v>
      </c>
      <c r="O124" s="8">
        <f>IF(N124="O",10,IF(N124="A",9,IF(N124="B",8,IF(N124="C",7,IF(N124="D",6,IF(N124="F",0,IF(N124=-5,-5,-10)))))))</f>
        <v>8</v>
      </c>
      <c r="P124" s="10">
        <f>VLOOKUP(B124,'SOURCE(Ori)'!$A$736:$E$976,5,FALSE)</f>
        <v>3</v>
      </c>
      <c r="Q124" s="7">
        <v>0</v>
      </c>
      <c r="R124" s="8">
        <v>0</v>
      </c>
      <c r="S124" s="10">
        <v>0</v>
      </c>
      <c r="T124" s="7" t="str">
        <f>VLOOKUP(B124,'SOURCE(Ori)'!$A$1100:$D$1167,4,FALSE)</f>
        <v>B</v>
      </c>
      <c r="U124" s="8">
        <f>IF(T124="O",10,IF(T124="A",9,IF(T124="B",8,IF(T124="C",7,IF(T124="D",6,IF(T124="F",0,IF(T124=-5,-5,-10)))))))</f>
        <v>8</v>
      </c>
      <c r="V124" s="10">
        <f>VLOOKUP(B124,'SOURCE(Ori)'!$A$1100:$E$1167,5,FALSE)</f>
        <v>3</v>
      </c>
      <c r="W124" s="7">
        <v>0</v>
      </c>
      <c r="X124" s="8">
        <v>0</v>
      </c>
      <c r="Y124" s="10">
        <v>0</v>
      </c>
      <c r="Z124" s="7" t="str">
        <f>VLOOKUP(B124,'SOURCE(Ori)'!$A$1230:$D$1470,4,FALSE)</f>
        <v>O</v>
      </c>
      <c r="AA124" s="8">
        <f>IF(Z124="O",10,IF(Z124="A",9,IF(Z124="B",8,IF(Z124="C",7,IF(Z124="D",6,IF(Z124="F",0,IF(Z124=-5,-5,-10)))))))</f>
        <v>10</v>
      </c>
      <c r="AB124" s="10">
        <f>VLOOKUP(B124,'SOURCE(Ori)'!$A$1230:$E$1470,5,FALSE)</f>
        <v>3</v>
      </c>
      <c r="AC124" s="7" t="str">
        <f>VLOOKUP(B124,'SOURCE(Ori)'!$A$1475:$D$1715,4,FALSE)</f>
        <v>O</v>
      </c>
      <c r="AD124" s="8">
        <f>IF(AC124="O",10,IF(AC124="A",9,IF(AC124="B",8,IF(AC124="C",7,IF(AC124="D",6,IF(AC124="F",0,IF(AC124=-5,-5,-10)))))))</f>
        <v>10</v>
      </c>
      <c r="AE124" s="10">
        <f>VLOOKUP(B124,'SOURCE(Ori)'!$A$1475:$E$1715,5,FALSE)</f>
        <v>2</v>
      </c>
      <c r="AF124" s="7" t="str">
        <f>VLOOKUP(B124,'SOURCE(Ori)'!$A$1719:$D$1959,4,FALSE)</f>
        <v>A</v>
      </c>
      <c r="AG124" s="8">
        <f>IF(AF124="O",10,IF(AF124="A",9,IF(AF124="B",8,IF(AF124="C",7,IF(AF124="D",6,IF(AF124="F",0,IF(AF124=-5,-5,-10)))))))</f>
        <v>9</v>
      </c>
      <c r="AH124" s="10">
        <f>VLOOKUP(B124,'SOURCE(Ori)'!$A$1719:$E$1959,5,FALSE)</f>
        <v>2</v>
      </c>
      <c r="AI124" s="10" t="str">
        <f>VLOOKUP(B124,'SOURCE(Ori)'!$A$1963:$D$2203,4,FALSE)</f>
        <v>A</v>
      </c>
      <c r="AJ124" s="8">
        <f>IF(AI124="O",10,IF(AI124="A",9,IF(AI124="B",8,IF(AI124="C",7,IF(AI124="D",6,IF(AI124="F",0,IF(AI124=-5,-5,-10)))))))</f>
        <v>9</v>
      </c>
      <c r="AK124" s="10">
        <f>VLOOKUP(B124,'SOURCE(Ori)'!$A$1963:$E$2203,5,FALSE)</f>
        <v>2</v>
      </c>
      <c r="AL124" s="10" t="str">
        <f>VLOOKUP(B124,'SOURCE(Ori)'!$A$2207:$D$2447,4,FALSE)</f>
        <v>CP</v>
      </c>
      <c r="AM124" s="8">
        <f>IF(AL124="O",10,IF(AL124="A",9,IF(AL124="B",8,IF(AL124="C",7,IF(AL124="D",6,IF(AL124="F",0,IF(AL124=-5,-5,-10)))))))</f>
        <v>-10</v>
      </c>
      <c r="AN124" s="10"/>
      <c r="AO124" s="11">
        <f>(F124*G124+I124*J124+L124*M124+O124*P124+R124*S124+U124*V124+X124*Y124+AA124*AB124+AD124*AE124+AG124*AH124+AJ124*AK124)/24</f>
        <v>8.3333333333333339</v>
      </c>
      <c r="AP124" s="20">
        <f>(AO124-0.75)*10</f>
        <v>75.833333333333343</v>
      </c>
      <c r="AQ124" s="12">
        <f>+G124+J124+M124+P124+S124+V124+Y124+AB124+AE124+AH124+AK124</f>
        <v>24</v>
      </c>
      <c r="AR124" s="13">
        <f>SUM(COUNTIFS(E124:AM124,{"f","NCP","AB"}))</f>
        <v>0</v>
      </c>
      <c r="AS124" s="12">
        <f>RANK(AP124,$AP$7:$AP$247)</f>
        <v>64</v>
      </c>
    </row>
    <row r="125" spans="1:45">
      <c r="A125" s="6">
        <v>119</v>
      </c>
      <c r="B125" s="18" t="s">
        <v>254</v>
      </c>
      <c r="C125" s="19" t="s">
        <v>255</v>
      </c>
      <c r="D125" s="17" t="s">
        <v>149</v>
      </c>
      <c r="E125" s="7" t="str">
        <f>VLOOKUP(B125,'SOURCE(Ori)'!$A$4:$D$244,4,FALSE)</f>
        <v>C</v>
      </c>
      <c r="F125" s="8">
        <f>IF(E125="O",10,IF(E125="A",9,IF(E125="B",8,IF(E125="C",7,IF(E125="D",6,IF(E125="F",0,IF(E125=-5,-5,-10)))))))</f>
        <v>7</v>
      </c>
      <c r="G125" s="9">
        <f>VLOOKUP(B125,'SOURCE(Ori)'!$A$4:$E$244,5,FALSE)</f>
        <v>3</v>
      </c>
      <c r="H125" s="7" t="str">
        <f>VLOOKUP(B125,'SOURCE(Ori)'!$A$248:$D$488,4,FALSE)</f>
        <v>C</v>
      </c>
      <c r="I125" s="8">
        <f>IF(H125="O",10,IF(H125="A",9,IF(H125="B",8,IF(H125="C",7,IF(H125="D",6,IF(H125="F",0,IF(H125=-5,-5,-10)))))))</f>
        <v>7</v>
      </c>
      <c r="J125" s="10">
        <f>VLOOKUP(B125,'SOURCE(Ori)'!$A$248:$E$488,5,FALSE)</f>
        <v>3</v>
      </c>
      <c r="K125" s="7" t="str">
        <f>VLOOKUP(B125,'SOURCE(Ori)'!$A$492:$D$732,4,FALSE)</f>
        <v>D</v>
      </c>
      <c r="L125" s="8">
        <f>IF(K125="O",10,IF(K125="A",9,IF(K125="B",8,IF(K125="C",7,IF(K125="D",6,IF(K125="F",0,IF(K125=-5,-5,-10)))))))</f>
        <v>6</v>
      </c>
      <c r="M125" s="10">
        <f>VLOOKUP(B125,'SOURCE(Ori)'!$A$492:$E$732,5,FALSE)</f>
        <v>3</v>
      </c>
      <c r="N125" s="7" t="str">
        <f>VLOOKUP(B125,'SOURCE(Ori)'!$A$736:$D$976,4,FALSE)</f>
        <v>C</v>
      </c>
      <c r="O125" s="8">
        <f>IF(N125="O",10,IF(N125="A",9,IF(N125="B",8,IF(N125="C",7,IF(N125="D",6,IF(N125="F",0,IF(N125=-5,-5,-10)))))))</f>
        <v>7</v>
      </c>
      <c r="P125" s="10">
        <f>VLOOKUP(B125,'SOURCE(Ori)'!$A$736:$E$976,5,FALSE)</f>
        <v>3</v>
      </c>
      <c r="Q125" s="7">
        <v>0</v>
      </c>
      <c r="R125" s="8">
        <v>0</v>
      </c>
      <c r="S125" s="10">
        <v>0</v>
      </c>
      <c r="T125" s="7" t="str">
        <f>VLOOKUP(B125,'SOURCE(Ori)'!$A$1100:$D$1167,4,FALSE)</f>
        <v>B</v>
      </c>
      <c r="U125" s="8">
        <f>IF(T125="O",10,IF(T125="A",9,IF(T125="B",8,IF(T125="C",7,IF(T125="D",6,IF(T125="F",0,IF(T125=-5,-5,-10)))))))</f>
        <v>8</v>
      </c>
      <c r="V125" s="10">
        <f>VLOOKUP(B125,'SOURCE(Ori)'!$A$1100:$E$1167,5,FALSE)</f>
        <v>3</v>
      </c>
      <c r="W125" s="7">
        <v>0</v>
      </c>
      <c r="X125" s="8">
        <v>0</v>
      </c>
      <c r="Y125" s="10">
        <v>0</v>
      </c>
      <c r="Z125" s="7" t="str">
        <f>VLOOKUP(B125,'SOURCE(Ori)'!$A$1230:$D$1470,4,FALSE)</f>
        <v>O</v>
      </c>
      <c r="AA125" s="8">
        <f>IF(Z125="O",10,IF(Z125="A",9,IF(Z125="B",8,IF(Z125="C",7,IF(Z125="D",6,IF(Z125="F",0,IF(Z125=-5,-5,-10)))))))</f>
        <v>10</v>
      </c>
      <c r="AB125" s="10">
        <f>VLOOKUP(B125,'SOURCE(Ori)'!$A$1230:$E$1470,5,FALSE)</f>
        <v>3</v>
      </c>
      <c r="AC125" s="7" t="str">
        <f>VLOOKUP(B125,'SOURCE(Ori)'!$A$1475:$D$1715,4,FALSE)</f>
        <v>A</v>
      </c>
      <c r="AD125" s="8">
        <f>IF(AC125="O",10,IF(AC125="A",9,IF(AC125="B",8,IF(AC125="C",7,IF(AC125="D",6,IF(AC125="F",0,IF(AC125=-5,-5,-10)))))))</f>
        <v>9</v>
      </c>
      <c r="AE125" s="10">
        <f>VLOOKUP(B125,'SOURCE(Ori)'!$A$1475:$E$1715,5,FALSE)</f>
        <v>2</v>
      </c>
      <c r="AF125" s="7" t="str">
        <f>VLOOKUP(B125,'SOURCE(Ori)'!$A$1719:$D$1959,4,FALSE)</f>
        <v>A</v>
      </c>
      <c r="AG125" s="8">
        <f>IF(AF125="O",10,IF(AF125="A",9,IF(AF125="B",8,IF(AF125="C",7,IF(AF125="D",6,IF(AF125="F",0,IF(AF125=-5,-5,-10)))))))</f>
        <v>9</v>
      </c>
      <c r="AH125" s="10">
        <f>VLOOKUP(B125,'SOURCE(Ori)'!$A$1719:$E$1959,5,FALSE)</f>
        <v>2</v>
      </c>
      <c r="AI125" s="10" t="str">
        <f>VLOOKUP(B125,'SOURCE(Ori)'!$A$1963:$D$2203,4,FALSE)</f>
        <v>A</v>
      </c>
      <c r="AJ125" s="8">
        <f>IF(AI125="O",10,IF(AI125="A",9,IF(AI125="B",8,IF(AI125="C",7,IF(AI125="D",6,IF(AI125="F",0,IF(AI125=-5,-5,-10)))))))</f>
        <v>9</v>
      </c>
      <c r="AK125" s="10">
        <f>VLOOKUP(B125,'SOURCE(Ori)'!$A$1963:$E$2203,5,FALSE)</f>
        <v>2</v>
      </c>
      <c r="AL125" s="10" t="str">
        <f>VLOOKUP(B125,'SOURCE(Ori)'!$A$2207:$D$2447,4,FALSE)</f>
        <v>CP</v>
      </c>
      <c r="AM125" s="8">
        <f>IF(AL125="O",10,IF(AL125="A",9,IF(AL125="B",8,IF(AL125="C",7,IF(AL125="D",6,IF(AL125="F",0,IF(AL125=-5,-5,-10)))))))</f>
        <v>-10</v>
      </c>
      <c r="AN125" s="10"/>
      <c r="AO125" s="11">
        <f>(F125*G125+I125*J125+L125*M125+O125*P125+R125*S125+U125*V125+X125*Y125+AA125*AB125+AD125*AE125+AG125*AH125+AJ125*AK125)/24</f>
        <v>7.875</v>
      </c>
      <c r="AP125" s="20">
        <f>(AO125-0.75)*10</f>
        <v>71.25</v>
      </c>
      <c r="AQ125" s="12">
        <f>+G125+J125+M125+P125+S125+V125+Y125+AB125+AE125+AH125+AK125</f>
        <v>24</v>
      </c>
      <c r="AR125" s="13">
        <f>SUM(COUNTIFS(E125:AM125,{"f","NCP","AB"}))</f>
        <v>0</v>
      </c>
      <c r="AS125" s="12">
        <f>RANK(AP125,$AP$7:$AP$247)</f>
        <v>141</v>
      </c>
    </row>
    <row r="126" spans="1:45">
      <c r="A126" s="6">
        <v>120</v>
      </c>
      <c r="B126" s="18" t="s">
        <v>256</v>
      </c>
      <c r="C126" s="19" t="s">
        <v>257</v>
      </c>
      <c r="D126" s="17" t="s">
        <v>149</v>
      </c>
      <c r="E126" s="7" t="str">
        <f>VLOOKUP(B126,'SOURCE(Ori)'!$A$4:$D$244,4,FALSE)</f>
        <v>D</v>
      </c>
      <c r="F126" s="8">
        <f>IF(E126="O",10,IF(E126="A",9,IF(E126="B",8,IF(E126="C",7,IF(E126="D",6,IF(E126="F",0,IF(E126=-5,-5,-10)))))))</f>
        <v>6</v>
      </c>
      <c r="G126" s="9">
        <f>VLOOKUP(B126,'SOURCE(Ori)'!$A$4:$E$244,5,FALSE)</f>
        <v>3</v>
      </c>
      <c r="H126" s="7" t="str">
        <f>VLOOKUP(B126,'SOURCE(Ori)'!$A$248:$D$488,4,FALSE)</f>
        <v>C</v>
      </c>
      <c r="I126" s="8">
        <f>IF(H126="O",10,IF(H126="A",9,IF(H126="B",8,IF(H126="C",7,IF(H126="D",6,IF(H126="F",0,IF(H126=-5,-5,-10)))))))</f>
        <v>7</v>
      </c>
      <c r="J126" s="10">
        <f>VLOOKUP(B126,'SOURCE(Ori)'!$A$248:$E$488,5,FALSE)</f>
        <v>3</v>
      </c>
      <c r="K126" s="7" t="str">
        <f>VLOOKUP(B126,'SOURCE(Ori)'!$A$492:$D$732,4,FALSE)</f>
        <v>F</v>
      </c>
      <c r="L126" s="8">
        <f>IF(K126="O",10,IF(K126="A",9,IF(K126="B",8,IF(K126="C",7,IF(K126="D",6,IF(K126="F",0,IF(K126=-5,-5,-10)))))))</f>
        <v>0</v>
      </c>
      <c r="M126" s="10">
        <f>VLOOKUP(B126,'SOURCE(Ori)'!$A$492:$E$732,5,FALSE)</f>
        <v>0</v>
      </c>
      <c r="N126" s="7" t="str">
        <f>VLOOKUP(B126,'SOURCE(Ori)'!$A$736:$D$976,4,FALSE)</f>
        <v>C</v>
      </c>
      <c r="O126" s="8">
        <f>IF(N126="O",10,IF(N126="A",9,IF(N126="B",8,IF(N126="C",7,IF(N126="D",6,IF(N126="F",0,IF(N126=-5,-5,-10)))))))</f>
        <v>7</v>
      </c>
      <c r="P126" s="10">
        <f>VLOOKUP(B126,'SOURCE(Ori)'!$A$736:$E$976,5,FALSE)</f>
        <v>3</v>
      </c>
      <c r="Q126" s="7">
        <v>0</v>
      </c>
      <c r="R126" s="8">
        <v>0</v>
      </c>
      <c r="S126" s="10">
        <v>0</v>
      </c>
      <c r="T126" s="7">
        <v>0</v>
      </c>
      <c r="U126" s="8">
        <v>0</v>
      </c>
      <c r="V126" s="10">
        <v>0</v>
      </c>
      <c r="W126" s="7" t="str">
        <f>VLOOKUP(B126,'SOURCE(Ori)'!$A$1171:$D$1226,4,FALSE)</f>
        <v>B</v>
      </c>
      <c r="X126" s="8">
        <f>IF(W126="O",10,IF(W126="A",9,IF(W126="B",8,IF(W126="C",7,IF(W126="D",6,IF(W126="F",0,IF(W126=-5,-5,-10)))))))</f>
        <v>8</v>
      </c>
      <c r="Y126" s="10">
        <f>VLOOKUP(B126,'SOURCE(Ori)'!$A$1171:$E$1226,5,FALSE)</f>
        <v>3</v>
      </c>
      <c r="Z126" s="7" t="str">
        <f>VLOOKUP(B126,'SOURCE(Ori)'!$A$1230:$D$1470,4,FALSE)</f>
        <v>O</v>
      </c>
      <c r="AA126" s="8">
        <f>IF(Z126="O",10,IF(Z126="A",9,IF(Z126="B",8,IF(Z126="C",7,IF(Z126="D",6,IF(Z126="F",0,IF(Z126=-5,-5,-10)))))))</f>
        <v>10</v>
      </c>
      <c r="AB126" s="10">
        <f>VLOOKUP(B126,'SOURCE(Ori)'!$A$1230:$E$1470,5,FALSE)</f>
        <v>3</v>
      </c>
      <c r="AC126" s="7" t="str">
        <f>VLOOKUP(B126,'SOURCE(Ori)'!$A$1475:$D$1715,4,FALSE)</f>
        <v>O</v>
      </c>
      <c r="AD126" s="8">
        <f>IF(AC126="O",10,IF(AC126="A",9,IF(AC126="B",8,IF(AC126="C",7,IF(AC126="D",6,IF(AC126="F",0,IF(AC126=-5,-5,-10)))))))</f>
        <v>10</v>
      </c>
      <c r="AE126" s="10">
        <f>VLOOKUP(B126,'SOURCE(Ori)'!$A$1475:$E$1715,5,FALSE)</f>
        <v>2</v>
      </c>
      <c r="AF126" s="7" t="str">
        <f>VLOOKUP(B126,'SOURCE(Ori)'!$A$1719:$D$1959,4,FALSE)</f>
        <v>A</v>
      </c>
      <c r="AG126" s="8">
        <f>IF(AF126="O",10,IF(AF126="A",9,IF(AF126="B",8,IF(AF126="C",7,IF(AF126="D",6,IF(AF126="F",0,IF(AF126=-5,-5,-10)))))))</f>
        <v>9</v>
      </c>
      <c r="AH126" s="10">
        <f>VLOOKUP(B126,'SOURCE(Ori)'!$A$1719:$E$1959,5,FALSE)</f>
        <v>2</v>
      </c>
      <c r="AI126" s="10" t="str">
        <f>VLOOKUP(B126,'SOURCE(Ori)'!$A$1963:$D$2203,4,FALSE)</f>
        <v>A</v>
      </c>
      <c r="AJ126" s="8">
        <f>IF(AI126="O",10,IF(AI126="A",9,IF(AI126="B",8,IF(AI126="C",7,IF(AI126="D",6,IF(AI126="F",0,IF(AI126=-5,-5,-10)))))))</f>
        <v>9</v>
      </c>
      <c r="AK126" s="10">
        <f>VLOOKUP(B126,'SOURCE(Ori)'!$A$1963:$E$2203,5,FALSE)</f>
        <v>2</v>
      </c>
      <c r="AL126" s="10" t="str">
        <f>VLOOKUP(B126,'SOURCE(Ori)'!$A$2207:$D$2447,4,FALSE)</f>
        <v>CP</v>
      </c>
      <c r="AM126" s="8">
        <f>IF(AL126="O",10,IF(AL126="A",9,IF(AL126="B",8,IF(AL126="C",7,IF(AL126="D",6,IF(AL126="F",0,IF(AL126=-5,-5,-10)))))))</f>
        <v>-10</v>
      </c>
      <c r="AN126" s="10"/>
      <c r="AO126" s="11">
        <f>(F126*G126+I126*J126+L126*M126+O126*P126+R126*S126+U126*V126+X126*Y126+AA126*AB126+AD126*AE126+AG126*AH126+AJ126*AK126)/24</f>
        <v>7.083333333333333</v>
      </c>
      <c r="AP126" s="20">
        <f>(AO126-0.75)*10</f>
        <v>63.333333333333329</v>
      </c>
      <c r="AQ126" s="12">
        <f>+G126+J126+M126+P126+S126+V126+Y126+AB126+AE126+AH126+AK126</f>
        <v>21</v>
      </c>
      <c r="AR126" s="13">
        <f>SUM(COUNTIFS(E126:AM126,{"f","NCP","AB"}))</f>
        <v>1</v>
      </c>
      <c r="AS126" s="12">
        <f>RANK(AP126,$AP$7:$AP$247)</f>
        <v>209</v>
      </c>
    </row>
    <row r="127" spans="1:45">
      <c r="A127" s="6">
        <v>121</v>
      </c>
      <c r="B127" s="18" t="s">
        <v>258</v>
      </c>
      <c r="C127" s="19" t="s">
        <v>259</v>
      </c>
      <c r="D127" s="17" t="s">
        <v>149</v>
      </c>
      <c r="E127" s="7" t="str">
        <f>VLOOKUP(B127,'SOURCE(Ori)'!$A$4:$D$244,4,FALSE)</f>
        <v>D</v>
      </c>
      <c r="F127" s="8">
        <f>IF(E127="O",10,IF(E127="A",9,IF(E127="B",8,IF(E127="C",7,IF(E127="D",6,IF(E127="F",0,IF(E127=-5,-5,-10)))))))</f>
        <v>6</v>
      </c>
      <c r="G127" s="9">
        <f>VLOOKUP(B127,'SOURCE(Ori)'!$A$4:$E$244,5,FALSE)</f>
        <v>3</v>
      </c>
      <c r="H127" s="7" t="str">
        <f>VLOOKUP(B127,'SOURCE(Ori)'!$A$248:$D$488,4,FALSE)</f>
        <v>D</v>
      </c>
      <c r="I127" s="8">
        <f>IF(H127="O",10,IF(H127="A",9,IF(H127="B",8,IF(H127="C",7,IF(H127="D",6,IF(H127="F",0,IF(H127=-5,-5,-10)))))))</f>
        <v>6</v>
      </c>
      <c r="J127" s="10">
        <f>VLOOKUP(B127,'SOURCE(Ori)'!$A$248:$E$488,5,FALSE)</f>
        <v>3</v>
      </c>
      <c r="K127" s="7" t="str">
        <f>VLOOKUP(B127,'SOURCE(Ori)'!$A$492:$D$732,4,FALSE)</f>
        <v>D</v>
      </c>
      <c r="L127" s="8">
        <f>IF(K127="O",10,IF(K127="A",9,IF(K127="B",8,IF(K127="C",7,IF(K127="D",6,IF(K127="F",0,IF(K127=-5,-5,-10)))))))</f>
        <v>6</v>
      </c>
      <c r="M127" s="10">
        <f>VLOOKUP(B127,'SOURCE(Ori)'!$A$492:$E$732,5,FALSE)</f>
        <v>3</v>
      </c>
      <c r="N127" s="7" t="str">
        <f>VLOOKUP(B127,'SOURCE(Ori)'!$A$736:$D$976,4,FALSE)</f>
        <v>D</v>
      </c>
      <c r="O127" s="8">
        <f>IF(N127="O",10,IF(N127="A",9,IF(N127="B",8,IF(N127="C",7,IF(N127="D",6,IF(N127="F",0,IF(N127=-5,-5,-10)))))))</f>
        <v>6</v>
      </c>
      <c r="P127" s="10">
        <f>VLOOKUP(B127,'SOURCE(Ori)'!$A$736:$E$976,5,FALSE)</f>
        <v>3</v>
      </c>
      <c r="Q127" s="7" t="str">
        <f>VLOOKUP(B127,'SOURCE(Ori)'!$A$980:$D$1096,4,FALSE)</f>
        <v>D</v>
      </c>
      <c r="R127" s="8">
        <f>IF(Q127="O",10,IF(Q127="A",9,IF(Q127="B",8,IF(Q127="C",7,IF(Q127="D",6,IF(Q127="F",0,IF(Q127=-5,-5,-10)))))))</f>
        <v>6</v>
      </c>
      <c r="S127" s="10">
        <f>VLOOKUP(B127,'SOURCE(Ori)'!$A$980:$E$1096,5,FALSE)</f>
        <v>3</v>
      </c>
      <c r="T127" s="7">
        <v>0</v>
      </c>
      <c r="U127" s="8">
        <v>0</v>
      </c>
      <c r="V127" s="10">
        <v>0</v>
      </c>
      <c r="W127" s="7">
        <v>0</v>
      </c>
      <c r="X127" s="8">
        <v>0</v>
      </c>
      <c r="Y127" s="10">
        <v>0</v>
      </c>
      <c r="Z127" s="7" t="str">
        <f>VLOOKUP(B127,'SOURCE(Ori)'!$A$1230:$D$1470,4,FALSE)</f>
        <v>O</v>
      </c>
      <c r="AA127" s="8">
        <f>IF(Z127="O",10,IF(Z127="A",9,IF(Z127="B",8,IF(Z127="C",7,IF(Z127="D",6,IF(Z127="F",0,IF(Z127=-5,-5,-10)))))))</f>
        <v>10</v>
      </c>
      <c r="AB127" s="10">
        <f>VLOOKUP(B127,'SOURCE(Ori)'!$A$1230:$E$1470,5,FALSE)</f>
        <v>3</v>
      </c>
      <c r="AC127" s="7" t="str">
        <f>VLOOKUP(B127,'SOURCE(Ori)'!$A$1475:$D$1715,4,FALSE)</f>
        <v>A</v>
      </c>
      <c r="AD127" s="8">
        <f>IF(AC127="O",10,IF(AC127="A",9,IF(AC127="B",8,IF(AC127="C",7,IF(AC127="D",6,IF(AC127="F",0,IF(AC127=-5,-5,-10)))))))</f>
        <v>9</v>
      </c>
      <c r="AE127" s="10">
        <f>VLOOKUP(B127,'SOURCE(Ori)'!$A$1475:$E$1715,5,FALSE)</f>
        <v>2</v>
      </c>
      <c r="AF127" s="7" t="str">
        <f>VLOOKUP(B127,'SOURCE(Ori)'!$A$1719:$D$1959,4,FALSE)</f>
        <v>A</v>
      </c>
      <c r="AG127" s="8">
        <f>IF(AF127="O",10,IF(AF127="A",9,IF(AF127="B",8,IF(AF127="C",7,IF(AF127="D",6,IF(AF127="F",0,IF(AF127=-5,-5,-10)))))))</f>
        <v>9</v>
      </c>
      <c r="AH127" s="10">
        <f>VLOOKUP(B127,'SOURCE(Ori)'!$A$1719:$E$1959,5,FALSE)</f>
        <v>2</v>
      </c>
      <c r="AI127" s="10" t="str">
        <f>VLOOKUP(B127,'SOURCE(Ori)'!$A$1963:$D$2203,4,FALSE)</f>
        <v>A</v>
      </c>
      <c r="AJ127" s="8">
        <f>IF(AI127="O",10,IF(AI127="A",9,IF(AI127="B",8,IF(AI127="C",7,IF(AI127="D",6,IF(AI127="F",0,IF(AI127=-5,-5,-10)))))))</f>
        <v>9</v>
      </c>
      <c r="AK127" s="10">
        <f>VLOOKUP(B127,'SOURCE(Ori)'!$A$1963:$E$2203,5,FALSE)</f>
        <v>2</v>
      </c>
      <c r="AL127" s="10" t="str">
        <f>VLOOKUP(B127,'SOURCE(Ori)'!$A$2207:$D$2447,4,FALSE)</f>
        <v>CP</v>
      </c>
      <c r="AM127" s="8">
        <f>IF(AL127="O",10,IF(AL127="A",9,IF(AL127="B",8,IF(AL127="C",7,IF(AL127="D",6,IF(AL127="F",0,IF(AL127=-5,-5,-10)))))))</f>
        <v>-10</v>
      </c>
      <c r="AN127" s="10"/>
      <c r="AO127" s="11">
        <f>(F127*G127+I127*J127+L127*M127+O127*P127+R127*S127+U127*V127+X127*Y127+AA127*AB127+AD127*AE127+AG127*AH127+AJ127*AK127)/24</f>
        <v>7.25</v>
      </c>
      <c r="AP127" s="20">
        <f>(AO127-0.75)*10</f>
        <v>65</v>
      </c>
      <c r="AQ127" s="12">
        <f>+G127+J127+M127+P127+S127+V127+Y127+AB127+AE127+AH127+AK127</f>
        <v>24</v>
      </c>
      <c r="AR127" s="13">
        <f>SUM(COUNTIFS(E127:AM127,{"f","NCP","AB"}))</f>
        <v>0</v>
      </c>
      <c r="AS127" s="12">
        <f>RANK(AP127,$AP$7:$AP$247)</f>
        <v>202</v>
      </c>
    </row>
    <row r="128" spans="1:45">
      <c r="A128" s="6">
        <v>122</v>
      </c>
      <c r="B128" s="18" t="s">
        <v>260</v>
      </c>
      <c r="C128" s="19" t="s">
        <v>261</v>
      </c>
      <c r="D128" s="17" t="s">
        <v>149</v>
      </c>
      <c r="E128" s="7" t="str">
        <f>VLOOKUP(B128,'SOURCE(Ori)'!$A$4:$D$244,4,FALSE)</f>
        <v>D</v>
      </c>
      <c r="F128" s="8">
        <f>IF(E128="O",10,IF(E128="A",9,IF(E128="B",8,IF(E128="C",7,IF(E128="D",6,IF(E128="F",0,IF(E128=-5,-5,-10)))))))</f>
        <v>6</v>
      </c>
      <c r="G128" s="9">
        <f>VLOOKUP(B128,'SOURCE(Ori)'!$A$4:$E$244,5,FALSE)</f>
        <v>3</v>
      </c>
      <c r="H128" s="7" t="str">
        <f>VLOOKUP(B128,'SOURCE(Ori)'!$A$248:$D$488,4,FALSE)</f>
        <v>C</v>
      </c>
      <c r="I128" s="8">
        <f>IF(H128="O",10,IF(H128="A",9,IF(H128="B",8,IF(H128="C",7,IF(H128="D",6,IF(H128="F",0,IF(H128=-5,-5,-10)))))))</f>
        <v>7</v>
      </c>
      <c r="J128" s="10">
        <f>VLOOKUP(B128,'SOURCE(Ori)'!$A$248:$E$488,5,FALSE)</f>
        <v>3</v>
      </c>
      <c r="K128" s="7" t="str">
        <f>VLOOKUP(B128,'SOURCE(Ori)'!$A$492:$D$732,4,FALSE)</f>
        <v>D</v>
      </c>
      <c r="L128" s="8">
        <f>IF(K128="O",10,IF(K128="A",9,IF(K128="B",8,IF(K128="C",7,IF(K128="D",6,IF(K128="F",0,IF(K128=-5,-5,-10)))))))</f>
        <v>6</v>
      </c>
      <c r="M128" s="10">
        <f>VLOOKUP(B128,'SOURCE(Ori)'!$A$492:$E$732,5,FALSE)</f>
        <v>3</v>
      </c>
      <c r="N128" s="7" t="str">
        <f>VLOOKUP(B128,'SOURCE(Ori)'!$A$736:$D$976,4,FALSE)</f>
        <v>D</v>
      </c>
      <c r="O128" s="8">
        <f>IF(N128="O",10,IF(N128="A",9,IF(N128="B",8,IF(N128="C",7,IF(N128="D",6,IF(N128="F",0,IF(N128=-5,-5,-10)))))))</f>
        <v>6</v>
      </c>
      <c r="P128" s="10">
        <f>VLOOKUP(B128,'SOURCE(Ori)'!$A$736:$E$976,5,FALSE)</f>
        <v>3</v>
      </c>
      <c r="Q128" s="7" t="str">
        <f>VLOOKUP(B128,'SOURCE(Ori)'!$A$980:$D$1096,4,FALSE)</f>
        <v>D</v>
      </c>
      <c r="R128" s="8">
        <f>IF(Q128="O",10,IF(Q128="A",9,IF(Q128="B",8,IF(Q128="C",7,IF(Q128="D",6,IF(Q128="F",0,IF(Q128=-5,-5,-10)))))))</f>
        <v>6</v>
      </c>
      <c r="S128" s="10">
        <f>VLOOKUP(B128,'SOURCE(Ori)'!$A$980:$E$1096,5,FALSE)</f>
        <v>3</v>
      </c>
      <c r="T128" s="7">
        <v>0</v>
      </c>
      <c r="U128" s="8">
        <v>0</v>
      </c>
      <c r="V128" s="10">
        <v>0</v>
      </c>
      <c r="W128" s="7">
        <v>0</v>
      </c>
      <c r="X128" s="8">
        <v>0</v>
      </c>
      <c r="Y128" s="10">
        <v>0</v>
      </c>
      <c r="Z128" s="7" t="str">
        <f>VLOOKUP(B128,'SOURCE(Ori)'!$A$1230:$D$1470,4,FALSE)</f>
        <v>O</v>
      </c>
      <c r="AA128" s="8">
        <f>IF(Z128="O",10,IF(Z128="A",9,IF(Z128="B",8,IF(Z128="C",7,IF(Z128="D",6,IF(Z128="F",0,IF(Z128=-5,-5,-10)))))))</f>
        <v>10</v>
      </c>
      <c r="AB128" s="10">
        <f>VLOOKUP(B128,'SOURCE(Ori)'!$A$1230:$E$1470,5,FALSE)</f>
        <v>3</v>
      </c>
      <c r="AC128" s="7" t="str">
        <f>VLOOKUP(B128,'SOURCE(Ori)'!$A$1475:$D$1715,4,FALSE)</f>
        <v>O</v>
      </c>
      <c r="AD128" s="8">
        <f>IF(AC128="O",10,IF(AC128="A",9,IF(AC128="B",8,IF(AC128="C",7,IF(AC128="D",6,IF(AC128="F",0,IF(AC128=-5,-5,-10)))))))</f>
        <v>10</v>
      </c>
      <c r="AE128" s="10">
        <f>VLOOKUP(B128,'SOURCE(Ori)'!$A$1475:$E$1715,5,FALSE)</f>
        <v>2</v>
      </c>
      <c r="AF128" s="7" t="str">
        <f>VLOOKUP(B128,'SOURCE(Ori)'!$A$1719:$D$1959,4,FALSE)</f>
        <v>A</v>
      </c>
      <c r="AG128" s="8">
        <f>IF(AF128="O",10,IF(AF128="A",9,IF(AF128="B",8,IF(AF128="C",7,IF(AF128="D",6,IF(AF128="F",0,IF(AF128=-5,-5,-10)))))))</f>
        <v>9</v>
      </c>
      <c r="AH128" s="10">
        <f>VLOOKUP(B128,'SOURCE(Ori)'!$A$1719:$E$1959,5,FALSE)</f>
        <v>2</v>
      </c>
      <c r="AI128" s="10" t="str">
        <f>VLOOKUP(B128,'SOURCE(Ori)'!$A$1963:$D$2203,4,FALSE)</f>
        <v>B</v>
      </c>
      <c r="AJ128" s="8">
        <f>IF(AI128="O",10,IF(AI128="A",9,IF(AI128="B",8,IF(AI128="C",7,IF(AI128="D",6,IF(AI128="F",0,IF(AI128=-5,-5,-10)))))))</f>
        <v>8</v>
      </c>
      <c r="AK128" s="10">
        <f>VLOOKUP(B128,'SOURCE(Ori)'!$A$1963:$E$2203,5,FALSE)</f>
        <v>2</v>
      </c>
      <c r="AL128" s="10" t="str">
        <f>VLOOKUP(B128,'SOURCE(Ori)'!$A$2207:$D$2447,4,FALSE)</f>
        <v>CP</v>
      </c>
      <c r="AM128" s="8">
        <f>IF(AL128="O",10,IF(AL128="A",9,IF(AL128="B",8,IF(AL128="C",7,IF(AL128="D",6,IF(AL128="F",0,IF(AL128=-5,-5,-10)))))))</f>
        <v>-10</v>
      </c>
      <c r="AN128" s="10"/>
      <c r="AO128" s="11">
        <f>(F128*G128+I128*J128+L128*M128+O128*P128+R128*S128+U128*V128+X128*Y128+AA128*AB128+AD128*AE128+AG128*AH128+AJ128*AK128)/24</f>
        <v>7.375</v>
      </c>
      <c r="AP128" s="20">
        <f>(AO128-0.75)*10</f>
        <v>66.25</v>
      </c>
      <c r="AQ128" s="12">
        <f>+G128+J128+M128+P128+S128+V128+Y128+AB128+AE128+AH128+AK128</f>
        <v>24</v>
      </c>
      <c r="AR128" s="13">
        <f>SUM(COUNTIFS(E128:AM128,{"f","NCP","AB"}))</f>
        <v>0</v>
      </c>
      <c r="AS128" s="12">
        <f>RANK(AP128,$AP$7:$AP$247)</f>
        <v>195</v>
      </c>
    </row>
    <row r="129" spans="1:45">
      <c r="A129" s="6">
        <v>123</v>
      </c>
      <c r="B129" s="18" t="s">
        <v>262</v>
      </c>
      <c r="C129" s="19" t="s">
        <v>263</v>
      </c>
      <c r="D129" s="17" t="s">
        <v>149</v>
      </c>
      <c r="E129" s="7" t="str">
        <f>VLOOKUP(B129,'SOURCE(Ori)'!$A$4:$D$244,4,FALSE)</f>
        <v>C</v>
      </c>
      <c r="F129" s="8">
        <f>IF(E129="O",10,IF(E129="A",9,IF(E129="B",8,IF(E129="C",7,IF(E129="D",6,IF(E129="F",0,IF(E129=-5,-5,-10)))))))</f>
        <v>7</v>
      </c>
      <c r="G129" s="9">
        <f>VLOOKUP(B129,'SOURCE(Ori)'!$A$4:$E$244,5,FALSE)</f>
        <v>3</v>
      </c>
      <c r="H129" s="7" t="str">
        <f>VLOOKUP(B129,'SOURCE(Ori)'!$A$248:$D$488,4,FALSE)</f>
        <v>B</v>
      </c>
      <c r="I129" s="8">
        <f>IF(H129="O",10,IF(H129="A",9,IF(H129="B",8,IF(H129="C",7,IF(H129="D",6,IF(H129="F",0,IF(H129=-5,-5,-10)))))))</f>
        <v>8</v>
      </c>
      <c r="J129" s="10">
        <f>VLOOKUP(B129,'SOURCE(Ori)'!$A$248:$E$488,5,FALSE)</f>
        <v>3</v>
      </c>
      <c r="K129" s="7" t="str">
        <f>VLOOKUP(B129,'SOURCE(Ori)'!$A$492:$D$732,4,FALSE)</f>
        <v>D</v>
      </c>
      <c r="L129" s="8">
        <f>IF(K129="O",10,IF(K129="A",9,IF(K129="B",8,IF(K129="C",7,IF(K129="D",6,IF(K129="F",0,IF(K129=-5,-5,-10)))))))</f>
        <v>6</v>
      </c>
      <c r="M129" s="10">
        <f>VLOOKUP(B129,'SOURCE(Ori)'!$A$492:$E$732,5,FALSE)</f>
        <v>3</v>
      </c>
      <c r="N129" s="7" t="str">
        <f>VLOOKUP(B129,'SOURCE(Ori)'!$A$736:$D$976,4,FALSE)</f>
        <v>B</v>
      </c>
      <c r="O129" s="8">
        <f>IF(N129="O",10,IF(N129="A",9,IF(N129="B",8,IF(N129="C",7,IF(N129="D",6,IF(N129="F",0,IF(N129=-5,-5,-10)))))))</f>
        <v>8</v>
      </c>
      <c r="P129" s="10">
        <f>VLOOKUP(B129,'SOURCE(Ori)'!$A$736:$E$976,5,FALSE)</f>
        <v>3</v>
      </c>
      <c r="Q129" s="7">
        <v>0</v>
      </c>
      <c r="R129" s="8">
        <v>0</v>
      </c>
      <c r="S129" s="10">
        <v>0</v>
      </c>
      <c r="T129" s="7" t="str">
        <f>VLOOKUP(B129,'SOURCE(Ori)'!$A$1100:$D$1167,4,FALSE)</f>
        <v>B</v>
      </c>
      <c r="U129" s="8">
        <f>IF(T129="O",10,IF(T129="A",9,IF(T129="B",8,IF(T129="C",7,IF(T129="D",6,IF(T129="F",0,IF(T129=-5,-5,-10)))))))</f>
        <v>8</v>
      </c>
      <c r="V129" s="10">
        <f>VLOOKUP(B129,'SOURCE(Ori)'!$A$1100:$E$1167,5,FALSE)</f>
        <v>3</v>
      </c>
      <c r="W129" s="7">
        <v>0</v>
      </c>
      <c r="X129" s="8">
        <v>0</v>
      </c>
      <c r="Y129" s="10">
        <v>0</v>
      </c>
      <c r="Z129" s="7" t="str">
        <f>VLOOKUP(B129,'SOURCE(Ori)'!$A$1230:$D$1470,4,FALSE)</f>
        <v>O</v>
      </c>
      <c r="AA129" s="8">
        <f>IF(Z129="O",10,IF(Z129="A",9,IF(Z129="B",8,IF(Z129="C",7,IF(Z129="D",6,IF(Z129="F",0,IF(Z129=-5,-5,-10)))))))</f>
        <v>10</v>
      </c>
      <c r="AB129" s="10">
        <f>VLOOKUP(B129,'SOURCE(Ori)'!$A$1230:$E$1470,5,FALSE)</f>
        <v>3</v>
      </c>
      <c r="AC129" s="7" t="str">
        <f>VLOOKUP(B129,'SOURCE(Ori)'!$A$1475:$D$1715,4,FALSE)</f>
        <v>A</v>
      </c>
      <c r="AD129" s="8">
        <f>IF(AC129="O",10,IF(AC129="A",9,IF(AC129="B",8,IF(AC129="C",7,IF(AC129="D",6,IF(AC129="F",0,IF(AC129=-5,-5,-10)))))))</f>
        <v>9</v>
      </c>
      <c r="AE129" s="10">
        <f>VLOOKUP(B129,'SOURCE(Ori)'!$A$1475:$E$1715,5,FALSE)</f>
        <v>2</v>
      </c>
      <c r="AF129" s="7" t="str">
        <f>VLOOKUP(B129,'SOURCE(Ori)'!$A$1719:$D$1959,4,FALSE)</f>
        <v>A</v>
      </c>
      <c r="AG129" s="8">
        <f>IF(AF129="O",10,IF(AF129="A",9,IF(AF129="B",8,IF(AF129="C",7,IF(AF129="D",6,IF(AF129="F",0,IF(AF129=-5,-5,-10)))))))</f>
        <v>9</v>
      </c>
      <c r="AH129" s="10">
        <f>VLOOKUP(B129,'SOURCE(Ori)'!$A$1719:$E$1959,5,FALSE)</f>
        <v>2</v>
      </c>
      <c r="AI129" s="10" t="str">
        <f>VLOOKUP(B129,'SOURCE(Ori)'!$A$1963:$D$2203,4,FALSE)</f>
        <v>A</v>
      </c>
      <c r="AJ129" s="8">
        <f>IF(AI129="O",10,IF(AI129="A",9,IF(AI129="B",8,IF(AI129="C",7,IF(AI129="D",6,IF(AI129="F",0,IF(AI129=-5,-5,-10)))))))</f>
        <v>9</v>
      </c>
      <c r="AK129" s="10">
        <f>VLOOKUP(B129,'SOURCE(Ori)'!$A$1963:$E$2203,5,FALSE)</f>
        <v>2</v>
      </c>
      <c r="AL129" s="10" t="str">
        <f>VLOOKUP(B129,'SOURCE(Ori)'!$A$2207:$D$2447,4,FALSE)</f>
        <v>CP</v>
      </c>
      <c r="AM129" s="8">
        <f>IF(AL129="O",10,IF(AL129="A",9,IF(AL129="B",8,IF(AL129="C",7,IF(AL129="D",6,IF(AL129="F",0,IF(AL129=-5,-5,-10)))))))</f>
        <v>-10</v>
      </c>
      <c r="AN129" s="10"/>
      <c r="AO129" s="11">
        <f>(F129*G129+I129*J129+L129*M129+O129*P129+R129*S129+U129*V129+X129*Y129+AA129*AB129+AD129*AE129+AG129*AH129+AJ129*AK129)/24</f>
        <v>8.125</v>
      </c>
      <c r="AP129" s="20">
        <f>(AO129-0.75)*10</f>
        <v>73.75</v>
      </c>
      <c r="AQ129" s="12">
        <f>+G129+J129+M129+P129+S129+V129+Y129+AB129+AE129+AH129+AK129</f>
        <v>24</v>
      </c>
      <c r="AR129" s="13">
        <f>SUM(COUNTIFS(E129:AM129,{"f","NCP","AB"}))</f>
        <v>0</v>
      </c>
      <c r="AS129" s="12">
        <f>RANK(AP129,$AP$7:$AP$247)</f>
        <v>100</v>
      </c>
    </row>
    <row r="130" spans="1:45">
      <c r="A130" s="6">
        <v>124</v>
      </c>
      <c r="B130" s="18" t="s">
        <v>264</v>
      </c>
      <c r="C130" s="19" t="s">
        <v>265</v>
      </c>
      <c r="D130" s="17" t="s">
        <v>149</v>
      </c>
      <c r="E130" s="7" t="str">
        <f>VLOOKUP(B130,'SOURCE(Ori)'!$A$4:$D$244,4,FALSE)</f>
        <v>D</v>
      </c>
      <c r="F130" s="8">
        <f>IF(E130="O",10,IF(E130="A",9,IF(E130="B",8,IF(E130="C",7,IF(E130="D",6,IF(E130="F",0,IF(E130=-5,-5,-10)))))))</f>
        <v>6</v>
      </c>
      <c r="G130" s="9">
        <f>VLOOKUP(B130,'SOURCE(Ori)'!$A$4:$E$244,5,FALSE)</f>
        <v>3</v>
      </c>
      <c r="H130" s="7" t="str">
        <f>VLOOKUP(B130,'SOURCE(Ori)'!$A$248:$D$488,4,FALSE)</f>
        <v>B</v>
      </c>
      <c r="I130" s="8">
        <f>IF(H130="O",10,IF(H130="A",9,IF(H130="B",8,IF(H130="C",7,IF(H130="D",6,IF(H130="F",0,IF(H130=-5,-5,-10)))))))</f>
        <v>8</v>
      </c>
      <c r="J130" s="10">
        <f>VLOOKUP(B130,'SOURCE(Ori)'!$A$248:$E$488,5,FALSE)</f>
        <v>3</v>
      </c>
      <c r="K130" s="7" t="str">
        <f>VLOOKUP(B130,'SOURCE(Ori)'!$A$492:$D$732,4,FALSE)</f>
        <v>D</v>
      </c>
      <c r="L130" s="8">
        <f>IF(K130="O",10,IF(K130="A",9,IF(K130="B",8,IF(K130="C",7,IF(K130="D",6,IF(K130="F",0,IF(K130=-5,-5,-10)))))))</f>
        <v>6</v>
      </c>
      <c r="M130" s="10">
        <f>VLOOKUP(B130,'SOURCE(Ori)'!$A$492:$E$732,5,FALSE)</f>
        <v>3</v>
      </c>
      <c r="N130" s="7" t="str">
        <f>VLOOKUP(B130,'SOURCE(Ori)'!$A$736:$D$976,4,FALSE)</f>
        <v>C</v>
      </c>
      <c r="O130" s="8">
        <f>IF(N130="O",10,IF(N130="A",9,IF(N130="B",8,IF(N130="C",7,IF(N130="D",6,IF(N130="F",0,IF(N130=-5,-5,-10)))))))</f>
        <v>7</v>
      </c>
      <c r="P130" s="10">
        <f>VLOOKUP(B130,'SOURCE(Ori)'!$A$736:$E$976,5,FALSE)</f>
        <v>3</v>
      </c>
      <c r="Q130" s="7">
        <v>0</v>
      </c>
      <c r="R130" s="8">
        <v>0</v>
      </c>
      <c r="S130" s="10">
        <v>0</v>
      </c>
      <c r="T130" s="7" t="str">
        <f>VLOOKUP(B130,'SOURCE(Ori)'!$A$1100:$D$1167,4,FALSE)</f>
        <v>C</v>
      </c>
      <c r="U130" s="8">
        <f>IF(T130="O",10,IF(T130="A",9,IF(T130="B",8,IF(T130="C",7,IF(T130="D",6,IF(T130="F",0,IF(T130=-5,-5,-10)))))))</f>
        <v>7</v>
      </c>
      <c r="V130" s="10">
        <f>VLOOKUP(B130,'SOURCE(Ori)'!$A$1100:$E$1167,5,FALSE)</f>
        <v>3</v>
      </c>
      <c r="W130" s="7">
        <v>0</v>
      </c>
      <c r="X130" s="8">
        <v>0</v>
      </c>
      <c r="Y130" s="10">
        <v>0</v>
      </c>
      <c r="Z130" s="7" t="str">
        <f>VLOOKUP(B130,'SOURCE(Ori)'!$A$1230:$D$1470,4,FALSE)</f>
        <v>C</v>
      </c>
      <c r="AA130" s="8">
        <f>IF(Z130="O",10,IF(Z130="A",9,IF(Z130="B",8,IF(Z130="C",7,IF(Z130="D",6,IF(Z130="F",0,IF(Z130=-5,-5,-10)))))))</f>
        <v>7</v>
      </c>
      <c r="AB130" s="10">
        <f>VLOOKUP(B130,'SOURCE(Ori)'!$A$1230:$E$1470,5,FALSE)</f>
        <v>3</v>
      </c>
      <c r="AC130" s="7" t="str">
        <f>VLOOKUP(B130,'SOURCE(Ori)'!$A$1475:$D$1715,4,FALSE)</f>
        <v>A</v>
      </c>
      <c r="AD130" s="8">
        <f>IF(AC130="O",10,IF(AC130="A",9,IF(AC130="B",8,IF(AC130="C",7,IF(AC130="D",6,IF(AC130="F",0,IF(AC130=-5,-5,-10)))))))</f>
        <v>9</v>
      </c>
      <c r="AE130" s="10">
        <f>VLOOKUP(B130,'SOURCE(Ori)'!$A$1475:$E$1715,5,FALSE)</f>
        <v>2</v>
      </c>
      <c r="AF130" s="7" t="str">
        <f>VLOOKUP(B130,'SOURCE(Ori)'!$A$1719:$D$1959,4,FALSE)</f>
        <v>A</v>
      </c>
      <c r="AG130" s="8">
        <f>IF(AF130="O",10,IF(AF130="A",9,IF(AF130="B",8,IF(AF130="C",7,IF(AF130="D",6,IF(AF130="F",0,IF(AF130=-5,-5,-10)))))))</f>
        <v>9</v>
      </c>
      <c r="AH130" s="10">
        <f>VLOOKUP(B130,'SOURCE(Ori)'!$A$1719:$E$1959,5,FALSE)</f>
        <v>2</v>
      </c>
      <c r="AI130" s="10" t="str">
        <f>VLOOKUP(B130,'SOURCE(Ori)'!$A$1963:$D$2203,4,FALSE)</f>
        <v>A</v>
      </c>
      <c r="AJ130" s="8">
        <f>IF(AI130="O",10,IF(AI130="A",9,IF(AI130="B",8,IF(AI130="C",7,IF(AI130="D",6,IF(AI130="F",0,IF(AI130=-5,-5,-10)))))))</f>
        <v>9</v>
      </c>
      <c r="AK130" s="10">
        <f>VLOOKUP(B130,'SOURCE(Ori)'!$A$1963:$E$2203,5,FALSE)</f>
        <v>2</v>
      </c>
      <c r="AL130" s="10" t="str">
        <f>VLOOKUP(B130,'SOURCE(Ori)'!$A$2207:$D$2447,4,FALSE)</f>
        <v>CP</v>
      </c>
      <c r="AM130" s="8">
        <f>IF(AL130="O",10,IF(AL130="A",9,IF(AL130="B",8,IF(AL130="C",7,IF(AL130="D",6,IF(AL130="F",0,IF(AL130=-5,-5,-10)))))))</f>
        <v>-10</v>
      </c>
      <c r="AN130" s="10"/>
      <c r="AO130" s="11">
        <f>(F130*G130+I130*J130+L130*M130+O130*P130+R130*S130+U130*V130+X130*Y130+AA130*AB130+AD130*AE130+AG130*AH130+AJ130*AK130)/24</f>
        <v>7.375</v>
      </c>
      <c r="AP130" s="20">
        <f>(AO130-0.75)*10</f>
        <v>66.25</v>
      </c>
      <c r="AQ130" s="12">
        <f>+G130+J130+M130+P130+S130+V130+Y130+AB130+AE130+AH130+AK130</f>
        <v>24</v>
      </c>
      <c r="AR130" s="13">
        <f>SUM(COUNTIFS(E130:AM130,{"f","NCP","AB"}))</f>
        <v>0</v>
      </c>
      <c r="AS130" s="12">
        <f>RANK(AP130,$AP$7:$AP$247)</f>
        <v>195</v>
      </c>
    </row>
    <row r="131" spans="1:45">
      <c r="A131" s="6">
        <v>125</v>
      </c>
      <c r="B131" s="18" t="s">
        <v>266</v>
      </c>
      <c r="C131" s="19" t="s">
        <v>267</v>
      </c>
      <c r="D131" s="17" t="s">
        <v>149</v>
      </c>
      <c r="E131" s="7" t="str">
        <f>VLOOKUP(B131,'SOURCE(Ori)'!$A$4:$D$244,4,FALSE)</f>
        <v>B</v>
      </c>
      <c r="F131" s="8">
        <f>IF(E131="O",10,IF(E131="A",9,IF(E131="B",8,IF(E131="C",7,IF(E131="D",6,IF(E131="F",0,IF(E131=-5,-5,-10)))))))</f>
        <v>8</v>
      </c>
      <c r="G131" s="9">
        <f>VLOOKUP(B131,'SOURCE(Ori)'!$A$4:$E$244,5,FALSE)</f>
        <v>3</v>
      </c>
      <c r="H131" s="7" t="str">
        <f>VLOOKUP(B131,'SOURCE(Ori)'!$A$248:$D$488,4,FALSE)</f>
        <v>B</v>
      </c>
      <c r="I131" s="8">
        <f>IF(H131="O",10,IF(H131="A",9,IF(H131="B",8,IF(H131="C",7,IF(H131="D",6,IF(H131="F",0,IF(H131=-5,-5,-10)))))))</f>
        <v>8</v>
      </c>
      <c r="J131" s="10">
        <f>VLOOKUP(B131,'SOURCE(Ori)'!$A$248:$E$488,5,FALSE)</f>
        <v>3</v>
      </c>
      <c r="K131" s="7" t="str">
        <f>VLOOKUP(B131,'SOURCE(Ori)'!$A$492:$D$732,4,FALSE)</f>
        <v>C</v>
      </c>
      <c r="L131" s="8">
        <f>IF(K131="O",10,IF(K131="A",9,IF(K131="B",8,IF(K131="C",7,IF(K131="D",6,IF(K131="F",0,IF(K131=-5,-5,-10)))))))</f>
        <v>7</v>
      </c>
      <c r="M131" s="10">
        <f>VLOOKUP(B131,'SOURCE(Ori)'!$A$492:$E$732,5,FALSE)</f>
        <v>3</v>
      </c>
      <c r="N131" s="7" t="str">
        <f>VLOOKUP(B131,'SOURCE(Ori)'!$A$736:$D$976,4,FALSE)</f>
        <v>B</v>
      </c>
      <c r="O131" s="8">
        <f>IF(N131="O",10,IF(N131="A",9,IF(N131="B",8,IF(N131="C",7,IF(N131="D",6,IF(N131="F",0,IF(N131=-5,-5,-10)))))))</f>
        <v>8</v>
      </c>
      <c r="P131" s="10">
        <f>VLOOKUP(B131,'SOURCE(Ori)'!$A$736:$E$976,5,FALSE)</f>
        <v>3</v>
      </c>
      <c r="Q131" s="7">
        <v>0</v>
      </c>
      <c r="R131" s="8">
        <v>0</v>
      </c>
      <c r="S131" s="10">
        <v>0</v>
      </c>
      <c r="T131" s="7" t="str">
        <f>VLOOKUP(B131,'SOURCE(Ori)'!$A$1100:$D$1167,4,FALSE)</f>
        <v>B</v>
      </c>
      <c r="U131" s="8">
        <f>IF(T131="O",10,IF(T131="A",9,IF(T131="B",8,IF(T131="C",7,IF(T131="D",6,IF(T131="F",0,IF(T131=-5,-5,-10)))))))</f>
        <v>8</v>
      </c>
      <c r="V131" s="10">
        <f>VLOOKUP(B131,'SOURCE(Ori)'!$A$1100:$E$1167,5,FALSE)</f>
        <v>3</v>
      </c>
      <c r="W131" s="7">
        <v>0</v>
      </c>
      <c r="X131" s="8">
        <v>0</v>
      </c>
      <c r="Y131" s="10">
        <v>0</v>
      </c>
      <c r="Z131" s="7" t="str">
        <f>VLOOKUP(B131,'SOURCE(Ori)'!$A$1230:$D$1470,4,FALSE)</f>
        <v>A</v>
      </c>
      <c r="AA131" s="8">
        <f>IF(Z131="O",10,IF(Z131="A",9,IF(Z131="B",8,IF(Z131="C",7,IF(Z131="D",6,IF(Z131="F",0,IF(Z131=-5,-5,-10)))))))</f>
        <v>9</v>
      </c>
      <c r="AB131" s="10">
        <f>VLOOKUP(B131,'SOURCE(Ori)'!$A$1230:$E$1470,5,FALSE)</f>
        <v>3</v>
      </c>
      <c r="AC131" s="7" t="str">
        <f>VLOOKUP(B131,'SOURCE(Ori)'!$A$1475:$D$1715,4,FALSE)</f>
        <v>O</v>
      </c>
      <c r="AD131" s="8">
        <f>IF(AC131="O",10,IF(AC131="A",9,IF(AC131="B",8,IF(AC131="C",7,IF(AC131="D",6,IF(AC131="F",0,IF(AC131=-5,-5,-10)))))))</f>
        <v>10</v>
      </c>
      <c r="AE131" s="10">
        <f>VLOOKUP(B131,'SOURCE(Ori)'!$A$1475:$E$1715,5,FALSE)</f>
        <v>2</v>
      </c>
      <c r="AF131" s="7" t="str">
        <f>VLOOKUP(B131,'SOURCE(Ori)'!$A$1719:$D$1959,4,FALSE)</f>
        <v>O</v>
      </c>
      <c r="AG131" s="8">
        <f>IF(AF131="O",10,IF(AF131="A",9,IF(AF131="B",8,IF(AF131="C",7,IF(AF131="D",6,IF(AF131="F",0,IF(AF131=-5,-5,-10)))))))</f>
        <v>10</v>
      </c>
      <c r="AH131" s="10">
        <f>VLOOKUP(B131,'SOURCE(Ori)'!$A$1719:$E$1959,5,FALSE)</f>
        <v>2</v>
      </c>
      <c r="AI131" s="10" t="str">
        <f>VLOOKUP(B131,'SOURCE(Ori)'!$A$1963:$D$2203,4,FALSE)</f>
        <v>O</v>
      </c>
      <c r="AJ131" s="8">
        <f>IF(AI131="O",10,IF(AI131="A",9,IF(AI131="B",8,IF(AI131="C",7,IF(AI131="D",6,IF(AI131="F",0,IF(AI131=-5,-5,-10)))))))</f>
        <v>10</v>
      </c>
      <c r="AK131" s="10">
        <f>VLOOKUP(B131,'SOURCE(Ori)'!$A$1963:$E$2203,5,FALSE)</f>
        <v>2</v>
      </c>
      <c r="AL131" s="10" t="str">
        <f>VLOOKUP(B131,'SOURCE(Ori)'!$A$2207:$D$2447,4,FALSE)</f>
        <v>CP</v>
      </c>
      <c r="AM131" s="8">
        <f>IF(AL131="O",10,IF(AL131="A",9,IF(AL131="B",8,IF(AL131="C",7,IF(AL131="D",6,IF(AL131="F",0,IF(AL131=-5,-5,-10)))))))</f>
        <v>-10</v>
      </c>
      <c r="AN131" s="10"/>
      <c r="AO131" s="11">
        <f>(F131*G131+I131*J131+L131*M131+O131*P131+R131*S131+U131*V131+X131*Y131+AA131*AB131+AD131*AE131+AG131*AH131+AJ131*AK131)/24</f>
        <v>8.5</v>
      </c>
      <c r="AP131" s="20">
        <f>(AO131-0.75)*10</f>
        <v>77.5</v>
      </c>
      <c r="AQ131" s="12">
        <f>+G131+J131+M131+P131+S131+V131+Y131+AB131+AE131+AH131+AK131</f>
        <v>24</v>
      </c>
      <c r="AR131" s="13">
        <f>SUM(COUNTIFS(E131:AM131,{"f","NCP","AB"}))</f>
        <v>0</v>
      </c>
      <c r="AS131" s="12">
        <f>RANK(AP131,$AP$7:$AP$247)</f>
        <v>50</v>
      </c>
    </row>
    <row r="132" spans="1:45">
      <c r="A132" s="6">
        <v>126</v>
      </c>
      <c r="B132" s="18" t="s">
        <v>268</v>
      </c>
      <c r="C132" s="19" t="s">
        <v>269</v>
      </c>
      <c r="D132" s="17" t="s">
        <v>149</v>
      </c>
      <c r="E132" s="7" t="str">
        <f>VLOOKUP(B132,'SOURCE(Ori)'!$A$4:$D$244,4,FALSE)</f>
        <v>F</v>
      </c>
      <c r="F132" s="8">
        <f>IF(E132="O",10,IF(E132="A",9,IF(E132="B",8,IF(E132="C",7,IF(E132="D",6,IF(E132="F",0,IF(E132=-5,-5,-10)))))))</f>
        <v>0</v>
      </c>
      <c r="G132" s="9">
        <f>VLOOKUP(B132,'SOURCE(Ori)'!$A$4:$E$244,5,FALSE)</f>
        <v>0</v>
      </c>
      <c r="H132" s="7" t="str">
        <f>VLOOKUP(B132,'SOURCE(Ori)'!$A$248:$D$488,4,FALSE)</f>
        <v>D</v>
      </c>
      <c r="I132" s="8">
        <f>IF(H132="O",10,IF(H132="A",9,IF(H132="B",8,IF(H132="C",7,IF(H132="D",6,IF(H132="F",0,IF(H132=-5,-5,-10)))))))</f>
        <v>6</v>
      </c>
      <c r="J132" s="10">
        <f>VLOOKUP(B132,'SOURCE(Ori)'!$A$248:$E$488,5,FALSE)</f>
        <v>3</v>
      </c>
      <c r="K132" s="7" t="str">
        <f>VLOOKUP(B132,'SOURCE(Ori)'!$A$492:$D$732,4,FALSE)</f>
        <v>F</v>
      </c>
      <c r="L132" s="8">
        <f>IF(K132="O",10,IF(K132="A",9,IF(K132="B",8,IF(K132="C",7,IF(K132="D",6,IF(K132="F",0,IF(K132=-5,-5,-10)))))))</f>
        <v>0</v>
      </c>
      <c r="M132" s="10">
        <f>VLOOKUP(B132,'SOURCE(Ori)'!$A$492:$E$732,5,FALSE)</f>
        <v>0</v>
      </c>
      <c r="N132" s="7" t="str">
        <f>VLOOKUP(B132,'SOURCE(Ori)'!$A$736:$D$976,4,FALSE)</f>
        <v>F</v>
      </c>
      <c r="O132" s="8">
        <f>IF(N132="O",10,IF(N132="A",9,IF(N132="B",8,IF(N132="C",7,IF(N132="D",6,IF(N132="F",0,IF(N132=-5,-5,-10)))))))</f>
        <v>0</v>
      </c>
      <c r="P132" s="10">
        <f>VLOOKUP(B132,'SOURCE(Ori)'!$A$736:$E$976,5,FALSE)</f>
        <v>0</v>
      </c>
      <c r="Q132" s="7">
        <v>0</v>
      </c>
      <c r="R132" s="8">
        <v>0</v>
      </c>
      <c r="S132" s="10">
        <v>0</v>
      </c>
      <c r="T132" s="7">
        <v>0</v>
      </c>
      <c r="U132" s="8">
        <v>0</v>
      </c>
      <c r="V132" s="10">
        <v>0</v>
      </c>
      <c r="W132" s="7" t="str">
        <f>VLOOKUP(B132,'SOURCE(Ori)'!$A$1171:$D$1226,4,FALSE)</f>
        <v>D</v>
      </c>
      <c r="X132" s="8">
        <f>IF(W132="O",10,IF(W132="A",9,IF(W132="B",8,IF(W132="C",7,IF(W132="D",6,IF(W132="F",0,IF(W132=-5,-5,-10)))))))</f>
        <v>6</v>
      </c>
      <c r="Y132" s="10">
        <f>VLOOKUP(B132,'SOURCE(Ori)'!$A$1171:$E$1226,5,FALSE)</f>
        <v>3</v>
      </c>
      <c r="Z132" s="7" t="str">
        <f>VLOOKUP(B132,'SOURCE(Ori)'!$A$1230:$D$1470,4,FALSE)</f>
        <v>O</v>
      </c>
      <c r="AA132" s="8">
        <f>IF(Z132="O",10,IF(Z132="A",9,IF(Z132="B",8,IF(Z132="C",7,IF(Z132="D",6,IF(Z132="F",0,IF(Z132=-5,-5,-10)))))))</f>
        <v>10</v>
      </c>
      <c r="AB132" s="10">
        <f>VLOOKUP(B132,'SOURCE(Ori)'!$A$1230:$E$1470,5,FALSE)</f>
        <v>3</v>
      </c>
      <c r="AC132" s="7" t="str">
        <f>VLOOKUP(B132,'SOURCE(Ori)'!$A$1475:$D$1715,4,FALSE)</f>
        <v>O</v>
      </c>
      <c r="AD132" s="8">
        <f>IF(AC132="O",10,IF(AC132="A",9,IF(AC132="B",8,IF(AC132="C",7,IF(AC132="D",6,IF(AC132="F",0,IF(AC132=-5,-5,-10)))))))</f>
        <v>10</v>
      </c>
      <c r="AE132" s="10">
        <f>VLOOKUP(B132,'SOURCE(Ori)'!$A$1475:$E$1715,5,FALSE)</f>
        <v>2</v>
      </c>
      <c r="AF132" s="7" t="str">
        <f>VLOOKUP(B132,'SOURCE(Ori)'!$A$1719:$D$1959,4,FALSE)</f>
        <v>A</v>
      </c>
      <c r="AG132" s="8">
        <f>IF(AF132="O",10,IF(AF132="A",9,IF(AF132="B",8,IF(AF132="C",7,IF(AF132="D",6,IF(AF132="F",0,IF(AF132=-5,-5,-10)))))))</f>
        <v>9</v>
      </c>
      <c r="AH132" s="10">
        <f>VLOOKUP(B132,'SOURCE(Ori)'!$A$1719:$E$1959,5,FALSE)</f>
        <v>2</v>
      </c>
      <c r="AI132" s="10" t="str">
        <f>VLOOKUP(B132,'SOURCE(Ori)'!$A$1963:$D$2203,4,FALSE)</f>
        <v>B</v>
      </c>
      <c r="AJ132" s="8">
        <f>IF(AI132="O",10,IF(AI132="A",9,IF(AI132="B",8,IF(AI132="C",7,IF(AI132="D",6,IF(AI132="F",0,IF(AI132=-5,-5,-10)))))))</f>
        <v>8</v>
      </c>
      <c r="AK132" s="10">
        <f>VLOOKUP(B132,'SOURCE(Ori)'!$A$1963:$E$2203,5,FALSE)</f>
        <v>2</v>
      </c>
      <c r="AL132" s="10" t="str">
        <f>VLOOKUP(B132,'SOURCE(Ori)'!$A$2207:$D$2447,4,FALSE)</f>
        <v>CP</v>
      </c>
      <c r="AM132" s="8">
        <f>IF(AL132="O",10,IF(AL132="A",9,IF(AL132="B",8,IF(AL132="C",7,IF(AL132="D",6,IF(AL132="F",0,IF(AL132=-5,-5,-10)))))))</f>
        <v>-10</v>
      </c>
      <c r="AN132" s="10"/>
      <c r="AO132" s="11">
        <f>(F132*G132+I132*J132+L132*M132+O132*P132+R132*S132+U132*V132+X132*Y132+AA132*AB132+AD132*AE132+AG132*AH132+AJ132*AK132)/24</f>
        <v>5</v>
      </c>
      <c r="AP132" s="20">
        <f>(AO132-0.75)*10</f>
        <v>42.5</v>
      </c>
      <c r="AQ132" s="12">
        <f>+G132+J132+M132+P132+S132+V132+Y132+AB132+AE132+AH132+AK132</f>
        <v>15</v>
      </c>
      <c r="AR132" s="13">
        <f>SUM(COUNTIFS(E132:AM132,{"f","NCP","AB"}))</f>
        <v>3</v>
      </c>
      <c r="AS132" s="12">
        <f>RANK(AP132,$AP$7:$AP$247)</f>
        <v>238</v>
      </c>
    </row>
    <row r="133" spans="1:45">
      <c r="A133" s="6">
        <v>127</v>
      </c>
      <c r="B133" s="18" t="s">
        <v>270</v>
      </c>
      <c r="C133" s="19" t="s">
        <v>271</v>
      </c>
      <c r="D133" s="17" t="s">
        <v>149</v>
      </c>
      <c r="E133" s="7" t="str">
        <f>VLOOKUP(B133,'SOURCE(Ori)'!$A$4:$D$244,4,FALSE)</f>
        <v>A</v>
      </c>
      <c r="F133" s="8">
        <f>IF(E133="O",10,IF(E133="A",9,IF(E133="B",8,IF(E133="C",7,IF(E133="D",6,IF(E133="F",0,IF(E133=-5,-5,-10)))))))</f>
        <v>9</v>
      </c>
      <c r="G133" s="9">
        <f>VLOOKUP(B133,'SOURCE(Ori)'!$A$4:$E$244,5,FALSE)</f>
        <v>3</v>
      </c>
      <c r="H133" s="7" t="str">
        <f>VLOOKUP(B133,'SOURCE(Ori)'!$A$248:$D$488,4,FALSE)</f>
        <v>A</v>
      </c>
      <c r="I133" s="8">
        <f>IF(H133="O",10,IF(H133="A",9,IF(H133="B",8,IF(H133="C",7,IF(H133="D",6,IF(H133="F",0,IF(H133=-5,-5,-10)))))))</f>
        <v>9</v>
      </c>
      <c r="J133" s="10">
        <f>VLOOKUP(B133,'SOURCE(Ori)'!$A$248:$E$488,5,FALSE)</f>
        <v>3</v>
      </c>
      <c r="K133" s="7" t="str">
        <f>VLOOKUP(B133,'SOURCE(Ori)'!$A$492:$D$732,4,FALSE)</f>
        <v>C</v>
      </c>
      <c r="L133" s="8">
        <f>IF(K133="O",10,IF(K133="A",9,IF(K133="B",8,IF(K133="C",7,IF(K133="D",6,IF(K133="F",0,IF(K133=-5,-5,-10)))))))</f>
        <v>7</v>
      </c>
      <c r="M133" s="10">
        <f>VLOOKUP(B133,'SOURCE(Ori)'!$A$492:$E$732,5,FALSE)</f>
        <v>3</v>
      </c>
      <c r="N133" s="7" t="str">
        <f>VLOOKUP(B133,'SOURCE(Ori)'!$A$736:$D$976,4,FALSE)</f>
        <v>B</v>
      </c>
      <c r="O133" s="8">
        <f>IF(N133="O",10,IF(N133="A",9,IF(N133="B",8,IF(N133="C",7,IF(N133="D",6,IF(N133="F",0,IF(N133=-5,-5,-10)))))))</f>
        <v>8</v>
      </c>
      <c r="P133" s="10">
        <f>VLOOKUP(B133,'SOURCE(Ori)'!$A$736:$E$976,5,FALSE)</f>
        <v>3</v>
      </c>
      <c r="Q133" s="7">
        <v>0</v>
      </c>
      <c r="R133" s="8">
        <v>0</v>
      </c>
      <c r="S133" s="10">
        <v>0</v>
      </c>
      <c r="T133" s="7" t="str">
        <f>VLOOKUP(B133,'SOURCE(Ori)'!$A$1100:$D$1167,4,FALSE)</f>
        <v>B</v>
      </c>
      <c r="U133" s="8">
        <f>IF(T133="O",10,IF(T133="A",9,IF(T133="B",8,IF(T133="C",7,IF(T133="D",6,IF(T133="F",0,IF(T133=-5,-5,-10)))))))</f>
        <v>8</v>
      </c>
      <c r="V133" s="10">
        <f>VLOOKUP(B133,'SOURCE(Ori)'!$A$1100:$E$1167,5,FALSE)</f>
        <v>3</v>
      </c>
      <c r="W133" s="7">
        <v>0</v>
      </c>
      <c r="X133" s="8">
        <v>0</v>
      </c>
      <c r="Y133" s="10">
        <v>0</v>
      </c>
      <c r="Z133" s="7" t="str">
        <f>VLOOKUP(B133,'SOURCE(Ori)'!$A$1230:$D$1470,4,FALSE)</f>
        <v>O</v>
      </c>
      <c r="AA133" s="8">
        <f>IF(Z133="O",10,IF(Z133="A",9,IF(Z133="B",8,IF(Z133="C",7,IF(Z133="D",6,IF(Z133="F",0,IF(Z133=-5,-5,-10)))))))</f>
        <v>10</v>
      </c>
      <c r="AB133" s="10">
        <f>VLOOKUP(B133,'SOURCE(Ori)'!$A$1230:$E$1470,5,FALSE)</f>
        <v>3</v>
      </c>
      <c r="AC133" s="7" t="str">
        <f>VLOOKUP(B133,'SOURCE(Ori)'!$A$1475:$D$1715,4,FALSE)</f>
        <v>O</v>
      </c>
      <c r="AD133" s="8">
        <f>IF(AC133="O",10,IF(AC133="A",9,IF(AC133="B",8,IF(AC133="C",7,IF(AC133="D",6,IF(AC133="F",0,IF(AC133=-5,-5,-10)))))))</f>
        <v>10</v>
      </c>
      <c r="AE133" s="10">
        <f>VLOOKUP(B133,'SOURCE(Ori)'!$A$1475:$E$1715,5,FALSE)</f>
        <v>2</v>
      </c>
      <c r="AF133" s="7" t="str">
        <f>VLOOKUP(B133,'SOURCE(Ori)'!$A$1719:$D$1959,4,FALSE)</f>
        <v>O</v>
      </c>
      <c r="AG133" s="8">
        <f>IF(AF133="O",10,IF(AF133="A",9,IF(AF133="B",8,IF(AF133="C",7,IF(AF133="D",6,IF(AF133="F",0,IF(AF133=-5,-5,-10)))))))</f>
        <v>10</v>
      </c>
      <c r="AH133" s="10">
        <f>VLOOKUP(B133,'SOURCE(Ori)'!$A$1719:$E$1959,5,FALSE)</f>
        <v>2</v>
      </c>
      <c r="AI133" s="10" t="str">
        <f>VLOOKUP(B133,'SOURCE(Ori)'!$A$1963:$D$2203,4,FALSE)</f>
        <v>O</v>
      </c>
      <c r="AJ133" s="8">
        <f>IF(AI133="O",10,IF(AI133="A",9,IF(AI133="B",8,IF(AI133="C",7,IF(AI133="D",6,IF(AI133="F",0,IF(AI133=-5,-5,-10)))))))</f>
        <v>10</v>
      </c>
      <c r="AK133" s="10">
        <f>VLOOKUP(B133,'SOURCE(Ori)'!$A$1963:$E$2203,5,FALSE)</f>
        <v>2</v>
      </c>
      <c r="AL133" s="10" t="str">
        <f>VLOOKUP(B133,'SOURCE(Ori)'!$A$2207:$D$2447,4,FALSE)</f>
        <v>CP</v>
      </c>
      <c r="AM133" s="8">
        <f>IF(AL133="O",10,IF(AL133="A",9,IF(AL133="B",8,IF(AL133="C",7,IF(AL133="D",6,IF(AL133="F",0,IF(AL133=-5,-5,-10)))))))</f>
        <v>-10</v>
      </c>
      <c r="AN133" s="10"/>
      <c r="AO133" s="11">
        <f>(F133*G133+I133*J133+L133*M133+O133*P133+R133*S133+U133*V133+X133*Y133+AA133*AB133+AD133*AE133+AG133*AH133+AJ133*AK133)/24</f>
        <v>8.875</v>
      </c>
      <c r="AP133" s="20">
        <f>(AO133-0.75)*10</f>
        <v>81.25</v>
      </c>
      <c r="AQ133" s="12">
        <f>+G133+J133+M133+P133+S133+V133+Y133+AB133+AE133+AH133+AK133</f>
        <v>24</v>
      </c>
      <c r="AR133" s="13">
        <f>SUM(COUNTIFS(E133:AM133,{"f","NCP","AB"}))</f>
        <v>0</v>
      </c>
      <c r="AS133" s="12">
        <f>RANK(AP133,$AP$7:$AP$247)</f>
        <v>16</v>
      </c>
    </row>
    <row r="134" spans="1:45">
      <c r="A134" s="6">
        <v>128</v>
      </c>
      <c r="B134" s="18" t="s">
        <v>272</v>
      </c>
      <c r="C134" s="19" t="s">
        <v>273</v>
      </c>
      <c r="D134" s="17" t="s">
        <v>149</v>
      </c>
      <c r="E134" s="7" t="str">
        <f>VLOOKUP(B134,'SOURCE(Ori)'!$A$4:$D$244,4,FALSE)</f>
        <v>D</v>
      </c>
      <c r="F134" s="8">
        <f>IF(E134="O",10,IF(E134="A",9,IF(E134="B",8,IF(E134="C",7,IF(E134="D",6,IF(E134="F",0,IF(E134=-5,-5,-10)))))))</f>
        <v>6</v>
      </c>
      <c r="G134" s="9">
        <f>VLOOKUP(B134,'SOURCE(Ori)'!$A$4:$E$244,5,FALSE)</f>
        <v>3</v>
      </c>
      <c r="H134" s="7" t="str">
        <f>VLOOKUP(B134,'SOURCE(Ori)'!$A$248:$D$488,4,FALSE)</f>
        <v>B</v>
      </c>
      <c r="I134" s="8">
        <f>IF(H134="O",10,IF(H134="A",9,IF(H134="B",8,IF(H134="C",7,IF(H134="D",6,IF(H134="F",0,IF(H134=-5,-5,-10)))))))</f>
        <v>8</v>
      </c>
      <c r="J134" s="10">
        <f>VLOOKUP(B134,'SOURCE(Ori)'!$A$248:$E$488,5,FALSE)</f>
        <v>3</v>
      </c>
      <c r="K134" s="7" t="str">
        <f>VLOOKUP(B134,'SOURCE(Ori)'!$A$492:$D$732,4,FALSE)</f>
        <v>C</v>
      </c>
      <c r="L134" s="8">
        <f>IF(K134="O",10,IF(K134="A",9,IF(K134="B",8,IF(K134="C",7,IF(K134="D",6,IF(K134="F",0,IF(K134=-5,-5,-10)))))))</f>
        <v>7</v>
      </c>
      <c r="M134" s="10">
        <f>VLOOKUP(B134,'SOURCE(Ori)'!$A$492:$E$732,5,FALSE)</f>
        <v>3</v>
      </c>
      <c r="N134" s="7" t="str">
        <f>VLOOKUP(B134,'SOURCE(Ori)'!$A$736:$D$976,4,FALSE)</f>
        <v>D</v>
      </c>
      <c r="O134" s="8">
        <f>IF(N134="O",10,IF(N134="A",9,IF(N134="B",8,IF(N134="C",7,IF(N134="D",6,IF(N134="F",0,IF(N134=-5,-5,-10)))))))</f>
        <v>6</v>
      </c>
      <c r="P134" s="10">
        <f>VLOOKUP(B134,'SOURCE(Ori)'!$A$736:$E$976,5,FALSE)</f>
        <v>3</v>
      </c>
      <c r="Q134" s="7">
        <v>0</v>
      </c>
      <c r="R134" s="8">
        <v>0</v>
      </c>
      <c r="S134" s="10">
        <v>0</v>
      </c>
      <c r="T134" s="7">
        <v>0</v>
      </c>
      <c r="U134" s="8">
        <v>0</v>
      </c>
      <c r="V134" s="10">
        <v>0</v>
      </c>
      <c r="W134" s="7" t="str">
        <f>VLOOKUP(B134,'SOURCE(Ori)'!$A$1171:$D$1226,4,FALSE)</f>
        <v>B</v>
      </c>
      <c r="X134" s="8">
        <f>IF(W134="O",10,IF(W134="A",9,IF(W134="B",8,IF(W134="C",7,IF(W134="D",6,IF(W134="F",0,IF(W134=-5,-5,-10)))))))</f>
        <v>8</v>
      </c>
      <c r="Y134" s="10">
        <f>VLOOKUP(B134,'SOURCE(Ori)'!$A$1171:$E$1226,5,FALSE)</f>
        <v>3</v>
      </c>
      <c r="Z134" s="7" t="str">
        <f>VLOOKUP(B134,'SOURCE(Ori)'!$A$1230:$D$1470,4,FALSE)</f>
        <v>O</v>
      </c>
      <c r="AA134" s="8">
        <f>IF(Z134="O",10,IF(Z134="A",9,IF(Z134="B",8,IF(Z134="C",7,IF(Z134="D",6,IF(Z134="F",0,IF(Z134=-5,-5,-10)))))))</f>
        <v>10</v>
      </c>
      <c r="AB134" s="10">
        <f>VLOOKUP(B134,'SOURCE(Ori)'!$A$1230:$E$1470,5,FALSE)</f>
        <v>3</v>
      </c>
      <c r="AC134" s="7" t="str">
        <f>VLOOKUP(B134,'SOURCE(Ori)'!$A$1475:$D$1715,4,FALSE)</f>
        <v>O</v>
      </c>
      <c r="AD134" s="8">
        <f>IF(AC134="O",10,IF(AC134="A",9,IF(AC134="B",8,IF(AC134="C",7,IF(AC134="D",6,IF(AC134="F",0,IF(AC134=-5,-5,-10)))))))</f>
        <v>10</v>
      </c>
      <c r="AE134" s="10">
        <f>VLOOKUP(B134,'SOURCE(Ori)'!$A$1475:$E$1715,5,FALSE)</f>
        <v>2</v>
      </c>
      <c r="AF134" s="7" t="str">
        <f>VLOOKUP(B134,'SOURCE(Ori)'!$A$1719:$D$1959,4,FALSE)</f>
        <v>A</v>
      </c>
      <c r="AG134" s="8">
        <f>IF(AF134="O",10,IF(AF134="A",9,IF(AF134="B",8,IF(AF134="C",7,IF(AF134="D",6,IF(AF134="F",0,IF(AF134=-5,-5,-10)))))))</f>
        <v>9</v>
      </c>
      <c r="AH134" s="10">
        <f>VLOOKUP(B134,'SOURCE(Ori)'!$A$1719:$E$1959,5,FALSE)</f>
        <v>2</v>
      </c>
      <c r="AI134" s="10" t="str">
        <f>VLOOKUP(B134,'SOURCE(Ori)'!$A$1963:$D$2203,4,FALSE)</f>
        <v>B</v>
      </c>
      <c r="AJ134" s="8">
        <f>IF(AI134="O",10,IF(AI134="A",9,IF(AI134="B",8,IF(AI134="C",7,IF(AI134="D",6,IF(AI134="F",0,IF(AI134=-5,-5,-10)))))))</f>
        <v>8</v>
      </c>
      <c r="AK134" s="10">
        <f>VLOOKUP(B134,'SOURCE(Ori)'!$A$1963:$E$2203,5,FALSE)</f>
        <v>2</v>
      </c>
      <c r="AL134" s="10" t="str">
        <f>VLOOKUP(B134,'SOURCE(Ori)'!$A$2207:$D$2447,4,FALSE)</f>
        <v>CP</v>
      </c>
      <c r="AM134" s="8">
        <f>IF(AL134="O",10,IF(AL134="A",9,IF(AL134="B",8,IF(AL134="C",7,IF(AL134="D",6,IF(AL134="F",0,IF(AL134=-5,-5,-10)))))))</f>
        <v>-10</v>
      </c>
      <c r="AN134" s="10"/>
      <c r="AO134" s="11">
        <f>(F134*G134+I134*J134+L134*M134+O134*P134+R134*S134+U134*V134+X134*Y134+AA134*AB134+AD134*AE134+AG134*AH134+AJ134*AK134)/24</f>
        <v>7.875</v>
      </c>
      <c r="AP134" s="20">
        <f>(AO134-0.75)*10</f>
        <v>71.25</v>
      </c>
      <c r="AQ134" s="12">
        <f>+G134+J134+M134+P134+S134+V134+Y134+AB134+AE134+AH134+AK134</f>
        <v>24</v>
      </c>
      <c r="AR134" s="13">
        <f>SUM(COUNTIFS(E134:AM134,{"f","NCP","AB"}))</f>
        <v>0</v>
      </c>
      <c r="AS134" s="12">
        <f>RANK(AP134,$AP$7:$AP$247)</f>
        <v>141</v>
      </c>
    </row>
    <row r="135" spans="1:45">
      <c r="A135" s="6">
        <v>129</v>
      </c>
      <c r="B135" s="18" t="s">
        <v>274</v>
      </c>
      <c r="C135" s="19" t="s">
        <v>275</v>
      </c>
      <c r="D135" s="17" t="s">
        <v>149</v>
      </c>
      <c r="E135" s="7" t="str">
        <f>VLOOKUP(B135,'SOURCE(Ori)'!$A$4:$D$244,4,FALSE)</f>
        <v>B</v>
      </c>
      <c r="F135" s="8">
        <f>IF(E135="O",10,IF(E135="A",9,IF(E135="B",8,IF(E135="C",7,IF(E135="D",6,IF(E135="F",0,IF(E135=-5,-5,-10)))))))</f>
        <v>8</v>
      </c>
      <c r="G135" s="9">
        <f>VLOOKUP(B135,'SOURCE(Ori)'!$A$4:$E$244,5,FALSE)</f>
        <v>3</v>
      </c>
      <c r="H135" s="7" t="str">
        <f>VLOOKUP(B135,'SOURCE(Ori)'!$A$248:$D$488,4,FALSE)</f>
        <v>A</v>
      </c>
      <c r="I135" s="8">
        <f>IF(H135="O",10,IF(H135="A",9,IF(H135="B",8,IF(H135="C",7,IF(H135="D",6,IF(H135="F",0,IF(H135=-5,-5,-10)))))))</f>
        <v>9</v>
      </c>
      <c r="J135" s="10">
        <f>VLOOKUP(B135,'SOURCE(Ori)'!$A$248:$E$488,5,FALSE)</f>
        <v>3</v>
      </c>
      <c r="K135" s="7" t="str">
        <f>VLOOKUP(B135,'SOURCE(Ori)'!$A$492:$D$732,4,FALSE)</f>
        <v>C</v>
      </c>
      <c r="L135" s="8">
        <f>IF(K135="O",10,IF(K135="A",9,IF(K135="B",8,IF(K135="C",7,IF(K135="D",6,IF(K135="F",0,IF(K135=-5,-5,-10)))))))</f>
        <v>7</v>
      </c>
      <c r="M135" s="10">
        <f>VLOOKUP(B135,'SOURCE(Ori)'!$A$492:$E$732,5,FALSE)</f>
        <v>3</v>
      </c>
      <c r="N135" s="7" t="str">
        <f>VLOOKUP(B135,'SOURCE(Ori)'!$A$736:$D$976,4,FALSE)</f>
        <v>B</v>
      </c>
      <c r="O135" s="8">
        <f>IF(N135="O",10,IF(N135="A",9,IF(N135="B",8,IF(N135="C",7,IF(N135="D",6,IF(N135="F",0,IF(N135=-5,-5,-10)))))))</f>
        <v>8</v>
      </c>
      <c r="P135" s="10">
        <f>VLOOKUP(B135,'SOURCE(Ori)'!$A$736:$E$976,5,FALSE)</f>
        <v>3</v>
      </c>
      <c r="Q135" s="7">
        <v>0</v>
      </c>
      <c r="R135" s="8">
        <v>0</v>
      </c>
      <c r="S135" s="10">
        <v>0</v>
      </c>
      <c r="T135" s="7" t="str">
        <f>VLOOKUP(B135,'SOURCE(Ori)'!$A$1100:$D$1167,4,FALSE)</f>
        <v>A</v>
      </c>
      <c r="U135" s="8">
        <f>IF(T135="O",10,IF(T135="A",9,IF(T135="B",8,IF(T135="C",7,IF(T135="D",6,IF(T135="F",0,IF(T135=-5,-5,-10)))))))</f>
        <v>9</v>
      </c>
      <c r="V135" s="10">
        <f>VLOOKUP(B135,'SOURCE(Ori)'!$A$1100:$E$1167,5,FALSE)</f>
        <v>3</v>
      </c>
      <c r="W135" s="7">
        <v>0</v>
      </c>
      <c r="X135" s="8">
        <v>0</v>
      </c>
      <c r="Y135" s="10">
        <v>0</v>
      </c>
      <c r="Z135" s="7" t="str">
        <f>VLOOKUP(B135,'SOURCE(Ori)'!$A$1230:$D$1470,4,FALSE)</f>
        <v>O</v>
      </c>
      <c r="AA135" s="8">
        <f>IF(Z135="O",10,IF(Z135="A",9,IF(Z135="B",8,IF(Z135="C",7,IF(Z135="D",6,IF(Z135="F",0,IF(Z135=-5,-5,-10)))))))</f>
        <v>10</v>
      </c>
      <c r="AB135" s="10">
        <f>VLOOKUP(B135,'SOURCE(Ori)'!$A$1230:$E$1470,5,FALSE)</f>
        <v>3</v>
      </c>
      <c r="AC135" s="7" t="str">
        <f>VLOOKUP(B135,'SOURCE(Ori)'!$A$1475:$D$1715,4,FALSE)</f>
        <v>O</v>
      </c>
      <c r="AD135" s="8">
        <f>IF(AC135="O",10,IF(AC135="A",9,IF(AC135="B",8,IF(AC135="C",7,IF(AC135="D",6,IF(AC135="F",0,IF(AC135=-5,-5,-10)))))))</f>
        <v>10</v>
      </c>
      <c r="AE135" s="10">
        <f>VLOOKUP(B135,'SOURCE(Ori)'!$A$1475:$E$1715,5,FALSE)</f>
        <v>2</v>
      </c>
      <c r="AF135" s="7" t="str">
        <f>VLOOKUP(B135,'SOURCE(Ori)'!$A$1719:$D$1959,4,FALSE)</f>
        <v>A</v>
      </c>
      <c r="AG135" s="8">
        <f>IF(AF135="O",10,IF(AF135="A",9,IF(AF135="B",8,IF(AF135="C",7,IF(AF135="D",6,IF(AF135="F",0,IF(AF135=-5,-5,-10)))))))</f>
        <v>9</v>
      </c>
      <c r="AH135" s="10">
        <f>VLOOKUP(B135,'SOURCE(Ori)'!$A$1719:$E$1959,5,FALSE)</f>
        <v>2</v>
      </c>
      <c r="AI135" s="10" t="str">
        <f>VLOOKUP(B135,'SOURCE(Ori)'!$A$1963:$D$2203,4,FALSE)</f>
        <v>O</v>
      </c>
      <c r="AJ135" s="8">
        <f>IF(AI135="O",10,IF(AI135="A",9,IF(AI135="B",8,IF(AI135="C",7,IF(AI135="D",6,IF(AI135="F",0,IF(AI135=-5,-5,-10)))))))</f>
        <v>10</v>
      </c>
      <c r="AK135" s="10">
        <f>VLOOKUP(B135,'SOURCE(Ori)'!$A$1963:$E$2203,5,FALSE)</f>
        <v>2</v>
      </c>
      <c r="AL135" s="10" t="str">
        <f>VLOOKUP(B135,'SOURCE(Ori)'!$A$2207:$D$2447,4,FALSE)</f>
        <v>CP</v>
      </c>
      <c r="AM135" s="8">
        <f>IF(AL135="O",10,IF(AL135="A",9,IF(AL135="B",8,IF(AL135="C",7,IF(AL135="D",6,IF(AL135="F",0,IF(AL135=-5,-5,-10)))))))</f>
        <v>-10</v>
      </c>
      <c r="AN135" s="10"/>
      <c r="AO135" s="11">
        <f>(F135*G135+I135*J135+L135*M135+O135*P135+R135*S135+U135*V135+X135*Y135+AA135*AB135+AD135*AE135+AG135*AH135+AJ135*AK135)/24</f>
        <v>8.7916666666666661</v>
      </c>
      <c r="AP135" s="20">
        <f>(AO135-0.75)*10</f>
        <v>80.416666666666657</v>
      </c>
      <c r="AQ135" s="12">
        <f>+G135+J135+M135+P135+S135+V135+Y135+AB135+AE135+AH135+AK135</f>
        <v>24</v>
      </c>
      <c r="AR135" s="13">
        <f>SUM(COUNTIFS(E135:AM135,{"f","NCP","AB"}))</f>
        <v>0</v>
      </c>
      <c r="AS135" s="12">
        <f>RANK(AP135,$AP$7:$AP$247)</f>
        <v>21</v>
      </c>
    </row>
    <row r="136" spans="1:45">
      <c r="A136" s="6">
        <v>130</v>
      </c>
      <c r="B136" s="18" t="s">
        <v>276</v>
      </c>
      <c r="C136" s="19" t="s">
        <v>277</v>
      </c>
      <c r="D136" s="17" t="s">
        <v>149</v>
      </c>
      <c r="E136" s="7" t="str">
        <f>VLOOKUP(B136,'SOURCE(Ori)'!$A$4:$D$244,4,FALSE)</f>
        <v>D</v>
      </c>
      <c r="F136" s="8">
        <f>IF(E136="O",10,IF(E136="A",9,IF(E136="B",8,IF(E136="C",7,IF(E136="D",6,IF(E136="F",0,IF(E136=-5,-5,-10)))))))</f>
        <v>6</v>
      </c>
      <c r="G136" s="9">
        <f>VLOOKUP(B136,'SOURCE(Ori)'!$A$4:$E$244,5,FALSE)</f>
        <v>3</v>
      </c>
      <c r="H136" s="7" t="str">
        <f>VLOOKUP(B136,'SOURCE(Ori)'!$A$248:$D$488,4,FALSE)</f>
        <v>C</v>
      </c>
      <c r="I136" s="8">
        <f>IF(H136="O",10,IF(H136="A",9,IF(H136="B",8,IF(H136="C",7,IF(H136="D",6,IF(H136="F",0,IF(H136=-5,-5,-10)))))))</f>
        <v>7</v>
      </c>
      <c r="J136" s="10">
        <f>VLOOKUP(B136,'SOURCE(Ori)'!$A$248:$E$488,5,FALSE)</f>
        <v>3</v>
      </c>
      <c r="K136" s="7" t="str">
        <f>VLOOKUP(B136,'SOURCE(Ori)'!$A$492:$D$732,4,FALSE)</f>
        <v>D</v>
      </c>
      <c r="L136" s="8">
        <f>IF(K136="O",10,IF(K136="A",9,IF(K136="B",8,IF(K136="C",7,IF(K136="D",6,IF(K136="F",0,IF(K136=-5,-5,-10)))))))</f>
        <v>6</v>
      </c>
      <c r="M136" s="10">
        <f>VLOOKUP(B136,'SOURCE(Ori)'!$A$492:$E$732,5,FALSE)</f>
        <v>3</v>
      </c>
      <c r="N136" s="7" t="str">
        <f>VLOOKUP(B136,'SOURCE(Ori)'!$A$736:$D$976,4,FALSE)</f>
        <v>D</v>
      </c>
      <c r="O136" s="8">
        <f>IF(N136="O",10,IF(N136="A",9,IF(N136="B",8,IF(N136="C",7,IF(N136="D",6,IF(N136="F",0,IF(N136=-5,-5,-10)))))))</f>
        <v>6</v>
      </c>
      <c r="P136" s="10">
        <f>VLOOKUP(B136,'SOURCE(Ori)'!$A$736:$E$976,5,FALSE)</f>
        <v>3</v>
      </c>
      <c r="Q136" s="7" t="str">
        <f>VLOOKUP(B136,'SOURCE(Ori)'!$A$980:$D$1096,4,FALSE)</f>
        <v>F</v>
      </c>
      <c r="R136" s="8">
        <f>IF(Q136="O",10,IF(Q136="A",9,IF(Q136="B",8,IF(Q136="C",7,IF(Q136="D",6,IF(Q136="F",0,IF(Q136=-5,-5,-10)))))))</f>
        <v>0</v>
      </c>
      <c r="S136" s="10">
        <f>VLOOKUP(B136,'SOURCE(Ori)'!$A$980:$E$1096,5,FALSE)</f>
        <v>0</v>
      </c>
      <c r="T136" s="7">
        <v>0</v>
      </c>
      <c r="U136" s="8">
        <v>0</v>
      </c>
      <c r="V136" s="10">
        <v>0</v>
      </c>
      <c r="W136" s="7">
        <v>0</v>
      </c>
      <c r="X136" s="8">
        <v>0</v>
      </c>
      <c r="Y136" s="10">
        <v>0</v>
      </c>
      <c r="Z136" s="7" t="str">
        <f>VLOOKUP(B136,'SOURCE(Ori)'!$A$1230:$D$1470,4,FALSE)</f>
        <v>O</v>
      </c>
      <c r="AA136" s="8">
        <f>IF(Z136="O",10,IF(Z136="A",9,IF(Z136="B",8,IF(Z136="C",7,IF(Z136="D",6,IF(Z136="F",0,IF(Z136=-5,-5,-10)))))))</f>
        <v>10</v>
      </c>
      <c r="AB136" s="10">
        <f>VLOOKUP(B136,'SOURCE(Ori)'!$A$1230:$E$1470,5,FALSE)</f>
        <v>3</v>
      </c>
      <c r="AC136" s="7" t="str">
        <f>VLOOKUP(B136,'SOURCE(Ori)'!$A$1475:$D$1715,4,FALSE)</f>
        <v>O</v>
      </c>
      <c r="AD136" s="8">
        <f>IF(AC136="O",10,IF(AC136="A",9,IF(AC136="B",8,IF(AC136="C",7,IF(AC136="D",6,IF(AC136="F",0,IF(AC136=-5,-5,-10)))))))</f>
        <v>10</v>
      </c>
      <c r="AE136" s="10">
        <f>VLOOKUP(B136,'SOURCE(Ori)'!$A$1475:$E$1715,5,FALSE)</f>
        <v>2</v>
      </c>
      <c r="AF136" s="7" t="str">
        <f>VLOOKUP(B136,'SOURCE(Ori)'!$A$1719:$D$1959,4,FALSE)</f>
        <v>A</v>
      </c>
      <c r="AG136" s="8">
        <f>IF(AF136="O",10,IF(AF136="A",9,IF(AF136="B",8,IF(AF136="C",7,IF(AF136="D",6,IF(AF136="F",0,IF(AF136=-5,-5,-10)))))))</f>
        <v>9</v>
      </c>
      <c r="AH136" s="10">
        <f>VLOOKUP(B136,'SOURCE(Ori)'!$A$1719:$E$1959,5,FALSE)</f>
        <v>2</v>
      </c>
      <c r="AI136" s="10" t="str">
        <f>VLOOKUP(B136,'SOURCE(Ori)'!$A$1963:$D$2203,4,FALSE)</f>
        <v>A</v>
      </c>
      <c r="AJ136" s="8">
        <f>IF(AI136="O",10,IF(AI136="A",9,IF(AI136="B",8,IF(AI136="C",7,IF(AI136="D",6,IF(AI136="F",0,IF(AI136=-5,-5,-10)))))))</f>
        <v>9</v>
      </c>
      <c r="AK136" s="10">
        <f>VLOOKUP(B136,'SOURCE(Ori)'!$A$1963:$E$2203,5,FALSE)</f>
        <v>2</v>
      </c>
      <c r="AL136" s="10" t="str">
        <f>VLOOKUP(B136,'SOURCE(Ori)'!$A$2207:$D$2447,4,FALSE)</f>
        <v>CP</v>
      </c>
      <c r="AM136" s="8">
        <f>IF(AL136="O",10,IF(AL136="A",9,IF(AL136="B",8,IF(AL136="C",7,IF(AL136="D",6,IF(AL136="F",0,IF(AL136=-5,-5,-10)))))))</f>
        <v>-10</v>
      </c>
      <c r="AN136" s="10"/>
      <c r="AO136" s="11">
        <f>(F136*G136+I136*J136+L136*M136+O136*P136+R136*S136+U136*V136+X136*Y136+AA136*AB136+AD136*AE136+AG136*AH136+AJ136*AK136)/24</f>
        <v>6.708333333333333</v>
      </c>
      <c r="AP136" s="20">
        <f>(AO136-0.75)*10</f>
        <v>59.583333333333329</v>
      </c>
      <c r="AQ136" s="12">
        <f>+G136+J136+M136+P136+S136+V136+Y136+AB136+AE136+AH136+AK136</f>
        <v>21</v>
      </c>
      <c r="AR136" s="13">
        <f>SUM(COUNTIFS(E136:AM136,{"f","NCP","AB"}))</f>
        <v>1</v>
      </c>
      <c r="AS136" s="12">
        <f>RANK(AP136,$AP$7:$AP$247)</f>
        <v>216</v>
      </c>
    </row>
    <row r="137" spans="1:45">
      <c r="A137" s="6">
        <v>131</v>
      </c>
      <c r="B137" s="18" t="s">
        <v>278</v>
      </c>
      <c r="C137" s="19" t="s">
        <v>279</v>
      </c>
      <c r="D137" s="17" t="s">
        <v>280</v>
      </c>
      <c r="E137" s="7" t="str">
        <f>VLOOKUP(B137,'SOURCE(Ori)'!$A$4:$D$244,4,FALSE)</f>
        <v>D</v>
      </c>
      <c r="F137" s="8">
        <f>IF(E137="O",10,IF(E137="A",9,IF(E137="B",8,IF(E137="C",7,IF(E137="D",6,IF(E137="F",0,IF(E137=-5,-5,-10)))))))</f>
        <v>6</v>
      </c>
      <c r="G137" s="9">
        <f>VLOOKUP(B137,'SOURCE(Ori)'!$A$4:$E$244,5,FALSE)</f>
        <v>3</v>
      </c>
      <c r="H137" s="7" t="str">
        <f>VLOOKUP(B137,'SOURCE(Ori)'!$A$248:$D$488,4,FALSE)</f>
        <v>B</v>
      </c>
      <c r="I137" s="8">
        <f>IF(H137="O",10,IF(H137="A",9,IF(H137="B",8,IF(H137="C",7,IF(H137="D",6,IF(H137="F",0,IF(H137=-5,-5,-10)))))))</f>
        <v>8</v>
      </c>
      <c r="J137" s="10">
        <f>VLOOKUP(B137,'SOURCE(Ori)'!$A$248:$E$488,5,FALSE)</f>
        <v>3</v>
      </c>
      <c r="K137" s="7" t="str">
        <f>VLOOKUP(B137,'SOURCE(Ori)'!$A$492:$D$732,4,FALSE)</f>
        <v>D</v>
      </c>
      <c r="L137" s="8">
        <f>IF(K137="O",10,IF(K137="A",9,IF(K137="B",8,IF(K137="C",7,IF(K137="D",6,IF(K137="F",0,IF(K137=-5,-5,-10)))))))</f>
        <v>6</v>
      </c>
      <c r="M137" s="10">
        <f>VLOOKUP(B137,'SOURCE(Ori)'!$A$492:$E$732,5,FALSE)</f>
        <v>3</v>
      </c>
      <c r="N137" s="7" t="str">
        <f>VLOOKUP(B137,'SOURCE(Ori)'!$A$736:$D$976,4,FALSE)</f>
        <v>C</v>
      </c>
      <c r="O137" s="8">
        <f>IF(N137="O",10,IF(N137="A",9,IF(N137="B",8,IF(N137="C",7,IF(N137="D",6,IF(N137="F",0,IF(N137=-5,-5,-10)))))))</f>
        <v>7</v>
      </c>
      <c r="P137" s="10">
        <f>VLOOKUP(B137,'SOURCE(Ori)'!$A$736:$E$976,5,FALSE)</f>
        <v>3</v>
      </c>
      <c r="Q137" s="7" t="str">
        <f>VLOOKUP(B137,'SOURCE(Ori)'!$A$980:$D$1096,4,FALSE)</f>
        <v>D</v>
      </c>
      <c r="R137" s="8">
        <f>IF(Q137="O",10,IF(Q137="A",9,IF(Q137="B",8,IF(Q137="C",7,IF(Q137="D",6,IF(Q137="F",0,IF(Q137=-5,-5,-10)))))))</f>
        <v>6</v>
      </c>
      <c r="S137" s="10">
        <f>VLOOKUP(B137,'SOURCE(Ori)'!$A$980:$E$1096,5,FALSE)</f>
        <v>3</v>
      </c>
      <c r="T137" s="7">
        <v>0</v>
      </c>
      <c r="U137" s="8">
        <v>0</v>
      </c>
      <c r="V137" s="10">
        <v>0</v>
      </c>
      <c r="W137" s="7">
        <v>0</v>
      </c>
      <c r="X137" s="8">
        <v>0</v>
      </c>
      <c r="Y137" s="10">
        <v>0</v>
      </c>
      <c r="Z137" s="7" t="str">
        <f>VLOOKUP(B137,'SOURCE(Ori)'!$A$1230:$D$1470,4,FALSE)</f>
        <v>O</v>
      </c>
      <c r="AA137" s="8">
        <f>IF(Z137="O",10,IF(Z137="A",9,IF(Z137="B",8,IF(Z137="C",7,IF(Z137="D",6,IF(Z137="F",0,IF(Z137=-5,-5,-10)))))))</f>
        <v>10</v>
      </c>
      <c r="AB137" s="10">
        <f>VLOOKUP(B137,'SOURCE(Ori)'!$A$1230:$E$1470,5,FALSE)</f>
        <v>3</v>
      </c>
      <c r="AC137" s="7" t="str">
        <f>VLOOKUP(B137,'SOURCE(Ori)'!$A$1475:$D$1715,4,FALSE)</f>
        <v>O</v>
      </c>
      <c r="AD137" s="8">
        <f>IF(AC137="O",10,IF(AC137="A",9,IF(AC137="B",8,IF(AC137="C",7,IF(AC137="D",6,IF(AC137="F",0,IF(AC137=-5,-5,-10)))))))</f>
        <v>10</v>
      </c>
      <c r="AE137" s="10">
        <f>VLOOKUP(B137,'SOURCE(Ori)'!$A$1475:$E$1715,5,FALSE)</f>
        <v>2</v>
      </c>
      <c r="AF137" s="7" t="str">
        <f>VLOOKUP(B137,'SOURCE(Ori)'!$A$1719:$D$1959,4,FALSE)</f>
        <v>A</v>
      </c>
      <c r="AG137" s="8">
        <f>IF(AF137="O",10,IF(AF137="A",9,IF(AF137="B",8,IF(AF137="C",7,IF(AF137="D",6,IF(AF137="F",0,IF(AF137=-5,-5,-10)))))))</f>
        <v>9</v>
      </c>
      <c r="AH137" s="10">
        <f>VLOOKUP(B137,'SOURCE(Ori)'!$A$1719:$E$1959,5,FALSE)</f>
        <v>2</v>
      </c>
      <c r="AI137" s="10" t="str">
        <f>VLOOKUP(B137,'SOURCE(Ori)'!$A$1963:$D$2203,4,FALSE)</f>
        <v>O</v>
      </c>
      <c r="AJ137" s="8">
        <f>IF(AI137="O",10,IF(AI137="A",9,IF(AI137="B",8,IF(AI137="C",7,IF(AI137="D",6,IF(AI137="F",0,IF(AI137=-5,-5,-10)))))))</f>
        <v>10</v>
      </c>
      <c r="AK137" s="10">
        <f>VLOOKUP(B137,'SOURCE(Ori)'!$A$1963:$E$2203,5,FALSE)</f>
        <v>2</v>
      </c>
      <c r="AL137" s="10" t="str">
        <f>VLOOKUP(B137,'SOURCE(Ori)'!$A$2207:$D$2447,4,FALSE)</f>
        <v>CP</v>
      </c>
      <c r="AM137" s="8">
        <f>IF(AL137="O",10,IF(AL137="A",9,IF(AL137="B",8,IF(AL137="C",7,IF(AL137="D",6,IF(AL137="F",0,IF(AL137=-5,-5,-10)))))))</f>
        <v>-10</v>
      </c>
      <c r="AN137" s="10"/>
      <c r="AO137" s="11">
        <f>(F137*G137+I137*J137+L137*M137+O137*P137+R137*S137+U137*V137+X137*Y137+AA137*AB137+AD137*AE137+AG137*AH137+AJ137*AK137)/24</f>
        <v>7.791666666666667</v>
      </c>
      <c r="AP137" s="20">
        <f>(AO137-0.75)*10</f>
        <v>70.416666666666671</v>
      </c>
      <c r="AQ137" s="12">
        <f>+G137+J137+M137+P137+S137+V137+Y137+AB137+AE137+AH137+AK137</f>
        <v>24</v>
      </c>
      <c r="AR137" s="13">
        <f>SUM(COUNTIFS(E137:AM137,{"f","NCP","AB"}))</f>
        <v>0</v>
      </c>
      <c r="AS137" s="12">
        <f>RANK(AP137,$AP$7:$AP$247)</f>
        <v>155</v>
      </c>
    </row>
    <row r="138" spans="1:45">
      <c r="A138" s="6">
        <v>132</v>
      </c>
      <c r="B138" s="18" t="s">
        <v>281</v>
      </c>
      <c r="C138" s="19" t="s">
        <v>282</v>
      </c>
      <c r="D138" s="17" t="s">
        <v>280</v>
      </c>
      <c r="E138" s="7" t="str">
        <f>VLOOKUP(B138,'SOURCE(Ori)'!$A$4:$D$244,4,FALSE)</f>
        <v>C</v>
      </c>
      <c r="F138" s="8">
        <f>IF(E138="O",10,IF(E138="A",9,IF(E138="B",8,IF(E138="C",7,IF(E138="D",6,IF(E138="F",0,IF(E138=-5,-5,-10)))))))</f>
        <v>7</v>
      </c>
      <c r="G138" s="9">
        <f>VLOOKUP(B138,'SOURCE(Ori)'!$A$4:$E$244,5,FALSE)</f>
        <v>3</v>
      </c>
      <c r="H138" s="7" t="str">
        <f>VLOOKUP(B138,'SOURCE(Ori)'!$A$248:$D$488,4,FALSE)</f>
        <v>B</v>
      </c>
      <c r="I138" s="8">
        <f>IF(H138="O",10,IF(H138="A",9,IF(H138="B",8,IF(H138="C",7,IF(H138="D",6,IF(H138="F",0,IF(H138=-5,-5,-10)))))))</f>
        <v>8</v>
      </c>
      <c r="J138" s="10">
        <f>VLOOKUP(B138,'SOURCE(Ori)'!$A$248:$E$488,5,FALSE)</f>
        <v>3</v>
      </c>
      <c r="K138" s="7" t="str">
        <f>VLOOKUP(B138,'SOURCE(Ori)'!$A$492:$D$732,4,FALSE)</f>
        <v>D</v>
      </c>
      <c r="L138" s="8">
        <f>IF(K138="O",10,IF(K138="A",9,IF(K138="B",8,IF(K138="C",7,IF(K138="D",6,IF(K138="F",0,IF(K138=-5,-5,-10)))))))</f>
        <v>6</v>
      </c>
      <c r="M138" s="10">
        <f>VLOOKUP(B138,'SOURCE(Ori)'!$A$492:$E$732,5,FALSE)</f>
        <v>3</v>
      </c>
      <c r="N138" s="7" t="str">
        <f>VLOOKUP(B138,'SOURCE(Ori)'!$A$736:$D$976,4,FALSE)</f>
        <v>C</v>
      </c>
      <c r="O138" s="8">
        <f>IF(N138="O",10,IF(N138="A",9,IF(N138="B",8,IF(N138="C",7,IF(N138="D",6,IF(N138="F",0,IF(N138=-5,-5,-10)))))))</f>
        <v>7</v>
      </c>
      <c r="P138" s="10">
        <f>VLOOKUP(B138,'SOURCE(Ori)'!$A$736:$E$976,5,FALSE)</f>
        <v>3</v>
      </c>
      <c r="Q138" s="7" t="str">
        <f>VLOOKUP(B138,'SOURCE(Ori)'!$A$980:$D$1096,4,FALSE)</f>
        <v>D</v>
      </c>
      <c r="R138" s="8">
        <f>IF(Q138="O",10,IF(Q138="A",9,IF(Q138="B",8,IF(Q138="C",7,IF(Q138="D",6,IF(Q138="F",0,IF(Q138=-5,-5,-10)))))))</f>
        <v>6</v>
      </c>
      <c r="S138" s="10">
        <f>VLOOKUP(B138,'SOURCE(Ori)'!$A$980:$E$1096,5,FALSE)</f>
        <v>3</v>
      </c>
      <c r="T138" s="7">
        <v>0</v>
      </c>
      <c r="U138" s="8">
        <v>0</v>
      </c>
      <c r="V138" s="10">
        <v>0</v>
      </c>
      <c r="W138" s="7">
        <v>0</v>
      </c>
      <c r="X138" s="8">
        <v>0</v>
      </c>
      <c r="Y138" s="10">
        <v>0</v>
      </c>
      <c r="Z138" s="7" t="str">
        <f>VLOOKUP(B138,'SOURCE(Ori)'!$A$1230:$D$1470,4,FALSE)</f>
        <v>O</v>
      </c>
      <c r="AA138" s="8">
        <f>IF(Z138="O",10,IF(Z138="A",9,IF(Z138="B",8,IF(Z138="C",7,IF(Z138="D",6,IF(Z138="F",0,IF(Z138=-5,-5,-10)))))))</f>
        <v>10</v>
      </c>
      <c r="AB138" s="10">
        <f>VLOOKUP(B138,'SOURCE(Ori)'!$A$1230:$E$1470,5,FALSE)</f>
        <v>3</v>
      </c>
      <c r="AC138" s="7" t="str">
        <f>VLOOKUP(B138,'SOURCE(Ori)'!$A$1475:$D$1715,4,FALSE)</f>
        <v>O</v>
      </c>
      <c r="AD138" s="8">
        <f>IF(AC138="O",10,IF(AC138="A",9,IF(AC138="B",8,IF(AC138="C",7,IF(AC138="D",6,IF(AC138="F",0,IF(AC138=-5,-5,-10)))))))</f>
        <v>10</v>
      </c>
      <c r="AE138" s="10">
        <f>VLOOKUP(B138,'SOURCE(Ori)'!$A$1475:$E$1715,5,FALSE)</f>
        <v>2</v>
      </c>
      <c r="AF138" s="7" t="str">
        <f>VLOOKUP(B138,'SOURCE(Ori)'!$A$1719:$D$1959,4,FALSE)</f>
        <v>A</v>
      </c>
      <c r="AG138" s="8">
        <f>IF(AF138="O",10,IF(AF138="A",9,IF(AF138="B",8,IF(AF138="C",7,IF(AF138="D",6,IF(AF138="F",0,IF(AF138=-5,-5,-10)))))))</f>
        <v>9</v>
      </c>
      <c r="AH138" s="10">
        <f>VLOOKUP(B138,'SOURCE(Ori)'!$A$1719:$E$1959,5,FALSE)</f>
        <v>2</v>
      </c>
      <c r="AI138" s="10" t="str">
        <f>VLOOKUP(B138,'SOURCE(Ori)'!$A$1963:$D$2203,4,FALSE)</f>
        <v>A</v>
      </c>
      <c r="AJ138" s="8">
        <f>IF(AI138="O",10,IF(AI138="A",9,IF(AI138="B",8,IF(AI138="C",7,IF(AI138="D",6,IF(AI138="F",0,IF(AI138=-5,-5,-10)))))))</f>
        <v>9</v>
      </c>
      <c r="AK138" s="10">
        <f>VLOOKUP(B138,'SOURCE(Ori)'!$A$1963:$E$2203,5,FALSE)</f>
        <v>2</v>
      </c>
      <c r="AL138" s="10" t="str">
        <f>VLOOKUP(B138,'SOURCE(Ori)'!$A$2207:$D$2447,4,FALSE)</f>
        <v>CP</v>
      </c>
      <c r="AM138" s="8">
        <f>IF(AL138="O",10,IF(AL138="A",9,IF(AL138="B",8,IF(AL138="C",7,IF(AL138="D",6,IF(AL138="F",0,IF(AL138=-5,-5,-10)))))))</f>
        <v>-10</v>
      </c>
      <c r="AN138" s="10"/>
      <c r="AO138" s="11">
        <f>(F138*G138+I138*J138+L138*M138+O138*P138+R138*S138+U138*V138+X138*Y138+AA138*AB138+AD138*AE138+AG138*AH138+AJ138*AK138)/24</f>
        <v>7.833333333333333</v>
      </c>
      <c r="AP138" s="20">
        <f>(AO138-0.75)*10</f>
        <v>70.833333333333329</v>
      </c>
      <c r="AQ138" s="12">
        <f>+G138+J138+M138+P138+S138+V138+Y138+AB138+AE138+AH138+AK138</f>
        <v>24</v>
      </c>
      <c r="AR138" s="13">
        <f>SUM(COUNTIFS(E138:AM138,{"f","NCP","AB"}))</f>
        <v>0</v>
      </c>
      <c r="AS138" s="12">
        <f>RANK(AP138,$AP$7:$AP$247)</f>
        <v>146</v>
      </c>
    </row>
    <row r="139" spans="1:45">
      <c r="A139" s="6">
        <v>133</v>
      </c>
      <c r="B139" s="18" t="s">
        <v>283</v>
      </c>
      <c r="C139" s="19" t="s">
        <v>284</v>
      </c>
      <c r="D139" s="17" t="s">
        <v>280</v>
      </c>
      <c r="E139" s="7" t="str">
        <f>VLOOKUP(B139,'SOURCE(Ori)'!$A$4:$D$244,4,FALSE)</f>
        <v>D</v>
      </c>
      <c r="F139" s="8">
        <f>IF(E139="O",10,IF(E139="A",9,IF(E139="B",8,IF(E139="C",7,IF(E139="D",6,IF(E139="F",0,IF(E139=-5,-5,-10)))))))</f>
        <v>6</v>
      </c>
      <c r="G139" s="9">
        <f>VLOOKUP(B139,'SOURCE(Ori)'!$A$4:$E$244,5,FALSE)</f>
        <v>3</v>
      </c>
      <c r="H139" s="7" t="str">
        <f>VLOOKUP(B139,'SOURCE(Ori)'!$A$248:$D$488,4,FALSE)</f>
        <v>D</v>
      </c>
      <c r="I139" s="8">
        <f>IF(H139="O",10,IF(H139="A",9,IF(H139="B",8,IF(H139="C",7,IF(H139="D",6,IF(H139="F",0,IF(H139=-5,-5,-10)))))))</f>
        <v>6</v>
      </c>
      <c r="J139" s="10">
        <f>VLOOKUP(B139,'SOURCE(Ori)'!$A$248:$E$488,5,FALSE)</f>
        <v>3</v>
      </c>
      <c r="K139" s="7" t="str">
        <f>VLOOKUP(B139,'SOURCE(Ori)'!$A$492:$D$732,4,FALSE)</f>
        <v>D</v>
      </c>
      <c r="L139" s="8">
        <f>IF(K139="O",10,IF(K139="A",9,IF(K139="B",8,IF(K139="C",7,IF(K139="D",6,IF(K139="F",0,IF(K139=-5,-5,-10)))))))</f>
        <v>6</v>
      </c>
      <c r="M139" s="10">
        <f>VLOOKUP(B139,'SOURCE(Ori)'!$A$492:$E$732,5,FALSE)</f>
        <v>3</v>
      </c>
      <c r="N139" s="7" t="str">
        <f>VLOOKUP(B139,'SOURCE(Ori)'!$A$736:$D$976,4,FALSE)</f>
        <v>C</v>
      </c>
      <c r="O139" s="8">
        <f>IF(N139="O",10,IF(N139="A",9,IF(N139="B",8,IF(N139="C",7,IF(N139="D",6,IF(N139="F",0,IF(N139=-5,-5,-10)))))))</f>
        <v>7</v>
      </c>
      <c r="P139" s="10">
        <f>VLOOKUP(B139,'SOURCE(Ori)'!$A$736:$E$976,5,FALSE)</f>
        <v>3</v>
      </c>
      <c r="Q139" s="7" t="str">
        <f>VLOOKUP(B139,'SOURCE(Ori)'!$A$980:$D$1096,4,FALSE)</f>
        <v>D</v>
      </c>
      <c r="R139" s="8">
        <f>IF(Q139="O",10,IF(Q139="A",9,IF(Q139="B",8,IF(Q139="C",7,IF(Q139="D",6,IF(Q139="F",0,IF(Q139=-5,-5,-10)))))))</f>
        <v>6</v>
      </c>
      <c r="S139" s="10">
        <f>VLOOKUP(B139,'SOURCE(Ori)'!$A$980:$E$1096,5,FALSE)</f>
        <v>3</v>
      </c>
      <c r="T139" s="7">
        <v>0</v>
      </c>
      <c r="U139" s="8">
        <v>0</v>
      </c>
      <c r="V139" s="10">
        <v>0</v>
      </c>
      <c r="W139" s="7">
        <v>0</v>
      </c>
      <c r="X139" s="8">
        <v>0</v>
      </c>
      <c r="Y139" s="10">
        <v>0</v>
      </c>
      <c r="Z139" s="7" t="str">
        <f>VLOOKUP(B139,'SOURCE(Ori)'!$A$1230:$D$1470,4,FALSE)</f>
        <v>O</v>
      </c>
      <c r="AA139" s="8">
        <f>IF(Z139="O",10,IF(Z139="A",9,IF(Z139="B",8,IF(Z139="C",7,IF(Z139="D",6,IF(Z139="F",0,IF(Z139=-5,-5,-10)))))))</f>
        <v>10</v>
      </c>
      <c r="AB139" s="10">
        <f>VLOOKUP(B139,'SOURCE(Ori)'!$A$1230:$E$1470,5,FALSE)</f>
        <v>3</v>
      </c>
      <c r="AC139" s="7" t="str">
        <f>VLOOKUP(B139,'SOURCE(Ori)'!$A$1475:$D$1715,4,FALSE)</f>
        <v>O</v>
      </c>
      <c r="AD139" s="8">
        <f>IF(AC139="O",10,IF(AC139="A",9,IF(AC139="B",8,IF(AC139="C",7,IF(AC139="D",6,IF(AC139="F",0,IF(AC139=-5,-5,-10)))))))</f>
        <v>10</v>
      </c>
      <c r="AE139" s="10">
        <f>VLOOKUP(B139,'SOURCE(Ori)'!$A$1475:$E$1715,5,FALSE)</f>
        <v>2</v>
      </c>
      <c r="AF139" s="7" t="str">
        <f>VLOOKUP(B139,'SOURCE(Ori)'!$A$1719:$D$1959,4,FALSE)</f>
        <v>A</v>
      </c>
      <c r="AG139" s="8">
        <f>IF(AF139="O",10,IF(AF139="A",9,IF(AF139="B",8,IF(AF139="C",7,IF(AF139="D",6,IF(AF139="F",0,IF(AF139=-5,-5,-10)))))))</f>
        <v>9</v>
      </c>
      <c r="AH139" s="10">
        <f>VLOOKUP(B139,'SOURCE(Ori)'!$A$1719:$E$1959,5,FALSE)</f>
        <v>2</v>
      </c>
      <c r="AI139" s="10" t="str">
        <f>VLOOKUP(B139,'SOURCE(Ori)'!$A$1963:$D$2203,4,FALSE)</f>
        <v>A</v>
      </c>
      <c r="AJ139" s="8">
        <f>IF(AI139="O",10,IF(AI139="A",9,IF(AI139="B",8,IF(AI139="C",7,IF(AI139="D",6,IF(AI139="F",0,IF(AI139=-5,-5,-10)))))))</f>
        <v>9</v>
      </c>
      <c r="AK139" s="10">
        <f>VLOOKUP(B139,'SOURCE(Ori)'!$A$1963:$E$2203,5,FALSE)</f>
        <v>2</v>
      </c>
      <c r="AL139" s="10" t="str">
        <f>VLOOKUP(B139,'SOURCE(Ori)'!$A$2207:$D$2447,4,FALSE)</f>
        <v>CP</v>
      </c>
      <c r="AM139" s="8">
        <f>IF(AL139="O",10,IF(AL139="A",9,IF(AL139="B",8,IF(AL139="C",7,IF(AL139="D",6,IF(AL139="F",0,IF(AL139=-5,-5,-10)))))))</f>
        <v>-10</v>
      </c>
      <c r="AN139" s="10"/>
      <c r="AO139" s="11">
        <f>(F139*G139+I139*J139+L139*M139+O139*P139+R139*S139+U139*V139+X139*Y139+AA139*AB139+AD139*AE139+AG139*AH139+AJ139*AK139)/24</f>
        <v>7.458333333333333</v>
      </c>
      <c r="AP139" s="20">
        <f>(AO139-0.75)*10</f>
        <v>67.083333333333329</v>
      </c>
      <c r="AQ139" s="12">
        <f>+G139+J139+M139+P139+S139+V139+Y139+AB139+AE139+AH139+AK139</f>
        <v>24</v>
      </c>
      <c r="AR139" s="13">
        <f>SUM(COUNTIFS(E139:AM139,{"f","NCP","AB"}))</f>
        <v>0</v>
      </c>
      <c r="AS139" s="12">
        <f>RANK(AP139,$AP$7:$AP$247)</f>
        <v>192</v>
      </c>
    </row>
    <row r="140" spans="1:45">
      <c r="A140" s="6">
        <v>134</v>
      </c>
      <c r="B140" s="18" t="s">
        <v>285</v>
      </c>
      <c r="C140" s="19" t="s">
        <v>286</v>
      </c>
      <c r="D140" s="17" t="s">
        <v>280</v>
      </c>
      <c r="E140" s="7" t="str">
        <f>VLOOKUP(B140,'SOURCE(Ori)'!$A$4:$D$244,4,FALSE)</f>
        <v>C</v>
      </c>
      <c r="F140" s="8">
        <f>IF(E140="O",10,IF(E140="A",9,IF(E140="B",8,IF(E140="C",7,IF(E140="D",6,IF(E140="F",0,IF(E140=-5,-5,-10)))))))</f>
        <v>7</v>
      </c>
      <c r="G140" s="9">
        <f>VLOOKUP(B140,'SOURCE(Ori)'!$A$4:$E$244,5,FALSE)</f>
        <v>3</v>
      </c>
      <c r="H140" s="7" t="str">
        <f>VLOOKUP(B140,'SOURCE(Ori)'!$A$248:$D$488,4,FALSE)</f>
        <v>C</v>
      </c>
      <c r="I140" s="8">
        <f>IF(H140="O",10,IF(H140="A",9,IF(H140="B",8,IF(H140="C",7,IF(H140="D",6,IF(H140="F",0,IF(H140=-5,-5,-10)))))))</f>
        <v>7</v>
      </c>
      <c r="J140" s="10">
        <f>VLOOKUP(B140,'SOURCE(Ori)'!$A$248:$E$488,5,FALSE)</f>
        <v>3</v>
      </c>
      <c r="K140" s="7" t="str">
        <f>VLOOKUP(B140,'SOURCE(Ori)'!$A$492:$D$732,4,FALSE)</f>
        <v>C</v>
      </c>
      <c r="L140" s="8">
        <f>IF(K140="O",10,IF(K140="A",9,IF(K140="B",8,IF(K140="C",7,IF(K140="D",6,IF(K140="F",0,IF(K140=-5,-5,-10)))))))</f>
        <v>7</v>
      </c>
      <c r="M140" s="10">
        <f>VLOOKUP(B140,'SOURCE(Ori)'!$A$492:$E$732,5,FALSE)</f>
        <v>3</v>
      </c>
      <c r="N140" s="7" t="str">
        <f>VLOOKUP(B140,'SOURCE(Ori)'!$A$736:$D$976,4,FALSE)</f>
        <v>B</v>
      </c>
      <c r="O140" s="8">
        <f>IF(N140="O",10,IF(N140="A",9,IF(N140="B",8,IF(N140="C",7,IF(N140="D",6,IF(N140="F",0,IF(N140=-5,-5,-10)))))))</f>
        <v>8</v>
      </c>
      <c r="P140" s="10">
        <f>VLOOKUP(B140,'SOURCE(Ori)'!$A$736:$E$976,5,FALSE)</f>
        <v>3</v>
      </c>
      <c r="Q140" s="7" t="str">
        <f>VLOOKUP(B140,'SOURCE(Ori)'!$A$980:$D$1096,4,FALSE)</f>
        <v>C</v>
      </c>
      <c r="R140" s="8">
        <f>IF(Q140="O",10,IF(Q140="A",9,IF(Q140="B",8,IF(Q140="C",7,IF(Q140="D",6,IF(Q140="F",0,IF(Q140=-5,-5,-10)))))))</f>
        <v>7</v>
      </c>
      <c r="S140" s="10">
        <f>VLOOKUP(B140,'SOURCE(Ori)'!$A$980:$E$1096,5,FALSE)</f>
        <v>3</v>
      </c>
      <c r="T140" s="7">
        <v>0</v>
      </c>
      <c r="U140" s="8">
        <v>0</v>
      </c>
      <c r="V140" s="10">
        <v>0</v>
      </c>
      <c r="W140" s="7">
        <v>0</v>
      </c>
      <c r="X140" s="8">
        <v>0</v>
      </c>
      <c r="Y140" s="10">
        <v>0</v>
      </c>
      <c r="Z140" s="7" t="str">
        <f>VLOOKUP(B140,'SOURCE(Ori)'!$A$1230:$D$1470,4,FALSE)</f>
        <v>O</v>
      </c>
      <c r="AA140" s="8">
        <f>IF(Z140="O",10,IF(Z140="A",9,IF(Z140="B",8,IF(Z140="C",7,IF(Z140="D",6,IF(Z140="F",0,IF(Z140=-5,-5,-10)))))))</f>
        <v>10</v>
      </c>
      <c r="AB140" s="10">
        <f>VLOOKUP(B140,'SOURCE(Ori)'!$A$1230:$E$1470,5,FALSE)</f>
        <v>3</v>
      </c>
      <c r="AC140" s="7" t="str">
        <f>VLOOKUP(B140,'SOURCE(Ori)'!$A$1475:$D$1715,4,FALSE)</f>
        <v>O</v>
      </c>
      <c r="AD140" s="8">
        <f>IF(AC140="O",10,IF(AC140="A",9,IF(AC140="B",8,IF(AC140="C",7,IF(AC140="D",6,IF(AC140="F",0,IF(AC140=-5,-5,-10)))))))</f>
        <v>10</v>
      </c>
      <c r="AE140" s="10">
        <f>VLOOKUP(B140,'SOURCE(Ori)'!$A$1475:$E$1715,5,FALSE)</f>
        <v>2</v>
      </c>
      <c r="AF140" s="7" t="str">
        <f>VLOOKUP(B140,'SOURCE(Ori)'!$A$1719:$D$1959,4,FALSE)</f>
        <v>A</v>
      </c>
      <c r="AG140" s="8">
        <f>IF(AF140="O",10,IF(AF140="A",9,IF(AF140="B",8,IF(AF140="C",7,IF(AF140="D",6,IF(AF140="F",0,IF(AF140=-5,-5,-10)))))))</f>
        <v>9</v>
      </c>
      <c r="AH140" s="10">
        <f>VLOOKUP(B140,'SOURCE(Ori)'!$A$1719:$E$1959,5,FALSE)</f>
        <v>2</v>
      </c>
      <c r="AI140" s="10" t="str">
        <f>VLOOKUP(B140,'SOURCE(Ori)'!$A$1963:$D$2203,4,FALSE)</f>
        <v>O</v>
      </c>
      <c r="AJ140" s="8">
        <f>IF(AI140="O",10,IF(AI140="A",9,IF(AI140="B",8,IF(AI140="C",7,IF(AI140="D",6,IF(AI140="F",0,IF(AI140=-5,-5,-10)))))))</f>
        <v>10</v>
      </c>
      <c r="AK140" s="10">
        <f>VLOOKUP(B140,'SOURCE(Ori)'!$A$1963:$E$2203,5,FALSE)</f>
        <v>2</v>
      </c>
      <c r="AL140" s="10" t="str">
        <f>VLOOKUP(B140,'SOURCE(Ori)'!$A$2207:$D$2447,4,FALSE)</f>
        <v>CP</v>
      </c>
      <c r="AM140" s="8">
        <f>IF(AL140="O",10,IF(AL140="A",9,IF(AL140="B",8,IF(AL140="C",7,IF(AL140="D",6,IF(AL140="F",0,IF(AL140=-5,-5,-10)))))))</f>
        <v>-10</v>
      </c>
      <c r="AN140" s="10"/>
      <c r="AO140" s="11">
        <f>(F140*G140+I140*J140+L140*M140+O140*P140+R140*S140+U140*V140+X140*Y140+AA140*AB140+AD140*AE140+AG140*AH140+AJ140*AK140)/24</f>
        <v>8.1666666666666661</v>
      </c>
      <c r="AP140" s="20">
        <f>(AO140-0.75)*10</f>
        <v>74.166666666666657</v>
      </c>
      <c r="AQ140" s="12">
        <f>+G140+J140+M140+P140+S140+V140+Y140+AB140+AE140+AH140+AK140</f>
        <v>24</v>
      </c>
      <c r="AR140" s="13">
        <f>SUM(COUNTIFS(E140:AM140,{"f","NCP","AB"}))</f>
        <v>0</v>
      </c>
      <c r="AS140" s="12">
        <f>RANK(AP140,$AP$7:$AP$247)</f>
        <v>90</v>
      </c>
    </row>
    <row r="141" spans="1:45">
      <c r="A141" s="6">
        <v>135</v>
      </c>
      <c r="B141" s="18" t="s">
        <v>287</v>
      </c>
      <c r="C141" s="19" t="s">
        <v>288</v>
      </c>
      <c r="D141" s="17" t="s">
        <v>280</v>
      </c>
      <c r="E141" s="7" t="str">
        <f>VLOOKUP(B141,'SOURCE(Ori)'!$A$4:$D$244,4,FALSE)</f>
        <v>C</v>
      </c>
      <c r="F141" s="8">
        <f>IF(E141="O",10,IF(E141="A",9,IF(E141="B",8,IF(E141="C",7,IF(E141="D",6,IF(E141="F",0,IF(E141=-5,-5,-10)))))))</f>
        <v>7</v>
      </c>
      <c r="G141" s="9">
        <f>VLOOKUP(B141,'SOURCE(Ori)'!$A$4:$E$244,5,FALSE)</f>
        <v>3</v>
      </c>
      <c r="H141" s="7" t="str">
        <f>VLOOKUP(B141,'SOURCE(Ori)'!$A$248:$D$488,4,FALSE)</f>
        <v>C</v>
      </c>
      <c r="I141" s="8">
        <f>IF(H141="O",10,IF(H141="A",9,IF(H141="B",8,IF(H141="C",7,IF(H141="D",6,IF(H141="F",0,IF(H141=-5,-5,-10)))))))</f>
        <v>7</v>
      </c>
      <c r="J141" s="10">
        <f>VLOOKUP(B141,'SOURCE(Ori)'!$A$248:$E$488,5,FALSE)</f>
        <v>3</v>
      </c>
      <c r="K141" s="7" t="str">
        <f>VLOOKUP(B141,'SOURCE(Ori)'!$A$492:$D$732,4,FALSE)</f>
        <v>D</v>
      </c>
      <c r="L141" s="8">
        <f>IF(K141="O",10,IF(K141="A",9,IF(K141="B",8,IF(K141="C",7,IF(K141="D",6,IF(K141="F",0,IF(K141=-5,-5,-10)))))))</f>
        <v>6</v>
      </c>
      <c r="M141" s="10">
        <f>VLOOKUP(B141,'SOURCE(Ori)'!$A$492:$E$732,5,FALSE)</f>
        <v>3</v>
      </c>
      <c r="N141" s="7" t="str">
        <f>VLOOKUP(B141,'SOURCE(Ori)'!$A$736:$D$976,4,FALSE)</f>
        <v>B</v>
      </c>
      <c r="O141" s="8">
        <f>IF(N141="O",10,IF(N141="A",9,IF(N141="B",8,IF(N141="C",7,IF(N141="D",6,IF(N141="F",0,IF(N141=-5,-5,-10)))))))</f>
        <v>8</v>
      </c>
      <c r="P141" s="10">
        <f>VLOOKUP(B141,'SOURCE(Ori)'!$A$736:$E$976,5,FALSE)</f>
        <v>3</v>
      </c>
      <c r="Q141" s="7">
        <v>0</v>
      </c>
      <c r="R141" s="8">
        <v>0</v>
      </c>
      <c r="S141" s="10">
        <v>0</v>
      </c>
      <c r="T141" s="7">
        <v>0</v>
      </c>
      <c r="U141" s="8">
        <v>0</v>
      </c>
      <c r="V141" s="10">
        <v>0</v>
      </c>
      <c r="W141" s="7" t="str">
        <f>VLOOKUP(B141,'SOURCE(Ori)'!$A$1171:$D$1226,4,FALSE)</f>
        <v>B</v>
      </c>
      <c r="X141" s="8">
        <f>IF(W141="O",10,IF(W141="A",9,IF(W141="B",8,IF(W141="C",7,IF(W141="D",6,IF(W141="F",0,IF(W141=-5,-5,-10)))))))</f>
        <v>8</v>
      </c>
      <c r="Y141" s="10">
        <f>VLOOKUP(B141,'SOURCE(Ori)'!$A$1171:$E$1226,5,FALSE)</f>
        <v>3</v>
      </c>
      <c r="Z141" s="7" t="str">
        <f>VLOOKUP(B141,'SOURCE(Ori)'!$A$1230:$D$1470,4,FALSE)</f>
        <v>O</v>
      </c>
      <c r="AA141" s="8">
        <f>IF(Z141="O",10,IF(Z141="A",9,IF(Z141="B",8,IF(Z141="C",7,IF(Z141="D",6,IF(Z141="F",0,IF(Z141=-5,-5,-10)))))))</f>
        <v>10</v>
      </c>
      <c r="AB141" s="10">
        <f>VLOOKUP(B141,'SOURCE(Ori)'!$A$1230:$E$1470,5,FALSE)</f>
        <v>3</v>
      </c>
      <c r="AC141" s="7" t="str">
        <f>VLOOKUP(B141,'SOURCE(Ori)'!$A$1475:$D$1715,4,FALSE)</f>
        <v>O</v>
      </c>
      <c r="AD141" s="8">
        <f>IF(AC141="O",10,IF(AC141="A",9,IF(AC141="B",8,IF(AC141="C",7,IF(AC141="D",6,IF(AC141="F",0,IF(AC141=-5,-5,-10)))))))</f>
        <v>10</v>
      </c>
      <c r="AE141" s="10">
        <f>VLOOKUP(B141,'SOURCE(Ori)'!$A$1475:$E$1715,5,FALSE)</f>
        <v>2</v>
      </c>
      <c r="AF141" s="7" t="str">
        <f>VLOOKUP(B141,'SOURCE(Ori)'!$A$1719:$D$1959,4,FALSE)</f>
        <v>O</v>
      </c>
      <c r="AG141" s="8">
        <f>IF(AF141="O",10,IF(AF141="A",9,IF(AF141="B",8,IF(AF141="C",7,IF(AF141="D",6,IF(AF141="F",0,IF(AF141=-5,-5,-10)))))))</f>
        <v>10</v>
      </c>
      <c r="AH141" s="10">
        <f>VLOOKUP(B141,'SOURCE(Ori)'!$A$1719:$E$1959,5,FALSE)</f>
        <v>2</v>
      </c>
      <c r="AI141" s="10" t="str">
        <f>VLOOKUP(B141,'SOURCE(Ori)'!$A$1963:$D$2203,4,FALSE)</f>
        <v>A</v>
      </c>
      <c r="AJ141" s="8">
        <f>IF(AI141="O",10,IF(AI141="A",9,IF(AI141="B",8,IF(AI141="C",7,IF(AI141="D",6,IF(AI141="F",0,IF(AI141=-5,-5,-10)))))))</f>
        <v>9</v>
      </c>
      <c r="AK141" s="10">
        <f>VLOOKUP(B141,'SOURCE(Ori)'!$A$1963:$E$2203,5,FALSE)</f>
        <v>2</v>
      </c>
      <c r="AL141" s="10" t="str">
        <f>VLOOKUP(B141,'SOURCE(Ori)'!$A$2207:$D$2447,4,FALSE)</f>
        <v>CP</v>
      </c>
      <c r="AM141" s="8">
        <f>IF(AL141="O",10,IF(AL141="A",9,IF(AL141="B",8,IF(AL141="C",7,IF(AL141="D",6,IF(AL141="F",0,IF(AL141=-5,-5,-10)))))))</f>
        <v>-10</v>
      </c>
      <c r="AN141" s="10"/>
      <c r="AO141" s="11">
        <f>(F141*G141+I141*J141+L141*M141+O141*P141+R141*S141+U141*V141+X141*Y141+AA141*AB141+AD141*AE141+AG141*AH141+AJ141*AK141)/24</f>
        <v>8.1666666666666661</v>
      </c>
      <c r="AP141" s="20">
        <f>(AO141-0.75)*10</f>
        <v>74.166666666666657</v>
      </c>
      <c r="AQ141" s="12">
        <f>+G141+J141+M141+P141+S141+V141+Y141+AB141+AE141+AH141+AK141</f>
        <v>24</v>
      </c>
      <c r="AR141" s="13">
        <f>SUM(COUNTIFS(E141:AM141,{"f","NCP","AB"}))</f>
        <v>0</v>
      </c>
      <c r="AS141" s="12">
        <f>RANK(AP141,$AP$7:$AP$247)</f>
        <v>90</v>
      </c>
    </row>
    <row r="142" spans="1:45">
      <c r="A142" s="6">
        <v>136</v>
      </c>
      <c r="B142" s="18" t="s">
        <v>289</v>
      </c>
      <c r="C142" s="19" t="s">
        <v>290</v>
      </c>
      <c r="D142" s="17" t="s">
        <v>280</v>
      </c>
      <c r="E142" s="7" t="str">
        <f>VLOOKUP(B142,'SOURCE(Ori)'!$A$4:$D$244,4,FALSE)</f>
        <v>F</v>
      </c>
      <c r="F142" s="8">
        <f>IF(E142="O",10,IF(E142="A",9,IF(E142="B",8,IF(E142="C",7,IF(E142="D",6,IF(E142="F",0,IF(E142=-5,-5,-10)))))))</f>
        <v>0</v>
      </c>
      <c r="G142" s="9">
        <f>VLOOKUP(B142,'SOURCE(Ori)'!$A$4:$E$244,5,FALSE)</f>
        <v>0</v>
      </c>
      <c r="H142" s="7" t="str">
        <f>VLOOKUP(B142,'SOURCE(Ori)'!$A$248:$D$488,4,FALSE)</f>
        <v>D</v>
      </c>
      <c r="I142" s="8">
        <f>IF(H142="O",10,IF(H142="A",9,IF(H142="B",8,IF(H142="C",7,IF(H142="D",6,IF(H142="F",0,IF(H142=-5,-5,-10)))))))</f>
        <v>6</v>
      </c>
      <c r="J142" s="10">
        <f>VLOOKUP(B142,'SOURCE(Ori)'!$A$248:$E$488,5,FALSE)</f>
        <v>3</v>
      </c>
      <c r="K142" s="7" t="str">
        <f>VLOOKUP(B142,'SOURCE(Ori)'!$A$492:$D$732,4,FALSE)</f>
        <v>D</v>
      </c>
      <c r="L142" s="8">
        <f>IF(K142="O",10,IF(K142="A",9,IF(K142="B",8,IF(K142="C",7,IF(K142="D",6,IF(K142="F",0,IF(K142=-5,-5,-10)))))))</f>
        <v>6</v>
      </c>
      <c r="M142" s="10">
        <f>VLOOKUP(B142,'SOURCE(Ori)'!$A$492:$E$732,5,FALSE)</f>
        <v>3</v>
      </c>
      <c r="N142" s="7" t="str">
        <f>VLOOKUP(B142,'SOURCE(Ori)'!$A$736:$D$976,4,FALSE)</f>
        <v>D</v>
      </c>
      <c r="O142" s="8">
        <f>IF(N142="O",10,IF(N142="A",9,IF(N142="B",8,IF(N142="C",7,IF(N142="D",6,IF(N142="F",0,IF(N142=-5,-5,-10)))))))</f>
        <v>6</v>
      </c>
      <c r="P142" s="10">
        <f>VLOOKUP(B142,'SOURCE(Ori)'!$A$736:$E$976,5,FALSE)</f>
        <v>3</v>
      </c>
      <c r="Q142" s="7">
        <v>0</v>
      </c>
      <c r="R142" s="8">
        <v>0</v>
      </c>
      <c r="S142" s="10">
        <v>0</v>
      </c>
      <c r="T142" s="7" t="str">
        <f>VLOOKUP(B142,'SOURCE(Ori)'!$A$1100:$D$1167,4,FALSE)</f>
        <v>D</v>
      </c>
      <c r="U142" s="8">
        <f>IF(T142="O",10,IF(T142="A",9,IF(T142="B",8,IF(T142="C",7,IF(T142="D",6,IF(T142="F",0,IF(T142=-5,-5,-10)))))))</f>
        <v>6</v>
      </c>
      <c r="V142" s="10">
        <f>VLOOKUP(B142,'SOURCE(Ori)'!$A$1100:$E$1167,5,FALSE)</f>
        <v>3</v>
      </c>
      <c r="W142" s="7">
        <v>0</v>
      </c>
      <c r="X142" s="8">
        <v>0</v>
      </c>
      <c r="Y142" s="10">
        <v>0</v>
      </c>
      <c r="Z142" s="7" t="str">
        <f>VLOOKUP(B142,'SOURCE(Ori)'!$A$1230:$D$1470,4,FALSE)</f>
        <v>O</v>
      </c>
      <c r="AA142" s="8">
        <f>IF(Z142="O",10,IF(Z142="A",9,IF(Z142="B",8,IF(Z142="C",7,IF(Z142="D",6,IF(Z142="F",0,IF(Z142=-5,-5,-10)))))))</f>
        <v>10</v>
      </c>
      <c r="AB142" s="10">
        <f>VLOOKUP(B142,'SOURCE(Ori)'!$A$1230:$E$1470,5,FALSE)</f>
        <v>3</v>
      </c>
      <c r="AC142" s="7" t="str">
        <f>VLOOKUP(B142,'SOURCE(Ori)'!$A$1475:$D$1715,4,FALSE)</f>
        <v>A</v>
      </c>
      <c r="AD142" s="8">
        <f>IF(AC142="O",10,IF(AC142="A",9,IF(AC142="B",8,IF(AC142="C",7,IF(AC142="D",6,IF(AC142="F",0,IF(AC142=-5,-5,-10)))))))</f>
        <v>9</v>
      </c>
      <c r="AE142" s="10">
        <f>VLOOKUP(B142,'SOURCE(Ori)'!$A$1475:$E$1715,5,FALSE)</f>
        <v>2</v>
      </c>
      <c r="AF142" s="7" t="str">
        <f>VLOOKUP(B142,'SOURCE(Ori)'!$A$1719:$D$1959,4,FALSE)</f>
        <v>B</v>
      </c>
      <c r="AG142" s="8">
        <f>IF(AF142="O",10,IF(AF142="A",9,IF(AF142="B",8,IF(AF142="C",7,IF(AF142="D",6,IF(AF142="F",0,IF(AF142=-5,-5,-10)))))))</f>
        <v>8</v>
      </c>
      <c r="AH142" s="10">
        <f>VLOOKUP(B142,'SOURCE(Ori)'!$A$1719:$E$1959,5,FALSE)</f>
        <v>2</v>
      </c>
      <c r="AI142" s="10" t="str">
        <f>VLOOKUP(B142,'SOURCE(Ori)'!$A$1963:$D$2203,4,FALSE)</f>
        <v>A</v>
      </c>
      <c r="AJ142" s="8">
        <f>IF(AI142="O",10,IF(AI142="A",9,IF(AI142="B",8,IF(AI142="C",7,IF(AI142="D",6,IF(AI142="F",0,IF(AI142=-5,-5,-10)))))))</f>
        <v>9</v>
      </c>
      <c r="AK142" s="10">
        <f>VLOOKUP(B142,'SOURCE(Ori)'!$A$1963:$E$2203,5,FALSE)</f>
        <v>2</v>
      </c>
      <c r="AL142" s="10" t="str">
        <f>VLOOKUP(B142,'SOURCE(Ori)'!$A$2207:$D$2447,4,FALSE)</f>
        <v>CP</v>
      </c>
      <c r="AM142" s="8">
        <f>IF(AL142="O",10,IF(AL142="A",9,IF(AL142="B",8,IF(AL142="C",7,IF(AL142="D",6,IF(AL142="F",0,IF(AL142=-5,-5,-10)))))))</f>
        <v>-10</v>
      </c>
      <c r="AN142" s="10"/>
      <c r="AO142" s="11">
        <f>(F142*G142+I142*J142+L142*M142+O142*P142+R142*S142+U142*V142+X142*Y142+AA142*AB142+AD142*AE142+AG142*AH142+AJ142*AK142)/24</f>
        <v>6.416666666666667</v>
      </c>
      <c r="AP142" s="20">
        <f>(AO142-0.75)*10</f>
        <v>56.666666666666671</v>
      </c>
      <c r="AQ142" s="12">
        <f>+G142+J142+M142+P142+S142+V142+Y142+AB142+AE142+AH142+AK142</f>
        <v>21</v>
      </c>
      <c r="AR142" s="13">
        <f>SUM(COUNTIFS(E142:AM142,{"f","NCP","AB"}))</f>
        <v>1</v>
      </c>
      <c r="AS142" s="12">
        <f>RANK(AP142,$AP$7:$AP$247)</f>
        <v>225</v>
      </c>
    </row>
    <row r="143" spans="1:45">
      <c r="A143" s="6">
        <v>137</v>
      </c>
      <c r="B143" s="18" t="s">
        <v>291</v>
      </c>
      <c r="C143" s="19" t="s">
        <v>292</v>
      </c>
      <c r="D143" s="17" t="s">
        <v>280</v>
      </c>
      <c r="E143" s="7" t="str">
        <f>VLOOKUP(B143,'SOURCE(Ori)'!$A$4:$D$244,4,FALSE)</f>
        <v>B</v>
      </c>
      <c r="F143" s="8">
        <f>IF(E143="O",10,IF(E143="A",9,IF(E143="B",8,IF(E143="C",7,IF(E143="D",6,IF(E143="F",0,IF(E143=-5,-5,-10)))))))</f>
        <v>8</v>
      </c>
      <c r="G143" s="9">
        <f>VLOOKUP(B143,'SOURCE(Ori)'!$A$4:$E$244,5,FALSE)</f>
        <v>3</v>
      </c>
      <c r="H143" s="7" t="str">
        <f>VLOOKUP(B143,'SOURCE(Ori)'!$A$248:$D$488,4,FALSE)</f>
        <v>B</v>
      </c>
      <c r="I143" s="8">
        <f>IF(H143="O",10,IF(H143="A",9,IF(H143="B",8,IF(H143="C",7,IF(H143="D",6,IF(H143="F",0,IF(H143=-5,-5,-10)))))))</f>
        <v>8</v>
      </c>
      <c r="J143" s="10">
        <f>VLOOKUP(B143,'SOURCE(Ori)'!$A$248:$E$488,5,FALSE)</f>
        <v>3</v>
      </c>
      <c r="K143" s="7" t="str">
        <f>VLOOKUP(B143,'SOURCE(Ori)'!$A$492:$D$732,4,FALSE)</f>
        <v>B</v>
      </c>
      <c r="L143" s="8">
        <f>IF(K143="O",10,IF(K143="A",9,IF(K143="B",8,IF(K143="C",7,IF(K143="D",6,IF(K143="F",0,IF(K143=-5,-5,-10)))))))</f>
        <v>8</v>
      </c>
      <c r="M143" s="10">
        <f>VLOOKUP(B143,'SOURCE(Ori)'!$A$492:$E$732,5,FALSE)</f>
        <v>3</v>
      </c>
      <c r="N143" s="7" t="str">
        <f>VLOOKUP(B143,'SOURCE(Ori)'!$A$736:$D$976,4,FALSE)</f>
        <v>C</v>
      </c>
      <c r="O143" s="8">
        <f>IF(N143="O",10,IF(N143="A",9,IF(N143="B",8,IF(N143="C",7,IF(N143="D",6,IF(N143="F",0,IF(N143=-5,-5,-10)))))))</f>
        <v>7</v>
      </c>
      <c r="P143" s="10">
        <f>VLOOKUP(B143,'SOURCE(Ori)'!$A$736:$E$976,5,FALSE)</f>
        <v>3</v>
      </c>
      <c r="Q143" s="7" t="str">
        <f>VLOOKUP(B143,'SOURCE(Ori)'!$A$980:$D$1096,4,FALSE)</f>
        <v>C</v>
      </c>
      <c r="R143" s="8">
        <f>IF(Q143="O",10,IF(Q143="A",9,IF(Q143="B",8,IF(Q143="C",7,IF(Q143="D",6,IF(Q143="F",0,IF(Q143=-5,-5,-10)))))))</f>
        <v>7</v>
      </c>
      <c r="S143" s="10">
        <f>VLOOKUP(B143,'SOURCE(Ori)'!$A$980:$E$1096,5,FALSE)</f>
        <v>3</v>
      </c>
      <c r="T143" s="7">
        <v>0</v>
      </c>
      <c r="U143" s="8">
        <v>0</v>
      </c>
      <c r="V143" s="10">
        <v>0</v>
      </c>
      <c r="W143" s="7">
        <v>0</v>
      </c>
      <c r="X143" s="8">
        <v>0</v>
      </c>
      <c r="Y143" s="10">
        <v>0</v>
      </c>
      <c r="Z143" s="7" t="str">
        <f>VLOOKUP(B143,'SOURCE(Ori)'!$A$1230:$D$1470,4,FALSE)</f>
        <v>O</v>
      </c>
      <c r="AA143" s="8">
        <f>IF(Z143="O",10,IF(Z143="A",9,IF(Z143="B",8,IF(Z143="C",7,IF(Z143="D",6,IF(Z143="F",0,IF(Z143=-5,-5,-10)))))))</f>
        <v>10</v>
      </c>
      <c r="AB143" s="10">
        <f>VLOOKUP(B143,'SOURCE(Ori)'!$A$1230:$E$1470,5,FALSE)</f>
        <v>3</v>
      </c>
      <c r="AC143" s="7" t="str">
        <f>VLOOKUP(B143,'SOURCE(Ori)'!$A$1475:$D$1715,4,FALSE)</f>
        <v>O</v>
      </c>
      <c r="AD143" s="8">
        <f>IF(AC143="O",10,IF(AC143="A",9,IF(AC143="B",8,IF(AC143="C",7,IF(AC143="D",6,IF(AC143="F",0,IF(AC143=-5,-5,-10)))))))</f>
        <v>10</v>
      </c>
      <c r="AE143" s="10">
        <f>VLOOKUP(B143,'SOURCE(Ori)'!$A$1475:$E$1715,5,FALSE)</f>
        <v>2</v>
      </c>
      <c r="AF143" s="7" t="str">
        <f>VLOOKUP(B143,'SOURCE(Ori)'!$A$1719:$D$1959,4,FALSE)</f>
        <v>O</v>
      </c>
      <c r="AG143" s="8">
        <f>IF(AF143="O",10,IF(AF143="A",9,IF(AF143="B",8,IF(AF143="C",7,IF(AF143="D",6,IF(AF143="F",0,IF(AF143=-5,-5,-10)))))))</f>
        <v>10</v>
      </c>
      <c r="AH143" s="10">
        <f>VLOOKUP(B143,'SOURCE(Ori)'!$A$1719:$E$1959,5,FALSE)</f>
        <v>2</v>
      </c>
      <c r="AI143" s="10" t="str">
        <f>VLOOKUP(B143,'SOURCE(Ori)'!$A$1963:$D$2203,4,FALSE)</f>
        <v>A</v>
      </c>
      <c r="AJ143" s="8">
        <f>IF(AI143="O",10,IF(AI143="A",9,IF(AI143="B",8,IF(AI143="C",7,IF(AI143="D",6,IF(AI143="F",0,IF(AI143=-5,-5,-10)))))))</f>
        <v>9</v>
      </c>
      <c r="AK143" s="10">
        <f>VLOOKUP(B143,'SOURCE(Ori)'!$A$1963:$E$2203,5,FALSE)</f>
        <v>2</v>
      </c>
      <c r="AL143" s="10" t="str">
        <f>VLOOKUP(B143,'SOURCE(Ori)'!$A$2207:$D$2447,4,FALSE)</f>
        <v>CP</v>
      </c>
      <c r="AM143" s="8">
        <f>IF(AL143="O",10,IF(AL143="A",9,IF(AL143="B",8,IF(AL143="C",7,IF(AL143="D",6,IF(AL143="F",0,IF(AL143=-5,-5,-10)))))))</f>
        <v>-10</v>
      </c>
      <c r="AN143" s="10"/>
      <c r="AO143" s="11">
        <f>(F143*G143+I143*J143+L143*M143+O143*P143+R143*S143+U143*V143+X143*Y143+AA143*AB143+AD143*AE143+AG143*AH143+AJ143*AK143)/24</f>
        <v>8.4166666666666661</v>
      </c>
      <c r="AP143" s="20">
        <f>(AO143-0.75)*10</f>
        <v>76.666666666666657</v>
      </c>
      <c r="AQ143" s="12">
        <f>+G143+J143+M143+P143+S143+V143+Y143+AB143+AE143+AH143+AK143</f>
        <v>24</v>
      </c>
      <c r="AR143" s="13">
        <f>SUM(COUNTIFS(E143:AM143,{"f","NCP","AB"}))</f>
        <v>0</v>
      </c>
      <c r="AS143" s="12">
        <f>RANK(AP143,$AP$7:$AP$247)</f>
        <v>59</v>
      </c>
    </row>
    <row r="144" spans="1:45">
      <c r="A144" s="6">
        <v>138</v>
      </c>
      <c r="B144" s="18" t="s">
        <v>293</v>
      </c>
      <c r="C144" s="19" t="s">
        <v>294</v>
      </c>
      <c r="D144" s="17" t="s">
        <v>280</v>
      </c>
      <c r="E144" s="7" t="str">
        <f>VLOOKUP(B144,'SOURCE(Ori)'!$A$4:$D$244,4,FALSE)</f>
        <v>C</v>
      </c>
      <c r="F144" s="8">
        <f>IF(E144="O",10,IF(E144="A",9,IF(E144="B",8,IF(E144="C",7,IF(E144="D",6,IF(E144="F",0,IF(E144=-5,-5,-10)))))))</f>
        <v>7</v>
      </c>
      <c r="G144" s="9">
        <f>VLOOKUP(B144,'SOURCE(Ori)'!$A$4:$E$244,5,FALSE)</f>
        <v>3</v>
      </c>
      <c r="H144" s="7" t="str">
        <f>VLOOKUP(B144,'SOURCE(Ori)'!$A$248:$D$488,4,FALSE)</f>
        <v>D</v>
      </c>
      <c r="I144" s="8">
        <f>IF(H144="O",10,IF(H144="A",9,IF(H144="B",8,IF(H144="C",7,IF(H144="D",6,IF(H144="F",0,IF(H144=-5,-5,-10)))))))</f>
        <v>6</v>
      </c>
      <c r="J144" s="10">
        <f>VLOOKUP(B144,'SOURCE(Ori)'!$A$248:$E$488,5,FALSE)</f>
        <v>3</v>
      </c>
      <c r="K144" s="7" t="str">
        <f>VLOOKUP(B144,'SOURCE(Ori)'!$A$492:$D$732,4,FALSE)</f>
        <v>D</v>
      </c>
      <c r="L144" s="8">
        <f>IF(K144="O",10,IF(K144="A",9,IF(K144="B",8,IF(K144="C",7,IF(K144="D",6,IF(K144="F",0,IF(K144=-5,-5,-10)))))))</f>
        <v>6</v>
      </c>
      <c r="M144" s="10">
        <f>VLOOKUP(B144,'SOURCE(Ori)'!$A$492:$E$732,5,FALSE)</f>
        <v>3</v>
      </c>
      <c r="N144" s="7" t="str">
        <f>VLOOKUP(B144,'SOURCE(Ori)'!$A$736:$D$976,4,FALSE)</f>
        <v>C</v>
      </c>
      <c r="O144" s="8">
        <f>IF(N144="O",10,IF(N144="A",9,IF(N144="B",8,IF(N144="C",7,IF(N144="D",6,IF(N144="F",0,IF(N144=-5,-5,-10)))))))</f>
        <v>7</v>
      </c>
      <c r="P144" s="10">
        <f>VLOOKUP(B144,'SOURCE(Ori)'!$A$736:$E$976,5,FALSE)</f>
        <v>3</v>
      </c>
      <c r="Q144" s="7">
        <v>0</v>
      </c>
      <c r="R144" s="8">
        <v>0</v>
      </c>
      <c r="S144" s="10">
        <v>0</v>
      </c>
      <c r="T144" s="7" t="str">
        <f>VLOOKUP(B144,'SOURCE(Ori)'!$A$1100:$D$1167,4,FALSE)</f>
        <v>B</v>
      </c>
      <c r="U144" s="8">
        <f>IF(T144="O",10,IF(T144="A",9,IF(T144="B",8,IF(T144="C",7,IF(T144="D",6,IF(T144="F",0,IF(T144=-5,-5,-10)))))))</f>
        <v>8</v>
      </c>
      <c r="V144" s="10">
        <f>VLOOKUP(B144,'SOURCE(Ori)'!$A$1100:$E$1167,5,FALSE)</f>
        <v>3</v>
      </c>
      <c r="W144" s="7">
        <v>0</v>
      </c>
      <c r="X144" s="8">
        <v>0</v>
      </c>
      <c r="Y144" s="10">
        <v>0</v>
      </c>
      <c r="Z144" s="7" t="str">
        <f>VLOOKUP(B144,'SOURCE(Ori)'!$A$1230:$D$1470,4,FALSE)</f>
        <v>O</v>
      </c>
      <c r="AA144" s="8">
        <f>IF(Z144="O",10,IF(Z144="A",9,IF(Z144="B",8,IF(Z144="C",7,IF(Z144="D",6,IF(Z144="F",0,IF(Z144=-5,-5,-10)))))))</f>
        <v>10</v>
      </c>
      <c r="AB144" s="10">
        <f>VLOOKUP(B144,'SOURCE(Ori)'!$A$1230:$E$1470,5,FALSE)</f>
        <v>3</v>
      </c>
      <c r="AC144" s="7" t="str">
        <f>VLOOKUP(B144,'SOURCE(Ori)'!$A$1475:$D$1715,4,FALSE)</f>
        <v>O</v>
      </c>
      <c r="AD144" s="8">
        <f>IF(AC144="O",10,IF(AC144="A",9,IF(AC144="B",8,IF(AC144="C",7,IF(AC144="D",6,IF(AC144="F",0,IF(AC144=-5,-5,-10)))))))</f>
        <v>10</v>
      </c>
      <c r="AE144" s="10">
        <f>VLOOKUP(B144,'SOURCE(Ori)'!$A$1475:$E$1715,5,FALSE)</f>
        <v>2</v>
      </c>
      <c r="AF144" s="7" t="str">
        <f>VLOOKUP(B144,'SOURCE(Ori)'!$A$1719:$D$1959,4,FALSE)</f>
        <v>O</v>
      </c>
      <c r="AG144" s="8">
        <f>IF(AF144="O",10,IF(AF144="A",9,IF(AF144="B",8,IF(AF144="C",7,IF(AF144="D",6,IF(AF144="F",0,IF(AF144=-5,-5,-10)))))))</f>
        <v>10</v>
      </c>
      <c r="AH144" s="10">
        <f>VLOOKUP(B144,'SOURCE(Ori)'!$A$1719:$E$1959,5,FALSE)</f>
        <v>2</v>
      </c>
      <c r="AI144" s="10" t="str">
        <f>VLOOKUP(B144,'SOURCE(Ori)'!$A$1963:$D$2203,4,FALSE)</f>
        <v>O</v>
      </c>
      <c r="AJ144" s="8">
        <f>IF(AI144="O",10,IF(AI144="A",9,IF(AI144="B",8,IF(AI144="C",7,IF(AI144="D",6,IF(AI144="F",0,IF(AI144=-5,-5,-10)))))))</f>
        <v>10</v>
      </c>
      <c r="AK144" s="10">
        <f>VLOOKUP(B144,'SOURCE(Ori)'!$A$1963:$E$2203,5,FALSE)</f>
        <v>2</v>
      </c>
      <c r="AL144" s="10" t="str">
        <f>VLOOKUP(B144,'SOURCE(Ori)'!$A$2207:$D$2447,4,FALSE)</f>
        <v>CP</v>
      </c>
      <c r="AM144" s="8">
        <f>IF(AL144="O",10,IF(AL144="A",9,IF(AL144="B",8,IF(AL144="C",7,IF(AL144="D",6,IF(AL144="F",0,IF(AL144=-5,-5,-10)))))))</f>
        <v>-10</v>
      </c>
      <c r="AN144" s="10"/>
      <c r="AO144" s="11">
        <f>(F144*G144+I144*J144+L144*M144+O144*P144+R144*S144+U144*V144+X144*Y144+AA144*AB144+AD144*AE144+AG144*AH144+AJ144*AK144)/24</f>
        <v>8</v>
      </c>
      <c r="AP144" s="20">
        <f>(AO144-0.75)*10</f>
        <v>72.5</v>
      </c>
      <c r="AQ144" s="12">
        <f>+G144+J144+M144+P144+S144+V144+Y144+AB144+AE144+AH144+AK144</f>
        <v>24</v>
      </c>
      <c r="AR144" s="13">
        <f>SUM(COUNTIFS(E144:AM144,{"f","NCP","AB"}))</f>
        <v>0</v>
      </c>
      <c r="AS144" s="12">
        <f>RANK(AP144,$AP$7:$AP$247)</f>
        <v>123</v>
      </c>
    </row>
    <row r="145" spans="1:45">
      <c r="A145" s="6">
        <v>139</v>
      </c>
      <c r="B145" s="18" t="s">
        <v>295</v>
      </c>
      <c r="C145" s="19" t="s">
        <v>296</v>
      </c>
      <c r="D145" s="17" t="s">
        <v>280</v>
      </c>
      <c r="E145" s="7" t="str">
        <f>VLOOKUP(B145,'SOURCE(Ori)'!$A$4:$D$244,4,FALSE)</f>
        <v>D</v>
      </c>
      <c r="F145" s="8">
        <f>IF(E145="O",10,IF(E145="A",9,IF(E145="B",8,IF(E145="C",7,IF(E145="D",6,IF(E145="F",0,IF(E145=-5,-5,-10)))))))</f>
        <v>6</v>
      </c>
      <c r="G145" s="9">
        <f>VLOOKUP(B145,'SOURCE(Ori)'!$A$4:$E$244,5,FALSE)</f>
        <v>3</v>
      </c>
      <c r="H145" s="7" t="str">
        <f>VLOOKUP(B145,'SOURCE(Ori)'!$A$248:$D$488,4,FALSE)</f>
        <v>C</v>
      </c>
      <c r="I145" s="8">
        <f>IF(H145="O",10,IF(H145="A",9,IF(H145="B",8,IF(H145="C",7,IF(H145="D",6,IF(H145="F",0,IF(H145=-5,-5,-10)))))))</f>
        <v>7</v>
      </c>
      <c r="J145" s="10">
        <f>VLOOKUP(B145,'SOURCE(Ori)'!$A$248:$E$488,5,FALSE)</f>
        <v>3</v>
      </c>
      <c r="K145" s="7" t="str">
        <f>VLOOKUP(B145,'SOURCE(Ori)'!$A$492:$D$732,4,FALSE)</f>
        <v>D</v>
      </c>
      <c r="L145" s="8">
        <f>IF(K145="O",10,IF(K145="A",9,IF(K145="B",8,IF(K145="C",7,IF(K145="D",6,IF(K145="F",0,IF(K145=-5,-5,-10)))))))</f>
        <v>6</v>
      </c>
      <c r="M145" s="10">
        <f>VLOOKUP(B145,'SOURCE(Ori)'!$A$492:$E$732,5,FALSE)</f>
        <v>3</v>
      </c>
      <c r="N145" s="7" t="str">
        <f>VLOOKUP(B145,'SOURCE(Ori)'!$A$736:$D$976,4,FALSE)</f>
        <v>D</v>
      </c>
      <c r="O145" s="8">
        <f>IF(N145="O",10,IF(N145="A",9,IF(N145="B",8,IF(N145="C",7,IF(N145="D",6,IF(N145="F",0,IF(N145=-5,-5,-10)))))))</f>
        <v>6</v>
      </c>
      <c r="P145" s="10">
        <f>VLOOKUP(B145,'SOURCE(Ori)'!$A$736:$E$976,5,FALSE)</f>
        <v>3</v>
      </c>
      <c r="Q145" s="7">
        <v>0</v>
      </c>
      <c r="R145" s="8">
        <v>0</v>
      </c>
      <c r="S145" s="10">
        <v>0</v>
      </c>
      <c r="T145" s="7">
        <v>0</v>
      </c>
      <c r="U145" s="8">
        <v>0</v>
      </c>
      <c r="V145" s="10">
        <v>0</v>
      </c>
      <c r="W145" s="7" t="str">
        <f>VLOOKUP(B145,'SOURCE(Ori)'!$A$1171:$D$1226,4,FALSE)</f>
        <v>C</v>
      </c>
      <c r="X145" s="8">
        <f>IF(W145="O",10,IF(W145="A",9,IF(W145="B",8,IF(W145="C",7,IF(W145="D",6,IF(W145="F",0,IF(W145=-5,-5,-10)))))))</f>
        <v>7</v>
      </c>
      <c r="Y145" s="10">
        <f>VLOOKUP(B145,'SOURCE(Ori)'!$A$1171:$E$1226,5,FALSE)</f>
        <v>3</v>
      </c>
      <c r="Z145" s="7" t="str">
        <f>VLOOKUP(B145,'SOURCE(Ori)'!$A$1230:$D$1470,4,FALSE)</f>
        <v>O</v>
      </c>
      <c r="AA145" s="8">
        <f>IF(Z145="O",10,IF(Z145="A",9,IF(Z145="B",8,IF(Z145="C",7,IF(Z145="D",6,IF(Z145="F",0,IF(Z145=-5,-5,-10)))))))</f>
        <v>10</v>
      </c>
      <c r="AB145" s="10">
        <f>VLOOKUP(B145,'SOURCE(Ori)'!$A$1230:$E$1470,5,FALSE)</f>
        <v>3</v>
      </c>
      <c r="AC145" s="7" t="str">
        <f>VLOOKUP(B145,'SOURCE(Ori)'!$A$1475:$D$1715,4,FALSE)</f>
        <v>O</v>
      </c>
      <c r="AD145" s="8">
        <f>IF(AC145="O",10,IF(AC145="A",9,IF(AC145="B",8,IF(AC145="C",7,IF(AC145="D",6,IF(AC145="F",0,IF(AC145=-5,-5,-10)))))))</f>
        <v>10</v>
      </c>
      <c r="AE145" s="10">
        <f>VLOOKUP(B145,'SOURCE(Ori)'!$A$1475:$E$1715,5,FALSE)</f>
        <v>2</v>
      </c>
      <c r="AF145" s="7" t="str">
        <f>VLOOKUP(B145,'SOURCE(Ori)'!$A$1719:$D$1959,4,FALSE)</f>
        <v>O</v>
      </c>
      <c r="AG145" s="8">
        <f>IF(AF145="O",10,IF(AF145="A",9,IF(AF145="B",8,IF(AF145="C",7,IF(AF145="D",6,IF(AF145="F",0,IF(AF145=-5,-5,-10)))))))</f>
        <v>10</v>
      </c>
      <c r="AH145" s="10">
        <f>VLOOKUP(B145,'SOURCE(Ori)'!$A$1719:$E$1959,5,FALSE)</f>
        <v>2</v>
      </c>
      <c r="AI145" s="10" t="str">
        <f>VLOOKUP(B145,'SOURCE(Ori)'!$A$1963:$D$2203,4,FALSE)</f>
        <v>A</v>
      </c>
      <c r="AJ145" s="8">
        <f>IF(AI145="O",10,IF(AI145="A",9,IF(AI145="B",8,IF(AI145="C",7,IF(AI145="D",6,IF(AI145="F",0,IF(AI145=-5,-5,-10)))))))</f>
        <v>9</v>
      </c>
      <c r="AK145" s="10">
        <f>VLOOKUP(B145,'SOURCE(Ori)'!$A$1963:$E$2203,5,FALSE)</f>
        <v>2</v>
      </c>
      <c r="AL145" s="10" t="str">
        <f>VLOOKUP(B145,'SOURCE(Ori)'!$A$2207:$D$2447,4,FALSE)</f>
        <v>CP</v>
      </c>
      <c r="AM145" s="8">
        <f>IF(AL145="O",10,IF(AL145="A",9,IF(AL145="B",8,IF(AL145="C",7,IF(AL145="D",6,IF(AL145="F",0,IF(AL145=-5,-5,-10)))))))</f>
        <v>-10</v>
      </c>
      <c r="AN145" s="10"/>
      <c r="AO145" s="11">
        <f>(F145*G145+I145*J145+L145*M145+O145*P145+R145*S145+U145*V145+X145*Y145+AA145*AB145+AD145*AE145+AG145*AH145+AJ145*AK145)/24</f>
        <v>7.666666666666667</v>
      </c>
      <c r="AP145" s="20">
        <f>(AO145-0.75)*10</f>
        <v>69.166666666666671</v>
      </c>
      <c r="AQ145" s="12">
        <f>+G145+J145+M145+P145+S145+V145+Y145+AB145+AE145+AH145+AK145</f>
        <v>24</v>
      </c>
      <c r="AR145" s="13">
        <f>SUM(COUNTIFS(E145:AM145,{"f","NCP","AB"}))</f>
        <v>0</v>
      </c>
      <c r="AS145" s="12">
        <f>RANK(AP145,$AP$7:$AP$247)</f>
        <v>171</v>
      </c>
    </row>
    <row r="146" spans="1:45">
      <c r="A146" s="6">
        <v>140</v>
      </c>
      <c r="B146" s="18" t="s">
        <v>297</v>
      </c>
      <c r="C146" s="19" t="s">
        <v>298</v>
      </c>
      <c r="D146" s="17" t="s">
        <v>280</v>
      </c>
      <c r="E146" s="7" t="str">
        <f>VLOOKUP(B146,'SOURCE(Ori)'!$A$4:$D$244,4,FALSE)</f>
        <v>D</v>
      </c>
      <c r="F146" s="8">
        <f>IF(E146="O",10,IF(E146="A",9,IF(E146="B",8,IF(E146="C",7,IF(E146="D",6,IF(E146="F",0,IF(E146=-5,-5,-10)))))))</f>
        <v>6</v>
      </c>
      <c r="G146" s="9">
        <f>VLOOKUP(B146,'SOURCE(Ori)'!$A$4:$E$244,5,FALSE)</f>
        <v>3</v>
      </c>
      <c r="H146" s="7" t="str">
        <f>VLOOKUP(B146,'SOURCE(Ori)'!$A$248:$D$488,4,FALSE)</f>
        <v>D</v>
      </c>
      <c r="I146" s="8">
        <f>IF(H146="O",10,IF(H146="A",9,IF(H146="B",8,IF(H146="C",7,IF(H146="D",6,IF(H146="F",0,IF(H146=-5,-5,-10)))))))</f>
        <v>6</v>
      </c>
      <c r="J146" s="10">
        <f>VLOOKUP(B146,'SOURCE(Ori)'!$A$248:$E$488,5,FALSE)</f>
        <v>3</v>
      </c>
      <c r="K146" s="7" t="str">
        <f>VLOOKUP(B146,'SOURCE(Ori)'!$A$492:$D$732,4,FALSE)</f>
        <v>D</v>
      </c>
      <c r="L146" s="8">
        <f>IF(K146="O",10,IF(K146="A",9,IF(K146="B",8,IF(K146="C",7,IF(K146="D",6,IF(K146="F",0,IF(K146=-5,-5,-10)))))))</f>
        <v>6</v>
      </c>
      <c r="M146" s="10">
        <f>VLOOKUP(B146,'SOURCE(Ori)'!$A$492:$E$732,5,FALSE)</f>
        <v>3</v>
      </c>
      <c r="N146" s="7" t="str">
        <f>VLOOKUP(B146,'SOURCE(Ori)'!$A$736:$D$976,4,FALSE)</f>
        <v>D</v>
      </c>
      <c r="O146" s="8">
        <f>IF(N146="O",10,IF(N146="A",9,IF(N146="B",8,IF(N146="C",7,IF(N146="D",6,IF(N146="F",0,IF(N146=-5,-5,-10)))))))</f>
        <v>6</v>
      </c>
      <c r="P146" s="10">
        <f>VLOOKUP(B146,'SOURCE(Ori)'!$A$736:$E$976,5,FALSE)</f>
        <v>3</v>
      </c>
      <c r="Q146" s="7">
        <v>0</v>
      </c>
      <c r="R146" s="8">
        <v>0</v>
      </c>
      <c r="S146" s="10">
        <v>0</v>
      </c>
      <c r="T146" s="7">
        <v>0</v>
      </c>
      <c r="U146" s="8">
        <v>0</v>
      </c>
      <c r="V146" s="10">
        <v>0</v>
      </c>
      <c r="W146" s="7" t="str">
        <f>VLOOKUP(B146,'SOURCE(Ori)'!$A$1171:$D$1226,4,FALSE)</f>
        <v>B</v>
      </c>
      <c r="X146" s="8">
        <f>IF(W146="O",10,IF(W146="A",9,IF(W146="B",8,IF(W146="C",7,IF(W146="D",6,IF(W146="F",0,IF(W146=-5,-5,-10)))))))</f>
        <v>8</v>
      </c>
      <c r="Y146" s="10">
        <f>VLOOKUP(B146,'SOURCE(Ori)'!$A$1171:$E$1226,5,FALSE)</f>
        <v>3</v>
      </c>
      <c r="Z146" s="7" t="str">
        <f>VLOOKUP(B146,'SOURCE(Ori)'!$A$1230:$D$1470,4,FALSE)</f>
        <v>O</v>
      </c>
      <c r="AA146" s="8">
        <f>IF(Z146="O",10,IF(Z146="A",9,IF(Z146="B",8,IF(Z146="C",7,IF(Z146="D",6,IF(Z146="F",0,IF(Z146=-5,-5,-10)))))))</f>
        <v>10</v>
      </c>
      <c r="AB146" s="10">
        <f>VLOOKUP(B146,'SOURCE(Ori)'!$A$1230:$E$1470,5,FALSE)</f>
        <v>3</v>
      </c>
      <c r="AC146" s="7" t="str">
        <f>VLOOKUP(B146,'SOURCE(Ori)'!$A$1475:$D$1715,4,FALSE)</f>
        <v>O</v>
      </c>
      <c r="AD146" s="8">
        <f>IF(AC146="O",10,IF(AC146="A",9,IF(AC146="B",8,IF(AC146="C",7,IF(AC146="D",6,IF(AC146="F",0,IF(AC146=-5,-5,-10)))))))</f>
        <v>10</v>
      </c>
      <c r="AE146" s="10">
        <f>VLOOKUP(B146,'SOURCE(Ori)'!$A$1475:$E$1715,5,FALSE)</f>
        <v>2</v>
      </c>
      <c r="AF146" s="7" t="str">
        <f>VLOOKUP(B146,'SOURCE(Ori)'!$A$1719:$D$1959,4,FALSE)</f>
        <v>A</v>
      </c>
      <c r="AG146" s="8">
        <f>IF(AF146="O",10,IF(AF146="A",9,IF(AF146="B",8,IF(AF146="C",7,IF(AF146="D",6,IF(AF146="F",0,IF(AF146=-5,-5,-10)))))))</f>
        <v>9</v>
      </c>
      <c r="AH146" s="10">
        <f>VLOOKUP(B146,'SOURCE(Ori)'!$A$1719:$E$1959,5,FALSE)</f>
        <v>2</v>
      </c>
      <c r="AI146" s="10" t="str">
        <f>VLOOKUP(B146,'SOURCE(Ori)'!$A$1963:$D$2203,4,FALSE)</f>
        <v>A</v>
      </c>
      <c r="AJ146" s="8">
        <f>IF(AI146="O",10,IF(AI146="A",9,IF(AI146="B",8,IF(AI146="C",7,IF(AI146="D",6,IF(AI146="F",0,IF(AI146=-5,-5,-10)))))))</f>
        <v>9</v>
      </c>
      <c r="AK146" s="10">
        <f>VLOOKUP(B146,'SOURCE(Ori)'!$A$1963:$E$2203,5,FALSE)</f>
        <v>2</v>
      </c>
      <c r="AL146" s="10" t="str">
        <f>VLOOKUP(B146,'SOURCE(Ori)'!$A$2207:$D$2447,4,FALSE)</f>
        <v>CP</v>
      </c>
      <c r="AM146" s="8">
        <f>IF(AL146="O",10,IF(AL146="A",9,IF(AL146="B",8,IF(AL146="C",7,IF(AL146="D",6,IF(AL146="F",0,IF(AL146=-5,-5,-10)))))))</f>
        <v>-10</v>
      </c>
      <c r="AN146" s="10"/>
      <c r="AO146" s="11">
        <f>(F146*G146+I146*J146+L146*M146+O146*P146+R146*S146+U146*V146+X146*Y146+AA146*AB146+AD146*AE146+AG146*AH146+AJ146*AK146)/24</f>
        <v>7.583333333333333</v>
      </c>
      <c r="AP146" s="20">
        <f>(AO146-0.75)*10</f>
        <v>68.333333333333329</v>
      </c>
      <c r="AQ146" s="12">
        <f>+G146+J146+M146+P146+S146+V146+Y146+AB146+AE146+AH146+AK146</f>
        <v>24</v>
      </c>
      <c r="AR146" s="13">
        <f>SUM(COUNTIFS(E146:AM146,{"f","NCP","AB"}))</f>
        <v>0</v>
      </c>
      <c r="AS146" s="12">
        <f>RANK(AP146,$AP$7:$AP$247)</f>
        <v>180</v>
      </c>
    </row>
    <row r="147" spans="1:45">
      <c r="A147" s="6">
        <v>141</v>
      </c>
      <c r="B147" s="18" t="s">
        <v>299</v>
      </c>
      <c r="C147" s="19" t="s">
        <v>300</v>
      </c>
      <c r="D147" s="17" t="s">
        <v>280</v>
      </c>
      <c r="E147" s="7" t="str">
        <f>VLOOKUP(B147,'SOURCE(Ori)'!$A$4:$D$244,4,FALSE)</f>
        <v>F</v>
      </c>
      <c r="F147" s="8">
        <f>IF(E147="O",10,IF(E147="A",9,IF(E147="B",8,IF(E147="C",7,IF(E147="D",6,IF(E147="F",0,IF(E147=-5,-5,-10)))))))</f>
        <v>0</v>
      </c>
      <c r="G147" s="9">
        <f>VLOOKUP(B147,'SOURCE(Ori)'!$A$4:$E$244,5,FALSE)</f>
        <v>0</v>
      </c>
      <c r="H147" s="7" t="str">
        <f>VLOOKUP(B147,'SOURCE(Ori)'!$A$248:$D$488,4,FALSE)</f>
        <v>D</v>
      </c>
      <c r="I147" s="8">
        <f>IF(H147="O",10,IF(H147="A",9,IF(H147="B",8,IF(H147="C",7,IF(H147="D",6,IF(H147="F",0,IF(H147=-5,-5,-10)))))))</f>
        <v>6</v>
      </c>
      <c r="J147" s="10">
        <f>VLOOKUP(B147,'SOURCE(Ori)'!$A$248:$E$488,5,FALSE)</f>
        <v>3</v>
      </c>
      <c r="K147" s="7" t="str">
        <f>VLOOKUP(B147,'SOURCE(Ori)'!$A$492:$D$732,4,FALSE)</f>
        <v>F</v>
      </c>
      <c r="L147" s="8">
        <f>IF(K147="O",10,IF(K147="A",9,IF(K147="B",8,IF(K147="C",7,IF(K147="D",6,IF(K147="F",0,IF(K147=-5,-5,-10)))))))</f>
        <v>0</v>
      </c>
      <c r="M147" s="10">
        <f>VLOOKUP(B147,'SOURCE(Ori)'!$A$492:$E$732,5,FALSE)</f>
        <v>0</v>
      </c>
      <c r="N147" s="7" t="str">
        <f>VLOOKUP(B147,'SOURCE(Ori)'!$A$736:$D$976,4,FALSE)</f>
        <v>D</v>
      </c>
      <c r="O147" s="8">
        <f>IF(N147="O",10,IF(N147="A",9,IF(N147="B",8,IF(N147="C",7,IF(N147="D",6,IF(N147="F",0,IF(N147=-5,-5,-10)))))))</f>
        <v>6</v>
      </c>
      <c r="P147" s="10">
        <f>VLOOKUP(B147,'SOURCE(Ori)'!$A$736:$E$976,5,FALSE)</f>
        <v>3</v>
      </c>
      <c r="Q147" s="7" t="str">
        <f>VLOOKUP(B147,'SOURCE(Ori)'!$A$980:$D$1096,4,FALSE)</f>
        <v>F</v>
      </c>
      <c r="R147" s="8">
        <f>IF(Q147="O",10,IF(Q147="A",9,IF(Q147="B",8,IF(Q147="C",7,IF(Q147="D",6,IF(Q147="F",0,IF(Q147=-5,-5,-10)))))))</f>
        <v>0</v>
      </c>
      <c r="S147" s="10">
        <f>VLOOKUP(B147,'SOURCE(Ori)'!$A$980:$E$1096,5,FALSE)</f>
        <v>0</v>
      </c>
      <c r="T147" s="7">
        <v>0</v>
      </c>
      <c r="U147" s="8">
        <v>0</v>
      </c>
      <c r="V147" s="10">
        <v>0</v>
      </c>
      <c r="W147" s="7">
        <v>0</v>
      </c>
      <c r="X147" s="8">
        <v>0</v>
      </c>
      <c r="Y147" s="10">
        <v>0</v>
      </c>
      <c r="Z147" s="7" t="str">
        <f>VLOOKUP(B147,'SOURCE(Ori)'!$A$1230:$D$1470,4,FALSE)</f>
        <v>O</v>
      </c>
      <c r="AA147" s="8">
        <f>IF(Z147="O",10,IF(Z147="A",9,IF(Z147="B",8,IF(Z147="C",7,IF(Z147="D",6,IF(Z147="F",0,IF(Z147=-5,-5,-10)))))))</f>
        <v>10</v>
      </c>
      <c r="AB147" s="10">
        <f>VLOOKUP(B147,'SOURCE(Ori)'!$A$1230:$E$1470,5,FALSE)</f>
        <v>3</v>
      </c>
      <c r="AC147" s="7" t="str">
        <f>VLOOKUP(B147,'SOURCE(Ori)'!$A$1475:$D$1715,4,FALSE)</f>
        <v>O</v>
      </c>
      <c r="AD147" s="8">
        <f>IF(AC147="O",10,IF(AC147="A",9,IF(AC147="B",8,IF(AC147="C",7,IF(AC147="D",6,IF(AC147="F",0,IF(AC147=-5,-5,-10)))))))</f>
        <v>10</v>
      </c>
      <c r="AE147" s="10">
        <f>VLOOKUP(B147,'SOURCE(Ori)'!$A$1475:$E$1715,5,FALSE)</f>
        <v>2</v>
      </c>
      <c r="AF147" s="7" t="str">
        <f>VLOOKUP(B147,'SOURCE(Ori)'!$A$1719:$D$1959,4,FALSE)</f>
        <v>A</v>
      </c>
      <c r="AG147" s="8">
        <f>IF(AF147="O",10,IF(AF147="A",9,IF(AF147="B",8,IF(AF147="C",7,IF(AF147="D",6,IF(AF147="F",0,IF(AF147=-5,-5,-10)))))))</f>
        <v>9</v>
      </c>
      <c r="AH147" s="10">
        <f>VLOOKUP(B147,'SOURCE(Ori)'!$A$1719:$E$1959,5,FALSE)</f>
        <v>2</v>
      </c>
      <c r="AI147" s="10" t="str">
        <f>VLOOKUP(B147,'SOURCE(Ori)'!$A$1963:$D$2203,4,FALSE)</f>
        <v>O</v>
      </c>
      <c r="AJ147" s="8">
        <f>IF(AI147="O",10,IF(AI147="A",9,IF(AI147="B",8,IF(AI147="C",7,IF(AI147="D",6,IF(AI147="F",0,IF(AI147=-5,-5,-10)))))))</f>
        <v>10</v>
      </c>
      <c r="AK147" s="10">
        <f>VLOOKUP(B147,'SOURCE(Ori)'!$A$1963:$E$2203,5,FALSE)</f>
        <v>2</v>
      </c>
      <c r="AL147" s="10" t="str">
        <f>VLOOKUP(B147,'SOURCE(Ori)'!$A$2207:$D$2447,4,FALSE)</f>
        <v>CP</v>
      </c>
      <c r="AM147" s="8">
        <f>IF(AL147="O",10,IF(AL147="A",9,IF(AL147="B",8,IF(AL147="C",7,IF(AL147="D",6,IF(AL147="F",0,IF(AL147=-5,-5,-10)))))))</f>
        <v>-10</v>
      </c>
      <c r="AN147" s="10"/>
      <c r="AO147" s="11">
        <f>(F147*G147+I147*J147+L147*M147+O147*P147+R147*S147+U147*V147+X147*Y147+AA147*AB147+AD147*AE147+AG147*AH147+AJ147*AK147)/24</f>
        <v>5.166666666666667</v>
      </c>
      <c r="AP147" s="20">
        <f>(AO147-0.75)*10</f>
        <v>44.166666666666671</v>
      </c>
      <c r="AQ147" s="12">
        <f>+G147+J147+M147+P147+S147+V147+Y147+AB147+AE147+AH147+AK147</f>
        <v>15</v>
      </c>
      <c r="AR147" s="13">
        <f>SUM(COUNTIFS(E147:AM147,{"f","NCP","AB"}))</f>
        <v>3</v>
      </c>
      <c r="AS147" s="12">
        <f>RANK(AP147,$AP$7:$AP$247)</f>
        <v>235</v>
      </c>
    </row>
    <row r="148" spans="1:45">
      <c r="A148" s="6">
        <v>142</v>
      </c>
      <c r="B148" s="18" t="s">
        <v>301</v>
      </c>
      <c r="C148" s="19" t="s">
        <v>302</v>
      </c>
      <c r="D148" s="17" t="s">
        <v>280</v>
      </c>
      <c r="E148" s="7" t="str">
        <f>VLOOKUP(B148,'SOURCE(Ori)'!$A$4:$D$244,4,FALSE)</f>
        <v>D</v>
      </c>
      <c r="F148" s="8">
        <f>IF(E148="O",10,IF(E148="A",9,IF(E148="B",8,IF(E148="C",7,IF(E148="D",6,IF(E148="F",0,IF(E148=-5,-5,-10)))))))</f>
        <v>6</v>
      </c>
      <c r="G148" s="9">
        <f>VLOOKUP(B148,'SOURCE(Ori)'!$A$4:$E$244,5,FALSE)</f>
        <v>3</v>
      </c>
      <c r="H148" s="7" t="str">
        <f>VLOOKUP(B148,'SOURCE(Ori)'!$A$248:$D$488,4,FALSE)</f>
        <v>D</v>
      </c>
      <c r="I148" s="8">
        <f>IF(H148="O",10,IF(H148="A",9,IF(H148="B",8,IF(H148="C",7,IF(H148="D",6,IF(H148="F",0,IF(H148=-5,-5,-10)))))))</f>
        <v>6</v>
      </c>
      <c r="J148" s="10">
        <f>VLOOKUP(B148,'SOURCE(Ori)'!$A$248:$E$488,5,FALSE)</f>
        <v>3</v>
      </c>
      <c r="K148" s="7" t="str">
        <f>VLOOKUP(B148,'SOURCE(Ori)'!$A$492:$D$732,4,FALSE)</f>
        <v>C</v>
      </c>
      <c r="L148" s="8">
        <f>IF(K148="O",10,IF(K148="A",9,IF(K148="B",8,IF(K148="C",7,IF(K148="D",6,IF(K148="F",0,IF(K148=-5,-5,-10)))))))</f>
        <v>7</v>
      </c>
      <c r="M148" s="10">
        <f>VLOOKUP(B148,'SOURCE(Ori)'!$A$492:$E$732,5,FALSE)</f>
        <v>3</v>
      </c>
      <c r="N148" s="7" t="str">
        <f>VLOOKUP(B148,'SOURCE(Ori)'!$A$736:$D$976,4,FALSE)</f>
        <v>D</v>
      </c>
      <c r="O148" s="8">
        <f>IF(N148="O",10,IF(N148="A",9,IF(N148="B",8,IF(N148="C",7,IF(N148="D",6,IF(N148="F",0,IF(N148=-5,-5,-10)))))))</f>
        <v>6</v>
      </c>
      <c r="P148" s="10">
        <f>VLOOKUP(B148,'SOURCE(Ori)'!$A$736:$E$976,5,FALSE)</f>
        <v>3</v>
      </c>
      <c r="Q148" s="7" t="str">
        <f>VLOOKUP(B148,'SOURCE(Ori)'!$A$980:$D$1096,4,FALSE)</f>
        <v>C</v>
      </c>
      <c r="R148" s="8">
        <f>IF(Q148="O",10,IF(Q148="A",9,IF(Q148="B",8,IF(Q148="C",7,IF(Q148="D",6,IF(Q148="F",0,IF(Q148=-5,-5,-10)))))))</f>
        <v>7</v>
      </c>
      <c r="S148" s="10">
        <f>VLOOKUP(B148,'SOURCE(Ori)'!$A$980:$E$1096,5,FALSE)</f>
        <v>3</v>
      </c>
      <c r="T148" s="7">
        <v>0</v>
      </c>
      <c r="U148" s="8">
        <v>0</v>
      </c>
      <c r="V148" s="10">
        <v>0</v>
      </c>
      <c r="W148" s="7">
        <v>0</v>
      </c>
      <c r="X148" s="8">
        <v>0</v>
      </c>
      <c r="Y148" s="10">
        <v>0</v>
      </c>
      <c r="Z148" s="7" t="str">
        <f>VLOOKUP(B148,'SOURCE(Ori)'!$A$1230:$D$1470,4,FALSE)</f>
        <v>O</v>
      </c>
      <c r="AA148" s="8">
        <f>IF(Z148="O",10,IF(Z148="A",9,IF(Z148="B",8,IF(Z148="C",7,IF(Z148="D",6,IF(Z148="F",0,IF(Z148=-5,-5,-10)))))))</f>
        <v>10</v>
      </c>
      <c r="AB148" s="10">
        <f>VLOOKUP(B148,'SOURCE(Ori)'!$A$1230:$E$1470,5,FALSE)</f>
        <v>3</v>
      </c>
      <c r="AC148" s="7" t="str">
        <f>VLOOKUP(B148,'SOURCE(Ori)'!$A$1475:$D$1715,4,FALSE)</f>
        <v>O</v>
      </c>
      <c r="AD148" s="8">
        <f>IF(AC148="O",10,IF(AC148="A",9,IF(AC148="B",8,IF(AC148="C",7,IF(AC148="D",6,IF(AC148="F",0,IF(AC148=-5,-5,-10)))))))</f>
        <v>10</v>
      </c>
      <c r="AE148" s="10">
        <f>VLOOKUP(B148,'SOURCE(Ori)'!$A$1475:$E$1715,5,FALSE)</f>
        <v>2</v>
      </c>
      <c r="AF148" s="7" t="str">
        <f>VLOOKUP(B148,'SOURCE(Ori)'!$A$1719:$D$1959,4,FALSE)</f>
        <v>A</v>
      </c>
      <c r="AG148" s="8">
        <f>IF(AF148="O",10,IF(AF148="A",9,IF(AF148="B",8,IF(AF148="C",7,IF(AF148="D",6,IF(AF148="F",0,IF(AF148=-5,-5,-10)))))))</f>
        <v>9</v>
      </c>
      <c r="AH148" s="10">
        <f>VLOOKUP(B148,'SOURCE(Ori)'!$A$1719:$E$1959,5,FALSE)</f>
        <v>2</v>
      </c>
      <c r="AI148" s="10" t="str">
        <f>VLOOKUP(B148,'SOURCE(Ori)'!$A$1963:$D$2203,4,FALSE)</f>
        <v>A</v>
      </c>
      <c r="AJ148" s="8">
        <f>IF(AI148="O",10,IF(AI148="A",9,IF(AI148="B",8,IF(AI148="C",7,IF(AI148="D",6,IF(AI148="F",0,IF(AI148=-5,-5,-10)))))))</f>
        <v>9</v>
      </c>
      <c r="AK148" s="10">
        <f>VLOOKUP(B148,'SOURCE(Ori)'!$A$1963:$E$2203,5,FALSE)</f>
        <v>2</v>
      </c>
      <c r="AL148" s="10" t="str">
        <f>VLOOKUP(B148,'SOURCE(Ori)'!$A$2207:$D$2447,4,FALSE)</f>
        <v>CP</v>
      </c>
      <c r="AM148" s="8">
        <f>IF(AL148="O",10,IF(AL148="A",9,IF(AL148="B",8,IF(AL148="C",7,IF(AL148="D",6,IF(AL148="F",0,IF(AL148=-5,-5,-10)))))))</f>
        <v>-10</v>
      </c>
      <c r="AN148" s="10"/>
      <c r="AO148" s="11">
        <f>(F148*G148+I148*J148+L148*M148+O148*P148+R148*S148+U148*V148+X148*Y148+AA148*AB148+AD148*AE148+AG148*AH148+AJ148*AK148)/24</f>
        <v>7.583333333333333</v>
      </c>
      <c r="AP148" s="20">
        <f>(AO148-0.75)*10</f>
        <v>68.333333333333329</v>
      </c>
      <c r="AQ148" s="12">
        <f>+G148+J148+M148+P148+S148+V148+Y148+AB148+AE148+AH148+AK148</f>
        <v>24</v>
      </c>
      <c r="AR148" s="13">
        <f>SUM(COUNTIFS(E148:AM148,{"f","NCP","AB"}))</f>
        <v>0</v>
      </c>
      <c r="AS148" s="12">
        <f>RANK(AP148,$AP$7:$AP$247)</f>
        <v>180</v>
      </c>
    </row>
    <row r="149" spans="1:45">
      <c r="A149" s="6">
        <v>143</v>
      </c>
      <c r="B149" s="18" t="s">
        <v>303</v>
      </c>
      <c r="C149" s="19" t="s">
        <v>304</v>
      </c>
      <c r="D149" s="17" t="s">
        <v>280</v>
      </c>
      <c r="E149" s="7" t="str">
        <f>VLOOKUP(B149,'SOURCE(Ori)'!$A$4:$D$244,4,FALSE)</f>
        <v>D</v>
      </c>
      <c r="F149" s="8">
        <f>IF(E149="O",10,IF(E149="A",9,IF(E149="B",8,IF(E149="C",7,IF(E149="D",6,IF(E149="F",0,IF(E149=-5,-5,-10)))))))</f>
        <v>6</v>
      </c>
      <c r="G149" s="9">
        <f>VLOOKUP(B149,'SOURCE(Ori)'!$A$4:$E$244,5,FALSE)</f>
        <v>3</v>
      </c>
      <c r="H149" s="7" t="str">
        <f>VLOOKUP(B149,'SOURCE(Ori)'!$A$248:$D$488,4,FALSE)</f>
        <v>C</v>
      </c>
      <c r="I149" s="8">
        <f>IF(H149="O",10,IF(H149="A",9,IF(H149="B",8,IF(H149="C",7,IF(H149="D",6,IF(H149="F",0,IF(H149=-5,-5,-10)))))))</f>
        <v>7</v>
      </c>
      <c r="J149" s="10">
        <f>VLOOKUP(B149,'SOURCE(Ori)'!$A$248:$E$488,5,FALSE)</f>
        <v>3</v>
      </c>
      <c r="K149" s="7" t="str">
        <f>VLOOKUP(B149,'SOURCE(Ori)'!$A$492:$D$732,4,FALSE)</f>
        <v>D</v>
      </c>
      <c r="L149" s="8">
        <f>IF(K149="O",10,IF(K149="A",9,IF(K149="B",8,IF(K149="C",7,IF(K149="D",6,IF(K149="F",0,IF(K149=-5,-5,-10)))))))</f>
        <v>6</v>
      </c>
      <c r="M149" s="10">
        <f>VLOOKUP(B149,'SOURCE(Ori)'!$A$492:$E$732,5,FALSE)</f>
        <v>3</v>
      </c>
      <c r="N149" s="7" t="str">
        <f>VLOOKUP(B149,'SOURCE(Ori)'!$A$736:$D$976,4,FALSE)</f>
        <v>D</v>
      </c>
      <c r="O149" s="8">
        <f>IF(N149="O",10,IF(N149="A",9,IF(N149="B",8,IF(N149="C",7,IF(N149="D",6,IF(N149="F",0,IF(N149=-5,-5,-10)))))))</f>
        <v>6</v>
      </c>
      <c r="P149" s="10">
        <f>VLOOKUP(B149,'SOURCE(Ori)'!$A$736:$E$976,5,FALSE)</f>
        <v>3</v>
      </c>
      <c r="Q149" s="7" t="str">
        <f>VLOOKUP(B149,'SOURCE(Ori)'!$A$980:$D$1096,4,FALSE)</f>
        <v>D</v>
      </c>
      <c r="R149" s="8">
        <f>IF(Q149="O",10,IF(Q149="A",9,IF(Q149="B",8,IF(Q149="C",7,IF(Q149="D",6,IF(Q149="F",0,IF(Q149=-5,-5,-10)))))))</f>
        <v>6</v>
      </c>
      <c r="S149" s="10">
        <f>VLOOKUP(B149,'SOURCE(Ori)'!$A$980:$E$1096,5,FALSE)</f>
        <v>3</v>
      </c>
      <c r="T149" s="7">
        <v>0</v>
      </c>
      <c r="U149" s="8">
        <v>0</v>
      </c>
      <c r="V149" s="10">
        <v>0</v>
      </c>
      <c r="W149" s="7">
        <v>0</v>
      </c>
      <c r="X149" s="8">
        <v>0</v>
      </c>
      <c r="Y149" s="10">
        <v>0</v>
      </c>
      <c r="Z149" s="7" t="str">
        <f>VLOOKUP(B149,'SOURCE(Ori)'!$A$1230:$D$1470,4,FALSE)</f>
        <v>O</v>
      </c>
      <c r="AA149" s="8">
        <f>IF(Z149="O",10,IF(Z149="A",9,IF(Z149="B",8,IF(Z149="C",7,IF(Z149="D",6,IF(Z149="F",0,IF(Z149=-5,-5,-10)))))))</f>
        <v>10</v>
      </c>
      <c r="AB149" s="10">
        <f>VLOOKUP(B149,'SOURCE(Ori)'!$A$1230:$E$1470,5,FALSE)</f>
        <v>3</v>
      </c>
      <c r="AC149" s="7" t="str">
        <f>VLOOKUP(B149,'SOURCE(Ori)'!$A$1475:$D$1715,4,FALSE)</f>
        <v>O</v>
      </c>
      <c r="AD149" s="8">
        <f>IF(AC149="O",10,IF(AC149="A",9,IF(AC149="B",8,IF(AC149="C",7,IF(AC149="D",6,IF(AC149="F",0,IF(AC149=-5,-5,-10)))))))</f>
        <v>10</v>
      </c>
      <c r="AE149" s="10">
        <f>VLOOKUP(B149,'SOURCE(Ori)'!$A$1475:$E$1715,5,FALSE)</f>
        <v>2</v>
      </c>
      <c r="AF149" s="7" t="str">
        <f>VLOOKUP(B149,'SOURCE(Ori)'!$A$1719:$D$1959,4,FALSE)</f>
        <v>A</v>
      </c>
      <c r="AG149" s="8">
        <f>IF(AF149="O",10,IF(AF149="A",9,IF(AF149="B",8,IF(AF149="C",7,IF(AF149="D",6,IF(AF149="F",0,IF(AF149=-5,-5,-10)))))))</f>
        <v>9</v>
      </c>
      <c r="AH149" s="10">
        <f>VLOOKUP(B149,'SOURCE(Ori)'!$A$1719:$E$1959,5,FALSE)</f>
        <v>2</v>
      </c>
      <c r="AI149" s="10" t="str">
        <f>VLOOKUP(B149,'SOURCE(Ori)'!$A$1963:$D$2203,4,FALSE)</f>
        <v>A</v>
      </c>
      <c r="AJ149" s="8">
        <f>IF(AI149="O",10,IF(AI149="A",9,IF(AI149="B",8,IF(AI149="C",7,IF(AI149="D",6,IF(AI149="F",0,IF(AI149=-5,-5,-10)))))))</f>
        <v>9</v>
      </c>
      <c r="AK149" s="10">
        <f>VLOOKUP(B149,'SOURCE(Ori)'!$A$1963:$E$2203,5,FALSE)</f>
        <v>2</v>
      </c>
      <c r="AL149" s="10" t="str">
        <f>VLOOKUP(B149,'SOURCE(Ori)'!$A$2207:$D$2447,4,FALSE)</f>
        <v>CP</v>
      </c>
      <c r="AM149" s="8">
        <f>IF(AL149="O",10,IF(AL149="A",9,IF(AL149="B",8,IF(AL149="C",7,IF(AL149="D",6,IF(AL149="F",0,IF(AL149=-5,-5,-10)))))))</f>
        <v>-10</v>
      </c>
      <c r="AN149" s="10"/>
      <c r="AO149" s="11">
        <f>(F149*G149+I149*J149+L149*M149+O149*P149+R149*S149+U149*V149+X149*Y149+AA149*AB149+AD149*AE149+AG149*AH149+AJ149*AK149)/24</f>
        <v>7.458333333333333</v>
      </c>
      <c r="AP149" s="20">
        <f>(AO149-0.75)*10</f>
        <v>67.083333333333329</v>
      </c>
      <c r="AQ149" s="12">
        <f>+G149+J149+M149+P149+S149+V149+Y149+AB149+AE149+AH149+AK149</f>
        <v>24</v>
      </c>
      <c r="AR149" s="13">
        <f>SUM(COUNTIFS(E149:AM149,{"f","NCP","AB"}))</f>
        <v>0</v>
      </c>
      <c r="AS149" s="12">
        <f>RANK(AP149,$AP$7:$AP$247)</f>
        <v>192</v>
      </c>
    </row>
    <row r="150" spans="1:45">
      <c r="A150" s="6">
        <v>144</v>
      </c>
      <c r="B150" s="18" t="s">
        <v>305</v>
      </c>
      <c r="C150" s="19" t="s">
        <v>306</v>
      </c>
      <c r="D150" s="17" t="s">
        <v>280</v>
      </c>
      <c r="E150" s="7" t="str">
        <f>VLOOKUP(B150,'SOURCE(Ori)'!$A$4:$D$244,4,FALSE)</f>
        <v>F</v>
      </c>
      <c r="F150" s="8">
        <f>IF(E150="O",10,IF(E150="A",9,IF(E150="B",8,IF(E150="C",7,IF(E150="D",6,IF(E150="F",0,IF(E150=-5,-5,-10)))))))</f>
        <v>0</v>
      </c>
      <c r="G150" s="9">
        <f>VLOOKUP(B150,'SOURCE(Ori)'!$A$4:$E$244,5,FALSE)</f>
        <v>0</v>
      </c>
      <c r="H150" s="7" t="str">
        <f>VLOOKUP(B150,'SOURCE(Ori)'!$A$248:$D$488,4,FALSE)</f>
        <v>F</v>
      </c>
      <c r="I150" s="8">
        <f>IF(H150="O",10,IF(H150="A",9,IF(H150="B",8,IF(H150="C",7,IF(H150="D",6,IF(H150="F",0,IF(H150=-5,-5,-10)))))))</f>
        <v>0</v>
      </c>
      <c r="J150" s="10">
        <f>VLOOKUP(B150,'SOURCE(Ori)'!$A$248:$E$488,5,FALSE)</f>
        <v>0</v>
      </c>
      <c r="K150" s="7" t="str">
        <f>VLOOKUP(B150,'SOURCE(Ori)'!$A$492:$D$732,4,FALSE)</f>
        <v>D</v>
      </c>
      <c r="L150" s="8">
        <f>IF(K150="O",10,IF(K150="A",9,IF(K150="B",8,IF(K150="C",7,IF(K150="D",6,IF(K150="F",0,IF(K150=-5,-5,-10)))))))</f>
        <v>6</v>
      </c>
      <c r="M150" s="10">
        <f>VLOOKUP(B150,'SOURCE(Ori)'!$A$492:$E$732,5,FALSE)</f>
        <v>3</v>
      </c>
      <c r="N150" s="7" t="str">
        <f>VLOOKUP(B150,'SOURCE(Ori)'!$A$736:$D$976,4,FALSE)</f>
        <v>F</v>
      </c>
      <c r="O150" s="8">
        <f>IF(N150="O",10,IF(N150="A",9,IF(N150="B",8,IF(N150="C",7,IF(N150="D",6,IF(N150="F",0,IF(N150=-5,-5,-10)))))))</f>
        <v>0</v>
      </c>
      <c r="P150" s="10">
        <f>VLOOKUP(B150,'SOURCE(Ori)'!$A$736:$E$976,5,FALSE)</f>
        <v>0</v>
      </c>
      <c r="Q150" s="7">
        <v>0</v>
      </c>
      <c r="R150" s="8">
        <v>0</v>
      </c>
      <c r="S150" s="10">
        <v>0</v>
      </c>
      <c r="T150" s="7" t="str">
        <f>VLOOKUP(B150,'SOURCE(Ori)'!$A$1100:$D$1167,4,FALSE)</f>
        <v>D</v>
      </c>
      <c r="U150" s="8">
        <f>IF(T150="O",10,IF(T150="A",9,IF(T150="B",8,IF(T150="C",7,IF(T150="D",6,IF(T150="F",0,IF(T150=-5,-5,-10)))))))</f>
        <v>6</v>
      </c>
      <c r="V150" s="10">
        <f>VLOOKUP(B150,'SOURCE(Ori)'!$A$1100:$E$1167,5,FALSE)</f>
        <v>3</v>
      </c>
      <c r="W150" s="7">
        <v>0</v>
      </c>
      <c r="X150" s="8">
        <v>0</v>
      </c>
      <c r="Y150" s="10">
        <v>0</v>
      </c>
      <c r="Z150" s="7" t="str">
        <f>VLOOKUP(B150,'SOURCE(Ori)'!$A$1230:$D$1470,4,FALSE)</f>
        <v>B</v>
      </c>
      <c r="AA150" s="8">
        <f>IF(Z150="O",10,IF(Z150="A",9,IF(Z150="B",8,IF(Z150="C",7,IF(Z150="D",6,IF(Z150="F",0,IF(Z150=-5,-5,-10)))))))</f>
        <v>8</v>
      </c>
      <c r="AB150" s="10">
        <f>VLOOKUP(B150,'SOURCE(Ori)'!$A$1230:$E$1470,5,FALSE)</f>
        <v>3</v>
      </c>
      <c r="AC150" s="7" t="str">
        <f>VLOOKUP(B150,'SOURCE(Ori)'!$A$1475:$D$1715,4,FALSE)</f>
        <v>A</v>
      </c>
      <c r="AD150" s="8">
        <f>IF(AC150="O",10,IF(AC150="A",9,IF(AC150="B",8,IF(AC150="C",7,IF(AC150="D",6,IF(AC150="F",0,IF(AC150=-5,-5,-10)))))))</f>
        <v>9</v>
      </c>
      <c r="AE150" s="10">
        <f>VLOOKUP(B150,'SOURCE(Ori)'!$A$1475:$E$1715,5,FALSE)</f>
        <v>2</v>
      </c>
      <c r="AF150" s="7" t="str">
        <f>VLOOKUP(B150,'SOURCE(Ori)'!$A$1719:$D$1959,4,FALSE)</f>
        <v>A</v>
      </c>
      <c r="AG150" s="8">
        <f>IF(AF150="O",10,IF(AF150="A",9,IF(AF150="B",8,IF(AF150="C",7,IF(AF150="D",6,IF(AF150="F",0,IF(AF150=-5,-5,-10)))))))</f>
        <v>9</v>
      </c>
      <c r="AH150" s="10">
        <f>VLOOKUP(B150,'SOURCE(Ori)'!$A$1719:$E$1959,5,FALSE)</f>
        <v>2</v>
      </c>
      <c r="AI150" s="10" t="str">
        <f>VLOOKUP(B150,'SOURCE(Ori)'!$A$1963:$D$2203,4,FALSE)</f>
        <v>A</v>
      </c>
      <c r="AJ150" s="8">
        <f>IF(AI150="O",10,IF(AI150="A",9,IF(AI150="B",8,IF(AI150="C",7,IF(AI150="D",6,IF(AI150="F",0,IF(AI150=-5,-5,-10)))))))</f>
        <v>9</v>
      </c>
      <c r="AK150" s="10">
        <f>VLOOKUP(B150,'SOURCE(Ori)'!$A$1963:$E$2203,5,FALSE)</f>
        <v>2</v>
      </c>
      <c r="AL150" s="10" t="str">
        <f>VLOOKUP(B150,'SOURCE(Ori)'!$A$2207:$D$2447,4,FALSE)</f>
        <v>CP</v>
      </c>
      <c r="AM150" s="8">
        <f>IF(AL150="O",10,IF(AL150="A",9,IF(AL150="B",8,IF(AL150="C",7,IF(AL150="D",6,IF(AL150="F",0,IF(AL150=-5,-5,-10)))))))</f>
        <v>-10</v>
      </c>
      <c r="AN150" s="10"/>
      <c r="AO150" s="11">
        <f>(F150*G150+I150*J150+L150*M150+O150*P150+R150*S150+U150*V150+X150*Y150+AA150*AB150+AD150*AE150+AG150*AH150+AJ150*AK150)/24</f>
        <v>4.75</v>
      </c>
      <c r="AP150" s="20">
        <f>(AO150-0.75)*10</f>
        <v>40</v>
      </c>
      <c r="AQ150" s="12">
        <f>+G150+J150+M150+P150+S150+V150+Y150+AB150+AE150+AH150+AK150</f>
        <v>15</v>
      </c>
      <c r="AR150" s="13">
        <f>SUM(COUNTIFS(E150:AM150,{"f","NCP","AB"}))</f>
        <v>3</v>
      </c>
      <c r="AS150" s="12">
        <f>RANK(AP150,$AP$7:$AP$247)</f>
        <v>240</v>
      </c>
    </row>
    <row r="151" spans="1:45">
      <c r="A151" s="6">
        <v>145</v>
      </c>
      <c r="B151" s="18" t="s">
        <v>307</v>
      </c>
      <c r="C151" s="19" t="s">
        <v>308</v>
      </c>
      <c r="D151" s="17" t="s">
        <v>280</v>
      </c>
      <c r="E151" s="7" t="str">
        <f>VLOOKUP(B151,'SOURCE(Ori)'!$A$4:$D$244,4,FALSE)</f>
        <v>C</v>
      </c>
      <c r="F151" s="8">
        <f>IF(E151="O",10,IF(E151="A",9,IF(E151="B",8,IF(E151="C",7,IF(E151="D",6,IF(E151="F",0,IF(E151=-5,-5,-10)))))))</f>
        <v>7</v>
      </c>
      <c r="G151" s="9">
        <f>VLOOKUP(B151,'SOURCE(Ori)'!$A$4:$E$244,5,FALSE)</f>
        <v>3</v>
      </c>
      <c r="H151" s="7" t="str">
        <f>VLOOKUP(B151,'SOURCE(Ori)'!$A$248:$D$488,4,FALSE)</f>
        <v>C</v>
      </c>
      <c r="I151" s="8">
        <f>IF(H151="O",10,IF(H151="A",9,IF(H151="B",8,IF(H151="C",7,IF(H151="D",6,IF(H151="F",0,IF(H151=-5,-5,-10)))))))</f>
        <v>7</v>
      </c>
      <c r="J151" s="10">
        <f>VLOOKUP(B151,'SOURCE(Ori)'!$A$248:$E$488,5,FALSE)</f>
        <v>3</v>
      </c>
      <c r="K151" s="7" t="str">
        <f>VLOOKUP(B151,'SOURCE(Ori)'!$A$492:$D$732,4,FALSE)</f>
        <v>D</v>
      </c>
      <c r="L151" s="8">
        <f>IF(K151="O",10,IF(K151="A",9,IF(K151="B",8,IF(K151="C",7,IF(K151="D",6,IF(K151="F",0,IF(K151=-5,-5,-10)))))))</f>
        <v>6</v>
      </c>
      <c r="M151" s="10">
        <f>VLOOKUP(B151,'SOURCE(Ori)'!$A$492:$E$732,5,FALSE)</f>
        <v>3</v>
      </c>
      <c r="N151" s="7" t="str">
        <f>VLOOKUP(B151,'SOURCE(Ori)'!$A$736:$D$976,4,FALSE)</f>
        <v>C</v>
      </c>
      <c r="O151" s="8">
        <f>IF(N151="O",10,IF(N151="A",9,IF(N151="B",8,IF(N151="C",7,IF(N151="D",6,IF(N151="F",0,IF(N151=-5,-5,-10)))))))</f>
        <v>7</v>
      </c>
      <c r="P151" s="10">
        <f>VLOOKUP(B151,'SOURCE(Ori)'!$A$736:$E$976,5,FALSE)</f>
        <v>3</v>
      </c>
      <c r="Q151" s="7">
        <v>0</v>
      </c>
      <c r="R151" s="8">
        <v>0</v>
      </c>
      <c r="S151" s="10">
        <v>0</v>
      </c>
      <c r="T151" s="7" t="str">
        <f>VLOOKUP(B151,'SOURCE(Ori)'!$A$1100:$D$1167,4,FALSE)</f>
        <v>C</v>
      </c>
      <c r="U151" s="8">
        <f>IF(T151="O",10,IF(T151="A",9,IF(T151="B",8,IF(T151="C",7,IF(T151="D",6,IF(T151="F",0,IF(T151=-5,-5,-10)))))))</f>
        <v>7</v>
      </c>
      <c r="V151" s="10">
        <f>VLOOKUP(B151,'SOURCE(Ori)'!$A$1100:$E$1167,5,FALSE)</f>
        <v>3</v>
      </c>
      <c r="W151" s="7">
        <v>0</v>
      </c>
      <c r="X151" s="8">
        <v>0</v>
      </c>
      <c r="Y151" s="10">
        <v>0</v>
      </c>
      <c r="Z151" s="7" t="str">
        <f>VLOOKUP(B151,'SOURCE(Ori)'!$A$1230:$D$1470,4,FALSE)</f>
        <v>O</v>
      </c>
      <c r="AA151" s="8">
        <f>IF(Z151="O",10,IF(Z151="A",9,IF(Z151="B",8,IF(Z151="C",7,IF(Z151="D",6,IF(Z151="F",0,IF(Z151=-5,-5,-10)))))))</f>
        <v>10</v>
      </c>
      <c r="AB151" s="10">
        <f>VLOOKUP(B151,'SOURCE(Ori)'!$A$1230:$E$1470,5,FALSE)</f>
        <v>3</v>
      </c>
      <c r="AC151" s="7" t="str">
        <f>VLOOKUP(B151,'SOURCE(Ori)'!$A$1475:$D$1715,4,FALSE)</f>
        <v>O</v>
      </c>
      <c r="AD151" s="8">
        <f>IF(AC151="O",10,IF(AC151="A",9,IF(AC151="B",8,IF(AC151="C",7,IF(AC151="D",6,IF(AC151="F",0,IF(AC151=-5,-5,-10)))))))</f>
        <v>10</v>
      </c>
      <c r="AE151" s="10">
        <f>VLOOKUP(B151,'SOURCE(Ori)'!$A$1475:$E$1715,5,FALSE)</f>
        <v>2</v>
      </c>
      <c r="AF151" s="7" t="str">
        <f>VLOOKUP(B151,'SOURCE(Ori)'!$A$1719:$D$1959,4,FALSE)</f>
        <v>O</v>
      </c>
      <c r="AG151" s="8">
        <f>IF(AF151="O",10,IF(AF151="A",9,IF(AF151="B",8,IF(AF151="C",7,IF(AF151="D",6,IF(AF151="F",0,IF(AF151=-5,-5,-10)))))))</f>
        <v>10</v>
      </c>
      <c r="AH151" s="10">
        <f>VLOOKUP(B151,'SOURCE(Ori)'!$A$1719:$E$1959,5,FALSE)</f>
        <v>2</v>
      </c>
      <c r="AI151" s="10" t="str">
        <f>VLOOKUP(B151,'SOURCE(Ori)'!$A$1963:$D$2203,4,FALSE)</f>
        <v>A</v>
      </c>
      <c r="AJ151" s="8">
        <f>IF(AI151="O",10,IF(AI151="A",9,IF(AI151="B",8,IF(AI151="C",7,IF(AI151="D",6,IF(AI151="F",0,IF(AI151=-5,-5,-10)))))))</f>
        <v>9</v>
      </c>
      <c r="AK151" s="10">
        <f>VLOOKUP(B151,'SOURCE(Ori)'!$A$1963:$E$2203,5,FALSE)</f>
        <v>2</v>
      </c>
      <c r="AL151" s="10" t="str">
        <f>VLOOKUP(B151,'SOURCE(Ori)'!$A$2207:$D$2447,4,FALSE)</f>
        <v>CP</v>
      </c>
      <c r="AM151" s="8">
        <f>IF(AL151="O",10,IF(AL151="A",9,IF(AL151="B",8,IF(AL151="C",7,IF(AL151="D",6,IF(AL151="F",0,IF(AL151=-5,-5,-10)))))))</f>
        <v>-10</v>
      </c>
      <c r="AN151" s="10"/>
      <c r="AO151" s="11">
        <f>(F151*G151+I151*J151+L151*M151+O151*P151+R151*S151+U151*V151+X151*Y151+AA151*AB151+AD151*AE151+AG151*AH151+AJ151*AK151)/24</f>
        <v>7.916666666666667</v>
      </c>
      <c r="AP151" s="20">
        <f>(AO151-0.75)*10</f>
        <v>71.666666666666671</v>
      </c>
      <c r="AQ151" s="12">
        <f>+G151+J151+M151+P151+S151+V151+Y151+AB151+AE151+AH151+AK151</f>
        <v>24</v>
      </c>
      <c r="AR151" s="13">
        <f>SUM(COUNTIFS(E151:AM151,{"f","NCP","AB"}))</f>
        <v>0</v>
      </c>
      <c r="AS151" s="12">
        <f>RANK(AP151,$AP$7:$AP$247)</f>
        <v>136</v>
      </c>
    </row>
    <row r="152" spans="1:45">
      <c r="A152" s="6">
        <v>146</v>
      </c>
      <c r="B152" s="18" t="s">
        <v>309</v>
      </c>
      <c r="C152" s="19" t="s">
        <v>310</v>
      </c>
      <c r="D152" s="17" t="s">
        <v>280</v>
      </c>
      <c r="E152" s="7" t="str">
        <f>VLOOKUP(B152,'SOURCE(Ori)'!$A$4:$D$244,4,FALSE)</f>
        <v>D</v>
      </c>
      <c r="F152" s="8">
        <f>IF(E152="O",10,IF(E152="A",9,IF(E152="B",8,IF(E152="C",7,IF(E152="D",6,IF(E152="F",0,IF(E152=-5,-5,-10)))))))</f>
        <v>6</v>
      </c>
      <c r="G152" s="9">
        <f>VLOOKUP(B152,'SOURCE(Ori)'!$A$4:$E$244,5,FALSE)</f>
        <v>3</v>
      </c>
      <c r="H152" s="7" t="str">
        <f>VLOOKUP(B152,'SOURCE(Ori)'!$A$248:$D$488,4,FALSE)</f>
        <v>B</v>
      </c>
      <c r="I152" s="8">
        <f>IF(H152="O",10,IF(H152="A",9,IF(H152="B",8,IF(H152="C",7,IF(H152="D",6,IF(H152="F",0,IF(H152=-5,-5,-10)))))))</f>
        <v>8</v>
      </c>
      <c r="J152" s="10">
        <f>VLOOKUP(B152,'SOURCE(Ori)'!$A$248:$E$488,5,FALSE)</f>
        <v>3</v>
      </c>
      <c r="K152" s="7" t="str">
        <f>VLOOKUP(B152,'SOURCE(Ori)'!$A$492:$D$732,4,FALSE)</f>
        <v>D</v>
      </c>
      <c r="L152" s="8">
        <f>IF(K152="O",10,IF(K152="A",9,IF(K152="B",8,IF(K152="C",7,IF(K152="D",6,IF(K152="F",0,IF(K152=-5,-5,-10)))))))</f>
        <v>6</v>
      </c>
      <c r="M152" s="10">
        <f>VLOOKUP(B152,'SOURCE(Ori)'!$A$492:$E$732,5,FALSE)</f>
        <v>3</v>
      </c>
      <c r="N152" s="7" t="str">
        <f>VLOOKUP(B152,'SOURCE(Ori)'!$A$736:$D$976,4,FALSE)</f>
        <v>C</v>
      </c>
      <c r="O152" s="8">
        <f>IF(N152="O",10,IF(N152="A",9,IF(N152="B",8,IF(N152="C",7,IF(N152="D",6,IF(N152="F",0,IF(N152=-5,-5,-10)))))))</f>
        <v>7</v>
      </c>
      <c r="P152" s="10">
        <f>VLOOKUP(B152,'SOURCE(Ori)'!$A$736:$E$976,5,FALSE)</f>
        <v>3</v>
      </c>
      <c r="Q152" s="7">
        <v>0</v>
      </c>
      <c r="R152" s="8">
        <v>0</v>
      </c>
      <c r="S152" s="10">
        <v>0</v>
      </c>
      <c r="T152" s="7">
        <v>0</v>
      </c>
      <c r="U152" s="8">
        <v>0</v>
      </c>
      <c r="V152" s="10">
        <v>0</v>
      </c>
      <c r="W152" s="7" t="str">
        <f>VLOOKUP(B152,'SOURCE(Ori)'!$A$1171:$D$1226,4,FALSE)</f>
        <v>A</v>
      </c>
      <c r="X152" s="8">
        <f>IF(W152="O",10,IF(W152="A",9,IF(W152="B",8,IF(W152="C",7,IF(W152="D",6,IF(W152="F",0,IF(W152=-5,-5,-10)))))))</f>
        <v>9</v>
      </c>
      <c r="Y152" s="10">
        <f>VLOOKUP(B152,'SOURCE(Ori)'!$A$1171:$E$1226,5,FALSE)</f>
        <v>3</v>
      </c>
      <c r="Z152" s="7" t="str">
        <f>VLOOKUP(B152,'SOURCE(Ori)'!$A$1230:$D$1470,4,FALSE)</f>
        <v>O</v>
      </c>
      <c r="AA152" s="8">
        <f>IF(Z152="O",10,IF(Z152="A",9,IF(Z152="B",8,IF(Z152="C",7,IF(Z152="D",6,IF(Z152="F",0,IF(Z152=-5,-5,-10)))))))</f>
        <v>10</v>
      </c>
      <c r="AB152" s="10">
        <f>VLOOKUP(B152,'SOURCE(Ori)'!$A$1230:$E$1470,5,FALSE)</f>
        <v>3</v>
      </c>
      <c r="AC152" s="7" t="str">
        <f>VLOOKUP(B152,'SOURCE(Ori)'!$A$1475:$D$1715,4,FALSE)</f>
        <v>O</v>
      </c>
      <c r="AD152" s="8">
        <f>IF(AC152="O",10,IF(AC152="A",9,IF(AC152="B",8,IF(AC152="C",7,IF(AC152="D",6,IF(AC152="F",0,IF(AC152=-5,-5,-10)))))))</f>
        <v>10</v>
      </c>
      <c r="AE152" s="10">
        <f>VLOOKUP(B152,'SOURCE(Ori)'!$A$1475:$E$1715,5,FALSE)</f>
        <v>2</v>
      </c>
      <c r="AF152" s="7" t="str">
        <f>VLOOKUP(B152,'SOURCE(Ori)'!$A$1719:$D$1959,4,FALSE)</f>
        <v>A</v>
      </c>
      <c r="AG152" s="8">
        <f>IF(AF152="O",10,IF(AF152="A",9,IF(AF152="B",8,IF(AF152="C",7,IF(AF152="D",6,IF(AF152="F",0,IF(AF152=-5,-5,-10)))))))</f>
        <v>9</v>
      </c>
      <c r="AH152" s="10">
        <f>VLOOKUP(B152,'SOURCE(Ori)'!$A$1719:$E$1959,5,FALSE)</f>
        <v>2</v>
      </c>
      <c r="AI152" s="10" t="str">
        <f>VLOOKUP(B152,'SOURCE(Ori)'!$A$1963:$D$2203,4,FALSE)</f>
        <v>A</v>
      </c>
      <c r="AJ152" s="8">
        <f>IF(AI152="O",10,IF(AI152="A",9,IF(AI152="B",8,IF(AI152="C",7,IF(AI152="D",6,IF(AI152="F",0,IF(AI152=-5,-5,-10)))))))</f>
        <v>9</v>
      </c>
      <c r="AK152" s="10">
        <f>VLOOKUP(B152,'SOURCE(Ori)'!$A$1963:$E$2203,5,FALSE)</f>
        <v>2</v>
      </c>
      <c r="AL152" s="10" t="str">
        <f>VLOOKUP(B152,'SOURCE(Ori)'!$A$2207:$D$2447,4,FALSE)</f>
        <v>CP</v>
      </c>
      <c r="AM152" s="8">
        <f>IF(AL152="O",10,IF(AL152="A",9,IF(AL152="B",8,IF(AL152="C",7,IF(AL152="D",6,IF(AL152="F",0,IF(AL152=-5,-5,-10)))))))</f>
        <v>-10</v>
      </c>
      <c r="AN152" s="10"/>
      <c r="AO152" s="11">
        <f>(F152*G152+I152*J152+L152*M152+O152*P152+R152*S152+U152*V152+X152*Y152+AA152*AB152+AD152*AE152+AG152*AH152+AJ152*AK152)/24</f>
        <v>8.0833333333333339</v>
      </c>
      <c r="AP152" s="20">
        <f>(AO152-0.75)*10</f>
        <v>73.333333333333343</v>
      </c>
      <c r="AQ152" s="12">
        <f>+G152+J152+M152+P152+S152+V152+Y152+AB152+AE152+AH152+AK152</f>
        <v>24</v>
      </c>
      <c r="AR152" s="13">
        <f>SUM(COUNTIFS(E152:AM152,{"f","NCP","AB"}))</f>
        <v>0</v>
      </c>
      <c r="AS152" s="12">
        <f>RANK(AP152,$AP$7:$AP$247)</f>
        <v>108</v>
      </c>
    </row>
    <row r="153" spans="1:45">
      <c r="A153" s="6">
        <v>147</v>
      </c>
      <c r="B153" s="18" t="s">
        <v>311</v>
      </c>
      <c r="C153" s="19" t="s">
        <v>312</v>
      </c>
      <c r="D153" s="17" t="s">
        <v>280</v>
      </c>
      <c r="E153" s="7" t="str">
        <f>VLOOKUP(B153,'SOURCE(Ori)'!$A$4:$D$244,4,FALSE)</f>
        <v>D</v>
      </c>
      <c r="F153" s="8">
        <f>IF(E153="O",10,IF(E153="A",9,IF(E153="B",8,IF(E153="C",7,IF(E153="D",6,IF(E153="F",0,IF(E153=-5,-5,-10)))))))</f>
        <v>6</v>
      </c>
      <c r="G153" s="9">
        <f>VLOOKUP(B153,'SOURCE(Ori)'!$A$4:$E$244,5,FALSE)</f>
        <v>3</v>
      </c>
      <c r="H153" s="7" t="str">
        <f>VLOOKUP(B153,'SOURCE(Ori)'!$A$248:$D$488,4,FALSE)</f>
        <v>D</v>
      </c>
      <c r="I153" s="8">
        <f>IF(H153="O",10,IF(H153="A",9,IF(H153="B",8,IF(H153="C",7,IF(H153="D",6,IF(H153="F",0,IF(H153=-5,-5,-10)))))))</f>
        <v>6</v>
      </c>
      <c r="J153" s="10">
        <f>VLOOKUP(B153,'SOURCE(Ori)'!$A$248:$E$488,5,FALSE)</f>
        <v>3</v>
      </c>
      <c r="K153" s="7" t="str">
        <f>VLOOKUP(B153,'SOURCE(Ori)'!$A$492:$D$732,4,FALSE)</f>
        <v>D</v>
      </c>
      <c r="L153" s="8">
        <f>IF(K153="O",10,IF(K153="A",9,IF(K153="B",8,IF(K153="C",7,IF(K153="D",6,IF(K153="F",0,IF(K153=-5,-5,-10)))))))</f>
        <v>6</v>
      </c>
      <c r="M153" s="10">
        <f>VLOOKUP(B153,'SOURCE(Ori)'!$A$492:$E$732,5,FALSE)</f>
        <v>3</v>
      </c>
      <c r="N153" s="7" t="str">
        <f>VLOOKUP(B153,'SOURCE(Ori)'!$A$736:$D$976,4,FALSE)</f>
        <v>D</v>
      </c>
      <c r="O153" s="8">
        <f>IF(N153="O",10,IF(N153="A",9,IF(N153="B",8,IF(N153="C",7,IF(N153="D",6,IF(N153="F",0,IF(N153=-5,-5,-10)))))))</f>
        <v>6</v>
      </c>
      <c r="P153" s="10">
        <f>VLOOKUP(B153,'SOURCE(Ori)'!$A$736:$E$976,5,FALSE)</f>
        <v>3</v>
      </c>
      <c r="Q153" s="7">
        <v>0</v>
      </c>
      <c r="R153" s="8">
        <v>0</v>
      </c>
      <c r="S153" s="10">
        <v>0</v>
      </c>
      <c r="T153" s="7" t="str">
        <f>VLOOKUP(B153,'SOURCE(Ori)'!$A$1100:$D$1167,4,FALSE)</f>
        <v>C</v>
      </c>
      <c r="U153" s="8">
        <f>IF(T153="O",10,IF(T153="A",9,IF(T153="B",8,IF(T153="C",7,IF(T153="D",6,IF(T153="F",0,IF(T153=-5,-5,-10)))))))</f>
        <v>7</v>
      </c>
      <c r="V153" s="10">
        <f>VLOOKUP(B153,'SOURCE(Ori)'!$A$1100:$E$1167,5,FALSE)</f>
        <v>3</v>
      </c>
      <c r="W153" s="7">
        <v>0</v>
      </c>
      <c r="X153" s="8">
        <v>0</v>
      </c>
      <c r="Y153" s="10">
        <v>0</v>
      </c>
      <c r="Z153" s="7" t="str">
        <f>VLOOKUP(B153,'SOURCE(Ori)'!$A$1230:$D$1470,4,FALSE)</f>
        <v>O</v>
      </c>
      <c r="AA153" s="8">
        <f>IF(Z153="O",10,IF(Z153="A",9,IF(Z153="B",8,IF(Z153="C",7,IF(Z153="D",6,IF(Z153="F",0,IF(Z153=-5,-5,-10)))))))</f>
        <v>10</v>
      </c>
      <c r="AB153" s="10">
        <f>VLOOKUP(B153,'SOURCE(Ori)'!$A$1230:$E$1470,5,FALSE)</f>
        <v>3</v>
      </c>
      <c r="AC153" s="7" t="str">
        <f>VLOOKUP(B153,'SOURCE(Ori)'!$A$1475:$D$1715,4,FALSE)</f>
        <v>O</v>
      </c>
      <c r="AD153" s="8">
        <f>IF(AC153="O",10,IF(AC153="A",9,IF(AC153="B",8,IF(AC153="C",7,IF(AC153="D",6,IF(AC153="F",0,IF(AC153=-5,-5,-10)))))))</f>
        <v>10</v>
      </c>
      <c r="AE153" s="10">
        <f>VLOOKUP(B153,'SOURCE(Ori)'!$A$1475:$E$1715,5,FALSE)</f>
        <v>2</v>
      </c>
      <c r="AF153" s="7" t="str">
        <f>VLOOKUP(B153,'SOURCE(Ori)'!$A$1719:$D$1959,4,FALSE)</f>
        <v>A</v>
      </c>
      <c r="AG153" s="8">
        <f>IF(AF153="O",10,IF(AF153="A",9,IF(AF153="B",8,IF(AF153="C",7,IF(AF153="D",6,IF(AF153="F",0,IF(AF153=-5,-5,-10)))))))</f>
        <v>9</v>
      </c>
      <c r="AH153" s="10">
        <f>VLOOKUP(B153,'SOURCE(Ori)'!$A$1719:$E$1959,5,FALSE)</f>
        <v>2</v>
      </c>
      <c r="AI153" s="10" t="str">
        <f>VLOOKUP(B153,'SOURCE(Ori)'!$A$1963:$D$2203,4,FALSE)</f>
        <v>B</v>
      </c>
      <c r="AJ153" s="8">
        <f>IF(AI153="O",10,IF(AI153="A",9,IF(AI153="B",8,IF(AI153="C",7,IF(AI153="D",6,IF(AI153="F",0,IF(AI153=-5,-5,-10)))))))</f>
        <v>8</v>
      </c>
      <c r="AK153" s="10">
        <f>VLOOKUP(B153,'SOURCE(Ori)'!$A$1963:$E$2203,5,FALSE)</f>
        <v>2</v>
      </c>
      <c r="AL153" s="10" t="str">
        <f>VLOOKUP(B153,'SOURCE(Ori)'!$A$2207:$D$2447,4,FALSE)</f>
        <v>CP</v>
      </c>
      <c r="AM153" s="8">
        <f>IF(AL153="O",10,IF(AL153="A",9,IF(AL153="B",8,IF(AL153="C",7,IF(AL153="D",6,IF(AL153="F",0,IF(AL153=-5,-5,-10)))))))</f>
        <v>-10</v>
      </c>
      <c r="AN153" s="10"/>
      <c r="AO153" s="11">
        <f>(F153*G153+I153*J153+L153*M153+O153*P153+R153*S153+U153*V153+X153*Y153+AA153*AB153+AD153*AE153+AG153*AH153+AJ153*AK153)/24</f>
        <v>7.375</v>
      </c>
      <c r="AP153" s="20">
        <f>(AO153-0.75)*10</f>
        <v>66.25</v>
      </c>
      <c r="AQ153" s="12">
        <f>+G153+J153+M153+P153+S153+V153+Y153+AB153+AE153+AH153+AK153</f>
        <v>24</v>
      </c>
      <c r="AR153" s="13">
        <f>SUM(COUNTIFS(E153:AM153,{"f","NCP","AB"}))</f>
        <v>0</v>
      </c>
      <c r="AS153" s="12">
        <f>RANK(AP153,$AP$7:$AP$247)</f>
        <v>195</v>
      </c>
    </row>
    <row r="154" spans="1:45">
      <c r="A154" s="6">
        <v>148</v>
      </c>
      <c r="B154" s="18" t="s">
        <v>313</v>
      </c>
      <c r="C154" s="19" t="s">
        <v>314</v>
      </c>
      <c r="D154" s="17" t="s">
        <v>280</v>
      </c>
      <c r="E154" s="7" t="str">
        <f>VLOOKUP(B154,'SOURCE(Ori)'!$A$4:$D$244,4,FALSE)</f>
        <v>C</v>
      </c>
      <c r="F154" s="8">
        <f>IF(E154="O",10,IF(E154="A",9,IF(E154="B",8,IF(E154="C",7,IF(E154="D",6,IF(E154="F",0,IF(E154=-5,-5,-10)))))))</f>
        <v>7</v>
      </c>
      <c r="G154" s="9">
        <f>VLOOKUP(B154,'SOURCE(Ori)'!$A$4:$E$244,5,FALSE)</f>
        <v>3</v>
      </c>
      <c r="H154" s="7" t="str">
        <f>VLOOKUP(B154,'SOURCE(Ori)'!$A$248:$D$488,4,FALSE)</f>
        <v>D</v>
      </c>
      <c r="I154" s="8">
        <f>IF(H154="O",10,IF(H154="A",9,IF(H154="B",8,IF(H154="C",7,IF(H154="D",6,IF(H154="F",0,IF(H154=-5,-5,-10)))))))</f>
        <v>6</v>
      </c>
      <c r="J154" s="10">
        <f>VLOOKUP(B154,'SOURCE(Ori)'!$A$248:$E$488,5,FALSE)</f>
        <v>3</v>
      </c>
      <c r="K154" s="7" t="str">
        <f>VLOOKUP(B154,'SOURCE(Ori)'!$A$492:$D$732,4,FALSE)</f>
        <v>D</v>
      </c>
      <c r="L154" s="8">
        <f>IF(K154="O",10,IF(K154="A",9,IF(K154="B",8,IF(K154="C",7,IF(K154="D",6,IF(K154="F",0,IF(K154=-5,-5,-10)))))))</f>
        <v>6</v>
      </c>
      <c r="M154" s="10">
        <f>VLOOKUP(B154,'SOURCE(Ori)'!$A$492:$E$732,5,FALSE)</f>
        <v>3</v>
      </c>
      <c r="N154" s="7" t="str">
        <f>VLOOKUP(B154,'SOURCE(Ori)'!$A$736:$D$976,4,FALSE)</f>
        <v>C</v>
      </c>
      <c r="O154" s="8">
        <f>IF(N154="O",10,IF(N154="A",9,IF(N154="B",8,IF(N154="C",7,IF(N154="D",6,IF(N154="F",0,IF(N154=-5,-5,-10)))))))</f>
        <v>7</v>
      </c>
      <c r="P154" s="10">
        <f>VLOOKUP(B154,'SOURCE(Ori)'!$A$736:$E$976,5,FALSE)</f>
        <v>3</v>
      </c>
      <c r="Q154" s="7" t="str">
        <f>VLOOKUP(B154,'SOURCE(Ori)'!$A$980:$D$1096,4,FALSE)</f>
        <v>C</v>
      </c>
      <c r="R154" s="8">
        <f>IF(Q154="O",10,IF(Q154="A",9,IF(Q154="B",8,IF(Q154="C",7,IF(Q154="D",6,IF(Q154="F",0,IF(Q154=-5,-5,-10)))))))</f>
        <v>7</v>
      </c>
      <c r="S154" s="10">
        <f>VLOOKUP(B154,'SOURCE(Ori)'!$A$980:$E$1096,5,FALSE)</f>
        <v>3</v>
      </c>
      <c r="T154" s="7">
        <v>0</v>
      </c>
      <c r="U154" s="8">
        <v>0</v>
      </c>
      <c r="V154" s="10">
        <v>0</v>
      </c>
      <c r="W154" s="7">
        <v>0</v>
      </c>
      <c r="X154" s="8">
        <v>0</v>
      </c>
      <c r="Y154" s="10">
        <v>0</v>
      </c>
      <c r="Z154" s="7" t="str">
        <f>VLOOKUP(B154,'SOURCE(Ori)'!$A$1230:$D$1470,4,FALSE)</f>
        <v>O</v>
      </c>
      <c r="AA154" s="8">
        <f>IF(Z154="O",10,IF(Z154="A",9,IF(Z154="B",8,IF(Z154="C",7,IF(Z154="D",6,IF(Z154="F",0,IF(Z154=-5,-5,-10)))))))</f>
        <v>10</v>
      </c>
      <c r="AB154" s="10">
        <f>VLOOKUP(B154,'SOURCE(Ori)'!$A$1230:$E$1470,5,FALSE)</f>
        <v>3</v>
      </c>
      <c r="AC154" s="7" t="str">
        <f>VLOOKUP(B154,'SOURCE(Ori)'!$A$1475:$D$1715,4,FALSE)</f>
        <v>O</v>
      </c>
      <c r="AD154" s="8">
        <f>IF(AC154="O",10,IF(AC154="A",9,IF(AC154="B",8,IF(AC154="C",7,IF(AC154="D",6,IF(AC154="F",0,IF(AC154=-5,-5,-10)))))))</f>
        <v>10</v>
      </c>
      <c r="AE154" s="10">
        <f>VLOOKUP(B154,'SOURCE(Ori)'!$A$1475:$E$1715,5,FALSE)</f>
        <v>2</v>
      </c>
      <c r="AF154" s="7" t="str">
        <f>VLOOKUP(B154,'SOURCE(Ori)'!$A$1719:$D$1959,4,FALSE)</f>
        <v>A</v>
      </c>
      <c r="AG154" s="8">
        <f>IF(AF154="O",10,IF(AF154="A",9,IF(AF154="B",8,IF(AF154="C",7,IF(AF154="D",6,IF(AF154="F",0,IF(AF154=-5,-5,-10)))))))</f>
        <v>9</v>
      </c>
      <c r="AH154" s="10">
        <f>VLOOKUP(B154,'SOURCE(Ori)'!$A$1719:$E$1959,5,FALSE)</f>
        <v>2</v>
      </c>
      <c r="AI154" s="10" t="str">
        <f>VLOOKUP(B154,'SOURCE(Ori)'!$A$1963:$D$2203,4,FALSE)</f>
        <v>A</v>
      </c>
      <c r="AJ154" s="8">
        <f>IF(AI154="O",10,IF(AI154="A",9,IF(AI154="B",8,IF(AI154="C",7,IF(AI154="D",6,IF(AI154="F",0,IF(AI154=-5,-5,-10)))))))</f>
        <v>9</v>
      </c>
      <c r="AK154" s="10">
        <f>VLOOKUP(B154,'SOURCE(Ori)'!$A$1963:$E$2203,5,FALSE)</f>
        <v>2</v>
      </c>
      <c r="AL154" s="10" t="str">
        <f>VLOOKUP(B154,'SOURCE(Ori)'!$A$2207:$D$2447,4,FALSE)</f>
        <v>CP</v>
      </c>
      <c r="AM154" s="8">
        <f>IF(AL154="O",10,IF(AL154="A",9,IF(AL154="B",8,IF(AL154="C",7,IF(AL154="D",6,IF(AL154="F",0,IF(AL154=-5,-5,-10)))))))</f>
        <v>-10</v>
      </c>
      <c r="AN154" s="10"/>
      <c r="AO154" s="11">
        <f>(F154*G154+I154*J154+L154*M154+O154*P154+R154*S154+U154*V154+X154*Y154+AA154*AB154+AD154*AE154+AG154*AH154+AJ154*AK154)/24</f>
        <v>7.708333333333333</v>
      </c>
      <c r="AP154" s="20">
        <f>(AO154-0.75)*10</f>
        <v>69.583333333333329</v>
      </c>
      <c r="AQ154" s="12">
        <f>+G154+J154+M154+P154+S154+V154+Y154+AB154+AE154+AH154+AK154</f>
        <v>24</v>
      </c>
      <c r="AR154" s="13">
        <f>SUM(COUNTIFS(E154:AM154,{"f","NCP","AB"}))</f>
        <v>0</v>
      </c>
      <c r="AS154" s="12">
        <f>RANK(AP154,$AP$7:$AP$247)</f>
        <v>164</v>
      </c>
    </row>
    <row r="155" spans="1:45">
      <c r="A155" s="6">
        <v>149</v>
      </c>
      <c r="B155" s="18" t="s">
        <v>315</v>
      </c>
      <c r="C155" s="19" t="s">
        <v>316</v>
      </c>
      <c r="D155" s="17" t="s">
        <v>280</v>
      </c>
      <c r="E155" s="7" t="str">
        <f>VLOOKUP(B155,'SOURCE(Ori)'!$A$4:$D$244,4,FALSE)</f>
        <v>D</v>
      </c>
      <c r="F155" s="8">
        <f>IF(E155="O",10,IF(E155="A",9,IF(E155="B",8,IF(E155="C",7,IF(E155="D",6,IF(E155="F",0,IF(E155=-5,-5,-10)))))))</f>
        <v>6</v>
      </c>
      <c r="G155" s="9">
        <f>VLOOKUP(B155,'SOURCE(Ori)'!$A$4:$E$244,5,FALSE)</f>
        <v>3</v>
      </c>
      <c r="H155" s="7" t="str">
        <f>VLOOKUP(B155,'SOURCE(Ori)'!$A$248:$D$488,4,FALSE)</f>
        <v>F</v>
      </c>
      <c r="I155" s="8">
        <f>IF(H155="O",10,IF(H155="A",9,IF(H155="B",8,IF(H155="C",7,IF(H155="D",6,IF(H155="F",0,IF(H155=-5,-5,-10)))))))</f>
        <v>0</v>
      </c>
      <c r="J155" s="10">
        <f>VLOOKUP(B155,'SOURCE(Ori)'!$A$248:$E$488,5,FALSE)</f>
        <v>0</v>
      </c>
      <c r="K155" s="7" t="str">
        <f>VLOOKUP(B155,'SOURCE(Ori)'!$A$492:$D$732,4,FALSE)</f>
        <v>D</v>
      </c>
      <c r="L155" s="8">
        <f>IF(K155="O",10,IF(K155="A",9,IF(K155="B",8,IF(K155="C",7,IF(K155="D",6,IF(K155="F",0,IF(K155=-5,-5,-10)))))))</f>
        <v>6</v>
      </c>
      <c r="M155" s="10">
        <f>VLOOKUP(B155,'SOURCE(Ori)'!$A$492:$E$732,5,FALSE)</f>
        <v>3</v>
      </c>
      <c r="N155" s="7" t="str">
        <f>VLOOKUP(B155,'SOURCE(Ori)'!$A$736:$D$976,4,FALSE)</f>
        <v>D</v>
      </c>
      <c r="O155" s="8">
        <f>IF(N155="O",10,IF(N155="A",9,IF(N155="B",8,IF(N155="C",7,IF(N155="D",6,IF(N155="F",0,IF(N155=-5,-5,-10)))))))</f>
        <v>6</v>
      </c>
      <c r="P155" s="10">
        <f>VLOOKUP(B155,'SOURCE(Ori)'!$A$736:$E$976,5,FALSE)</f>
        <v>3</v>
      </c>
      <c r="Q155" s="7" t="str">
        <f>VLOOKUP(B155,'SOURCE(Ori)'!$A$980:$D$1096,4,FALSE)</f>
        <v>D</v>
      </c>
      <c r="R155" s="8">
        <f>IF(Q155="O",10,IF(Q155="A",9,IF(Q155="B",8,IF(Q155="C",7,IF(Q155="D",6,IF(Q155="F",0,IF(Q155=-5,-5,-10)))))))</f>
        <v>6</v>
      </c>
      <c r="S155" s="10">
        <f>VLOOKUP(B155,'SOURCE(Ori)'!$A$980:$E$1096,5,FALSE)</f>
        <v>3</v>
      </c>
      <c r="T155" s="7">
        <v>0</v>
      </c>
      <c r="U155" s="8">
        <v>0</v>
      </c>
      <c r="V155" s="10">
        <v>0</v>
      </c>
      <c r="W155" s="7">
        <v>0</v>
      </c>
      <c r="X155" s="8">
        <v>0</v>
      </c>
      <c r="Y155" s="10">
        <v>0</v>
      </c>
      <c r="Z155" s="7" t="str">
        <f>VLOOKUP(B155,'SOURCE(Ori)'!$A$1230:$D$1470,4,FALSE)</f>
        <v>O</v>
      </c>
      <c r="AA155" s="8">
        <f>IF(Z155="O",10,IF(Z155="A",9,IF(Z155="B",8,IF(Z155="C",7,IF(Z155="D",6,IF(Z155="F",0,IF(Z155=-5,-5,-10)))))))</f>
        <v>10</v>
      </c>
      <c r="AB155" s="10">
        <f>VLOOKUP(B155,'SOURCE(Ori)'!$A$1230:$E$1470,5,FALSE)</f>
        <v>3</v>
      </c>
      <c r="AC155" s="7" t="str">
        <f>VLOOKUP(B155,'SOURCE(Ori)'!$A$1475:$D$1715,4,FALSE)</f>
        <v>O</v>
      </c>
      <c r="AD155" s="8">
        <f>IF(AC155="O",10,IF(AC155="A",9,IF(AC155="B",8,IF(AC155="C",7,IF(AC155="D",6,IF(AC155="F",0,IF(AC155=-5,-5,-10)))))))</f>
        <v>10</v>
      </c>
      <c r="AE155" s="10">
        <f>VLOOKUP(B155,'SOURCE(Ori)'!$A$1475:$E$1715,5,FALSE)</f>
        <v>2</v>
      </c>
      <c r="AF155" s="7" t="str">
        <f>VLOOKUP(B155,'SOURCE(Ori)'!$A$1719:$D$1959,4,FALSE)</f>
        <v>A</v>
      </c>
      <c r="AG155" s="8">
        <f>IF(AF155="O",10,IF(AF155="A",9,IF(AF155="B",8,IF(AF155="C",7,IF(AF155="D",6,IF(AF155="F",0,IF(AF155=-5,-5,-10)))))))</f>
        <v>9</v>
      </c>
      <c r="AH155" s="10">
        <f>VLOOKUP(B155,'SOURCE(Ori)'!$A$1719:$E$1959,5,FALSE)</f>
        <v>2</v>
      </c>
      <c r="AI155" s="10" t="str">
        <f>VLOOKUP(B155,'SOURCE(Ori)'!$A$1963:$D$2203,4,FALSE)</f>
        <v>B</v>
      </c>
      <c r="AJ155" s="8">
        <f>IF(AI155="O",10,IF(AI155="A",9,IF(AI155="B",8,IF(AI155="C",7,IF(AI155="D",6,IF(AI155="F",0,IF(AI155=-5,-5,-10)))))))</f>
        <v>8</v>
      </c>
      <c r="AK155" s="10">
        <f>VLOOKUP(B155,'SOURCE(Ori)'!$A$1963:$E$2203,5,FALSE)</f>
        <v>2</v>
      </c>
      <c r="AL155" s="10" t="str">
        <f>VLOOKUP(B155,'SOURCE(Ori)'!$A$2207:$D$2447,4,FALSE)</f>
        <v>CP</v>
      </c>
      <c r="AM155" s="8">
        <f>IF(AL155="O",10,IF(AL155="A",9,IF(AL155="B",8,IF(AL155="C",7,IF(AL155="D",6,IF(AL155="F",0,IF(AL155=-5,-5,-10)))))))</f>
        <v>-10</v>
      </c>
      <c r="AN155" s="10"/>
      <c r="AO155" s="11">
        <f>(F155*G155+I155*J155+L155*M155+O155*P155+R155*S155+U155*V155+X155*Y155+AA155*AB155+AD155*AE155+AG155*AH155+AJ155*AK155)/24</f>
        <v>6.5</v>
      </c>
      <c r="AP155" s="20">
        <f>(AO155-0.75)*10</f>
        <v>57.5</v>
      </c>
      <c r="AQ155" s="12">
        <f>+G155+J155+M155+P155+S155+V155+Y155+AB155+AE155+AH155+AK155</f>
        <v>21</v>
      </c>
      <c r="AR155" s="13">
        <f>SUM(COUNTIFS(E155:AM155,{"f","NCP","AB"}))</f>
        <v>1</v>
      </c>
      <c r="AS155" s="12">
        <f>RANK(AP155,$AP$7:$AP$247)</f>
        <v>221</v>
      </c>
    </row>
    <row r="156" spans="1:45">
      <c r="A156" s="6">
        <v>150</v>
      </c>
      <c r="B156" s="18" t="s">
        <v>317</v>
      </c>
      <c r="C156" s="19" t="s">
        <v>318</v>
      </c>
      <c r="D156" s="17" t="s">
        <v>280</v>
      </c>
      <c r="E156" s="7" t="str">
        <f>VLOOKUP(B156,'SOURCE(Ori)'!$A$4:$D$244,4,FALSE)</f>
        <v>C</v>
      </c>
      <c r="F156" s="8">
        <f>IF(E156="O",10,IF(E156="A",9,IF(E156="B",8,IF(E156="C",7,IF(E156="D",6,IF(E156="F",0,IF(E156=-5,-5,-10)))))))</f>
        <v>7</v>
      </c>
      <c r="G156" s="9">
        <f>VLOOKUP(B156,'SOURCE(Ori)'!$A$4:$E$244,5,FALSE)</f>
        <v>3</v>
      </c>
      <c r="H156" s="7" t="str">
        <f>VLOOKUP(B156,'SOURCE(Ori)'!$A$248:$D$488,4,FALSE)</f>
        <v>C</v>
      </c>
      <c r="I156" s="8">
        <f>IF(H156="O",10,IF(H156="A",9,IF(H156="B",8,IF(H156="C",7,IF(H156="D",6,IF(H156="F",0,IF(H156=-5,-5,-10)))))))</f>
        <v>7</v>
      </c>
      <c r="J156" s="10">
        <f>VLOOKUP(B156,'SOURCE(Ori)'!$A$248:$E$488,5,FALSE)</f>
        <v>3</v>
      </c>
      <c r="K156" s="7" t="str">
        <f>VLOOKUP(B156,'SOURCE(Ori)'!$A$492:$D$732,4,FALSE)</f>
        <v>D</v>
      </c>
      <c r="L156" s="8">
        <f>IF(K156="O",10,IF(K156="A",9,IF(K156="B",8,IF(K156="C",7,IF(K156="D",6,IF(K156="F",0,IF(K156=-5,-5,-10)))))))</f>
        <v>6</v>
      </c>
      <c r="M156" s="10">
        <f>VLOOKUP(B156,'SOURCE(Ori)'!$A$492:$E$732,5,FALSE)</f>
        <v>3</v>
      </c>
      <c r="N156" s="7" t="str">
        <f>VLOOKUP(B156,'SOURCE(Ori)'!$A$736:$D$976,4,FALSE)</f>
        <v>C</v>
      </c>
      <c r="O156" s="8">
        <f>IF(N156="O",10,IF(N156="A",9,IF(N156="B",8,IF(N156="C",7,IF(N156="D",6,IF(N156="F",0,IF(N156=-5,-5,-10)))))))</f>
        <v>7</v>
      </c>
      <c r="P156" s="10">
        <f>VLOOKUP(B156,'SOURCE(Ori)'!$A$736:$E$976,5,FALSE)</f>
        <v>3</v>
      </c>
      <c r="Q156" s="7">
        <v>0</v>
      </c>
      <c r="R156" s="8">
        <v>0</v>
      </c>
      <c r="S156" s="10">
        <v>0</v>
      </c>
      <c r="T156" s="7" t="str">
        <f>VLOOKUP(B156,'SOURCE(Ori)'!$A$1100:$D$1167,4,FALSE)</f>
        <v>C</v>
      </c>
      <c r="U156" s="8">
        <f>IF(T156="O",10,IF(T156="A",9,IF(T156="B",8,IF(T156="C",7,IF(T156="D",6,IF(T156="F",0,IF(T156=-5,-5,-10)))))))</f>
        <v>7</v>
      </c>
      <c r="V156" s="10">
        <f>VLOOKUP(B156,'SOURCE(Ori)'!$A$1100:$E$1167,5,FALSE)</f>
        <v>3</v>
      </c>
      <c r="W156" s="7">
        <v>0</v>
      </c>
      <c r="X156" s="8">
        <v>0</v>
      </c>
      <c r="Y156" s="10">
        <v>0</v>
      </c>
      <c r="Z156" s="7" t="str">
        <f>VLOOKUP(B156,'SOURCE(Ori)'!$A$1230:$D$1470,4,FALSE)</f>
        <v>O</v>
      </c>
      <c r="AA156" s="8">
        <f>IF(Z156="O",10,IF(Z156="A",9,IF(Z156="B",8,IF(Z156="C",7,IF(Z156="D",6,IF(Z156="F",0,IF(Z156=-5,-5,-10)))))))</f>
        <v>10</v>
      </c>
      <c r="AB156" s="10">
        <f>VLOOKUP(B156,'SOURCE(Ori)'!$A$1230:$E$1470,5,FALSE)</f>
        <v>3</v>
      </c>
      <c r="AC156" s="7" t="str">
        <f>VLOOKUP(B156,'SOURCE(Ori)'!$A$1475:$D$1715,4,FALSE)</f>
        <v>O</v>
      </c>
      <c r="AD156" s="8">
        <f>IF(AC156="O",10,IF(AC156="A",9,IF(AC156="B",8,IF(AC156="C",7,IF(AC156="D",6,IF(AC156="F",0,IF(AC156=-5,-5,-10)))))))</f>
        <v>10</v>
      </c>
      <c r="AE156" s="10">
        <f>VLOOKUP(B156,'SOURCE(Ori)'!$A$1475:$E$1715,5,FALSE)</f>
        <v>2</v>
      </c>
      <c r="AF156" s="7" t="str">
        <f>VLOOKUP(B156,'SOURCE(Ori)'!$A$1719:$D$1959,4,FALSE)</f>
        <v>O</v>
      </c>
      <c r="AG156" s="8">
        <f>IF(AF156="O",10,IF(AF156="A",9,IF(AF156="B",8,IF(AF156="C",7,IF(AF156="D",6,IF(AF156="F",0,IF(AF156=-5,-5,-10)))))))</f>
        <v>10</v>
      </c>
      <c r="AH156" s="10">
        <f>VLOOKUP(B156,'SOURCE(Ori)'!$A$1719:$E$1959,5,FALSE)</f>
        <v>2</v>
      </c>
      <c r="AI156" s="10" t="str">
        <f>VLOOKUP(B156,'SOURCE(Ori)'!$A$1963:$D$2203,4,FALSE)</f>
        <v>B</v>
      </c>
      <c r="AJ156" s="8">
        <f>IF(AI156="O",10,IF(AI156="A",9,IF(AI156="B",8,IF(AI156="C",7,IF(AI156="D",6,IF(AI156="F",0,IF(AI156=-5,-5,-10)))))))</f>
        <v>8</v>
      </c>
      <c r="AK156" s="10">
        <f>VLOOKUP(B156,'SOURCE(Ori)'!$A$1963:$E$2203,5,FALSE)</f>
        <v>2</v>
      </c>
      <c r="AL156" s="10" t="str">
        <f>VLOOKUP(B156,'SOURCE(Ori)'!$A$2207:$D$2447,4,FALSE)</f>
        <v>CP</v>
      </c>
      <c r="AM156" s="8">
        <f>IF(AL156="O",10,IF(AL156="A",9,IF(AL156="B",8,IF(AL156="C",7,IF(AL156="D",6,IF(AL156="F",0,IF(AL156=-5,-5,-10)))))))</f>
        <v>-10</v>
      </c>
      <c r="AN156" s="10"/>
      <c r="AO156" s="11">
        <f>(F156*G156+I156*J156+L156*M156+O156*P156+R156*S156+U156*V156+X156*Y156+AA156*AB156+AD156*AE156+AG156*AH156+AJ156*AK156)/24</f>
        <v>7.833333333333333</v>
      </c>
      <c r="AP156" s="20">
        <f>(AO156-0.75)*10</f>
        <v>70.833333333333329</v>
      </c>
      <c r="AQ156" s="12">
        <f>+G156+J156+M156+P156+S156+V156+Y156+AB156+AE156+AH156+AK156</f>
        <v>24</v>
      </c>
      <c r="AR156" s="13">
        <f>SUM(COUNTIFS(E156:AM156,{"f","NCP","AB"}))</f>
        <v>0</v>
      </c>
      <c r="AS156" s="12">
        <f>RANK(AP156,$AP$7:$AP$247)</f>
        <v>146</v>
      </c>
    </row>
    <row r="157" spans="1:45">
      <c r="A157" s="6">
        <v>151</v>
      </c>
      <c r="B157" s="18" t="s">
        <v>319</v>
      </c>
      <c r="C157" s="19" t="s">
        <v>320</v>
      </c>
      <c r="D157" s="17" t="s">
        <v>280</v>
      </c>
      <c r="E157" s="7" t="str">
        <f>VLOOKUP(B157,'SOURCE(Ori)'!$A$4:$D$244,4,FALSE)</f>
        <v>F</v>
      </c>
      <c r="F157" s="8">
        <f>IF(E157="O",10,IF(E157="A",9,IF(E157="B",8,IF(E157="C",7,IF(E157="D",6,IF(E157="F",0,IF(E157=-5,-5,-10)))))))</f>
        <v>0</v>
      </c>
      <c r="G157" s="9">
        <f>VLOOKUP(B157,'SOURCE(Ori)'!$A$4:$E$244,5,FALSE)</f>
        <v>0</v>
      </c>
      <c r="H157" s="7" t="str">
        <f>VLOOKUP(B157,'SOURCE(Ori)'!$A$248:$D$488,4,FALSE)</f>
        <v>F</v>
      </c>
      <c r="I157" s="8">
        <f>IF(H157="O",10,IF(H157="A",9,IF(H157="B",8,IF(H157="C",7,IF(H157="D",6,IF(H157="F",0,IF(H157=-5,-5,-10)))))))</f>
        <v>0</v>
      </c>
      <c r="J157" s="10">
        <f>VLOOKUP(B157,'SOURCE(Ori)'!$A$248:$E$488,5,FALSE)</f>
        <v>0</v>
      </c>
      <c r="K157" s="7" t="str">
        <f>VLOOKUP(B157,'SOURCE(Ori)'!$A$492:$D$732,4,FALSE)</f>
        <v>F</v>
      </c>
      <c r="L157" s="8">
        <f>IF(K157="O",10,IF(K157="A",9,IF(K157="B",8,IF(K157="C",7,IF(K157="D",6,IF(K157="F",0,IF(K157=-5,-5,-10)))))))</f>
        <v>0</v>
      </c>
      <c r="M157" s="10">
        <f>VLOOKUP(B157,'SOURCE(Ori)'!$A$492:$E$732,5,FALSE)</f>
        <v>0</v>
      </c>
      <c r="N157" s="7" t="str">
        <f>VLOOKUP(B157,'SOURCE(Ori)'!$A$736:$D$976,4,FALSE)</f>
        <v>D</v>
      </c>
      <c r="O157" s="8">
        <f>IF(N157="O",10,IF(N157="A",9,IF(N157="B",8,IF(N157="C",7,IF(N157="D",6,IF(N157="F",0,IF(N157=-5,-5,-10)))))))</f>
        <v>6</v>
      </c>
      <c r="P157" s="10">
        <f>VLOOKUP(B157,'SOURCE(Ori)'!$A$736:$E$976,5,FALSE)</f>
        <v>3</v>
      </c>
      <c r="Q157" s="7">
        <v>0</v>
      </c>
      <c r="R157" s="8">
        <v>0</v>
      </c>
      <c r="S157" s="10">
        <v>0</v>
      </c>
      <c r="T157" s="7">
        <v>0</v>
      </c>
      <c r="U157" s="8">
        <v>0</v>
      </c>
      <c r="V157" s="10">
        <v>0</v>
      </c>
      <c r="W157" s="7" t="str">
        <f>VLOOKUP(B157,'SOURCE(Ori)'!$A$1171:$D$1226,4,FALSE)</f>
        <v>D</v>
      </c>
      <c r="X157" s="8">
        <f>IF(W157="O",10,IF(W157="A",9,IF(W157="B",8,IF(W157="C",7,IF(W157="D",6,IF(W157="F",0,IF(W157=-5,-5,-10)))))))</f>
        <v>6</v>
      </c>
      <c r="Y157" s="10">
        <f>VLOOKUP(B157,'SOURCE(Ori)'!$A$1171:$E$1226,5,FALSE)</f>
        <v>3</v>
      </c>
      <c r="Z157" s="7" t="str">
        <f>VLOOKUP(B157,'SOURCE(Ori)'!$A$1230:$D$1470,4,FALSE)</f>
        <v>O</v>
      </c>
      <c r="AA157" s="8">
        <f>IF(Z157="O",10,IF(Z157="A",9,IF(Z157="B",8,IF(Z157="C",7,IF(Z157="D",6,IF(Z157="F",0,IF(Z157=-5,-5,-10)))))))</f>
        <v>10</v>
      </c>
      <c r="AB157" s="10">
        <f>VLOOKUP(B157,'SOURCE(Ori)'!$A$1230:$E$1470,5,FALSE)</f>
        <v>3</v>
      </c>
      <c r="AC157" s="7" t="str">
        <f>VLOOKUP(B157,'SOURCE(Ori)'!$A$1475:$D$1715,4,FALSE)</f>
        <v>O</v>
      </c>
      <c r="AD157" s="8">
        <f>IF(AC157="O",10,IF(AC157="A",9,IF(AC157="B",8,IF(AC157="C",7,IF(AC157="D",6,IF(AC157="F",0,IF(AC157=-5,-5,-10)))))))</f>
        <v>10</v>
      </c>
      <c r="AE157" s="10">
        <f>VLOOKUP(B157,'SOURCE(Ori)'!$A$1475:$E$1715,5,FALSE)</f>
        <v>2</v>
      </c>
      <c r="AF157" s="7" t="str">
        <f>VLOOKUP(B157,'SOURCE(Ori)'!$A$1719:$D$1959,4,FALSE)</f>
        <v>O</v>
      </c>
      <c r="AG157" s="8">
        <f>IF(AF157="O",10,IF(AF157="A",9,IF(AF157="B",8,IF(AF157="C",7,IF(AF157="D",6,IF(AF157="F",0,IF(AF157=-5,-5,-10)))))))</f>
        <v>10</v>
      </c>
      <c r="AH157" s="10">
        <f>VLOOKUP(B157,'SOURCE(Ori)'!$A$1719:$E$1959,5,FALSE)</f>
        <v>2</v>
      </c>
      <c r="AI157" s="10" t="str">
        <f>VLOOKUP(B157,'SOURCE(Ori)'!$A$1963:$D$2203,4,FALSE)</f>
        <v>B</v>
      </c>
      <c r="AJ157" s="8">
        <f>IF(AI157="O",10,IF(AI157="A",9,IF(AI157="B",8,IF(AI157="C",7,IF(AI157="D",6,IF(AI157="F",0,IF(AI157=-5,-5,-10)))))))</f>
        <v>8</v>
      </c>
      <c r="AK157" s="10">
        <f>VLOOKUP(B157,'SOURCE(Ori)'!$A$1963:$E$2203,5,FALSE)</f>
        <v>2</v>
      </c>
      <c r="AL157" s="10" t="str">
        <f>VLOOKUP(B157,'SOURCE(Ori)'!$A$2207:$D$2447,4,FALSE)</f>
        <v>CP</v>
      </c>
      <c r="AM157" s="8">
        <f>IF(AL157="O",10,IF(AL157="A",9,IF(AL157="B",8,IF(AL157="C",7,IF(AL157="D",6,IF(AL157="F",0,IF(AL157=-5,-5,-10)))))))</f>
        <v>-10</v>
      </c>
      <c r="AN157" s="10"/>
      <c r="AO157" s="11">
        <f>(F157*G157+I157*J157+L157*M157+O157*P157+R157*S157+U157*V157+X157*Y157+AA157*AB157+AD157*AE157+AG157*AH157+AJ157*AK157)/24</f>
        <v>5.083333333333333</v>
      </c>
      <c r="AP157" s="20">
        <f>(AO157-0.75)*10</f>
        <v>43.333333333333329</v>
      </c>
      <c r="AQ157" s="12">
        <f>+G157+J157+M157+P157+S157+V157+Y157+AB157+AE157+AH157+AK157</f>
        <v>15</v>
      </c>
      <c r="AR157" s="13">
        <f>SUM(COUNTIFS(E157:AM157,{"f","NCP","AB"}))</f>
        <v>3</v>
      </c>
      <c r="AS157" s="12">
        <f>RANK(AP157,$AP$7:$AP$247)</f>
        <v>236</v>
      </c>
    </row>
    <row r="158" spans="1:45">
      <c r="A158" s="6">
        <v>152</v>
      </c>
      <c r="B158" s="18" t="s">
        <v>321</v>
      </c>
      <c r="C158" s="19" t="s">
        <v>322</v>
      </c>
      <c r="D158" s="17" t="s">
        <v>280</v>
      </c>
      <c r="E158" s="7" t="str">
        <f>VLOOKUP(B158,'SOURCE(Ori)'!$A$4:$D$244,4,FALSE)</f>
        <v>C</v>
      </c>
      <c r="F158" s="8">
        <f>IF(E158="O",10,IF(E158="A",9,IF(E158="B",8,IF(E158="C",7,IF(E158="D",6,IF(E158="F",0,IF(E158=-5,-5,-10)))))))</f>
        <v>7</v>
      </c>
      <c r="G158" s="9">
        <f>VLOOKUP(B158,'SOURCE(Ori)'!$A$4:$E$244,5,FALSE)</f>
        <v>3</v>
      </c>
      <c r="H158" s="7" t="str">
        <f>VLOOKUP(B158,'SOURCE(Ori)'!$A$248:$D$488,4,FALSE)</f>
        <v>D</v>
      </c>
      <c r="I158" s="8">
        <f>IF(H158="O",10,IF(H158="A",9,IF(H158="B",8,IF(H158="C",7,IF(H158="D",6,IF(H158="F",0,IF(H158=-5,-5,-10)))))))</f>
        <v>6</v>
      </c>
      <c r="J158" s="10">
        <f>VLOOKUP(B158,'SOURCE(Ori)'!$A$248:$E$488,5,FALSE)</f>
        <v>3</v>
      </c>
      <c r="K158" s="7" t="str">
        <f>VLOOKUP(B158,'SOURCE(Ori)'!$A$492:$D$732,4,FALSE)</f>
        <v>B</v>
      </c>
      <c r="L158" s="8">
        <f>IF(K158="O",10,IF(K158="A",9,IF(K158="B",8,IF(K158="C",7,IF(K158="D",6,IF(K158="F",0,IF(K158=-5,-5,-10)))))))</f>
        <v>8</v>
      </c>
      <c r="M158" s="10">
        <f>VLOOKUP(B158,'SOURCE(Ori)'!$A$492:$E$732,5,FALSE)</f>
        <v>3</v>
      </c>
      <c r="N158" s="7" t="str">
        <f>VLOOKUP(B158,'SOURCE(Ori)'!$A$736:$D$976,4,FALSE)</f>
        <v>B</v>
      </c>
      <c r="O158" s="8">
        <f>IF(N158="O",10,IF(N158="A",9,IF(N158="B",8,IF(N158="C",7,IF(N158="D",6,IF(N158="F",0,IF(N158=-5,-5,-10)))))))</f>
        <v>8</v>
      </c>
      <c r="P158" s="10">
        <f>VLOOKUP(B158,'SOURCE(Ori)'!$A$736:$E$976,5,FALSE)</f>
        <v>3</v>
      </c>
      <c r="Q158" s="7">
        <v>0</v>
      </c>
      <c r="R158" s="8">
        <v>0</v>
      </c>
      <c r="S158" s="10">
        <v>0</v>
      </c>
      <c r="T158" s="7">
        <v>0</v>
      </c>
      <c r="U158" s="8">
        <v>0</v>
      </c>
      <c r="V158" s="10">
        <v>0</v>
      </c>
      <c r="W158" s="7" t="str">
        <f>VLOOKUP(B158,'SOURCE(Ori)'!$A$1171:$D$1226,4,FALSE)</f>
        <v>A</v>
      </c>
      <c r="X158" s="8">
        <f>IF(W158="O",10,IF(W158="A",9,IF(W158="B",8,IF(W158="C",7,IF(W158="D",6,IF(W158="F",0,IF(W158=-5,-5,-10)))))))</f>
        <v>9</v>
      </c>
      <c r="Y158" s="10">
        <f>VLOOKUP(B158,'SOURCE(Ori)'!$A$1171:$E$1226,5,FALSE)</f>
        <v>3</v>
      </c>
      <c r="Z158" s="7" t="str">
        <f>VLOOKUP(B158,'SOURCE(Ori)'!$A$1230:$D$1470,4,FALSE)</f>
        <v>A</v>
      </c>
      <c r="AA158" s="8">
        <f>IF(Z158="O",10,IF(Z158="A",9,IF(Z158="B",8,IF(Z158="C",7,IF(Z158="D",6,IF(Z158="F",0,IF(Z158=-5,-5,-10)))))))</f>
        <v>9</v>
      </c>
      <c r="AB158" s="10">
        <f>VLOOKUP(B158,'SOURCE(Ori)'!$A$1230:$E$1470,5,FALSE)</f>
        <v>3</v>
      </c>
      <c r="AC158" s="7" t="str">
        <f>VLOOKUP(B158,'SOURCE(Ori)'!$A$1475:$D$1715,4,FALSE)</f>
        <v>O</v>
      </c>
      <c r="AD158" s="8">
        <f>IF(AC158="O",10,IF(AC158="A",9,IF(AC158="B",8,IF(AC158="C",7,IF(AC158="D",6,IF(AC158="F",0,IF(AC158=-5,-5,-10)))))))</f>
        <v>10</v>
      </c>
      <c r="AE158" s="10">
        <f>VLOOKUP(B158,'SOURCE(Ori)'!$A$1475:$E$1715,5,FALSE)</f>
        <v>2</v>
      </c>
      <c r="AF158" s="7" t="str">
        <f>VLOOKUP(B158,'SOURCE(Ori)'!$A$1719:$D$1959,4,FALSE)</f>
        <v>A</v>
      </c>
      <c r="AG158" s="8">
        <f>IF(AF158="O",10,IF(AF158="A",9,IF(AF158="B",8,IF(AF158="C",7,IF(AF158="D",6,IF(AF158="F",0,IF(AF158=-5,-5,-10)))))))</f>
        <v>9</v>
      </c>
      <c r="AH158" s="10">
        <f>VLOOKUP(B158,'SOURCE(Ori)'!$A$1719:$E$1959,5,FALSE)</f>
        <v>2</v>
      </c>
      <c r="AI158" s="10" t="str">
        <f>VLOOKUP(B158,'SOURCE(Ori)'!$A$1963:$D$2203,4,FALSE)</f>
        <v>B</v>
      </c>
      <c r="AJ158" s="8">
        <f>IF(AI158="O",10,IF(AI158="A",9,IF(AI158="B",8,IF(AI158="C",7,IF(AI158="D",6,IF(AI158="F",0,IF(AI158=-5,-5,-10)))))))</f>
        <v>8</v>
      </c>
      <c r="AK158" s="10">
        <f>VLOOKUP(B158,'SOURCE(Ori)'!$A$1963:$E$2203,5,FALSE)</f>
        <v>2</v>
      </c>
      <c r="AL158" s="10" t="str">
        <f>VLOOKUP(B158,'SOURCE(Ori)'!$A$2207:$D$2447,4,FALSE)</f>
        <v>CP</v>
      </c>
      <c r="AM158" s="8">
        <f>IF(AL158="O",10,IF(AL158="A",9,IF(AL158="B",8,IF(AL158="C",7,IF(AL158="D",6,IF(AL158="F",0,IF(AL158=-5,-5,-10)))))))</f>
        <v>-10</v>
      </c>
      <c r="AN158" s="10"/>
      <c r="AO158" s="11">
        <f>(F158*G158+I158*J158+L158*M158+O158*P158+R158*S158+U158*V158+X158*Y158+AA158*AB158+AD158*AE158+AG158*AH158+AJ158*AK158)/24</f>
        <v>8.125</v>
      </c>
      <c r="AP158" s="20">
        <f>(AO158-0.75)*10</f>
        <v>73.75</v>
      </c>
      <c r="AQ158" s="12">
        <f>+G158+J158+M158+P158+S158+V158+Y158+AB158+AE158+AH158+AK158</f>
        <v>24</v>
      </c>
      <c r="AR158" s="13">
        <f>SUM(COUNTIFS(E158:AM158,{"f","NCP","AB"}))</f>
        <v>0</v>
      </c>
      <c r="AS158" s="12">
        <f>RANK(AP158,$AP$7:$AP$247)</f>
        <v>100</v>
      </c>
    </row>
    <row r="159" spans="1:45">
      <c r="A159" s="6">
        <v>153</v>
      </c>
      <c r="B159" s="18" t="s">
        <v>323</v>
      </c>
      <c r="C159" s="19" t="s">
        <v>324</v>
      </c>
      <c r="D159" s="17" t="s">
        <v>280</v>
      </c>
      <c r="E159" s="7" t="str">
        <f>VLOOKUP(B159,'SOURCE(Ori)'!$A$4:$D$244,4,FALSE)</f>
        <v>F</v>
      </c>
      <c r="F159" s="8">
        <f>IF(E159="O",10,IF(E159="A",9,IF(E159="B",8,IF(E159="C",7,IF(E159="D",6,IF(E159="F",0,IF(E159=-5,-5,-10)))))))</f>
        <v>0</v>
      </c>
      <c r="G159" s="9">
        <f>VLOOKUP(B159,'SOURCE(Ori)'!$A$4:$E$244,5,FALSE)</f>
        <v>0</v>
      </c>
      <c r="H159" s="7" t="str">
        <f>VLOOKUP(B159,'SOURCE(Ori)'!$A$248:$D$488,4,FALSE)</f>
        <v>F</v>
      </c>
      <c r="I159" s="8">
        <f>IF(H159="O",10,IF(H159="A",9,IF(H159="B",8,IF(H159="C",7,IF(H159="D",6,IF(H159="F",0,IF(H159=-5,-5,-10)))))))</f>
        <v>0</v>
      </c>
      <c r="J159" s="10">
        <f>VLOOKUP(B159,'SOURCE(Ori)'!$A$248:$E$488,5,FALSE)</f>
        <v>0</v>
      </c>
      <c r="K159" s="7" t="str">
        <f>VLOOKUP(B159,'SOURCE(Ori)'!$A$492:$D$732,4,FALSE)</f>
        <v>D</v>
      </c>
      <c r="L159" s="8">
        <f>IF(K159="O",10,IF(K159="A",9,IF(K159="B",8,IF(K159="C",7,IF(K159="D",6,IF(K159="F",0,IF(K159=-5,-5,-10)))))))</f>
        <v>6</v>
      </c>
      <c r="M159" s="10">
        <f>VLOOKUP(B159,'SOURCE(Ori)'!$A$492:$E$732,5,FALSE)</f>
        <v>3</v>
      </c>
      <c r="N159" s="7" t="str">
        <f>VLOOKUP(B159,'SOURCE(Ori)'!$A$736:$D$976,4,FALSE)</f>
        <v>D</v>
      </c>
      <c r="O159" s="8">
        <f>IF(N159="O",10,IF(N159="A",9,IF(N159="B",8,IF(N159="C",7,IF(N159="D",6,IF(N159="F",0,IF(N159=-5,-5,-10)))))))</f>
        <v>6</v>
      </c>
      <c r="P159" s="10">
        <f>VLOOKUP(B159,'SOURCE(Ori)'!$A$736:$E$976,5,FALSE)</f>
        <v>3</v>
      </c>
      <c r="Q159" s="7">
        <v>0</v>
      </c>
      <c r="R159" s="8">
        <v>0</v>
      </c>
      <c r="S159" s="10">
        <v>0</v>
      </c>
      <c r="T159" s="7" t="str">
        <f>VLOOKUP(B159,'SOURCE(Ori)'!$A$1100:$D$1167,4,FALSE)</f>
        <v>D</v>
      </c>
      <c r="U159" s="8">
        <f>IF(T159="O",10,IF(T159="A",9,IF(T159="B",8,IF(T159="C",7,IF(T159="D",6,IF(T159="F",0,IF(T159=-5,-5,-10)))))))</f>
        <v>6</v>
      </c>
      <c r="V159" s="10">
        <f>VLOOKUP(B159,'SOURCE(Ori)'!$A$1100:$E$1167,5,FALSE)</f>
        <v>3</v>
      </c>
      <c r="W159" s="7">
        <v>0</v>
      </c>
      <c r="X159" s="8">
        <v>0</v>
      </c>
      <c r="Y159" s="10">
        <v>0</v>
      </c>
      <c r="Z159" s="7" t="str">
        <f>VLOOKUP(B159,'SOURCE(Ori)'!$A$1230:$D$1470,4,FALSE)</f>
        <v>O</v>
      </c>
      <c r="AA159" s="8">
        <f>IF(Z159="O",10,IF(Z159="A",9,IF(Z159="B",8,IF(Z159="C",7,IF(Z159="D",6,IF(Z159="F",0,IF(Z159=-5,-5,-10)))))))</f>
        <v>10</v>
      </c>
      <c r="AB159" s="10">
        <f>VLOOKUP(B159,'SOURCE(Ori)'!$A$1230:$E$1470,5,FALSE)</f>
        <v>3</v>
      </c>
      <c r="AC159" s="7" t="str">
        <f>VLOOKUP(B159,'SOURCE(Ori)'!$A$1475:$D$1715,4,FALSE)</f>
        <v>O</v>
      </c>
      <c r="AD159" s="8">
        <f>IF(AC159="O",10,IF(AC159="A",9,IF(AC159="B",8,IF(AC159="C",7,IF(AC159="D",6,IF(AC159="F",0,IF(AC159=-5,-5,-10)))))))</f>
        <v>10</v>
      </c>
      <c r="AE159" s="10">
        <f>VLOOKUP(B159,'SOURCE(Ori)'!$A$1475:$E$1715,5,FALSE)</f>
        <v>2</v>
      </c>
      <c r="AF159" s="7" t="str">
        <f>VLOOKUP(B159,'SOURCE(Ori)'!$A$1719:$D$1959,4,FALSE)</f>
        <v>A</v>
      </c>
      <c r="AG159" s="8">
        <f>IF(AF159="O",10,IF(AF159="A",9,IF(AF159="B",8,IF(AF159="C",7,IF(AF159="D",6,IF(AF159="F",0,IF(AF159=-5,-5,-10)))))))</f>
        <v>9</v>
      </c>
      <c r="AH159" s="10">
        <f>VLOOKUP(B159,'SOURCE(Ori)'!$A$1719:$E$1959,5,FALSE)</f>
        <v>2</v>
      </c>
      <c r="AI159" s="10" t="str">
        <f>VLOOKUP(B159,'SOURCE(Ori)'!$A$1963:$D$2203,4,FALSE)</f>
        <v>B</v>
      </c>
      <c r="AJ159" s="8">
        <f>IF(AI159="O",10,IF(AI159="A",9,IF(AI159="B",8,IF(AI159="C",7,IF(AI159="D",6,IF(AI159="F",0,IF(AI159=-5,-5,-10)))))))</f>
        <v>8</v>
      </c>
      <c r="AK159" s="10">
        <f>VLOOKUP(B159,'SOURCE(Ori)'!$A$1963:$E$2203,5,FALSE)</f>
        <v>2</v>
      </c>
      <c r="AL159" s="10" t="str">
        <f>VLOOKUP(B159,'SOURCE(Ori)'!$A$2207:$D$2447,4,FALSE)</f>
        <v>CP</v>
      </c>
      <c r="AM159" s="8">
        <f>IF(AL159="O",10,IF(AL159="A",9,IF(AL159="B",8,IF(AL159="C",7,IF(AL159="D",6,IF(AL159="F",0,IF(AL159=-5,-5,-10)))))))</f>
        <v>-10</v>
      </c>
      <c r="AN159" s="10"/>
      <c r="AO159" s="11">
        <f>(F159*G159+I159*J159+L159*M159+O159*P159+R159*S159+U159*V159+X159*Y159+AA159*AB159+AD159*AE159+AG159*AH159+AJ159*AK159)/24</f>
        <v>5.75</v>
      </c>
      <c r="AP159" s="20">
        <f>(AO159-0.75)*10</f>
        <v>50</v>
      </c>
      <c r="AQ159" s="12">
        <f>+G159+J159+M159+P159+S159+V159+Y159+AB159+AE159+AH159+AK159</f>
        <v>18</v>
      </c>
      <c r="AR159" s="13">
        <f>SUM(COUNTIFS(E159:AM159,{"f","NCP","AB"}))</f>
        <v>2</v>
      </c>
      <c r="AS159" s="12">
        <f>RANK(AP159,$AP$7:$AP$247)</f>
        <v>230</v>
      </c>
    </row>
    <row r="160" spans="1:45">
      <c r="A160" s="6">
        <v>154</v>
      </c>
      <c r="B160" s="18" t="s">
        <v>325</v>
      </c>
      <c r="C160" s="19" t="s">
        <v>326</v>
      </c>
      <c r="D160" s="17" t="s">
        <v>280</v>
      </c>
      <c r="E160" s="7" t="str">
        <f>VLOOKUP(B160,'SOURCE(Ori)'!$A$4:$D$244,4,FALSE)</f>
        <v>D</v>
      </c>
      <c r="F160" s="8">
        <f>IF(E160="O",10,IF(E160="A",9,IF(E160="B",8,IF(E160="C",7,IF(E160="D",6,IF(E160="F",0,IF(E160=-5,-5,-10)))))))</f>
        <v>6</v>
      </c>
      <c r="G160" s="9">
        <f>VLOOKUP(B160,'SOURCE(Ori)'!$A$4:$E$244,5,FALSE)</f>
        <v>3</v>
      </c>
      <c r="H160" s="7" t="str">
        <f>VLOOKUP(B160,'SOURCE(Ori)'!$A$248:$D$488,4,FALSE)</f>
        <v>D</v>
      </c>
      <c r="I160" s="8">
        <f>IF(H160="O",10,IF(H160="A",9,IF(H160="B",8,IF(H160="C",7,IF(H160="D",6,IF(H160="F",0,IF(H160=-5,-5,-10)))))))</f>
        <v>6</v>
      </c>
      <c r="J160" s="10">
        <f>VLOOKUP(B160,'SOURCE(Ori)'!$A$248:$E$488,5,FALSE)</f>
        <v>3</v>
      </c>
      <c r="K160" s="7" t="str">
        <f>VLOOKUP(B160,'SOURCE(Ori)'!$A$492:$D$732,4,FALSE)</f>
        <v>D</v>
      </c>
      <c r="L160" s="8">
        <f>IF(K160="O",10,IF(K160="A",9,IF(K160="B",8,IF(K160="C",7,IF(K160="D",6,IF(K160="F",0,IF(K160=-5,-5,-10)))))))</f>
        <v>6</v>
      </c>
      <c r="M160" s="10">
        <f>VLOOKUP(B160,'SOURCE(Ori)'!$A$492:$E$732,5,FALSE)</f>
        <v>3</v>
      </c>
      <c r="N160" s="7" t="str">
        <f>VLOOKUP(B160,'SOURCE(Ori)'!$A$736:$D$976,4,FALSE)</f>
        <v>B</v>
      </c>
      <c r="O160" s="8">
        <f>IF(N160="O",10,IF(N160="A",9,IF(N160="B",8,IF(N160="C",7,IF(N160="D",6,IF(N160="F",0,IF(N160=-5,-5,-10)))))))</f>
        <v>8</v>
      </c>
      <c r="P160" s="10">
        <f>VLOOKUP(B160,'SOURCE(Ori)'!$A$736:$E$976,5,FALSE)</f>
        <v>3</v>
      </c>
      <c r="Q160" s="7" t="str">
        <f>VLOOKUP(B160,'SOURCE(Ori)'!$A$980:$D$1096,4,FALSE)</f>
        <v>D</v>
      </c>
      <c r="R160" s="8">
        <f>IF(Q160="O",10,IF(Q160="A",9,IF(Q160="B",8,IF(Q160="C",7,IF(Q160="D",6,IF(Q160="F",0,IF(Q160=-5,-5,-10)))))))</f>
        <v>6</v>
      </c>
      <c r="S160" s="10">
        <f>VLOOKUP(B160,'SOURCE(Ori)'!$A$980:$E$1096,5,FALSE)</f>
        <v>3</v>
      </c>
      <c r="T160" s="7">
        <v>0</v>
      </c>
      <c r="U160" s="8">
        <v>0</v>
      </c>
      <c r="V160" s="10">
        <v>0</v>
      </c>
      <c r="W160" s="7">
        <v>0</v>
      </c>
      <c r="X160" s="8">
        <v>0</v>
      </c>
      <c r="Y160" s="10">
        <v>0</v>
      </c>
      <c r="Z160" s="7" t="str">
        <f>VLOOKUP(B160,'SOURCE(Ori)'!$A$1230:$D$1470,4,FALSE)</f>
        <v>O</v>
      </c>
      <c r="AA160" s="8">
        <f>IF(Z160="O",10,IF(Z160="A",9,IF(Z160="B",8,IF(Z160="C",7,IF(Z160="D",6,IF(Z160="F",0,IF(Z160=-5,-5,-10)))))))</f>
        <v>10</v>
      </c>
      <c r="AB160" s="10">
        <f>VLOOKUP(B160,'SOURCE(Ori)'!$A$1230:$E$1470,5,FALSE)</f>
        <v>3</v>
      </c>
      <c r="AC160" s="7" t="str">
        <f>VLOOKUP(B160,'SOURCE(Ori)'!$A$1475:$D$1715,4,FALSE)</f>
        <v>A</v>
      </c>
      <c r="AD160" s="8">
        <f>IF(AC160="O",10,IF(AC160="A",9,IF(AC160="B",8,IF(AC160="C",7,IF(AC160="D",6,IF(AC160="F",0,IF(AC160=-5,-5,-10)))))))</f>
        <v>9</v>
      </c>
      <c r="AE160" s="10">
        <f>VLOOKUP(B160,'SOURCE(Ori)'!$A$1475:$E$1715,5,FALSE)</f>
        <v>2</v>
      </c>
      <c r="AF160" s="7" t="str">
        <f>VLOOKUP(B160,'SOURCE(Ori)'!$A$1719:$D$1959,4,FALSE)</f>
        <v>A</v>
      </c>
      <c r="AG160" s="8">
        <f>IF(AF160="O",10,IF(AF160="A",9,IF(AF160="B",8,IF(AF160="C",7,IF(AF160="D",6,IF(AF160="F",0,IF(AF160=-5,-5,-10)))))))</f>
        <v>9</v>
      </c>
      <c r="AH160" s="10">
        <f>VLOOKUP(B160,'SOURCE(Ori)'!$A$1719:$E$1959,5,FALSE)</f>
        <v>2</v>
      </c>
      <c r="AI160" s="10" t="str">
        <f>VLOOKUP(B160,'SOURCE(Ori)'!$A$1963:$D$2203,4,FALSE)</f>
        <v>A</v>
      </c>
      <c r="AJ160" s="8">
        <f>IF(AI160="O",10,IF(AI160="A",9,IF(AI160="B",8,IF(AI160="C",7,IF(AI160="D",6,IF(AI160="F",0,IF(AI160=-5,-5,-10)))))))</f>
        <v>9</v>
      </c>
      <c r="AK160" s="10">
        <f>VLOOKUP(B160,'SOURCE(Ori)'!$A$1963:$E$2203,5,FALSE)</f>
        <v>2</v>
      </c>
      <c r="AL160" s="10" t="str">
        <f>VLOOKUP(B160,'SOURCE(Ori)'!$A$2207:$D$2447,4,FALSE)</f>
        <v>CP</v>
      </c>
      <c r="AM160" s="8">
        <f>IF(AL160="O",10,IF(AL160="A",9,IF(AL160="B",8,IF(AL160="C",7,IF(AL160="D",6,IF(AL160="F",0,IF(AL160=-5,-5,-10)))))))</f>
        <v>-10</v>
      </c>
      <c r="AN160" s="10"/>
      <c r="AO160" s="11">
        <f>(F160*G160+I160*J160+L160*M160+O160*P160+R160*S160+U160*V160+X160*Y160+AA160*AB160+AD160*AE160+AG160*AH160+AJ160*AK160)/24</f>
        <v>7.5</v>
      </c>
      <c r="AP160" s="20">
        <f>(AO160-0.75)*10</f>
        <v>67.5</v>
      </c>
      <c r="AQ160" s="12">
        <f>+G160+J160+M160+P160+S160+V160+Y160+AB160+AE160+AH160+AK160</f>
        <v>24</v>
      </c>
      <c r="AR160" s="13">
        <f>SUM(COUNTIFS(E160:AM160,{"f","NCP","AB"}))</f>
        <v>0</v>
      </c>
      <c r="AS160" s="12">
        <f>RANK(AP160,$AP$7:$AP$247)</f>
        <v>185</v>
      </c>
    </row>
    <row r="161" spans="1:45">
      <c r="A161" s="6">
        <v>155</v>
      </c>
      <c r="B161" s="18" t="s">
        <v>327</v>
      </c>
      <c r="C161" s="19" t="s">
        <v>328</v>
      </c>
      <c r="D161" s="17" t="s">
        <v>280</v>
      </c>
      <c r="E161" s="7" t="str">
        <f>VLOOKUP(B161,'SOURCE(Ori)'!$A$4:$D$244,4,FALSE)</f>
        <v>C</v>
      </c>
      <c r="F161" s="8">
        <f>IF(E161="O",10,IF(E161="A",9,IF(E161="B",8,IF(E161="C",7,IF(E161="D",6,IF(E161="F",0,IF(E161=-5,-5,-10)))))))</f>
        <v>7</v>
      </c>
      <c r="G161" s="9">
        <f>VLOOKUP(B161,'SOURCE(Ori)'!$A$4:$E$244,5,FALSE)</f>
        <v>3</v>
      </c>
      <c r="H161" s="7" t="str">
        <f>VLOOKUP(B161,'SOURCE(Ori)'!$A$248:$D$488,4,FALSE)</f>
        <v>D</v>
      </c>
      <c r="I161" s="8">
        <f>IF(H161="O",10,IF(H161="A",9,IF(H161="B",8,IF(H161="C",7,IF(H161="D",6,IF(H161="F",0,IF(H161=-5,-5,-10)))))))</f>
        <v>6</v>
      </c>
      <c r="J161" s="10">
        <f>VLOOKUP(B161,'SOURCE(Ori)'!$A$248:$E$488,5,FALSE)</f>
        <v>3</v>
      </c>
      <c r="K161" s="7" t="str">
        <f>VLOOKUP(B161,'SOURCE(Ori)'!$A$492:$D$732,4,FALSE)</f>
        <v>B</v>
      </c>
      <c r="L161" s="8">
        <f>IF(K161="O",10,IF(K161="A",9,IF(K161="B",8,IF(K161="C",7,IF(K161="D",6,IF(K161="F",0,IF(K161=-5,-5,-10)))))))</f>
        <v>8</v>
      </c>
      <c r="M161" s="10">
        <f>VLOOKUP(B161,'SOURCE(Ori)'!$A$492:$E$732,5,FALSE)</f>
        <v>3</v>
      </c>
      <c r="N161" s="7" t="str">
        <f>VLOOKUP(B161,'SOURCE(Ori)'!$A$736:$D$976,4,FALSE)</f>
        <v>C</v>
      </c>
      <c r="O161" s="8">
        <f>IF(N161="O",10,IF(N161="A",9,IF(N161="B",8,IF(N161="C",7,IF(N161="D",6,IF(N161="F",0,IF(N161=-5,-5,-10)))))))</f>
        <v>7</v>
      </c>
      <c r="P161" s="10">
        <f>VLOOKUP(B161,'SOURCE(Ori)'!$A$736:$E$976,5,FALSE)</f>
        <v>3</v>
      </c>
      <c r="Q161" s="7">
        <v>0</v>
      </c>
      <c r="R161" s="8">
        <v>0</v>
      </c>
      <c r="S161" s="10">
        <v>0</v>
      </c>
      <c r="T161" s="7" t="str">
        <f>VLOOKUP(B161,'SOURCE(Ori)'!$A$1100:$D$1167,4,FALSE)</f>
        <v>C</v>
      </c>
      <c r="U161" s="8">
        <f>IF(T161="O",10,IF(T161="A",9,IF(T161="B",8,IF(T161="C",7,IF(T161="D",6,IF(T161="F",0,IF(T161=-5,-5,-10)))))))</f>
        <v>7</v>
      </c>
      <c r="V161" s="10">
        <f>VLOOKUP(B161,'SOURCE(Ori)'!$A$1100:$E$1167,5,FALSE)</f>
        <v>3</v>
      </c>
      <c r="W161" s="7">
        <v>0</v>
      </c>
      <c r="X161" s="8">
        <v>0</v>
      </c>
      <c r="Y161" s="10">
        <v>0</v>
      </c>
      <c r="Z161" s="7" t="str">
        <f>VLOOKUP(B161,'SOURCE(Ori)'!$A$1230:$D$1470,4,FALSE)</f>
        <v>C</v>
      </c>
      <c r="AA161" s="8">
        <f>IF(Z161="O",10,IF(Z161="A",9,IF(Z161="B",8,IF(Z161="C",7,IF(Z161="D",6,IF(Z161="F",0,IF(Z161=-5,-5,-10)))))))</f>
        <v>7</v>
      </c>
      <c r="AB161" s="10">
        <f>VLOOKUP(B161,'SOURCE(Ori)'!$A$1230:$E$1470,5,FALSE)</f>
        <v>3</v>
      </c>
      <c r="AC161" s="7" t="str">
        <f>VLOOKUP(B161,'SOURCE(Ori)'!$A$1475:$D$1715,4,FALSE)</f>
        <v>O</v>
      </c>
      <c r="AD161" s="8">
        <f>IF(AC161="O",10,IF(AC161="A",9,IF(AC161="B",8,IF(AC161="C",7,IF(AC161="D",6,IF(AC161="F",0,IF(AC161=-5,-5,-10)))))))</f>
        <v>10</v>
      </c>
      <c r="AE161" s="10">
        <f>VLOOKUP(B161,'SOURCE(Ori)'!$A$1475:$E$1715,5,FALSE)</f>
        <v>2</v>
      </c>
      <c r="AF161" s="7" t="str">
        <f>VLOOKUP(B161,'SOURCE(Ori)'!$A$1719:$D$1959,4,FALSE)</f>
        <v>A</v>
      </c>
      <c r="AG161" s="8">
        <f>IF(AF161="O",10,IF(AF161="A",9,IF(AF161="B",8,IF(AF161="C",7,IF(AF161="D",6,IF(AF161="F",0,IF(AF161=-5,-5,-10)))))))</f>
        <v>9</v>
      </c>
      <c r="AH161" s="10">
        <f>VLOOKUP(B161,'SOURCE(Ori)'!$A$1719:$E$1959,5,FALSE)</f>
        <v>2</v>
      </c>
      <c r="AI161" s="10" t="str">
        <f>VLOOKUP(B161,'SOURCE(Ori)'!$A$1963:$D$2203,4,FALSE)</f>
        <v>O</v>
      </c>
      <c r="AJ161" s="8">
        <f>IF(AI161="O",10,IF(AI161="A",9,IF(AI161="B",8,IF(AI161="C",7,IF(AI161="D",6,IF(AI161="F",0,IF(AI161=-5,-5,-10)))))))</f>
        <v>10</v>
      </c>
      <c r="AK161" s="10">
        <f>VLOOKUP(B161,'SOURCE(Ori)'!$A$1963:$E$2203,5,FALSE)</f>
        <v>2</v>
      </c>
      <c r="AL161" s="10" t="str">
        <f>VLOOKUP(B161,'SOURCE(Ori)'!$A$2207:$D$2447,4,FALSE)</f>
        <v>CP</v>
      </c>
      <c r="AM161" s="8">
        <f>IF(AL161="O",10,IF(AL161="A",9,IF(AL161="B",8,IF(AL161="C",7,IF(AL161="D",6,IF(AL161="F",0,IF(AL161=-5,-5,-10)))))))</f>
        <v>-10</v>
      </c>
      <c r="AN161" s="10"/>
      <c r="AO161" s="11">
        <f>(F161*G161+I161*J161+L161*M161+O161*P161+R161*S161+U161*V161+X161*Y161+AA161*AB161+AD161*AE161+AG161*AH161+AJ161*AK161)/24</f>
        <v>7.666666666666667</v>
      </c>
      <c r="AP161" s="20">
        <f>(AO161-0.75)*10</f>
        <v>69.166666666666671</v>
      </c>
      <c r="AQ161" s="12">
        <f>+G161+J161+M161+P161+S161+V161+Y161+AB161+AE161+AH161+AK161</f>
        <v>24</v>
      </c>
      <c r="AR161" s="13">
        <f>SUM(COUNTIFS(E161:AM161,{"f","NCP","AB"}))</f>
        <v>0</v>
      </c>
      <c r="AS161" s="12">
        <f>RANK(AP161,$AP$7:$AP$247)</f>
        <v>171</v>
      </c>
    </row>
    <row r="162" spans="1:45">
      <c r="A162" s="6">
        <v>156</v>
      </c>
      <c r="B162" s="18" t="s">
        <v>329</v>
      </c>
      <c r="C162" s="19" t="s">
        <v>330</v>
      </c>
      <c r="D162" s="17" t="s">
        <v>280</v>
      </c>
      <c r="E162" s="7" t="str">
        <f>VLOOKUP(B162,'SOURCE(Ori)'!$A$4:$D$244,4,FALSE)</f>
        <v>D</v>
      </c>
      <c r="F162" s="8">
        <f>IF(E162="O",10,IF(E162="A",9,IF(E162="B",8,IF(E162="C",7,IF(E162="D",6,IF(E162="F",0,IF(E162=-5,-5,-10)))))))</f>
        <v>6</v>
      </c>
      <c r="G162" s="9">
        <f>VLOOKUP(B162,'SOURCE(Ori)'!$A$4:$E$244,5,FALSE)</f>
        <v>3</v>
      </c>
      <c r="H162" s="7" t="str">
        <f>VLOOKUP(B162,'SOURCE(Ori)'!$A$248:$D$488,4,FALSE)</f>
        <v>F</v>
      </c>
      <c r="I162" s="8">
        <f>IF(H162="O",10,IF(H162="A",9,IF(H162="B",8,IF(H162="C",7,IF(H162="D",6,IF(H162="F",0,IF(H162=-5,-5,-10)))))))</f>
        <v>0</v>
      </c>
      <c r="J162" s="10">
        <f>VLOOKUP(B162,'SOURCE(Ori)'!$A$248:$E$488,5,FALSE)</f>
        <v>0</v>
      </c>
      <c r="K162" s="7" t="str">
        <f>VLOOKUP(B162,'SOURCE(Ori)'!$A$492:$D$732,4,FALSE)</f>
        <v>F</v>
      </c>
      <c r="L162" s="8">
        <f>IF(K162="O",10,IF(K162="A",9,IF(K162="B",8,IF(K162="C",7,IF(K162="D",6,IF(K162="F",0,IF(K162=-5,-5,-10)))))))</f>
        <v>0</v>
      </c>
      <c r="M162" s="10">
        <f>VLOOKUP(B162,'SOURCE(Ori)'!$A$492:$E$732,5,FALSE)</f>
        <v>0</v>
      </c>
      <c r="N162" s="7" t="str">
        <f>VLOOKUP(B162,'SOURCE(Ori)'!$A$736:$D$976,4,FALSE)</f>
        <v>D</v>
      </c>
      <c r="O162" s="8">
        <f>IF(N162="O",10,IF(N162="A",9,IF(N162="B",8,IF(N162="C",7,IF(N162="D",6,IF(N162="F",0,IF(N162=-5,-5,-10)))))))</f>
        <v>6</v>
      </c>
      <c r="P162" s="10">
        <f>VLOOKUP(B162,'SOURCE(Ori)'!$A$736:$E$976,5,FALSE)</f>
        <v>3</v>
      </c>
      <c r="Q162" s="7">
        <v>0</v>
      </c>
      <c r="R162" s="8">
        <v>0</v>
      </c>
      <c r="S162" s="10">
        <v>0</v>
      </c>
      <c r="T162" s="7" t="str">
        <f>VLOOKUP(B162,'SOURCE(Ori)'!$A$1100:$D$1167,4,FALSE)</f>
        <v>D</v>
      </c>
      <c r="U162" s="8">
        <f>IF(T162="O",10,IF(T162="A",9,IF(T162="B",8,IF(T162="C",7,IF(T162="D",6,IF(T162="F",0,IF(T162=-5,-5,-10)))))))</f>
        <v>6</v>
      </c>
      <c r="V162" s="10">
        <f>VLOOKUP(B162,'SOURCE(Ori)'!$A$1100:$E$1167,5,FALSE)</f>
        <v>3</v>
      </c>
      <c r="W162" s="7">
        <v>0</v>
      </c>
      <c r="X162" s="8">
        <v>0</v>
      </c>
      <c r="Y162" s="10">
        <v>0</v>
      </c>
      <c r="Z162" s="7" t="str">
        <f>VLOOKUP(B162,'SOURCE(Ori)'!$A$1230:$D$1470,4,FALSE)</f>
        <v>O</v>
      </c>
      <c r="AA162" s="8">
        <f>IF(Z162="O",10,IF(Z162="A",9,IF(Z162="B",8,IF(Z162="C",7,IF(Z162="D",6,IF(Z162="F",0,IF(Z162=-5,-5,-10)))))))</f>
        <v>10</v>
      </c>
      <c r="AB162" s="10">
        <f>VLOOKUP(B162,'SOURCE(Ori)'!$A$1230:$E$1470,5,FALSE)</f>
        <v>3</v>
      </c>
      <c r="AC162" s="7" t="str">
        <f>VLOOKUP(B162,'SOURCE(Ori)'!$A$1475:$D$1715,4,FALSE)</f>
        <v>A</v>
      </c>
      <c r="AD162" s="8">
        <f>IF(AC162="O",10,IF(AC162="A",9,IF(AC162="B",8,IF(AC162="C",7,IF(AC162="D",6,IF(AC162="F",0,IF(AC162=-5,-5,-10)))))))</f>
        <v>9</v>
      </c>
      <c r="AE162" s="10">
        <f>VLOOKUP(B162,'SOURCE(Ori)'!$A$1475:$E$1715,5,FALSE)</f>
        <v>2</v>
      </c>
      <c r="AF162" s="7" t="str">
        <f>VLOOKUP(B162,'SOURCE(Ori)'!$A$1719:$D$1959,4,FALSE)</f>
        <v>A</v>
      </c>
      <c r="AG162" s="8">
        <f>IF(AF162="O",10,IF(AF162="A",9,IF(AF162="B",8,IF(AF162="C",7,IF(AF162="D",6,IF(AF162="F",0,IF(AF162=-5,-5,-10)))))))</f>
        <v>9</v>
      </c>
      <c r="AH162" s="10">
        <f>VLOOKUP(B162,'SOURCE(Ori)'!$A$1719:$E$1959,5,FALSE)</f>
        <v>2</v>
      </c>
      <c r="AI162" s="10" t="str">
        <f>VLOOKUP(B162,'SOURCE(Ori)'!$A$1963:$D$2203,4,FALSE)</f>
        <v>B</v>
      </c>
      <c r="AJ162" s="8">
        <f>IF(AI162="O",10,IF(AI162="A",9,IF(AI162="B",8,IF(AI162="C",7,IF(AI162="D",6,IF(AI162="F",0,IF(AI162=-5,-5,-10)))))))</f>
        <v>8</v>
      </c>
      <c r="AK162" s="10">
        <f>VLOOKUP(B162,'SOURCE(Ori)'!$A$1963:$E$2203,5,FALSE)</f>
        <v>2</v>
      </c>
      <c r="AL162" s="10" t="str">
        <f>VLOOKUP(B162,'SOURCE(Ori)'!$A$2207:$D$2447,4,FALSE)</f>
        <v>CP</v>
      </c>
      <c r="AM162" s="8">
        <f>IF(AL162="O",10,IF(AL162="A",9,IF(AL162="B",8,IF(AL162="C",7,IF(AL162="D",6,IF(AL162="F",0,IF(AL162=-5,-5,-10)))))))</f>
        <v>-10</v>
      </c>
      <c r="AN162" s="10"/>
      <c r="AO162" s="11">
        <f>(F162*G162+I162*J162+L162*M162+O162*P162+R162*S162+U162*V162+X162*Y162+AA162*AB162+AD162*AE162+AG162*AH162+AJ162*AK162)/24</f>
        <v>5.666666666666667</v>
      </c>
      <c r="AP162" s="20">
        <f>(AO162-0.75)*10</f>
        <v>49.166666666666671</v>
      </c>
      <c r="AQ162" s="12">
        <f>+G162+J162+M162+P162+S162+V162+Y162+AB162+AE162+AH162+AK162</f>
        <v>18</v>
      </c>
      <c r="AR162" s="13">
        <f>SUM(COUNTIFS(E162:AM162,{"f","NCP","AB"}))</f>
        <v>2</v>
      </c>
      <c r="AS162" s="12">
        <f>RANK(AP162,$AP$7:$AP$247)</f>
        <v>231</v>
      </c>
    </row>
    <row r="163" spans="1:45">
      <c r="A163" s="6">
        <v>157</v>
      </c>
      <c r="B163" s="18" t="s">
        <v>331</v>
      </c>
      <c r="C163" s="19" t="s">
        <v>332</v>
      </c>
      <c r="D163" s="17" t="s">
        <v>280</v>
      </c>
      <c r="E163" s="7" t="str">
        <f>VLOOKUP(B163,'SOURCE(Ori)'!$A$4:$D$244,4,FALSE)</f>
        <v>D</v>
      </c>
      <c r="F163" s="8">
        <f>IF(E163="O",10,IF(E163="A",9,IF(E163="B",8,IF(E163="C",7,IF(E163="D",6,IF(E163="F",0,IF(E163=-5,-5,-10)))))))</f>
        <v>6</v>
      </c>
      <c r="G163" s="9">
        <f>VLOOKUP(B163,'SOURCE(Ori)'!$A$4:$E$244,5,FALSE)</f>
        <v>3</v>
      </c>
      <c r="H163" s="7" t="str">
        <f>VLOOKUP(B163,'SOURCE(Ori)'!$A$248:$D$488,4,FALSE)</f>
        <v>F</v>
      </c>
      <c r="I163" s="8">
        <f>IF(H163="O",10,IF(H163="A",9,IF(H163="B",8,IF(H163="C",7,IF(H163="D",6,IF(H163="F",0,IF(H163=-5,-5,-10)))))))</f>
        <v>0</v>
      </c>
      <c r="J163" s="10">
        <f>VLOOKUP(B163,'SOURCE(Ori)'!$A$248:$E$488,5,FALSE)</f>
        <v>0</v>
      </c>
      <c r="K163" s="7" t="str">
        <f>VLOOKUP(B163,'SOURCE(Ori)'!$A$492:$D$732,4,FALSE)</f>
        <v>D</v>
      </c>
      <c r="L163" s="8">
        <f>IF(K163="O",10,IF(K163="A",9,IF(K163="B",8,IF(K163="C",7,IF(K163="D",6,IF(K163="F",0,IF(K163=-5,-5,-10)))))))</f>
        <v>6</v>
      </c>
      <c r="M163" s="10">
        <f>VLOOKUP(B163,'SOURCE(Ori)'!$A$492:$E$732,5,FALSE)</f>
        <v>3</v>
      </c>
      <c r="N163" s="7" t="str">
        <f>VLOOKUP(B163,'SOURCE(Ori)'!$A$736:$D$976,4,FALSE)</f>
        <v>D</v>
      </c>
      <c r="O163" s="8">
        <f>IF(N163="O",10,IF(N163="A",9,IF(N163="B",8,IF(N163="C",7,IF(N163="D",6,IF(N163="F",0,IF(N163=-5,-5,-10)))))))</f>
        <v>6</v>
      </c>
      <c r="P163" s="10">
        <f>VLOOKUP(B163,'SOURCE(Ori)'!$A$736:$E$976,5,FALSE)</f>
        <v>3</v>
      </c>
      <c r="Q163" s="7">
        <v>0</v>
      </c>
      <c r="R163" s="8">
        <v>0</v>
      </c>
      <c r="S163" s="10">
        <v>0</v>
      </c>
      <c r="T163" s="7" t="str">
        <f>VLOOKUP(B163,'SOURCE(Ori)'!$A$1100:$D$1167,4,FALSE)</f>
        <v>C</v>
      </c>
      <c r="U163" s="8">
        <f>IF(T163="O",10,IF(T163="A",9,IF(T163="B",8,IF(T163="C",7,IF(T163="D",6,IF(T163="F",0,IF(T163=-5,-5,-10)))))))</f>
        <v>7</v>
      </c>
      <c r="V163" s="10">
        <f>VLOOKUP(B163,'SOURCE(Ori)'!$A$1100:$E$1167,5,FALSE)</f>
        <v>3</v>
      </c>
      <c r="W163" s="7">
        <v>0</v>
      </c>
      <c r="X163" s="8">
        <v>0</v>
      </c>
      <c r="Y163" s="10">
        <v>0</v>
      </c>
      <c r="Z163" s="7" t="str">
        <f>VLOOKUP(B163,'SOURCE(Ori)'!$A$1230:$D$1470,4,FALSE)</f>
        <v>O</v>
      </c>
      <c r="AA163" s="8">
        <f>IF(Z163="O",10,IF(Z163="A",9,IF(Z163="B",8,IF(Z163="C",7,IF(Z163="D",6,IF(Z163="F",0,IF(Z163=-5,-5,-10)))))))</f>
        <v>10</v>
      </c>
      <c r="AB163" s="10">
        <f>VLOOKUP(B163,'SOURCE(Ori)'!$A$1230:$E$1470,5,FALSE)</f>
        <v>3</v>
      </c>
      <c r="AC163" s="7" t="str">
        <f>VLOOKUP(B163,'SOURCE(Ori)'!$A$1475:$D$1715,4,FALSE)</f>
        <v>O</v>
      </c>
      <c r="AD163" s="8">
        <f>IF(AC163="O",10,IF(AC163="A",9,IF(AC163="B",8,IF(AC163="C",7,IF(AC163="D",6,IF(AC163="F",0,IF(AC163=-5,-5,-10)))))))</f>
        <v>10</v>
      </c>
      <c r="AE163" s="10">
        <f>VLOOKUP(B163,'SOURCE(Ori)'!$A$1475:$E$1715,5,FALSE)</f>
        <v>2</v>
      </c>
      <c r="AF163" s="7" t="str">
        <f>VLOOKUP(B163,'SOURCE(Ori)'!$A$1719:$D$1959,4,FALSE)</f>
        <v>B</v>
      </c>
      <c r="AG163" s="8">
        <f>IF(AF163="O",10,IF(AF163="A",9,IF(AF163="B",8,IF(AF163="C",7,IF(AF163="D",6,IF(AF163="F",0,IF(AF163=-5,-5,-10)))))))</f>
        <v>8</v>
      </c>
      <c r="AH163" s="10">
        <f>VLOOKUP(B163,'SOURCE(Ori)'!$A$1719:$E$1959,5,FALSE)</f>
        <v>2</v>
      </c>
      <c r="AI163" s="10" t="str">
        <f>VLOOKUP(B163,'SOURCE(Ori)'!$A$1963:$D$2203,4,FALSE)</f>
        <v>A</v>
      </c>
      <c r="AJ163" s="8">
        <f>IF(AI163="O",10,IF(AI163="A",9,IF(AI163="B",8,IF(AI163="C",7,IF(AI163="D",6,IF(AI163="F",0,IF(AI163=-5,-5,-10)))))))</f>
        <v>9</v>
      </c>
      <c r="AK163" s="10">
        <f>VLOOKUP(B163,'SOURCE(Ori)'!$A$1963:$E$2203,5,FALSE)</f>
        <v>2</v>
      </c>
      <c r="AL163" s="10" t="str">
        <f>VLOOKUP(B163,'SOURCE(Ori)'!$A$2207:$D$2447,4,FALSE)</f>
        <v>CP</v>
      </c>
      <c r="AM163" s="8">
        <f>IF(AL163="O",10,IF(AL163="A",9,IF(AL163="B",8,IF(AL163="C",7,IF(AL163="D",6,IF(AL163="F",0,IF(AL163=-5,-5,-10)))))))</f>
        <v>-10</v>
      </c>
      <c r="AN163" s="10"/>
      <c r="AO163" s="11">
        <f>(F163*G163+I163*J163+L163*M163+O163*P163+R163*S163+U163*V163+X163*Y163+AA163*AB163+AD163*AE163+AG163*AH163+AJ163*AK163)/24</f>
        <v>6.625</v>
      </c>
      <c r="AP163" s="20">
        <f>(AO163-0.75)*10</f>
        <v>58.75</v>
      </c>
      <c r="AQ163" s="12">
        <f>+G163+J163+M163+P163+S163+V163+Y163+AB163+AE163+AH163+AK163</f>
        <v>21</v>
      </c>
      <c r="AR163" s="13">
        <f>SUM(COUNTIFS(E163:AM163,{"f","NCP","AB"}))</f>
        <v>1</v>
      </c>
      <c r="AS163" s="12">
        <f>RANK(AP163,$AP$7:$AP$247)</f>
        <v>219</v>
      </c>
    </row>
    <row r="164" spans="1:45">
      <c r="A164" s="6">
        <v>158</v>
      </c>
      <c r="B164" s="18" t="s">
        <v>333</v>
      </c>
      <c r="C164" s="19" t="s">
        <v>334</v>
      </c>
      <c r="D164" s="17" t="s">
        <v>280</v>
      </c>
      <c r="E164" s="7" t="str">
        <f>VLOOKUP(B164,'SOURCE(Ori)'!$A$4:$D$244,4,FALSE)</f>
        <v>C</v>
      </c>
      <c r="F164" s="8">
        <f>IF(E164="O",10,IF(E164="A",9,IF(E164="B",8,IF(E164="C",7,IF(E164="D",6,IF(E164="F",0,IF(E164=-5,-5,-10)))))))</f>
        <v>7</v>
      </c>
      <c r="G164" s="9">
        <f>VLOOKUP(B164,'SOURCE(Ori)'!$A$4:$E$244,5,FALSE)</f>
        <v>3</v>
      </c>
      <c r="H164" s="7" t="str">
        <f>VLOOKUP(B164,'SOURCE(Ori)'!$A$248:$D$488,4,FALSE)</f>
        <v>B</v>
      </c>
      <c r="I164" s="8">
        <f>IF(H164="O",10,IF(H164="A",9,IF(H164="B",8,IF(H164="C",7,IF(H164="D",6,IF(H164="F",0,IF(H164=-5,-5,-10)))))))</f>
        <v>8</v>
      </c>
      <c r="J164" s="10">
        <f>VLOOKUP(B164,'SOURCE(Ori)'!$A$248:$E$488,5,FALSE)</f>
        <v>3</v>
      </c>
      <c r="K164" s="7" t="str">
        <f>VLOOKUP(B164,'SOURCE(Ori)'!$A$492:$D$732,4,FALSE)</f>
        <v>B</v>
      </c>
      <c r="L164" s="8">
        <f>IF(K164="O",10,IF(K164="A",9,IF(K164="B",8,IF(K164="C",7,IF(K164="D",6,IF(K164="F",0,IF(K164=-5,-5,-10)))))))</f>
        <v>8</v>
      </c>
      <c r="M164" s="10">
        <f>VLOOKUP(B164,'SOURCE(Ori)'!$A$492:$E$732,5,FALSE)</f>
        <v>3</v>
      </c>
      <c r="N164" s="7" t="str">
        <f>VLOOKUP(B164,'SOURCE(Ori)'!$A$736:$D$976,4,FALSE)</f>
        <v>B</v>
      </c>
      <c r="O164" s="8">
        <f>IF(N164="O",10,IF(N164="A",9,IF(N164="B",8,IF(N164="C",7,IF(N164="D",6,IF(N164="F",0,IF(N164=-5,-5,-10)))))))</f>
        <v>8</v>
      </c>
      <c r="P164" s="10">
        <f>VLOOKUP(B164,'SOURCE(Ori)'!$A$736:$E$976,5,FALSE)</f>
        <v>3</v>
      </c>
      <c r="Q164" s="7" t="str">
        <f>VLOOKUP(B164,'SOURCE(Ori)'!$A$980:$D$1096,4,FALSE)</f>
        <v>D</v>
      </c>
      <c r="R164" s="8">
        <f>IF(Q164="O",10,IF(Q164="A",9,IF(Q164="B",8,IF(Q164="C",7,IF(Q164="D",6,IF(Q164="F",0,IF(Q164=-5,-5,-10)))))))</f>
        <v>6</v>
      </c>
      <c r="S164" s="10">
        <f>VLOOKUP(B164,'SOURCE(Ori)'!$A$980:$E$1096,5,FALSE)</f>
        <v>3</v>
      </c>
      <c r="T164" s="7">
        <v>0</v>
      </c>
      <c r="U164" s="8">
        <v>0</v>
      </c>
      <c r="V164" s="10">
        <v>0</v>
      </c>
      <c r="W164" s="7">
        <v>0</v>
      </c>
      <c r="X164" s="8">
        <v>0</v>
      </c>
      <c r="Y164" s="10">
        <v>0</v>
      </c>
      <c r="Z164" s="7" t="str">
        <f>VLOOKUP(B164,'SOURCE(Ori)'!$A$1230:$D$1470,4,FALSE)</f>
        <v>O</v>
      </c>
      <c r="AA164" s="8">
        <f>IF(Z164="O",10,IF(Z164="A",9,IF(Z164="B",8,IF(Z164="C",7,IF(Z164="D",6,IF(Z164="F",0,IF(Z164=-5,-5,-10)))))))</f>
        <v>10</v>
      </c>
      <c r="AB164" s="10">
        <f>VLOOKUP(B164,'SOURCE(Ori)'!$A$1230:$E$1470,5,FALSE)</f>
        <v>3</v>
      </c>
      <c r="AC164" s="7" t="str">
        <f>VLOOKUP(B164,'SOURCE(Ori)'!$A$1475:$D$1715,4,FALSE)</f>
        <v>O</v>
      </c>
      <c r="AD164" s="8">
        <f>IF(AC164="O",10,IF(AC164="A",9,IF(AC164="B",8,IF(AC164="C",7,IF(AC164="D",6,IF(AC164="F",0,IF(AC164=-5,-5,-10)))))))</f>
        <v>10</v>
      </c>
      <c r="AE164" s="10">
        <f>VLOOKUP(B164,'SOURCE(Ori)'!$A$1475:$E$1715,5,FALSE)</f>
        <v>2</v>
      </c>
      <c r="AF164" s="7" t="str">
        <f>VLOOKUP(B164,'SOURCE(Ori)'!$A$1719:$D$1959,4,FALSE)</f>
        <v>A</v>
      </c>
      <c r="AG164" s="8">
        <f>IF(AF164="O",10,IF(AF164="A",9,IF(AF164="B",8,IF(AF164="C",7,IF(AF164="D",6,IF(AF164="F",0,IF(AF164=-5,-5,-10)))))))</f>
        <v>9</v>
      </c>
      <c r="AH164" s="10">
        <f>VLOOKUP(B164,'SOURCE(Ori)'!$A$1719:$E$1959,5,FALSE)</f>
        <v>2</v>
      </c>
      <c r="AI164" s="10" t="str">
        <f>VLOOKUP(B164,'SOURCE(Ori)'!$A$1963:$D$2203,4,FALSE)</f>
        <v>O</v>
      </c>
      <c r="AJ164" s="8">
        <f>IF(AI164="O",10,IF(AI164="A",9,IF(AI164="B",8,IF(AI164="C",7,IF(AI164="D",6,IF(AI164="F",0,IF(AI164=-5,-5,-10)))))))</f>
        <v>10</v>
      </c>
      <c r="AK164" s="10">
        <f>VLOOKUP(B164,'SOURCE(Ori)'!$A$1963:$E$2203,5,FALSE)</f>
        <v>2</v>
      </c>
      <c r="AL164" s="10" t="str">
        <f>VLOOKUP(B164,'SOURCE(Ori)'!$A$2207:$D$2447,4,FALSE)</f>
        <v>CP</v>
      </c>
      <c r="AM164" s="8">
        <f>IF(AL164="O",10,IF(AL164="A",9,IF(AL164="B",8,IF(AL164="C",7,IF(AL164="D",6,IF(AL164="F",0,IF(AL164=-5,-5,-10)))))))</f>
        <v>-10</v>
      </c>
      <c r="AN164" s="10"/>
      <c r="AO164" s="11">
        <f>(F164*G164+I164*J164+L164*M164+O164*P164+R164*S164+U164*V164+X164*Y164+AA164*AB164+AD164*AE164+AG164*AH164+AJ164*AK164)/24</f>
        <v>8.2916666666666661</v>
      </c>
      <c r="AP164" s="20">
        <f>(AO164-0.75)*10</f>
        <v>75.416666666666657</v>
      </c>
      <c r="AQ164" s="12">
        <f>+G164+J164+M164+P164+S164+V164+Y164+AB164+AE164+AH164+AK164</f>
        <v>24</v>
      </c>
      <c r="AR164" s="13">
        <f>SUM(COUNTIFS(E164:AM164,{"f","NCP","AB"}))</f>
        <v>0</v>
      </c>
      <c r="AS164" s="12">
        <f>RANK(AP164,$AP$7:$AP$247)</f>
        <v>69</v>
      </c>
    </row>
    <row r="165" spans="1:45">
      <c r="A165" s="6">
        <v>159</v>
      </c>
      <c r="B165" s="18" t="s">
        <v>335</v>
      </c>
      <c r="C165" s="19" t="s">
        <v>336</v>
      </c>
      <c r="D165" s="17" t="s">
        <v>280</v>
      </c>
      <c r="E165" s="7" t="str">
        <f>VLOOKUP(B165,'SOURCE(Ori)'!$A$4:$D$244,4,FALSE)</f>
        <v>D</v>
      </c>
      <c r="F165" s="8">
        <f>IF(E165="O",10,IF(E165="A",9,IF(E165="B",8,IF(E165="C",7,IF(E165="D",6,IF(E165="F",0,IF(E165=-5,-5,-10)))))))</f>
        <v>6</v>
      </c>
      <c r="G165" s="9">
        <f>VLOOKUP(B165,'SOURCE(Ori)'!$A$4:$E$244,5,FALSE)</f>
        <v>3</v>
      </c>
      <c r="H165" s="7" t="str">
        <f>VLOOKUP(B165,'SOURCE(Ori)'!$A$248:$D$488,4,FALSE)</f>
        <v>C</v>
      </c>
      <c r="I165" s="8">
        <f>IF(H165="O",10,IF(H165="A",9,IF(H165="B",8,IF(H165="C",7,IF(H165="D",6,IF(H165="F",0,IF(H165=-5,-5,-10)))))))</f>
        <v>7</v>
      </c>
      <c r="J165" s="10">
        <f>VLOOKUP(B165,'SOURCE(Ori)'!$A$248:$E$488,5,FALSE)</f>
        <v>3</v>
      </c>
      <c r="K165" s="7" t="str">
        <f>VLOOKUP(B165,'SOURCE(Ori)'!$A$492:$D$732,4,FALSE)</f>
        <v>C</v>
      </c>
      <c r="L165" s="8">
        <f>IF(K165="O",10,IF(K165="A",9,IF(K165="B",8,IF(K165="C",7,IF(K165="D",6,IF(K165="F",0,IF(K165=-5,-5,-10)))))))</f>
        <v>7</v>
      </c>
      <c r="M165" s="10">
        <f>VLOOKUP(B165,'SOURCE(Ori)'!$A$492:$E$732,5,FALSE)</f>
        <v>3</v>
      </c>
      <c r="N165" s="7" t="str">
        <f>VLOOKUP(B165,'SOURCE(Ori)'!$A$736:$D$976,4,FALSE)</f>
        <v>C</v>
      </c>
      <c r="O165" s="8">
        <f>IF(N165="O",10,IF(N165="A",9,IF(N165="B",8,IF(N165="C",7,IF(N165="D",6,IF(N165="F",0,IF(N165=-5,-5,-10)))))))</f>
        <v>7</v>
      </c>
      <c r="P165" s="10">
        <f>VLOOKUP(B165,'SOURCE(Ori)'!$A$736:$E$976,5,FALSE)</f>
        <v>3</v>
      </c>
      <c r="Q165" s="7">
        <v>0</v>
      </c>
      <c r="R165" s="8">
        <v>0</v>
      </c>
      <c r="S165" s="10">
        <v>0</v>
      </c>
      <c r="T165" s="7" t="str">
        <f>VLOOKUP(B165,'SOURCE(Ori)'!$A$1100:$D$1167,4,FALSE)</f>
        <v>C</v>
      </c>
      <c r="U165" s="8">
        <f>IF(T165="O",10,IF(T165="A",9,IF(T165="B",8,IF(T165="C",7,IF(T165="D",6,IF(T165="F",0,IF(T165=-5,-5,-10)))))))</f>
        <v>7</v>
      </c>
      <c r="V165" s="10">
        <f>VLOOKUP(B165,'SOURCE(Ori)'!$A$1100:$E$1167,5,FALSE)</f>
        <v>3</v>
      </c>
      <c r="W165" s="7">
        <v>0</v>
      </c>
      <c r="X165" s="8">
        <v>0</v>
      </c>
      <c r="Y165" s="10">
        <v>0</v>
      </c>
      <c r="Z165" s="7" t="str">
        <f>VLOOKUP(B165,'SOURCE(Ori)'!$A$1230:$D$1470,4,FALSE)</f>
        <v>O</v>
      </c>
      <c r="AA165" s="8">
        <f>IF(Z165="O",10,IF(Z165="A",9,IF(Z165="B",8,IF(Z165="C",7,IF(Z165="D",6,IF(Z165="F",0,IF(Z165=-5,-5,-10)))))))</f>
        <v>10</v>
      </c>
      <c r="AB165" s="10">
        <f>VLOOKUP(B165,'SOURCE(Ori)'!$A$1230:$E$1470,5,FALSE)</f>
        <v>3</v>
      </c>
      <c r="AC165" s="7" t="str">
        <f>VLOOKUP(B165,'SOURCE(Ori)'!$A$1475:$D$1715,4,FALSE)</f>
        <v>O</v>
      </c>
      <c r="AD165" s="8">
        <f>IF(AC165="O",10,IF(AC165="A",9,IF(AC165="B",8,IF(AC165="C",7,IF(AC165="D",6,IF(AC165="F",0,IF(AC165=-5,-5,-10)))))))</f>
        <v>10</v>
      </c>
      <c r="AE165" s="10">
        <f>VLOOKUP(B165,'SOURCE(Ori)'!$A$1475:$E$1715,5,FALSE)</f>
        <v>2</v>
      </c>
      <c r="AF165" s="7" t="str">
        <f>VLOOKUP(B165,'SOURCE(Ori)'!$A$1719:$D$1959,4,FALSE)</f>
        <v>O</v>
      </c>
      <c r="AG165" s="8">
        <f>IF(AF165="O",10,IF(AF165="A",9,IF(AF165="B",8,IF(AF165="C",7,IF(AF165="D",6,IF(AF165="F",0,IF(AF165=-5,-5,-10)))))))</f>
        <v>10</v>
      </c>
      <c r="AH165" s="10">
        <f>VLOOKUP(B165,'SOURCE(Ori)'!$A$1719:$E$1959,5,FALSE)</f>
        <v>2</v>
      </c>
      <c r="AI165" s="10" t="str">
        <f>VLOOKUP(B165,'SOURCE(Ori)'!$A$1963:$D$2203,4,FALSE)</f>
        <v>A</v>
      </c>
      <c r="AJ165" s="8">
        <f>IF(AI165="O",10,IF(AI165="A",9,IF(AI165="B",8,IF(AI165="C",7,IF(AI165="D",6,IF(AI165="F",0,IF(AI165=-5,-5,-10)))))))</f>
        <v>9</v>
      </c>
      <c r="AK165" s="10">
        <f>VLOOKUP(B165,'SOURCE(Ori)'!$A$1963:$E$2203,5,FALSE)</f>
        <v>2</v>
      </c>
      <c r="AL165" s="10" t="str">
        <f>VLOOKUP(B165,'SOURCE(Ori)'!$A$2207:$D$2447,4,FALSE)</f>
        <v>CP</v>
      </c>
      <c r="AM165" s="8">
        <f>IF(AL165="O",10,IF(AL165="A",9,IF(AL165="B",8,IF(AL165="C",7,IF(AL165="D",6,IF(AL165="F",0,IF(AL165=-5,-5,-10)))))))</f>
        <v>-10</v>
      </c>
      <c r="AN165" s="10"/>
      <c r="AO165" s="11">
        <f>(F165*G165+I165*J165+L165*M165+O165*P165+R165*S165+U165*V165+X165*Y165+AA165*AB165+AD165*AE165+AG165*AH165+AJ165*AK165)/24</f>
        <v>7.916666666666667</v>
      </c>
      <c r="AP165" s="20">
        <f>(AO165-0.75)*10</f>
        <v>71.666666666666671</v>
      </c>
      <c r="AQ165" s="12">
        <f>+G165+J165+M165+P165+S165+V165+Y165+AB165+AE165+AH165+AK165</f>
        <v>24</v>
      </c>
      <c r="AR165" s="13">
        <f>SUM(COUNTIFS(E165:AM165,{"f","NCP","AB"}))</f>
        <v>0</v>
      </c>
      <c r="AS165" s="12">
        <f>RANK(AP165,$AP$7:$AP$247)</f>
        <v>136</v>
      </c>
    </row>
    <row r="166" spans="1:45">
      <c r="A166" s="6">
        <v>160</v>
      </c>
      <c r="B166" s="18" t="s">
        <v>337</v>
      </c>
      <c r="C166" s="19" t="s">
        <v>338</v>
      </c>
      <c r="D166" s="17" t="s">
        <v>280</v>
      </c>
      <c r="E166" s="7" t="str">
        <f>VLOOKUP(B166,'SOURCE(Ori)'!$A$4:$D$244,4,FALSE)</f>
        <v>D</v>
      </c>
      <c r="F166" s="8">
        <f>IF(E166="O",10,IF(E166="A",9,IF(E166="B",8,IF(E166="C",7,IF(E166="D",6,IF(E166="F",0,IF(E166=-5,-5,-10)))))))</f>
        <v>6</v>
      </c>
      <c r="G166" s="9">
        <f>VLOOKUP(B166,'SOURCE(Ori)'!$A$4:$E$244,5,FALSE)</f>
        <v>3</v>
      </c>
      <c r="H166" s="7" t="str">
        <f>VLOOKUP(B166,'SOURCE(Ori)'!$A$248:$D$488,4,FALSE)</f>
        <v>D</v>
      </c>
      <c r="I166" s="8">
        <f>IF(H166="O",10,IF(H166="A",9,IF(H166="B",8,IF(H166="C",7,IF(H166="D",6,IF(H166="F",0,IF(H166=-5,-5,-10)))))))</f>
        <v>6</v>
      </c>
      <c r="J166" s="10">
        <f>VLOOKUP(B166,'SOURCE(Ori)'!$A$248:$E$488,5,FALSE)</f>
        <v>3</v>
      </c>
      <c r="K166" s="7" t="str">
        <f>VLOOKUP(B166,'SOURCE(Ori)'!$A$492:$D$732,4,FALSE)</f>
        <v>D</v>
      </c>
      <c r="L166" s="8">
        <f>IF(K166="O",10,IF(K166="A",9,IF(K166="B",8,IF(K166="C",7,IF(K166="D",6,IF(K166="F",0,IF(K166=-5,-5,-10)))))))</f>
        <v>6</v>
      </c>
      <c r="M166" s="10">
        <f>VLOOKUP(B166,'SOURCE(Ori)'!$A$492:$E$732,5,FALSE)</f>
        <v>3</v>
      </c>
      <c r="N166" s="7" t="str">
        <f>VLOOKUP(B166,'SOURCE(Ori)'!$A$736:$D$976,4,FALSE)</f>
        <v>D</v>
      </c>
      <c r="O166" s="8">
        <f>IF(N166="O",10,IF(N166="A",9,IF(N166="B",8,IF(N166="C",7,IF(N166="D",6,IF(N166="F",0,IF(N166=-5,-5,-10)))))))</f>
        <v>6</v>
      </c>
      <c r="P166" s="10">
        <f>VLOOKUP(B166,'SOURCE(Ori)'!$A$736:$E$976,5,FALSE)</f>
        <v>3</v>
      </c>
      <c r="Q166" s="7">
        <v>0</v>
      </c>
      <c r="R166" s="8">
        <v>0</v>
      </c>
      <c r="S166" s="10">
        <v>0</v>
      </c>
      <c r="T166" s="7" t="str">
        <f>VLOOKUP(B166,'SOURCE(Ori)'!$A$1100:$D$1167,4,FALSE)</f>
        <v>C</v>
      </c>
      <c r="U166" s="8">
        <f>IF(T166="O",10,IF(T166="A",9,IF(T166="B",8,IF(T166="C",7,IF(T166="D",6,IF(T166="F",0,IF(T166=-5,-5,-10)))))))</f>
        <v>7</v>
      </c>
      <c r="V166" s="10">
        <f>VLOOKUP(B166,'SOURCE(Ori)'!$A$1100:$E$1167,5,FALSE)</f>
        <v>3</v>
      </c>
      <c r="W166" s="7">
        <v>0</v>
      </c>
      <c r="X166" s="8">
        <v>0</v>
      </c>
      <c r="Y166" s="10">
        <v>0</v>
      </c>
      <c r="Z166" s="7" t="str">
        <f>VLOOKUP(B166,'SOURCE(Ori)'!$A$1230:$D$1470,4,FALSE)</f>
        <v>O</v>
      </c>
      <c r="AA166" s="8">
        <f>IF(Z166="O",10,IF(Z166="A",9,IF(Z166="B",8,IF(Z166="C",7,IF(Z166="D",6,IF(Z166="F",0,IF(Z166=-5,-5,-10)))))))</f>
        <v>10</v>
      </c>
      <c r="AB166" s="10">
        <f>VLOOKUP(B166,'SOURCE(Ori)'!$A$1230:$E$1470,5,FALSE)</f>
        <v>3</v>
      </c>
      <c r="AC166" s="7" t="str">
        <f>VLOOKUP(B166,'SOURCE(Ori)'!$A$1475:$D$1715,4,FALSE)</f>
        <v>O</v>
      </c>
      <c r="AD166" s="8">
        <f>IF(AC166="O",10,IF(AC166="A",9,IF(AC166="B",8,IF(AC166="C",7,IF(AC166="D",6,IF(AC166="F",0,IF(AC166=-5,-5,-10)))))))</f>
        <v>10</v>
      </c>
      <c r="AE166" s="10">
        <f>VLOOKUP(B166,'SOURCE(Ori)'!$A$1475:$E$1715,5,FALSE)</f>
        <v>2</v>
      </c>
      <c r="AF166" s="7" t="str">
        <f>VLOOKUP(B166,'SOURCE(Ori)'!$A$1719:$D$1959,4,FALSE)</f>
        <v>B</v>
      </c>
      <c r="AG166" s="8">
        <f>IF(AF166="O",10,IF(AF166="A",9,IF(AF166="B",8,IF(AF166="C",7,IF(AF166="D",6,IF(AF166="F",0,IF(AF166=-5,-5,-10)))))))</f>
        <v>8</v>
      </c>
      <c r="AH166" s="10">
        <f>VLOOKUP(B166,'SOURCE(Ori)'!$A$1719:$E$1959,5,FALSE)</f>
        <v>2</v>
      </c>
      <c r="AI166" s="10" t="str">
        <f>VLOOKUP(B166,'SOURCE(Ori)'!$A$1963:$D$2203,4,FALSE)</f>
        <v>A</v>
      </c>
      <c r="AJ166" s="8">
        <f>IF(AI166="O",10,IF(AI166="A",9,IF(AI166="B",8,IF(AI166="C",7,IF(AI166="D",6,IF(AI166="F",0,IF(AI166=-5,-5,-10)))))))</f>
        <v>9</v>
      </c>
      <c r="AK166" s="10">
        <f>VLOOKUP(B166,'SOURCE(Ori)'!$A$1963:$E$2203,5,FALSE)</f>
        <v>2</v>
      </c>
      <c r="AL166" s="10" t="str">
        <f>VLOOKUP(B166,'SOURCE(Ori)'!$A$2207:$D$2447,4,FALSE)</f>
        <v>CP</v>
      </c>
      <c r="AM166" s="8">
        <f>IF(AL166="O",10,IF(AL166="A",9,IF(AL166="B",8,IF(AL166="C",7,IF(AL166="D",6,IF(AL166="F",0,IF(AL166=-5,-5,-10)))))))</f>
        <v>-10</v>
      </c>
      <c r="AN166" s="10"/>
      <c r="AO166" s="11">
        <f>(F166*G166+I166*J166+L166*M166+O166*P166+R166*S166+U166*V166+X166*Y166+AA166*AB166+AD166*AE166+AG166*AH166+AJ166*AK166)/24</f>
        <v>7.375</v>
      </c>
      <c r="AP166" s="20">
        <f>(AO166-0.75)*10</f>
        <v>66.25</v>
      </c>
      <c r="AQ166" s="12">
        <f>+G166+J166+M166+P166+S166+V166+Y166+AB166+AE166+AH166+AK166</f>
        <v>24</v>
      </c>
      <c r="AR166" s="13">
        <f>SUM(COUNTIFS(E166:AM166,{"f","NCP","AB"}))</f>
        <v>0</v>
      </c>
      <c r="AS166" s="12">
        <f>RANK(AP166,$AP$7:$AP$247)</f>
        <v>195</v>
      </c>
    </row>
    <row r="167" spans="1:45">
      <c r="A167" s="6">
        <v>161</v>
      </c>
      <c r="B167" s="18" t="s">
        <v>339</v>
      </c>
      <c r="C167" s="19" t="s">
        <v>340</v>
      </c>
      <c r="D167" s="17" t="s">
        <v>280</v>
      </c>
      <c r="E167" s="7" t="str">
        <f>VLOOKUP(B167,'SOURCE(Ori)'!$A$4:$D$244,4,FALSE)</f>
        <v>C</v>
      </c>
      <c r="F167" s="8">
        <f>IF(E167="O",10,IF(E167="A",9,IF(E167="B",8,IF(E167="C",7,IF(E167="D",6,IF(E167="F",0,IF(E167=-5,-5,-10)))))))</f>
        <v>7</v>
      </c>
      <c r="G167" s="9">
        <f>VLOOKUP(B167,'SOURCE(Ori)'!$A$4:$E$244,5,FALSE)</f>
        <v>3</v>
      </c>
      <c r="H167" s="7" t="str">
        <f>VLOOKUP(B167,'SOURCE(Ori)'!$A$248:$D$488,4,FALSE)</f>
        <v>D</v>
      </c>
      <c r="I167" s="8">
        <f>IF(H167="O",10,IF(H167="A",9,IF(H167="B",8,IF(H167="C",7,IF(H167="D",6,IF(H167="F",0,IF(H167=-5,-5,-10)))))))</f>
        <v>6</v>
      </c>
      <c r="J167" s="10">
        <f>VLOOKUP(B167,'SOURCE(Ori)'!$A$248:$E$488,5,FALSE)</f>
        <v>3</v>
      </c>
      <c r="K167" s="7" t="str">
        <f>VLOOKUP(B167,'SOURCE(Ori)'!$A$492:$D$732,4,FALSE)</f>
        <v>C</v>
      </c>
      <c r="L167" s="8">
        <f>IF(K167="O",10,IF(K167="A",9,IF(K167="B",8,IF(K167="C",7,IF(K167="D",6,IF(K167="F",0,IF(K167=-5,-5,-10)))))))</f>
        <v>7</v>
      </c>
      <c r="M167" s="10">
        <f>VLOOKUP(B167,'SOURCE(Ori)'!$A$492:$E$732,5,FALSE)</f>
        <v>3</v>
      </c>
      <c r="N167" s="7" t="str">
        <f>VLOOKUP(B167,'SOURCE(Ori)'!$A$736:$D$976,4,FALSE)</f>
        <v>C</v>
      </c>
      <c r="O167" s="8">
        <f>IF(N167="O",10,IF(N167="A",9,IF(N167="B",8,IF(N167="C",7,IF(N167="D",6,IF(N167="F",0,IF(N167=-5,-5,-10)))))))</f>
        <v>7</v>
      </c>
      <c r="P167" s="10">
        <f>VLOOKUP(B167,'SOURCE(Ori)'!$A$736:$E$976,5,FALSE)</f>
        <v>3</v>
      </c>
      <c r="Q167" s="7">
        <v>0</v>
      </c>
      <c r="R167" s="8">
        <v>0</v>
      </c>
      <c r="S167" s="10">
        <v>0</v>
      </c>
      <c r="T167" s="7">
        <v>0</v>
      </c>
      <c r="U167" s="8">
        <v>0</v>
      </c>
      <c r="V167" s="10">
        <v>0</v>
      </c>
      <c r="W167" s="7" t="str">
        <f>VLOOKUP(B167,'SOURCE(Ori)'!$A$1171:$D$1226,4,FALSE)</f>
        <v>B</v>
      </c>
      <c r="X167" s="8">
        <f>IF(W167="O",10,IF(W167="A",9,IF(W167="B",8,IF(W167="C",7,IF(W167="D",6,IF(W167="F",0,IF(W167=-5,-5,-10)))))))</f>
        <v>8</v>
      </c>
      <c r="Y167" s="10">
        <f>VLOOKUP(B167,'SOURCE(Ori)'!$A$1171:$E$1226,5,FALSE)</f>
        <v>3</v>
      </c>
      <c r="Z167" s="7" t="str">
        <f>VLOOKUP(B167,'SOURCE(Ori)'!$A$1230:$D$1470,4,FALSE)</f>
        <v>O</v>
      </c>
      <c r="AA167" s="8">
        <f>IF(Z167="O",10,IF(Z167="A",9,IF(Z167="B",8,IF(Z167="C",7,IF(Z167="D",6,IF(Z167="F",0,IF(Z167=-5,-5,-10)))))))</f>
        <v>10</v>
      </c>
      <c r="AB167" s="10">
        <f>VLOOKUP(B167,'SOURCE(Ori)'!$A$1230:$E$1470,5,FALSE)</f>
        <v>3</v>
      </c>
      <c r="AC167" s="7" t="str">
        <f>VLOOKUP(B167,'SOURCE(Ori)'!$A$1475:$D$1715,4,FALSE)</f>
        <v>O</v>
      </c>
      <c r="AD167" s="8">
        <f>IF(AC167="O",10,IF(AC167="A",9,IF(AC167="B",8,IF(AC167="C",7,IF(AC167="D",6,IF(AC167="F",0,IF(AC167=-5,-5,-10)))))))</f>
        <v>10</v>
      </c>
      <c r="AE167" s="10">
        <f>VLOOKUP(B167,'SOURCE(Ori)'!$A$1475:$E$1715,5,FALSE)</f>
        <v>2</v>
      </c>
      <c r="AF167" s="7" t="str">
        <f>VLOOKUP(B167,'SOURCE(Ori)'!$A$1719:$D$1959,4,FALSE)</f>
        <v>B</v>
      </c>
      <c r="AG167" s="8">
        <f>IF(AF167="O",10,IF(AF167="A",9,IF(AF167="B",8,IF(AF167="C",7,IF(AF167="D",6,IF(AF167="F",0,IF(AF167=-5,-5,-10)))))))</f>
        <v>8</v>
      </c>
      <c r="AH167" s="10">
        <f>VLOOKUP(B167,'SOURCE(Ori)'!$A$1719:$E$1959,5,FALSE)</f>
        <v>2</v>
      </c>
      <c r="AI167" s="10" t="str">
        <f>VLOOKUP(B167,'SOURCE(Ori)'!$A$1963:$D$2203,4,FALSE)</f>
        <v>B</v>
      </c>
      <c r="AJ167" s="8">
        <f>IF(AI167="O",10,IF(AI167="A",9,IF(AI167="B",8,IF(AI167="C",7,IF(AI167="D",6,IF(AI167="F",0,IF(AI167=-5,-5,-10)))))))</f>
        <v>8</v>
      </c>
      <c r="AK167" s="10">
        <f>VLOOKUP(B167,'SOURCE(Ori)'!$A$1963:$E$2203,5,FALSE)</f>
        <v>2</v>
      </c>
      <c r="AL167" s="10" t="str">
        <f>VLOOKUP(B167,'SOURCE(Ori)'!$A$2207:$D$2447,4,FALSE)</f>
        <v>CP</v>
      </c>
      <c r="AM167" s="8">
        <f>IF(AL167="O",10,IF(AL167="A",9,IF(AL167="B",8,IF(AL167="C",7,IF(AL167="D",6,IF(AL167="F",0,IF(AL167=-5,-5,-10)))))))</f>
        <v>-10</v>
      </c>
      <c r="AN167" s="10"/>
      <c r="AO167" s="11">
        <f>(F167*G167+I167*J167+L167*M167+O167*P167+R167*S167+U167*V167+X167*Y167+AA167*AB167+AD167*AE167+AG167*AH167+AJ167*AK167)/24</f>
        <v>7.791666666666667</v>
      </c>
      <c r="AP167" s="20">
        <f>(AO167-0.75)*10</f>
        <v>70.416666666666671</v>
      </c>
      <c r="AQ167" s="12">
        <f>+G167+J167+M167+P167+S167+V167+Y167+AB167+AE167+AH167+AK167</f>
        <v>24</v>
      </c>
      <c r="AR167" s="13">
        <f>SUM(COUNTIFS(E167:AM167,{"f","NCP","AB"}))</f>
        <v>0</v>
      </c>
      <c r="AS167" s="12">
        <f>RANK(AP167,$AP$7:$AP$247)</f>
        <v>155</v>
      </c>
    </row>
    <row r="168" spans="1:45">
      <c r="A168" s="6">
        <v>162</v>
      </c>
      <c r="B168" s="18" t="s">
        <v>341</v>
      </c>
      <c r="C168" s="19" t="s">
        <v>342</v>
      </c>
      <c r="D168" s="17" t="s">
        <v>280</v>
      </c>
      <c r="E168" s="7" t="str">
        <f>VLOOKUP(B168,'SOURCE(Ori)'!$A$4:$D$244,4,FALSE)</f>
        <v>D</v>
      </c>
      <c r="F168" s="8">
        <f>IF(E168="O",10,IF(E168="A",9,IF(E168="B",8,IF(E168="C",7,IF(E168="D",6,IF(E168="F",0,IF(E168=-5,-5,-10)))))))</f>
        <v>6</v>
      </c>
      <c r="G168" s="9">
        <f>VLOOKUP(B168,'SOURCE(Ori)'!$A$4:$E$244,5,FALSE)</f>
        <v>3</v>
      </c>
      <c r="H168" s="7" t="str">
        <f>VLOOKUP(B168,'SOURCE(Ori)'!$A$248:$D$488,4,FALSE)</f>
        <v>C</v>
      </c>
      <c r="I168" s="8">
        <f>IF(H168="O",10,IF(H168="A",9,IF(H168="B",8,IF(H168="C",7,IF(H168="D",6,IF(H168="F",0,IF(H168=-5,-5,-10)))))))</f>
        <v>7</v>
      </c>
      <c r="J168" s="10">
        <f>VLOOKUP(B168,'SOURCE(Ori)'!$A$248:$E$488,5,FALSE)</f>
        <v>3</v>
      </c>
      <c r="K168" s="7" t="str">
        <f>VLOOKUP(B168,'SOURCE(Ori)'!$A$492:$D$732,4,FALSE)</f>
        <v>C</v>
      </c>
      <c r="L168" s="8">
        <f>IF(K168="O",10,IF(K168="A",9,IF(K168="B",8,IF(K168="C",7,IF(K168="D",6,IF(K168="F",0,IF(K168=-5,-5,-10)))))))</f>
        <v>7</v>
      </c>
      <c r="M168" s="10">
        <f>VLOOKUP(B168,'SOURCE(Ori)'!$A$492:$E$732,5,FALSE)</f>
        <v>3</v>
      </c>
      <c r="N168" s="7" t="str">
        <f>VLOOKUP(B168,'SOURCE(Ori)'!$A$736:$D$976,4,FALSE)</f>
        <v>D</v>
      </c>
      <c r="O168" s="8">
        <f>IF(N168="O",10,IF(N168="A",9,IF(N168="B",8,IF(N168="C",7,IF(N168="D",6,IF(N168="F",0,IF(N168=-5,-5,-10)))))))</f>
        <v>6</v>
      </c>
      <c r="P168" s="10">
        <f>VLOOKUP(B168,'SOURCE(Ori)'!$A$736:$E$976,5,FALSE)</f>
        <v>3</v>
      </c>
      <c r="Q168" s="7" t="str">
        <f>VLOOKUP(B168,'SOURCE(Ori)'!$A$980:$D$1096,4,FALSE)</f>
        <v>D</v>
      </c>
      <c r="R168" s="8">
        <f>IF(Q168="O",10,IF(Q168="A",9,IF(Q168="B",8,IF(Q168="C",7,IF(Q168="D",6,IF(Q168="F",0,IF(Q168=-5,-5,-10)))))))</f>
        <v>6</v>
      </c>
      <c r="S168" s="10">
        <f>VLOOKUP(B168,'SOURCE(Ori)'!$A$980:$E$1096,5,FALSE)</f>
        <v>3</v>
      </c>
      <c r="T168" s="7">
        <v>0</v>
      </c>
      <c r="U168" s="8">
        <v>0</v>
      </c>
      <c r="V168" s="10">
        <v>0</v>
      </c>
      <c r="W168" s="7">
        <v>0</v>
      </c>
      <c r="X168" s="8">
        <v>0</v>
      </c>
      <c r="Y168" s="10">
        <v>0</v>
      </c>
      <c r="Z168" s="7" t="str">
        <f>VLOOKUP(B168,'SOURCE(Ori)'!$A$1230:$D$1470,4,FALSE)</f>
        <v>O</v>
      </c>
      <c r="AA168" s="8">
        <f>IF(Z168="O",10,IF(Z168="A",9,IF(Z168="B",8,IF(Z168="C",7,IF(Z168="D",6,IF(Z168="F",0,IF(Z168=-5,-5,-10)))))))</f>
        <v>10</v>
      </c>
      <c r="AB168" s="10">
        <f>VLOOKUP(B168,'SOURCE(Ori)'!$A$1230:$E$1470,5,FALSE)</f>
        <v>3</v>
      </c>
      <c r="AC168" s="7" t="str">
        <f>VLOOKUP(B168,'SOURCE(Ori)'!$A$1475:$D$1715,4,FALSE)</f>
        <v>O</v>
      </c>
      <c r="AD168" s="8">
        <f>IF(AC168="O",10,IF(AC168="A",9,IF(AC168="B",8,IF(AC168="C",7,IF(AC168="D",6,IF(AC168="F",0,IF(AC168=-5,-5,-10)))))))</f>
        <v>10</v>
      </c>
      <c r="AE168" s="10">
        <f>VLOOKUP(B168,'SOURCE(Ori)'!$A$1475:$E$1715,5,FALSE)</f>
        <v>2</v>
      </c>
      <c r="AF168" s="7" t="str">
        <f>VLOOKUP(B168,'SOURCE(Ori)'!$A$1719:$D$1959,4,FALSE)</f>
        <v>A</v>
      </c>
      <c r="AG168" s="8">
        <f>IF(AF168="O",10,IF(AF168="A",9,IF(AF168="B",8,IF(AF168="C",7,IF(AF168="D",6,IF(AF168="F",0,IF(AF168=-5,-5,-10)))))))</f>
        <v>9</v>
      </c>
      <c r="AH168" s="10">
        <f>VLOOKUP(B168,'SOURCE(Ori)'!$A$1719:$E$1959,5,FALSE)</f>
        <v>2</v>
      </c>
      <c r="AI168" s="10" t="str">
        <f>VLOOKUP(B168,'SOURCE(Ori)'!$A$1963:$D$2203,4,FALSE)</f>
        <v>B</v>
      </c>
      <c r="AJ168" s="8">
        <f>IF(AI168="O",10,IF(AI168="A",9,IF(AI168="B",8,IF(AI168="C",7,IF(AI168="D",6,IF(AI168="F",0,IF(AI168=-5,-5,-10)))))))</f>
        <v>8</v>
      </c>
      <c r="AK168" s="10">
        <f>VLOOKUP(B168,'SOURCE(Ori)'!$A$1963:$E$2203,5,FALSE)</f>
        <v>2</v>
      </c>
      <c r="AL168" s="10" t="str">
        <f>VLOOKUP(B168,'SOURCE(Ori)'!$A$2207:$D$2447,4,FALSE)</f>
        <v>CP</v>
      </c>
      <c r="AM168" s="8">
        <f>IF(AL168="O",10,IF(AL168="A",9,IF(AL168="B",8,IF(AL168="C",7,IF(AL168="D",6,IF(AL168="F",0,IF(AL168=-5,-5,-10)))))))</f>
        <v>-10</v>
      </c>
      <c r="AN168" s="10"/>
      <c r="AO168" s="11">
        <f>(F168*G168+I168*J168+L168*M168+O168*P168+R168*S168+U168*V168+X168*Y168+AA168*AB168+AD168*AE168+AG168*AH168+AJ168*AK168)/24</f>
        <v>7.5</v>
      </c>
      <c r="AP168" s="20">
        <f>(AO168-0.75)*10</f>
        <v>67.5</v>
      </c>
      <c r="AQ168" s="12">
        <f>+G168+J168+M168+P168+S168+V168+Y168+AB168+AE168+AH168+AK168</f>
        <v>24</v>
      </c>
      <c r="AR168" s="13">
        <f>SUM(COUNTIFS(E168:AM168,{"f","NCP","AB"}))</f>
        <v>0</v>
      </c>
      <c r="AS168" s="12">
        <f>RANK(AP168,$AP$7:$AP$247)</f>
        <v>185</v>
      </c>
    </row>
    <row r="169" spans="1:45">
      <c r="A169" s="6">
        <v>163</v>
      </c>
      <c r="B169" s="18" t="s">
        <v>343</v>
      </c>
      <c r="C169" s="19" t="s">
        <v>344</v>
      </c>
      <c r="D169" s="17" t="s">
        <v>280</v>
      </c>
      <c r="E169" s="7" t="str">
        <f>VLOOKUP(B169,'SOURCE(Ori)'!$A$4:$D$244,4,FALSE)</f>
        <v>D</v>
      </c>
      <c r="F169" s="8">
        <f>IF(E169="O",10,IF(E169="A",9,IF(E169="B",8,IF(E169="C",7,IF(E169="D",6,IF(E169="F",0,IF(E169=-5,-5,-10)))))))</f>
        <v>6</v>
      </c>
      <c r="G169" s="9">
        <f>VLOOKUP(B169,'SOURCE(Ori)'!$A$4:$E$244,5,FALSE)</f>
        <v>3</v>
      </c>
      <c r="H169" s="7" t="str">
        <f>VLOOKUP(B169,'SOURCE(Ori)'!$A$248:$D$488,4,FALSE)</f>
        <v>C</v>
      </c>
      <c r="I169" s="8">
        <f>IF(H169="O",10,IF(H169="A",9,IF(H169="B",8,IF(H169="C",7,IF(H169="D",6,IF(H169="F",0,IF(H169=-5,-5,-10)))))))</f>
        <v>7</v>
      </c>
      <c r="J169" s="10">
        <f>VLOOKUP(B169,'SOURCE(Ori)'!$A$248:$E$488,5,FALSE)</f>
        <v>3</v>
      </c>
      <c r="K169" s="7" t="str">
        <f>VLOOKUP(B169,'SOURCE(Ori)'!$A$492:$D$732,4,FALSE)</f>
        <v>C</v>
      </c>
      <c r="L169" s="8">
        <f>IF(K169="O",10,IF(K169="A",9,IF(K169="B",8,IF(K169="C",7,IF(K169="D",6,IF(K169="F",0,IF(K169=-5,-5,-10)))))))</f>
        <v>7</v>
      </c>
      <c r="M169" s="10">
        <f>VLOOKUP(B169,'SOURCE(Ori)'!$A$492:$E$732,5,FALSE)</f>
        <v>3</v>
      </c>
      <c r="N169" s="7" t="str">
        <f>VLOOKUP(B169,'SOURCE(Ori)'!$A$736:$D$976,4,FALSE)</f>
        <v>C</v>
      </c>
      <c r="O169" s="8">
        <f>IF(N169="O",10,IF(N169="A",9,IF(N169="B",8,IF(N169="C",7,IF(N169="D",6,IF(N169="F",0,IF(N169=-5,-5,-10)))))))</f>
        <v>7</v>
      </c>
      <c r="P169" s="10">
        <f>VLOOKUP(B169,'SOURCE(Ori)'!$A$736:$E$976,5,FALSE)</f>
        <v>3</v>
      </c>
      <c r="Q169" s="7" t="str">
        <f>VLOOKUP(B169,'SOURCE(Ori)'!$A$980:$D$1096,4,FALSE)</f>
        <v>D</v>
      </c>
      <c r="R169" s="8">
        <f>IF(Q169="O",10,IF(Q169="A",9,IF(Q169="B",8,IF(Q169="C",7,IF(Q169="D",6,IF(Q169="F",0,IF(Q169=-5,-5,-10)))))))</f>
        <v>6</v>
      </c>
      <c r="S169" s="10">
        <f>VLOOKUP(B169,'SOURCE(Ori)'!$A$980:$E$1096,5,FALSE)</f>
        <v>3</v>
      </c>
      <c r="T169" s="7">
        <v>0</v>
      </c>
      <c r="U169" s="8">
        <v>0</v>
      </c>
      <c r="V169" s="10">
        <v>0</v>
      </c>
      <c r="W169" s="7">
        <v>0</v>
      </c>
      <c r="X169" s="8">
        <v>0</v>
      </c>
      <c r="Y169" s="10">
        <v>0</v>
      </c>
      <c r="Z169" s="7" t="str">
        <f>VLOOKUP(B169,'SOURCE(Ori)'!$A$1230:$D$1470,4,FALSE)</f>
        <v>O</v>
      </c>
      <c r="AA169" s="8">
        <f>IF(Z169="O",10,IF(Z169="A",9,IF(Z169="B",8,IF(Z169="C",7,IF(Z169="D",6,IF(Z169="F",0,IF(Z169=-5,-5,-10)))))))</f>
        <v>10</v>
      </c>
      <c r="AB169" s="10">
        <f>VLOOKUP(B169,'SOURCE(Ori)'!$A$1230:$E$1470,5,FALSE)</f>
        <v>3</v>
      </c>
      <c r="AC169" s="7" t="str">
        <f>VLOOKUP(B169,'SOURCE(Ori)'!$A$1475:$D$1715,4,FALSE)</f>
        <v>O</v>
      </c>
      <c r="AD169" s="8">
        <f>IF(AC169="O",10,IF(AC169="A",9,IF(AC169="B",8,IF(AC169="C",7,IF(AC169="D",6,IF(AC169="F",0,IF(AC169=-5,-5,-10)))))))</f>
        <v>10</v>
      </c>
      <c r="AE169" s="10">
        <f>VLOOKUP(B169,'SOURCE(Ori)'!$A$1475:$E$1715,5,FALSE)</f>
        <v>2</v>
      </c>
      <c r="AF169" s="7" t="str">
        <f>VLOOKUP(B169,'SOURCE(Ori)'!$A$1719:$D$1959,4,FALSE)</f>
        <v>A</v>
      </c>
      <c r="AG169" s="8">
        <f>IF(AF169="O",10,IF(AF169="A",9,IF(AF169="B",8,IF(AF169="C",7,IF(AF169="D",6,IF(AF169="F",0,IF(AF169=-5,-5,-10)))))))</f>
        <v>9</v>
      </c>
      <c r="AH169" s="10">
        <f>VLOOKUP(B169,'SOURCE(Ori)'!$A$1719:$E$1959,5,FALSE)</f>
        <v>2</v>
      </c>
      <c r="AI169" s="10" t="str">
        <f>VLOOKUP(B169,'SOURCE(Ori)'!$A$1963:$D$2203,4,FALSE)</f>
        <v>A</v>
      </c>
      <c r="AJ169" s="8">
        <f>IF(AI169="O",10,IF(AI169="A",9,IF(AI169="B",8,IF(AI169="C",7,IF(AI169="D",6,IF(AI169="F",0,IF(AI169=-5,-5,-10)))))))</f>
        <v>9</v>
      </c>
      <c r="AK169" s="10">
        <f>VLOOKUP(B169,'SOURCE(Ori)'!$A$1963:$E$2203,5,FALSE)</f>
        <v>2</v>
      </c>
      <c r="AL169" s="10" t="str">
        <f>VLOOKUP(B169,'SOURCE(Ori)'!$A$2207:$D$2447,4,FALSE)</f>
        <v>CP</v>
      </c>
      <c r="AM169" s="8">
        <f>IF(AL169="O",10,IF(AL169="A",9,IF(AL169="B",8,IF(AL169="C",7,IF(AL169="D",6,IF(AL169="F",0,IF(AL169=-5,-5,-10)))))))</f>
        <v>-10</v>
      </c>
      <c r="AN169" s="10"/>
      <c r="AO169" s="11">
        <f>(F169*G169+I169*J169+L169*M169+O169*P169+R169*S169+U169*V169+X169*Y169+AA169*AB169+AD169*AE169+AG169*AH169+AJ169*AK169)/24</f>
        <v>7.708333333333333</v>
      </c>
      <c r="AP169" s="20">
        <f>(AO169-0.75)*10</f>
        <v>69.583333333333329</v>
      </c>
      <c r="AQ169" s="12">
        <f>+G169+J169+M169+P169+S169+V169+Y169+AB169+AE169+AH169+AK169</f>
        <v>24</v>
      </c>
      <c r="AR169" s="13">
        <f>SUM(COUNTIFS(E169:AM169,{"f","NCP","AB"}))</f>
        <v>0</v>
      </c>
      <c r="AS169" s="12">
        <f>RANK(AP169,$AP$7:$AP$247)</f>
        <v>164</v>
      </c>
    </row>
    <row r="170" spans="1:45">
      <c r="A170" s="6">
        <v>164</v>
      </c>
      <c r="B170" s="18" t="s">
        <v>345</v>
      </c>
      <c r="C170" s="19" t="s">
        <v>346</v>
      </c>
      <c r="D170" s="17" t="s">
        <v>280</v>
      </c>
      <c r="E170" s="7" t="str">
        <f>VLOOKUP(B170,'SOURCE(Ori)'!$A$4:$D$244,4,FALSE)</f>
        <v>B</v>
      </c>
      <c r="F170" s="8">
        <f>IF(E170="O",10,IF(E170="A",9,IF(E170="B",8,IF(E170="C",7,IF(E170="D",6,IF(E170="F",0,IF(E170=-5,-5,-10)))))))</f>
        <v>8</v>
      </c>
      <c r="G170" s="9">
        <f>VLOOKUP(B170,'SOURCE(Ori)'!$A$4:$E$244,5,FALSE)</f>
        <v>3</v>
      </c>
      <c r="H170" s="7" t="str">
        <f>VLOOKUP(B170,'SOURCE(Ori)'!$A$248:$D$488,4,FALSE)</f>
        <v>A</v>
      </c>
      <c r="I170" s="8">
        <f>IF(H170="O",10,IF(H170="A",9,IF(H170="B",8,IF(H170="C",7,IF(H170="D",6,IF(H170="F",0,IF(H170=-5,-5,-10)))))))</f>
        <v>9</v>
      </c>
      <c r="J170" s="10">
        <f>VLOOKUP(B170,'SOURCE(Ori)'!$A$248:$E$488,5,FALSE)</f>
        <v>3</v>
      </c>
      <c r="K170" s="7" t="str">
        <f>VLOOKUP(B170,'SOURCE(Ori)'!$A$492:$D$732,4,FALSE)</f>
        <v>B</v>
      </c>
      <c r="L170" s="8">
        <f>IF(K170="O",10,IF(K170="A",9,IF(K170="B",8,IF(K170="C",7,IF(K170="D",6,IF(K170="F",0,IF(K170=-5,-5,-10)))))))</f>
        <v>8</v>
      </c>
      <c r="M170" s="10">
        <f>VLOOKUP(B170,'SOURCE(Ori)'!$A$492:$E$732,5,FALSE)</f>
        <v>3</v>
      </c>
      <c r="N170" s="7" t="str">
        <f>VLOOKUP(B170,'SOURCE(Ori)'!$A$736:$D$976,4,FALSE)</f>
        <v>A</v>
      </c>
      <c r="O170" s="8">
        <f>IF(N170="O",10,IF(N170="A",9,IF(N170="B",8,IF(N170="C",7,IF(N170="D",6,IF(N170="F",0,IF(N170=-5,-5,-10)))))))</f>
        <v>9</v>
      </c>
      <c r="P170" s="10">
        <f>VLOOKUP(B170,'SOURCE(Ori)'!$A$736:$E$976,5,FALSE)</f>
        <v>3</v>
      </c>
      <c r="Q170" s="7">
        <v>0</v>
      </c>
      <c r="R170" s="8">
        <v>0</v>
      </c>
      <c r="S170" s="10">
        <v>0</v>
      </c>
      <c r="T170" s="7" t="str">
        <f>VLOOKUP(B170,'SOURCE(Ori)'!$A$1100:$D$1167,4,FALSE)</f>
        <v>B</v>
      </c>
      <c r="U170" s="8">
        <f>IF(T170="O",10,IF(T170="A",9,IF(T170="B",8,IF(T170="C",7,IF(T170="D",6,IF(T170="F",0,IF(T170=-5,-5,-10)))))))</f>
        <v>8</v>
      </c>
      <c r="V170" s="10">
        <f>VLOOKUP(B170,'SOURCE(Ori)'!$A$1100:$E$1167,5,FALSE)</f>
        <v>3</v>
      </c>
      <c r="W170" s="7">
        <v>0</v>
      </c>
      <c r="X170" s="8">
        <v>0</v>
      </c>
      <c r="Y170" s="10">
        <v>0</v>
      </c>
      <c r="Z170" s="7" t="str">
        <f>VLOOKUP(B170,'SOURCE(Ori)'!$A$1230:$D$1470,4,FALSE)</f>
        <v>O</v>
      </c>
      <c r="AA170" s="8">
        <f>IF(Z170="O",10,IF(Z170="A",9,IF(Z170="B",8,IF(Z170="C",7,IF(Z170="D",6,IF(Z170="F",0,IF(Z170=-5,-5,-10)))))))</f>
        <v>10</v>
      </c>
      <c r="AB170" s="10">
        <f>VLOOKUP(B170,'SOURCE(Ori)'!$A$1230:$E$1470,5,FALSE)</f>
        <v>3</v>
      </c>
      <c r="AC170" s="7" t="str">
        <f>VLOOKUP(B170,'SOURCE(Ori)'!$A$1475:$D$1715,4,FALSE)</f>
        <v>O</v>
      </c>
      <c r="AD170" s="8">
        <f>IF(AC170="O",10,IF(AC170="A",9,IF(AC170="B",8,IF(AC170="C",7,IF(AC170="D",6,IF(AC170="F",0,IF(AC170=-5,-5,-10)))))))</f>
        <v>10</v>
      </c>
      <c r="AE170" s="10">
        <f>VLOOKUP(B170,'SOURCE(Ori)'!$A$1475:$E$1715,5,FALSE)</f>
        <v>2</v>
      </c>
      <c r="AF170" s="7" t="str">
        <f>VLOOKUP(B170,'SOURCE(Ori)'!$A$1719:$D$1959,4,FALSE)</f>
        <v>O</v>
      </c>
      <c r="AG170" s="8">
        <f>IF(AF170="O",10,IF(AF170="A",9,IF(AF170="B",8,IF(AF170="C",7,IF(AF170="D",6,IF(AF170="F",0,IF(AF170=-5,-5,-10)))))))</f>
        <v>10</v>
      </c>
      <c r="AH170" s="10">
        <f>VLOOKUP(B170,'SOURCE(Ori)'!$A$1719:$E$1959,5,FALSE)</f>
        <v>2</v>
      </c>
      <c r="AI170" s="10" t="str">
        <f>VLOOKUP(B170,'SOURCE(Ori)'!$A$1963:$D$2203,4,FALSE)</f>
        <v>O</v>
      </c>
      <c r="AJ170" s="8">
        <f>IF(AI170="O",10,IF(AI170="A",9,IF(AI170="B",8,IF(AI170="C",7,IF(AI170="D",6,IF(AI170="F",0,IF(AI170=-5,-5,-10)))))))</f>
        <v>10</v>
      </c>
      <c r="AK170" s="10">
        <f>VLOOKUP(B170,'SOURCE(Ori)'!$A$1963:$E$2203,5,FALSE)</f>
        <v>2</v>
      </c>
      <c r="AL170" s="10" t="str">
        <f>VLOOKUP(B170,'SOURCE(Ori)'!$A$2207:$D$2447,4,FALSE)</f>
        <v>CP</v>
      </c>
      <c r="AM170" s="8">
        <f>IF(AL170="O",10,IF(AL170="A",9,IF(AL170="B",8,IF(AL170="C",7,IF(AL170="D",6,IF(AL170="F",0,IF(AL170=-5,-5,-10)))))))</f>
        <v>-10</v>
      </c>
      <c r="AN170" s="10"/>
      <c r="AO170" s="11">
        <f>(F170*G170+I170*J170+L170*M170+O170*P170+R170*S170+U170*V170+X170*Y170+AA170*AB170+AD170*AE170+AG170*AH170+AJ170*AK170)/24</f>
        <v>9</v>
      </c>
      <c r="AP170" s="20">
        <f>(AO170-0.75)*10</f>
        <v>82.5</v>
      </c>
      <c r="AQ170" s="12">
        <f>+G170+J170+M170+P170+S170+V170+Y170+AB170+AE170+AH170+AK170</f>
        <v>24</v>
      </c>
      <c r="AR170" s="13">
        <f>SUM(COUNTIFS(E170:AM170,{"f","NCP","AB"}))</f>
        <v>0</v>
      </c>
      <c r="AS170" s="12">
        <f>RANK(AP170,$AP$7:$AP$247)</f>
        <v>9</v>
      </c>
    </row>
    <row r="171" spans="1:45">
      <c r="A171" s="6">
        <v>165</v>
      </c>
      <c r="B171" s="18" t="s">
        <v>347</v>
      </c>
      <c r="C171" s="19" t="s">
        <v>348</v>
      </c>
      <c r="D171" s="17" t="s">
        <v>280</v>
      </c>
      <c r="E171" s="7" t="str">
        <f>VLOOKUP(B171,'SOURCE(Ori)'!$A$4:$D$244,4,FALSE)</f>
        <v>D</v>
      </c>
      <c r="F171" s="8">
        <f>IF(E171="O",10,IF(E171="A",9,IF(E171="B",8,IF(E171="C",7,IF(E171="D",6,IF(E171="F",0,IF(E171=-5,-5,-10)))))))</f>
        <v>6</v>
      </c>
      <c r="G171" s="9">
        <f>VLOOKUP(B171,'SOURCE(Ori)'!$A$4:$E$244,5,FALSE)</f>
        <v>3</v>
      </c>
      <c r="H171" s="7" t="str">
        <f>VLOOKUP(B171,'SOURCE(Ori)'!$A$248:$D$488,4,FALSE)</f>
        <v>D</v>
      </c>
      <c r="I171" s="8">
        <f>IF(H171="O",10,IF(H171="A",9,IF(H171="B",8,IF(H171="C",7,IF(H171="D",6,IF(H171="F",0,IF(H171=-5,-5,-10)))))))</f>
        <v>6</v>
      </c>
      <c r="J171" s="10">
        <f>VLOOKUP(B171,'SOURCE(Ori)'!$A$248:$E$488,5,FALSE)</f>
        <v>3</v>
      </c>
      <c r="K171" s="7" t="str">
        <f>VLOOKUP(B171,'SOURCE(Ori)'!$A$492:$D$732,4,FALSE)</f>
        <v>D</v>
      </c>
      <c r="L171" s="8">
        <f>IF(K171="O",10,IF(K171="A",9,IF(K171="B",8,IF(K171="C",7,IF(K171="D",6,IF(K171="F",0,IF(K171=-5,-5,-10)))))))</f>
        <v>6</v>
      </c>
      <c r="M171" s="10">
        <f>VLOOKUP(B171,'SOURCE(Ori)'!$A$492:$E$732,5,FALSE)</f>
        <v>3</v>
      </c>
      <c r="N171" s="7" t="str">
        <f>VLOOKUP(B171,'SOURCE(Ori)'!$A$736:$D$976,4,FALSE)</f>
        <v>D</v>
      </c>
      <c r="O171" s="8">
        <f>IF(N171="O",10,IF(N171="A",9,IF(N171="B",8,IF(N171="C",7,IF(N171="D",6,IF(N171="F",0,IF(N171=-5,-5,-10)))))))</f>
        <v>6</v>
      </c>
      <c r="P171" s="10">
        <f>VLOOKUP(B171,'SOURCE(Ori)'!$A$736:$E$976,5,FALSE)</f>
        <v>3</v>
      </c>
      <c r="Q171" s="7" t="str">
        <f>VLOOKUP(B171,'SOURCE(Ori)'!$A$980:$D$1096,4,FALSE)</f>
        <v>D</v>
      </c>
      <c r="R171" s="8">
        <f>IF(Q171="O",10,IF(Q171="A",9,IF(Q171="B",8,IF(Q171="C",7,IF(Q171="D",6,IF(Q171="F",0,IF(Q171=-5,-5,-10)))))))</f>
        <v>6</v>
      </c>
      <c r="S171" s="10">
        <f>VLOOKUP(B171,'SOURCE(Ori)'!$A$980:$E$1096,5,FALSE)</f>
        <v>3</v>
      </c>
      <c r="T171" s="7">
        <v>0</v>
      </c>
      <c r="U171" s="8">
        <v>0</v>
      </c>
      <c r="V171" s="10">
        <v>0</v>
      </c>
      <c r="W171" s="7">
        <v>0</v>
      </c>
      <c r="X171" s="8">
        <v>0</v>
      </c>
      <c r="Y171" s="10">
        <v>0</v>
      </c>
      <c r="Z171" s="7" t="str">
        <f>VLOOKUP(B171,'SOURCE(Ori)'!$A$1230:$D$1470,4,FALSE)</f>
        <v>O</v>
      </c>
      <c r="AA171" s="8">
        <f>IF(Z171="O",10,IF(Z171="A",9,IF(Z171="B",8,IF(Z171="C",7,IF(Z171="D",6,IF(Z171="F",0,IF(Z171=-5,-5,-10)))))))</f>
        <v>10</v>
      </c>
      <c r="AB171" s="10">
        <f>VLOOKUP(B171,'SOURCE(Ori)'!$A$1230:$E$1470,5,FALSE)</f>
        <v>3</v>
      </c>
      <c r="AC171" s="7" t="str">
        <f>VLOOKUP(B171,'SOURCE(Ori)'!$A$1475:$D$1715,4,FALSE)</f>
        <v>O</v>
      </c>
      <c r="AD171" s="8">
        <f>IF(AC171="O",10,IF(AC171="A",9,IF(AC171="B",8,IF(AC171="C",7,IF(AC171="D",6,IF(AC171="F",0,IF(AC171=-5,-5,-10)))))))</f>
        <v>10</v>
      </c>
      <c r="AE171" s="10">
        <f>VLOOKUP(B171,'SOURCE(Ori)'!$A$1475:$E$1715,5,FALSE)</f>
        <v>2</v>
      </c>
      <c r="AF171" s="7" t="str">
        <f>VLOOKUP(B171,'SOURCE(Ori)'!$A$1719:$D$1959,4,FALSE)</f>
        <v>A</v>
      </c>
      <c r="AG171" s="8">
        <f>IF(AF171="O",10,IF(AF171="A",9,IF(AF171="B",8,IF(AF171="C",7,IF(AF171="D",6,IF(AF171="F",0,IF(AF171=-5,-5,-10)))))))</f>
        <v>9</v>
      </c>
      <c r="AH171" s="10">
        <f>VLOOKUP(B171,'SOURCE(Ori)'!$A$1719:$E$1959,5,FALSE)</f>
        <v>2</v>
      </c>
      <c r="AI171" s="10" t="str">
        <f>VLOOKUP(B171,'SOURCE(Ori)'!$A$1963:$D$2203,4,FALSE)</f>
        <v>B</v>
      </c>
      <c r="AJ171" s="8">
        <f>IF(AI171="O",10,IF(AI171="A",9,IF(AI171="B",8,IF(AI171="C",7,IF(AI171="D",6,IF(AI171="F",0,IF(AI171=-5,-5,-10)))))))</f>
        <v>8</v>
      </c>
      <c r="AK171" s="10">
        <f>VLOOKUP(B171,'SOURCE(Ori)'!$A$1963:$E$2203,5,FALSE)</f>
        <v>2</v>
      </c>
      <c r="AL171" s="10" t="str">
        <f>VLOOKUP(B171,'SOURCE(Ori)'!$A$2207:$D$2447,4,FALSE)</f>
        <v>CP</v>
      </c>
      <c r="AM171" s="8">
        <f>IF(AL171="O",10,IF(AL171="A",9,IF(AL171="B",8,IF(AL171="C",7,IF(AL171="D",6,IF(AL171="F",0,IF(AL171=-5,-5,-10)))))))</f>
        <v>-10</v>
      </c>
      <c r="AN171" s="10"/>
      <c r="AO171" s="11">
        <f>(F171*G171+I171*J171+L171*M171+O171*P171+R171*S171+U171*V171+X171*Y171+AA171*AB171+AD171*AE171+AG171*AH171+AJ171*AK171)/24</f>
        <v>7.25</v>
      </c>
      <c r="AP171" s="20">
        <f>(AO171-0.75)*10</f>
        <v>65</v>
      </c>
      <c r="AQ171" s="12">
        <f>+G171+J171+M171+P171+S171+V171+Y171+AB171+AE171+AH171+AK171</f>
        <v>24</v>
      </c>
      <c r="AR171" s="13">
        <f>SUM(COUNTIFS(E171:AM171,{"f","NCP","AB"}))</f>
        <v>0</v>
      </c>
      <c r="AS171" s="12">
        <f>RANK(AP171,$AP$7:$AP$247)</f>
        <v>202</v>
      </c>
    </row>
    <row r="172" spans="1:45">
      <c r="A172" s="6">
        <v>166</v>
      </c>
      <c r="B172" s="18" t="s">
        <v>349</v>
      </c>
      <c r="C172" s="19" t="s">
        <v>350</v>
      </c>
      <c r="D172" s="17" t="s">
        <v>280</v>
      </c>
      <c r="E172" s="7" t="str">
        <f>VLOOKUP(B172,'SOURCE(Ori)'!$A$4:$D$244,4,FALSE)</f>
        <v>D</v>
      </c>
      <c r="F172" s="8">
        <f>IF(E172="O",10,IF(E172="A",9,IF(E172="B",8,IF(E172="C",7,IF(E172="D",6,IF(E172="F",0,IF(E172=-5,-5,-10)))))))</f>
        <v>6</v>
      </c>
      <c r="G172" s="9">
        <f>VLOOKUP(B172,'SOURCE(Ori)'!$A$4:$E$244,5,FALSE)</f>
        <v>3</v>
      </c>
      <c r="H172" s="7" t="str">
        <f>VLOOKUP(B172,'SOURCE(Ori)'!$A$248:$D$488,4,FALSE)</f>
        <v>C</v>
      </c>
      <c r="I172" s="8">
        <f>IF(H172="O",10,IF(H172="A",9,IF(H172="B",8,IF(H172="C",7,IF(H172="D",6,IF(H172="F",0,IF(H172=-5,-5,-10)))))))</f>
        <v>7</v>
      </c>
      <c r="J172" s="10">
        <f>VLOOKUP(B172,'SOURCE(Ori)'!$A$248:$E$488,5,FALSE)</f>
        <v>3</v>
      </c>
      <c r="K172" s="7" t="str">
        <f>VLOOKUP(B172,'SOURCE(Ori)'!$A$492:$D$732,4,FALSE)</f>
        <v>D</v>
      </c>
      <c r="L172" s="8">
        <f>IF(K172="O",10,IF(K172="A",9,IF(K172="B",8,IF(K172="C",7,IF(K172="D",6,IF(K172="F",0,IF(K172=-5,-5,-10)))))))</f>
        <v>6</v>
      </c>
      <c r="M172" s="10">
        <f>VLOOKUP(B172,'SOURCE(Ori)'!$A$492:$E$732,5,FALSE)</f>
        <v>3</v>
      </c>
      <c r="N172" s="7" t="str">
        <f>VLOOKUP(B172,'SOURCE(Ori)'!$A$736:$D$976,4,FALSE)</f>
        <v>C</v>
      </c>
      <c r="O172" s="8">
        <f>IF(N172="O",10,IF(N172="A",9,IF(N172="B",8,IF(N172="C",7,IF(N172="D",6,IF(N172="F",0,IF(N172=-5,-5,-10)))))))</f>
        <v>7</v>
      </c>
      <c r="P172" s="10">
        <f>VLOOKUP(B172,'SOURCE(Ori)'!$A$736:$E$976,5,FALSE)</f>
        <v>3</v>
      </c>
      <c r="Q172" s="7" t="str">
        <f>VLOOKUP(B172,'SOURCE(Ori)'!$A$980:$D$1096,4,FALSE)</f>
        <v>C</v>
      </c>
      <c r="R172" s="8">
        <f>IF(Q172="O",10,IF(Q172="A",9,IF(Q172="B",8,IF(Q172="C",7,IF(Q172="D",6,IF(Q172="F",0,IF(Q172=-5,-5,-10)))))))</f>
        <v>7</v>
      </c>
      <c r="S172" s="10">
        <f>VLOOKUP(B172,'SOURCE(Ori)'!$A$980:$E$1096,5,FALSE)</f>
        <v>3</v>
      </c>
      <c r="T172" s="7">
        <v>0</v>
      </c>
      <c r="U172" s="8">
        <v>0</v>
      </c>
      <c r="V172" s="10">
        <v>0</v>
      </c>
      <c r="W172" s="7">
        <v>0</v>
      </c>
      <c r="X172" s="8">
        <v>0</v>
      </c>
      <c r="Y172" s="10">
        <v>0</v>
      </c>
      <c r="Z172" s="7" t="str">
        <f>VLOOKUP(B172,'SOURCE(Ori)'!$A$1230:$D$1470,4,FALSE)</f>
        <v>O</v>
      </c>
      <c r="AA172" s="8">
        <f>IF(Z172="O",10,IF(Z172="A",9,IF(Z172="B",8,IF(Z172="C",7,IF(Z172="D",6,IF(Z172="F",0,IF(Z172=-5,-5,-10)))))))</f>
        <v>10</v>
      </c>
      <c r="AB172" s="10">
        <f>VLOOKUP(B172,'SOURCE(Ori)'!$A$1230:$E$1470,5,FALSE)</f>
        <v>3</v>
      </c>
      <c r="AC172" s="7" t="str">
        <f>VLOOKUP(B172,'SOURCE(Ori)'!$A$1475:$D$1715,4,FALSE)</f>
        <v>O</v>
      </c>
      <c r="AD172" s="8">
        <f>IF(AC172="O",10,IF(AC172="A",9,IF(AC172="B",8,IF(AC172="C",7,IF(AC172="D",6,IF(AC172="F",0,IF(AC172=-5,-5,-10)))))))</f>
        <v>10</v>
      </c>
      <c r="AE172" s="10">
        <f>VLOOKUP(B172,'SOURCE(Ori)'!$A$1475:$E$1715,5,FALSE)</f>
        <v>2</v>
      </c>
      <c r="AF172" s="7" t="str">
        <f>VLOOKUP(B172,'SOURCE(Ori)'!$A$1719:$D$1959,4,FALSE)</f>
        <v>A</v>
      </c>
      <c r="AG172" s="8">
        <f>IF(AF172="O",10,IF(AF172="A",9,IF(AF172="B",8,IF(AF172="C",7,IF(AF172="D",6,IF(AF172="F",0,IF(AF172=-5,-5,-10)))))))</f>
        <v>9</v>
      </c>
      <c r="AH172" s="10">
        <f>VLOOKUP(B172,'SOURCE(Ori)'!$A$1719:$E$1959,5,FALSE)</f>
        <v>2</v>
      </c>
      <c r="AI172" s="10" t="str">
        <f>VLOOKUP(B172,'SOURCE(Ori)'!$A$1963:$D$2203,4,FALSE)</f>
        <v>A</v>
      </c>
      <c r="AJ172" s="8">
        <f>IF(AI172="O",10,IF(AI172="A",9,IF(AI172="B",8,IF(AI172="C",7,IF(AI172="D",6,IF(AI172="F",0,IF(AI172=-5,-5,-10)))))))</f>
        <v>9</v>
      </c>
      <c r="AK172" s="10">
        <f>VLOOKUP(B172,'SOURCE(Ori)'!$A$1963:$E$2203,5,FALSE)</f>
        <v>2</v>
      </c>
      <c r="AL172" s="10" t="str">
        <f>VLOOKUP(B172,'SOURCE(Ori)'!$A$2207:$D$2447,4,FALSE)</f>
        <v>CP</v>
      </c>
      <c r="AM172" s="8">
        <f>IF(AL172="O",10,IF(AL172="A",9,IF(AL172="B",8,IF(AL172="C",7,IF(AL172="D",6,IF(AL172="F",0,IF(AL172=-5,-5,-10)))))))</f>
        <v>-10</v>
      </c>
      <c r="AN172" s="10"/>
      <c r="AO172" s="11">
        <f>(F172*G172+I172*J172+L172*M172+O172*P172+R172*S172+U172*V172+X172*Y172+AA172*AB172+AD172*AE172+AG172*AH172+AJ172*AK172)/24</f>
        <v>7.708333333333333</v>
      </c>
      <c r="AP172" s="20">
        <f>(AO172-0.75)*10</f>
        <v>69.583333333333329</v>
      </c>
      <c r="AQ172" s="12">
        <f>+G172+J172+M172+P172+S172+V172+Y172+AB172+AE172+AH172+AK172</f>
        <v>24</v>
      </c>
      <c r="AR172" s="13">
        <f>SUM(COUNTIFS(E172:AM172,{"f","NCP","AB"}))</f>
        <v>0</v>
      </c>
      <c r="AS172" s="12">
        <f>RANK(AP172,$AP$7:$AP$247)</f>
        <v>164</v>
      </c>
    </row>
    <row r="173" spans="1:45">
      <c r="A173" s="6">
        <v>167</v>
      </c>
      <c r="B173" s="18" t="s">
        <v>351</v>
      </c>
      <c r="C173" s="19" t="s">
        <v>352</v>
      </c>
      <c r="D173" s="17" t="s">
        <v>280</v>
      </c>
      <c r="E173" s="7" t="str">
        <f>VLOOKUP(B173,'SOURCE(Ori)'!$A$4:$D$244,4,FALSE)</f>
        <v>D</v>
      </c>
      <c r="F173" s="8">
        <f>IF(E173="O",10,IF(E173="A",9,IF(E173="B",8,IF(E173="C",7,IF(E173="D",6,IF(E173="F",0,IF(E173=-5,-5,-10)))))))</f>
        <v>6</v>
      </c>
      <c r="G173" s="9">
        <f>VLOOKUP(B173,'SOURCE(Ori)'!$A$4:$E$244,5,FALSE)</f>
        <v>3</v>
      </c>
      <c r="H173" s="7" t="str">
        <f>VLOOKUP(B173,'SOURCE(Ori)'!$A$248:$D$488,4,FALSE)</f>
        <v>B</v>
      </c>
      <c r="I173" s="8">
        <f>IF(H173="O",10,IF(H173="A",9,IF(H173="B",8,IF(H173="C",7,IF(H173="D",6,IF(H173="F",0,IF(H173=-5,-5,-10)))))))</f>
        <v>8</v>
      </c>
      <c r="J173" s="10">
        <f>VLOOKUP(B173,'SOURCE(Ori)'!$A$248:$E$488,5,FALSE)</f>
        <v>3</v>
      </c>
      <c r="K173" s="7" t="str">
        <f>VLOOKUP(B173,'SOURCE(Ori)'!$A$492:$D$732,4,FALSE)</f>
        <v>D</v>
      </c>
      <c r="L173" s="8">
        <f>IF(K173="O",10,IF(K173="A",9,IF(K173="B",8,IF(K173="C",7,IF(K173="D",6,IF(K173="F",0,IF(K173=-5,-5,-10)))))))</f>
        <v>6</v>
      </c>
      <c r="M173" s="10">
        <f>VLOOKUP(B173,'SOURCE(Ori)'!$A$492:$E$732,5,FALSE)</f>
        <v>3</v>
      </c>
      <c r="N173" s="7" t="str">
        <f>VLOOKUP(B173,'SOURCE(Ori)'!$A$736:$D$976,4,FALSE)</f>
        <v>D</v>
      </c>
      <c r="O173" s="8">
        <f>IF(N173="O",10,IF(N173="A",9,IF(N173="B",8,IF(N173="C",7,IF(N173="D",6,IF(N173="F",0,IF(N173=-5,-5,-10)))))))</f>
        <v>6</v>
      </c>
      <c r="P173" s="10">
        <f>VLOOKUP(B173,'SOURCE(Ori)'!$A$736:$E$976,5,FALSE)</f>
        <v>3</v>
      </c>
      <c r="Q173" s="7" t="str">
        <f>VLOOKUP(B173,'SOURCE(Ori)'!$A$980:$D$1096,4,FALSE)</f>
        <v>C</v>
      </c>
      <c r="R173" s="8">
        <f>IF(Q173="O",10,IF(Q173="A",9,IF(Q173="B",8,IF(Q173="C",7,IF(Q173="D",6,IF(Q173="F",0,IF(Q173=-5,-5,-10)))))))</f>
        <v>7</v>
      </c>
      <c r="S173" s="10">
        <f>VLOOKUP(B173,'SOURCE(Ori)'!$A$980:$E$1096,5,FALSE)</f>
        <v>3</v>
      </c>
      <c r="T173" s="7">
        <v>0</v>
      </c>
      <c r="U173" s="8">
        <v>0</v>
      </c>
      <c r="V173" s="10">
        <v>0</v>
      </c>
      <c r="W173" s="7">
        <v>0</v>
      </c>
      <c r="X173" s="8">
        <v>0</v>
      </c>
      <c r="Y173" s="10">
        <v>0</v>
      </c>
      <c r="Z173" s="7" t="str">
        <f>VLOOKUP(B173,'SOURCE(Ori)'!$A$1230:$D$1470,4,FALSE)</f>
        <v>O</v>
      </c>
      <c r="AA173" s="8">
        <f>IF(Z173="O",10,IF(Z173="A",9,IF(Z173="B",8,IF(Z173="C",7,IF(Z173="D",6,IF(Z173="F",0,IF(Z173=-5,-5,-10)))))))</f>
        <v>10</v>
      </c>
      <c r="AB173" s="10">
        <f>VLOOKUP(B173,'SOURCE(Ori)'!$A$1230:$E$1470,5,FALSE)</f>
        <v>3</v>
      </c>
      <c r="AC173" s="7" t="str">
        <f>VLOOKUP(B173,'SOURCE(Ori)'!$A$1475:$D$1715,4,FALSE)</f>
        <v>O</v>
      </c>
      <c r="AD173" s="8">
        <f>IF(AC173="O",10,IF(AC173="A",9,IF(AC173="B",8,IF(AC173="C",7,IF(AC173="D",6,IF(AC173="F",0,IF(AC173=-5,-5,-10)))))))</f>
        <v>10</v>
      </c>
      <c r="AE173" s="10">
        <f>VLOOKUP(B173,'SOURCE(Ori)'!$A$1475:$E$1715,5,FALSE)</f>
        <v>2</v>
      </c>
      <c r="AF173" s="7" t="str">
        <f>VLOOKUP(B173,'SOURCE(Ori)'!$A$1719:$D$1959,4,FALSE)</f>
        <v>O</v>
      </c>
      <c r="AG173" s="8">
        <f>IF(AF173="O",10,IF(AF173="A",9,IF(AF173="B",8,IF(AF173="C",7,IF(AF173="D",6,IF(AF173="F",0,IF(AF173=-5,-5,-10)))))))</f>
        <v>10</v>
      </c>
      <c r="AH173" s="10">
        <f>VLOOKUP(B173,'SOURCE(Ori)'!$A$1719:$E$1959,5,FALSE)</f>
        <v>2</v>
      </c>
      <c r="AI173" s="10" t="str">
        <f>VLOOKUP(B173,'SOURCE(Ori)'!$A$1963:$D$2203,4,FALSE)</f>
        <v>A</v>
      </c>
      <c r="AJ173" s="8">
        <f>IF(AI173="O",10,IF(AI173="A",9,IF(AI173="B",8,IF(AI173="C",7,IF(AI173="D",6,IF(AI173="F",0,IF(AI173=-5,-5,-10)))))))</f>
        <v>9</v>
      </c>
      <c r="AK173" s="10">
        <f>VLOOKUP(B173,'SOURCE(Ori)'!$A$1963:$E$2203,5,FALSE)</f>
        <v>2</v>
      </c>
      <c r="AL173" s="10" t="str">
        <f>VLOOKUP(B173,'SOURCE(Ori)'!$A$2207:$D$2447,4,FALSE)</f>
        <v>CP</v>
      </c>
      <c r="AM173" s="8">
        <f>IF(AL173="O",10,IF(AL173="A",9,IF(AL173="B",8,IF(AL173="C",7,IF(AL173="D",6,IF(AL173="F",0,IF(AL173=-5,-5,-10)))))))</f>
        <v>-10</v>
      </c>
      <c r="AN173" s="10"/>
      <c r="AO173" s="11">
        <f>(F173*G173+I173*J173+L173*M173+O173*P173+R173*S173+U173*V173+X173*Y173+AA173*AB173+AD173*AE173+AG173*AH173+AJ173*AK173)/24</f>
        <v>7.791666666666667</v>
      </c>
      <c r="AP173" s="20">
        <f>(AO173-0.75)*10</f>
        <v>70.416666666666671</v>
      </c>
      <c r="AQ173" s="12">
        <f>+G173+J173+M173+P173+S173+V173+Y173+AB173+AE173+AH173+AK173</f>
        <v>24</v>
      </c>
      <c r="AR173" s="13">
        <f>SUM(COUNTIFS(E173:AM173,{"f","NCP","AB"}))</f>
        <v>0</v>
      </c>
      <c r="AS173" s="12">
        <f>RANK(AP173,$AP$7:$AP$247)</f>
        <v>155</v>
      </c>
    </row>
    <row r="174" spans="1:45">
      <c r="A174" s="6">
        <v>168</v>
      </c>
      <c r="B174" s="18" t="s">
        <v>353</v>
      </c>
      <c r="C174" s="19" t="s">
        <v>354</v>
      </c>
      <c r="D174" s="17" t="s">
        <v>280</v>
      </c>
      <c r="E174" s="7" t="str">
        <f>VLOOKUP(B174,'SOURCE(Ori)'!$A$4:$D$244,4,FALSE)</f>
        <v>D</v>
      </c>
      <c r="F174" s="8">
        <f>IF(E174="O",10,IF(E174="A",9,IF(E174="B",8,IF(E174="C",7,IF(E174="D",6,IF(E174="F",0,IF(E174=-5,-5,-10)))))))</f>
        <v>6</v>
      </c>
      <c r="G174" s="9">
        <f>VLOOKUP(B174,'SOURCE(Ori)'!$A$4:$E$244,5,FALSE)</f>
        <v>3</v>
      </c>
      <c r="H174" s="7" t="str">
        <f>VLOOKUP(B174,'SOURCE(Ori)'!$A$248:$D$488,4,FALSE)</f>
        <v>F</v>
      </c>
      <c r="I174" s="8">
        <f>IF(H174="O",10,IF(H174="A",9,IF(H174="B",8,IF(H174="C",7,IF(H174="D",6,IF(H174="F",0,IF(H174=-5,-5,-10)))))))</f>
        <v>0</v>
      </c>
      <c r="J174" s="10">
        <f>VLOOKUP(B174,'SOURCE(Ori)'!$A$248:$E$488,5,FALSE)</f>
        <v>0</v>
      </c>
      <c r="K174" s="7" t="str">
        <f>VLOOKUP(B174,'SOURCE(Ori)'!$A$492:$D$732,4,FALSE)</f>
        <v>D</v>
      </c>
      <c r="L174" s="8">
        <f>IF(K174="O",10,IF(K174="A",9,IF(K174="B",8,IF(K174="C",7,IF(K174="D",6,IF(K174="F",0,IF(K174=-5,-5,-10)))))))</f>
        <v>6</v>
      </c>
      <c r="M174" s="10">
        <f>VLOOKUP(B174,'SOURCE(Ori)'!$A$492:$E$732,5,FALSE)</f>
        <v>3</v>
      </c>
      <c r="N174" s="7" t="str">
        <f>VLOOKUP(B174,'SOURCE(Ori)'!$A$736:$D$976,4,FALSE)</f>
        <v>D</v>
      </c>
      <c r="O174" s="8">
        <f>IF(N174="O",10,IF(N174="A",9,IF(N174="B",8,IF(N174="C",7,IF(N174="D",6,IF(N174="F",0,IF(N174=-5,-5,-10)))))))</f>
        <v>6</v>
      </c>
      <c r="P174" s="10">
        <f>VLOOKUP(B174,'SOURCE(Ori)'!$A$736:$E$976,5,FALSE)</f>
        <v>3</v>
      </c>
      <c r="Q174" s="7">
        <v>0</v>
      </c>
      <c r="R174" s="8">
        <v>0</v>
      </c>
      <c r="S174" s="10">
        <v>0</v>
      </c>
      <c r="T174" s="7">
        <v>0</v>
      </c>
      <c r="U174" s="8">
        <v>0</v>
      </c>
      <c r="V174" s="10">
        <v>0</v>
      </c>
      <c r="W174" s="7" t="str">
        <f>VLOOKUP(B174,'SOURCE(Ori)'!$A$1171:$D$1226,4,FALSE)</f>
        <v>C</v>
      </c>
      <c r="X174" s="8">
        <f>IF(W174="O",10,IF(W174="A",9,IF(W174="B",8,IF(W174="C",7,IF(W174="D",6,IF(W174="F",0,IF(W174=-5,-5,-10)))))))</f>
        <v>7</v>
      </c>
      <c r="Y174" s="10">
        <f>VLOOKUP(B174,'SOURCE(Ori)'!$A$1171:$E$1226,5,FALSE)</f>
        <v>3</v>
      </c>
      <c r="Z174" s="7" t="str">
        <f>VLOOKUP(B174,'SOURCE(Ori)'!$A$1230:$D$1470,4,FALSE)</f>
        <v>O</v>
      </c>
      <c r="AA174" s="8">
        <f>IF(Z174="O",10,IF(Z174="A",9,IF(Z174="B",8,IF(Z174="C",7,IF(Z174="D",6,IF(Z174="F",0,IF(Z174=-5,-5,-10)))))))</f>
        <v>10</v>
      </c>
      <c r="AB174" s="10">
        <f>VLOOKUP(B174,'SOURCE(Ori)'!$A$1230:$E$1470,5,FALSE)</f>
        <v>3</v>
      </c>
      <c r="AC174" s="7" t="str">
        <f>VLOOKUP(B174,'SOURCE(Ori)'!$A$1475:$D$1715,4,FALSE)</f>
        <v>O</v>
      </c>
      <c r="AD174" s="8">
        <f>IF(AC174="O",10,IF(AC174="A",9,IF(AC174="B",8,IF(AC174="C",7,IF(AC174="D",6,IF(AC174="F",0,IF(AC174=-5,-5,-10)))))))</f>
        <v>10</v>
      </c>
      <c r="AE174" s="10">
        <f>VLOOKUP(B174,'SOURCE(Ori)'!$A$1475:$E$1715,5,FALSE)</f>
        <v>2</v>
      </c>
      <c r="AF174" s="7" t="str">
        <f>VLOOKUP(B174,'SOURCE(Ori)'!$A$1719:$D$1959,4,FALSE)</f>
        <v>A</v>
      </c>
      <c r="AG174" s="8">
        <f>IF(AF174="O",10,IF(AF174="A",9,IF(AF174="B",8,IF(AF174="C",7,IF(AF174="D",6,IF(AF174="F",0,IF(AF174=-5,-5,-10)))))))</f>
        <v>9</v>
      </c>
      <c r="AH174" s="10">
        <f>VLOOKUP(B174,'SOURCE(Ori)'!$A$1719:$E$1959,5,FALSE)</f>
        <v>2</v>
      </c>
      <c r="AI174" s="10" t="str">
        <f>VLOOKUP(B174,'SOURCE(Ori)'!$A$1963:$D$2203,4,FALSE)</f>
        <v>A</v>
      </c>
      <c r="AJ174" s="8">
        <f>IF(AI174="O",10,IF(AI174="A",9,IF(AI174="B",8,IF(AI174="C",7,IF(AI174="D",6,IF(AI174="F",0,IF(AI174=-5,-5,-10)))))))</f>
        <v>9</v>
      </c>
      <c r="AK174" s="10">
        <f>VLOOKUP(B174,'SOURCE(Ori)'!$A$1963:$E$2203,5,FALSE)</f>
        <v>2</v>
      </c>
      <c r="AL174" s="10" t="str">
        <f>VLOOKUP(B174,'SOURCE(Ori)'!$A$2207:$D$2447,4,FALSE)</f>
        <v>CP</v>
      </c>
      <c r="AM174" s="8">
        <f>IF(AL174="O",10,IF(AL174="A",9,IF(AL174="B",8,IF(AL174="C",7,IF(AL174="D",6,IF(AL174="F",0,IF(AL174=-5,-5,-10)))))))</f>
        <v>-10</v>
      </c>
      <c r="AN174" s="10"/>
      <c r="AO174" s="11">
        <f>(F174*G174+I174*J174+L174*M174+O174*P174+R174*S174+U174*V174+X174*Y174+AA174*AB174+AD174*AE174+AG174*AH174+AJ174*AK174)/24</f>
        <v>6.708333333333333</v>
      </c>
      <c r="AP174" s="20">
        <f>(AO174-0.75)*10</f>
        <v>59.583333333333329</v>
      </c>
      <c r="AQ174" s="12">
        <f>+G174+J174+M174+P174+S174+V174+Y174+AB174+AE174+AH174+AK174</f>
        <v>21</v>
      </c>
      <c r="AR174" s="13">
        <f>SUM(COUNTIFS(E174:AM174,{"f","NCP","AB"}))</f>
        <v>1</v>
      </c>
      <c r="AS174" s="12">
        <f>RANK(AP174,$AP$7:$AP$247)</f>
        <v>216</v>
      </c>
    </row>
    <row r="175" spans="1:45">
      <c r="A175" s="6">
        <v>169</v>
      </c>
      <c r="B175" s="18" t="s">
        <v>355</v>
      </c>
      <c r="C175" s="19" t="s">
        <v>356</v>
      </c>
      <c r="D175" s="17" t="s">
        <v>280</v>
      </c>
      <c r="E175" s="7" t="str">
        <f>VLOOKUP(B175,'SOURCE(Ori)'!$A$4:$D$244,4,FALSE)</f>
        <v>C</v>
      </c>
      <c r="F175" s="8">
        <f>IF(E175="O",10,IF(E175="A",9,IF(E175="B",8,IF(E175="C",7,IF(E175="D",6,IF(E175="F",0,IF(E175=-5,-5,-10)))))))</f>
        <v>7</v>
      </c>
      <c r="G175" s="9">
        <f>VLOOKUP(B175,'SOURCE(Ori)'!$A$4:$E$244,5,FALSE)</f>
        <v>3</v>
      </c>
      <c r="H175" s="7" t="str">
        <f>VLOOKUP(B175,'SOURCE(Ori)'!$A$248:$D$488,4,FALSE)</f>
        <v>A</v>
      </c>
      <c r="I175" s="8">
        <f>IF(H175="O",10,IF(H175="A",9,IF(H175="B",8,IF(H175="C",7,IF(H175="D",6,IF(H175="F",0,IF(H175=-5,-5,-10)))))))</f>
        <v>9</v>
      </c>
      <c r="J175" s="10">
        <f>VLOOKUP(B175,'SOURCE(Ori)'!$A$248:$E$488,5,FALSE)</f>
        <v>3</v>
      </c>
      <c r="K175" s="7" t="str">
        <f>VLOOKUP(B175,'SOURCE(Ori)'!$A$492:$D$732,4,FALSE)</f>
        <v>B</v>
      </c>
      <c r="L175" s="8">
        <f>IF(K175="O",10,IF(K175="A",9,IF(K175="B",8,IF(K175="C",7,IF(K175="D",6,IF(K175="F",0,IF(K175=-5,-5,-10)))))))</f>
        <v>8</v>
      </c>
      <c r="M175" s="10">
        <f>VLOOKUP(B175,'SOURCE(Ori)'!$A$492:$E$732,5,FALSE)</f>
        <v>3</v>
      </c>
      <c r="N175" s="7" t="str">
        <f>VLOOKUP(B175,'SOURCE(Ori)'!$A$736:$D$976,4,FALSE)</f>
        <v>B</v>
      </c>
      <c r="O175" s="8">
        <f>IF(N175="O",10,IF(N175="A",9,IF(N175="B",8,IF(N175="C",7,IF(N175="D",6,IF(N175="F",0,IF(N175=-5,-5,-10)))))))</f>
        <v>8</v>
      </c>
      <c r="P175" s="10">
        <f>VLOOKUP(B175,'SOURCE(Ori)'!$A$736:$E$976,5,FALSE)</f>
        <v>3</v>
      </c>
      <c r="Q175" s="7">
        <v>0</v>
      </c>
      <c r="R175" s="8">
        <v>0</v>
      </c>
      <c r="S175" s="10">
        <v>0</v>
      </c>
      <c r="T175" s="7" t="str">
        <f>VLOOKUP(B175,'SOURCE(Ori)'!$A$1100:$D$1167,4,FALSE)</f>
        <v>A</v>
      </c>
      <c r="U175" s="8">
        <f>IF(T175="O",10,IF(T175="A",9,IF(T175="B",8,IF(T175="C",7,IF(T175="D",6,IF(T175="F",0,IF(T175=-5,-5,-10)))))))</f>
        <v>9</v>
      </c>
      <c r="V175" s="10">
        <f>VLOOKUP(B175,'SOURCE(Ori)'!$A$1100:$E$1167,5,FALSE)</f>
        <v>3</v>
      </c>
      <c r="W175" s="7">
        <v>0</v>
      </c>
      <c r="X175" s="8">
        <v>0</v>
      </c>
      <c r="Y175" s="10">
        <v>0</v>
      </c>
      <c r="Z175" s="7" t="str">
        <f>VLOOKUP(B175,'SOURCE(Ori)'!$A$1230:$D$1470,4,FALSE)</f>
        <v>A</v>
      </c>
      <c r="AA175" s="8">
        <f>IF(Z175="O",10,IF(Z175="A",9,IF(Z175="B",8,IF(Z175="C",7,IF(Z175="D",6,IF(Z175="F",0,IF(Z175=-5,-5,-10)))))))</f>
        <v>9</v>
      </c>
      <c r="AB175" s="10">
        <f>VLOOKUP(B175,'SOURCE(Ori)'!$A$1230:$E$1470,5,FALSE)</f>
        <v>3</v>
      </c>
      <c r="AC175" s="7" t="str">
        <f>VLOOKUP(B175,'SOURCE(Ori)'!$A$1475:$D$1715,4,FALSE)</f>
        <v>O</v>
      </c>
      <c r="AD175" s="8">
        <f>IF(AC175="O",10,IF(AC175="A",9,IF(AC175="B",8,IF(AC175="C",7,IF(AC175="D",6,IF(AC175="F",0,IF(AC175=-5,-5,-10)))))))</f>
        <v>10</v>
      </c>
      <c r="AE175" s="10">
        <f>VLOOKUP(B175,'SOURCE(Ori)'!$A$1475:$E$1715,5,FALSE)</f>
        <v>2</v>
      </c>
      <c r="AF175" s="7" t="str">
        <f>VLOOKUP(B175,'SOURCE(Ori)'!$A$1719:$D$1959,4,FALSE)</f>
        <v>O</v>
      </c>
      <c r="AG175" s="8">
        <f>IF(AF175="O",10,IF(AF175="A",9,IF(AF175="B",8,IF(AF175="C",7,IF(AF175="D",6,IF(AF175="F",0,IF(AF175=-5,-5,-10)))))))</f>
        <v>10</v>
      </c>
      <c r="AH175" s="10">
        <f>VLOOKUP(B175,'SOURCE(Ori)'!$A$1719:$E$1959,5,FALSE)</f>
        <v>2</v>
      </c>
      <c r="AI175" s="10" t="str">
        <f>VLOOKUP(B175,'SOURCE(Ori)'!$A$1963:$D$2203,4,FALSE)</f>
        <v>O</v>
      </c>
      <c r="AJ175" s="8">
        <f>IF(AI175="O",10,IF(AI175="A",9,IF(AI175="B",8,IF(AI175="C",7,IF(AI175="D",6,IF(AI175="F",0,IF(AI175=-5,-5,-10)))))))</f>
        <v>10</v>
      </c>
      <c r="AK175" s="10">
        <f>VLOOKUP(B175,'SOURCE(Ori)'!$A$1963:$E$2203,5,FALSE)</f>
        <v>2</v>
      </c>
      <c r="AL175" s="10" t="str">
        <f>VLOOKUP(B175,'SOURCE(Ori)'!$A$2207:$D$2447,4,FALSE)</f>
        <v>CP</v>
      </c>
      <c r="AM175" s="8">
        <f>IF(AL175="O",10,IF(AL175="A",9,IF(AL175="B",8,IF(AL175="C",7,IF(AL175="D",6,IF(AL175="F",0,IF(AL175=-5,-5,-10)))))))</f>
        <v>-10</v>
      </c>
      <c r="AN175" s="10"/>
      <c r="AO175" s="11">
        <f>(F175*G175+I175*J175+L175*M175+O175*P175+R175*S175+U175*V175+X175*Y175+AA175*AB175+AD175*AE175+AG175*AH175+AJ175*AK175)/24</f>
        <v>8.75</v>
      </c>
      <c r="AP175" s="20">
        <f>(AO175-0.75)*10</f>
        <v>80</v>
      </c>
      <c r="AQ175" s="12">
        <f>+G175+J175+M175+P175+S175+V175+Y175+AB175+AE175+AH175+AK175</f>
        <v>24</v>
      </c>
      <c r="AR175" s="13">
        <f>SUM(COUNTIFS(E175:AM175,{"f","NCP","AB"}))</f>
        <v>0</v>
      </c>
      <c r="AS175" s="12">
        <f>RANK(AP175,$AP$7:$AP$247)</f>
        <v>26</v>
      </c>
    </row>
    <row r="176" spans="1:45">
      <c r="A176" s="6">
        <v>170</v>
      </c>
      <c r="B176" s="18" t="s">
        <v>357</v>
      </c>
      <c r="C176" s="19" t="s">
        <v>358</v>
      </c>
      <c r="D176" s="17" t="s">
        <v>280</v>
      </c>
      <c r="E176" s="7" t="str">
        <f>VLOOKUP(B176,'SOURCE(Ori)'!$A$4:$D$244,4,FALSE)</f>
        <v>B</v>
      </c>
      <c r="F176" s="8">
        <f>IF(E176="O",10,IF(E176="A",9,IF(E176="B",8,IF(E176="C",7,IF(E176="D",6,IF(E176="F",0,IF(E176=-5,-5,-10)))))))</f>
        <v>8</v>
      </c>
      <c r="G176" s="9">
        <f>VLOOKUP(B176,'SOURCE(Ori)'!$A$4:$E$244,5,FALSE)</f>
        <v>3</v>
      </c>
      <c r="H176" s="7" t="str">
        <f>VLOOKUP(B176,'SOURCE(Ori)'!$A$248:$D$488,4,FALSE)</f>
        <v>A</v>
      </c>
      <c r="I176" s="8">
        <f>IF(H176="O",10,IF(H176="A",9,IF(H176="B",8,IF(H176="C",7,IF(H176="D",6,IF(H176="F",0,IF(H176=-5,-5,-10)))))))</f>
        <v>9</v>
      </c>
      <c r="J176" s="10">
        <f>VLOOKUP(B176,'SOURCE(Ori)'!$A$248:$E$488,5,FALSE)</f>
        <v>3</v>
      </c>
      <c r="K176" s="7" t="str">
        <f>VLOOKUP(B176,'SOURCE(Ori)'!$A$492:$D$732,4,FALSE)</f>
        <v>A</v>
      </c>
      <c r="L176" s="8">
        <f>IF(K176="O",10,IF(K176="A",9,IF(K176="B",8,IF(K176="C",7,IF(K176="D",6,IF(K176="F",0,IF(K176=-5,-5,-10)))))))</f>
        <v>9</v>
      </c>
      <c r="M176" s="10">
        <f>VLOOKUP(B176,'SOURCE(Ori)'!$A$492:$E$732,5,FALSE)</f>
        <v>3</v>
      </c>
      <c r="N176" s="7" t="str">
        <f>VLOOKUP(B176,'SOURCE(Ori)'!$A$736:$D$976,4,FALSE)</f>
        <v>C</v>
      </c>
      <c r="O176" s="8">
        <f>IF(N176="O",10,IF(N176="A",9,IF(N176="B",8,IF(N176="C",7,IF(N176="D",6,IF(N176="F",0,IF(N176=-5,-5,-10)))))))</f>
        <v>7</v>
      </c>
      <c r="P176" s="10">
        <f>VLOOKUP(B176,'SOURCE(Ori)'!$A$736:$E$976,5,FALSE)</f>
        <v>3</v>
      </c>
      <c r="Q176" s="7">
        <v>0</v>
      </c>
      <c r="R176" s="8">
        <v>0</v>
      </c>
      <c r="S176" s="10">
        <v>0</v>
      </c>
      <c r="T176" s="7" t="str">
        <f>VLOOKUP(B176,'SOURCE(Ori)'!$A$1100:$D$1167,4,FALSE)</f>
        <v>A</v>
      </c>
      <c r="U176" s="8">
        <f>IF(T176="O",10,IF(T176="A",9,IF(T176="B",8,IF(T176="C",7,IF(T176="D",6,IF(T176="F",0,IF(T176=-5,-5,-10)))))))</f>
        <v>9</v>
      </c>
      <c r="V176" s="10">
        <f>VLOOKUP(B176,'SOURCE(Ori)'!$A$1100:$E$1167,5,FALSE)</f>
        <v>3</v>
      </c>
      <c r="W176" s="7">
        <v>0</v>
      </c>
      <c r="X176" s="8">
        <v>0</v>
      </c>
      <c r="Y176" s="10">
        <v>0</v>
      </c>
      <c r="Z176" s="7" t="str">
        <f>VLOOKUP(B176,'SOURCE(Ori)'!$A$1230:$D$1470,4,FALSE)</f>
        <v>O</v>
      </c>
      <c r="AA176" s="8">
        <f>IF(Z176="O",10,IF(Z176="A",9,IF(Z176="B",8,IF(Z176="C",7,IF(Z176="D",6,IF(Z176="F",0,IF(Z176=-5,-5,-10)))))))</f>
        <v>10</v>
      </c>
      <c r="AB176" s="10">
        <f>VLOOKUP(B176,'SOURCE(Ori)'!$A$1230:$E$1470,5,FALSE)</f>
        <v>3</v>
      </c>
      <c r="AC176" s="7" t="str">
        <f>VLOOKUP(B176,'SOURCE(Ori)'!$A$1475:$D$1715,4,FALSE)</f>
        <v>O</v>
      </c>
      <c r="AD176" s="8">
        <f>IF(AC176="O",10,IF(AC176="A",9,IF(AC176="B",8,IF(AC176="C",7,IF(AC176="D",6,IF(AC176="F",0,IF(AC176=-5,-5,-10)))))))</f>
        <v>10</v>
      </c>
      <c r="AE176" s="10">
        <f>VLOOKUP(B176,'SOURCE(Ori)'!$A$1475:$E$1715,5,FALSE)</f>
        <v>2</v>
      </c>
      <c r="AF176" s="7" t="str">
        <f>VLOOKUP(B176,'SOURCE(Ori)'!$A$1719:$D$1959,4,FALSE)</f>
        <v>A</v>
      </c>
      <c r="AG176" s="8">
        <f>IF(AF176="O",10,IF(AF176="A",9,IF(AF176="B",8,IF(AF176="C",7,IF(AF176="D",6,IF(AF176="F",0,IF(AF176=-5,-5,-10)))))))</f>
        <v>9</v>
      </c>
      <c r="AH176" s="10">
        <f>VLOOKUP(B176,'SOURCE(Ori)'!$A$1719:$E$1959,5,FALSE)</f>
        <v>2</v>
      </c>
      <c r="AI176" s="10" t="str">
        <f>VLOOKUP(B176,'SOURCE(Ori)'!$A$1963:$D$2203,4,FALSE)</f>
        <v>A</v>
      </c>
      <c r="AJ176" s="8">
        <f>IF(AI176="O",10,IF(AI176="A",9,IF(AI176="B",8,IF(AI176="C",7,IF(AI176="D",6,IF(AI176="F",0,IF(AI176=-5,-5,-10)))))))</f>
        <v>9</v>
      </c>
      <c r="AK176" s="10">
        <f>VLOOKUP(B176,'SOURCE(Ori)'!$A$1963:$E$2203,5,FALSE)</f>
        <v>2</v>
      </c>
      <c r="AL176" s="10" t="str">
        <f>VLOOKUP(B176,'SOURCE(Ori)'!$A$2207:$D$2447,4,FALSE)</f>
        <v>CP</v>
      </c>
      <c r="AM176" s="8">
        <f>IF(AL176="O",10,IF(AL176="A",9,IF(AL176="B",8,IF(AL176="C",7,IF(AL176="D",6,IF(AL176="F",0,IF(AL176=-5,-5,-10)))))))</f>
        <v>-10</v>
      </c>
      <c r="AN176" s="10"/>
      <c r="AO176" s="11">
        <f>(F176*G176+I176*J176+L176*M176+O176*P176+R176*S176+U176*V176+X176*Y176+AA176*AB176+AD176*AE176+AG176*AH176+AJ176*AK176)/24</f>
        <v>8.8333333333333339</v>
      </c>
      <c r="AP176" s="20">
        <f>(AO176-0.75)*10</f>
        <v>80.833333333333343</v>
      </c>
      <c r="AQ176" s="12">
        <f>+G176+J176+M176+P176+S176+V176+Y176+AB176+AE176+AH176+AK176</f>
        <v>24</v>
      </c>
      <c r="AR176" s="13">
        <f>SUM(COUNTIFS(E176:AM176,{"f","NCP","AB"}))</f>
        <v>0</v>
      </c>
      <c r="AS176" s="12">
        <f>RANK(AP176,$AP$7:$AP$247)</f>
        <v>20</v>
      </c>
    </row>
    <row r="177" spans="1:45">
      <c r="A177" s="6">
        <v>171</v>
      </c>
      <c r="B177" s="18" t="s">
        <v>359</v>
      </c>
      <c r="C177" s="19" t="s">
        <v>360</v>
      </c>
      <c r="D177" s="17" t="s">
        <v>280</v>
      </c>
      <c r="E177" s="7" t="str">
        <f>VLOOKUP(B177,'SOURCE(Ori)'!$A$4:$D$244,4,FALSE)</f>
        <v>D</v>
      </c>
      <c r="F177" s="8">
        <f>IF(E177="O",10,IF(E177="A",9,IF(E177="B",8,IF(E177="C",7,IF(E177="D",6,IF(E177="F",0,IF(E177=-5,-5,-10)))))))</f>
        <v>6</v>
      </c>
      <c r="G177" s="9">
        <f>VLOOKUP(B177,'SOURCE(Ori)'!$A$4:$E$244,5,FALSE)</f>
        <v>3</v>
      </c>
      <c r="H177" s="7" t="str">
        <f>VLOOKUP(B177,'SOURCE(Ori)'!$A$248:$D$488,4,FALSE)</f>
        <v>C</v>
      </c>
      <c r="I177" s="8">
        <f>IF(H177="O",10,IF(H177="A",9,IF(H177="B",8,IF(H177="C",7,IF(H177="D",6,IF(H177="F",0,IF(H177=-5,-5,-10)))))))</f>
        <v>7</v>
      </c>
      <c r="J177" s="10">
        <f>VLOOKUP(B177,'SOURCE(Ori)'!$A$248:$E$488,5,FALSE)</f>
        <v>3</v>
      </c>
      <c r="K177" s="7" t="str">
        <f>VLOOKUP(B177,'SOURCE(Ori)'!$A$492:$D$732,4,FALSE)</f>
        <v>C</v>
      </c>
      <c r="L177" s="8">
        <f>IF(K177="O",10,IF(K177="A",9,IF(K177="B",8,IF(K177="C",7,IF(K177="D",6,IF(K177="F",0,IF(K177=-5,-5,-10)))))))</f>
        <v>7</v>
      </c>
      <c r="M177" s="10">
        <f>VLOOKUP(B177,'SOURCE(Ori)'!$A$492:$E$732,5,FALSE)</f>
        <v>3</v>
      </c>
      <c r="N177" s="7" t="str">
        <f>VLOOKUP(B177,'SOURCE(Ori)'!$A$736:$D$976,4,FALSE)</f>
        <v>D</v>
      </c>
      <c r="O177" s="8">
        <f>IF(N177="O",10,IF(N177="A",9,IF(N177="B",8,IF(N177="C",7,IF(N177="D",6,IF(N177="F",0,IF(N177=-5,-5,-10)))))))</f>
        <v>6</v>
      </c>
      <c r="P177" s="10">
        <f>VLOOKUP(B177,'SOURCE(Ori)'!$A$736:$E$976,5,FALSE)</f>
        <v>3</v>
      </c>
      <c r="Q177" s="7" t="str">
        <f>VLOOKUP(B177,'SOURCE(Ori)'!$A$980:$D$1096,4,FALSE)</f>
        <v>C</v>
      </c>
      <c r="R177" s="8">
        <f>IF(Q177="O",10,IF(Q177="A",9,IF(Q177="B",8,IF(Q177="C",7,IF(Q177="D",6,IF(Q177="F",0,IF(Q177=-5,-5,-10)))))))</f>
        <v>7</v>
      </c>
      <c r="S177" s="10">
        <f>VLOOKUP(B177,'SOURCE(Ori)'!$A$980:$E$1096,5,FALSE)</f>
        <v>3</v>
      </c>
      <c r="T177" s="7">
        <v>0</v>
      </c>
      <c r="U177" s="8">
        <v>0</v>
      </c>
      <c r="V177" s="10">
        <v>0</v>
      </c>
      <c r="W177" s="7">
        <v>0</v>
      </c>
      <c r="X177" s="8">
        <v>0</v>
      </c>
      <c r="Y177" s="10">
        <v>0</v>
      </c>
      <c r="Z177" s="7" t="str">
        <f>VLOOKUP(B177,'SOURCE(Ori)'!$A$1230:$D$1470,4,FALSE)</f>
        <v>O</v>
      </c>
      <c r="AA177" s="8">
        <f>IF(Z177="O",10,IF(Z177="A",9,IF(Z177="B",8,IF(Z177="C",7,IF(Z177="D",6,IF(Z177="F",0,IF(Z177=-5,-5,-10)))))))</f>
        <v>10</v>
      </c>
      <c r="AB177" s="10">
        <f>VLOOKUP(B177,'SOURCE(Ori)'!$A$1230:$E$1470,5,FALSE)</f>
        <v>3</v>
      </c>
      <c r="AC177" s="7" t="str">
        <f>VLOOKUP(B177,'SOURCE(Ori)'!$A$1475:$D$1715,4,FALSE)</f>
        <v>O</v>
      </c>
      <c r="AD177" s="8">
        <f>IF(AC177="O",10,IF(AC177="A",9,IF(AC177="B",8,IF(AC177="C",7,IF(AC177="D",6,IF(AC177="F",0,IF(AC177=-5,-5,-10)))))))</f>
        <v>10</v>
      </c>
      <c r="AE177" s="10">
        <f>VLOOKUP(B177,'SOURCE(Ori)'!$A$1475:$E$1715,5,FALSE)</f>
        <v>2</v>
      </c>
      <c r="AF177" s="7" t="str">
        <f>VLOOKUP(B177,'SOURCE(Ori)'!$A$1719:$D$1959,4,FALSE)</f>
        <v>A</v>
      </c>
      <c r="AG177" s="8">
        <f>IF(AF177="O",10,IF(AF177="A",9,IF(AF177="B",8,IF(AF177="C",7,IF(AF177="D",6,IF(AF177="F",0,IF(AF177=-5,-5,-10)))))))</f>
        <v>9</v>
      </c>
      <c r="AH177" s="10">
        <f>VLOOKUP(B177,'SOURCE(Ori)'!$A$1719:$E$1959,5,FALSE)</f>
        <v>2</v>
      </c>
      <c r="AI177" s="10" t="str">
        <f>VLOOKUP(B177,'SOURCE(Ori)'!$A$1963:$D$2203,4,FALSE)</f>
        <v>B</v>
      </c>
      <c r="AJ177" s="8">
        <f>IF(AI177="O",10,IF(AI177="A",9,IF(AI177="B",8,IF(AI177="C",7,IF(AI177="D",6,IF(AI177="F",0,IF(AI177=-5,-5,-10)))))))</f>
        <v>8</v>
      </c>
      <c r="AK177" s="10">
        <f>VLOOKUP(B177,'SOURCE(Ori)'!$A$1963:$E$2203,5,FALSE)</f>
        <v>2</v>
      </c>
      <c r="AL177" s="10" t="str">
        <f>VLOOKUP(B177,'SOURCE(Ori)'!$A$2207:$D$2447,4,FALSE)</f>
        <v>CP</v>
      </c>
      <c r="AM177" s="8">
        <f>IF(AL177="O",10,IF(AL177="A",9,IF(AL177="B",8,IF(AL177="C",7,IF(AL177="D",6,IF(AL177="F",0,IF(AL177=-5,-5,-10)))))))</f>
        <v>-10</v>
      </c>
      <c r="AN177" s="10"/>
      <c r="AO177" s="11">
        <f>(F177*G177+I177*J177+L177*M177+O177*P177+R177*S177+U177*V177+X177*Y177+AA177*AB177+AD177*AE177+AG177*AH177+AJ177*AK177)/24</f>
        <v>7.625</v>
      </c>
      <c r="AP177" s="20">
        <f>(AO177-0.75)*10</f>
        <v>68.75</v>
      </c>
      <c r="AQ177" s="12">
        <f>+G177+J177+M177+P177+S177+V177+Y177+AB177+AE177+AH177+AK177</f>
        <v>24</v>
      </c>
      <c r="AR177" s="13">
        <f>SUM(COUNTIFS(E177:AM177,{"f","NCP","AB"}))</f>
        <v>0</v>
      </c>
      <c r="AS177" s="12">
        <f>RANK(AP177,$AP$7:$AP$247)</f>
        <v>176</v>
      </c>
    </row>
    <row r="178" spans="1:45">
      <c r="A178" s="6">
        <v>172</v>
      </c>
      <c r="B178" s="18" t="s">
        <v>361</v>
      </c>
      <c r="C178" s="19" t="s">
        <v>362</v>
      </c>
      <c r="D178" s="17" t="s">
        <v>280</v>
      </c>
      <c r="E178" s="7" t="str">
        <f>VLOOKUP(B178,'SOURCE(Ori)'!$A$4:$D$244,4,FALSE)</f>
        <v>C</v>
      </c>
      <c r="F178" s="8">
        <f>IF(E178="O",10,IF(E178="A",9,IF(E178="B",8,IF(E178="C",7,IF(E178="D",6,IF(E178="F",0,IF(E178=-5,-5,-10)))))))</f>
        <v>7</v>
      </c>
      <c r="G178" s="9">
        <f>VLOOKUP(B178,'SOURCE(Ori)'!$A$4:$E$244,5,FALSE)</f>
        <v>3</v>
      </c>
      <c r="H178" s="7" t="str">
        <f>VLOOKUP(B178,'SOURCE(Ori)'!$A$248:$D$488,4,FALSE)</f>
        <v>B</v>
      </c>
      <c r="I178" s="8">
        <f>IF(H178="O",10,IF(H178="A",9,IF(H178="B",8,IF(H178="C",7,IF(H178="D",6,IF(H178="F",0,IF(H178=-5,-5,-10)))))))</f>
        <v>8</v>
      </c>
      <c r="J178" s="10">
        <f>VLOOKUP(B178,'SOURCE(Ori)'!$A$248:$E$488,5,FALSE)</f>
        <v>3</v>
      </c>
      <c r="K178" s="7" t="str">
        <f>VLOOKUP(B178,'SOURCE(Ori)'!$A$492:$D$732,4,FALSE)</f>
        <v>D</v>
      </c>
      <c r="L178" s="8">
        <f>IF(K178="O",10,IF(K178="A",9,IF(K178="B",8,IF(K178="C",7,IF(K178="D",6,IF(K178="F",0,IF(K178=-5,-5,-10)))))))</f>
        <v>6</v>
      </c>
      <c r="M178" s="10">
        <f>VLOOKUP(B178,'SOURCE(Ori)'!$A$492:$E$732,5,FALSE)</f>
        <v>3</v>
      </c>
      <c r="N178" s="7" t="str">
        <f>VLOOKUP(B178,'SOURCE(Ori)'!$A$736:$D$976,4,FALSE)</f>
        <v>C</v>
      </c>
      <c r="O178" s="8">
        <f>IF(N178="O",10,IF(N178="A",9,IF(N178="B",8,IF(N178="C",7,IF(N178="D",6,IF(N178="F",0,IF(N178=-5,-5,-10)))))))</f>
        <v>7</v>
      </c>
      <c r="P178" s="10">
        <f>VLOOKUP(B178,'SOURCE(Ori)'!$A$736:$E$976,5,FALSE)</f>
        <v>3</v>
      </c>
      <c r="Q178" s="7">
        <v>0</v>
      </c>
      <c r="R178" s="8">
        <v>0</v>
      </c>
      <c r="S178" s="10">
        <v>0</v>
      </c>
      <c r="T178" s="7" t="str">
        <f>VLOOKUP(B178,'SOURCE(Ori)'!$A$1100:$D$1167,4,FALSE)</f>
        <v>C</v>
      </c>
      <c r="U178" s="8">
        <f>IF(T178="O",10,IF(T178="A",9,IF(T178="B",8,IF(T178="C",7,IF(T178="D",6,IF(T178="F",0,IF(T178=-5,-5,-10)))))))</f>
        <v>7</v>
      </c>
      <c r="V178" s="10">
        <f>VLOOKUP(B178,'SOURCE(Ori)'!$A$1100:$E$1167,5,FALSE)</f>
        <v>3</v>
      </c>
      <c r="W178" s="7">
        <v>0</v>
      </c>
      <c r="X178" s="8">
        <v>0</v>
      </c>
      <c r="Y178" s="10">
        <v>0</v>
      </c>
      <c r="Z178" s="7" t="str">
        <f>VLOOKUP(B178,'SOURCE(Ori)'!$A$1230:$D$1470,4,FALSE)</f>
        <v>O</v>
      </c>
      <c r="AA178" s="8">
        <f>IF(Z178="O",10,IF(Z178="A",9,IF(Z178="B",8,IF(Z178="C",7,IF(Z178="D",6,IF(Z178="F",0,IF(Z178=-5,-5,-10)))))))</f>
        <v>10</v>
      </c>
      <c r="AB178" s="10">
        <f>VLOOKUP(B178,'SOURCE(Ori)'!$A$1230:$E$1470,5,FALSE)</f>
        <v>3</v>
      </c>
      <c r="AC178" s="7" t="str">
        <f>VLOOKUP(B178,'SOURCE(Ori)'!$A$1475:$D$1715,4,FALSE)</f>
        <v>O</v>
      </c>
      <c r="AD178" s="8">
        <f>IF(AC178="O",10,IF(AC178="A",9,IF(AC178="B",8,IF(AC178="C",7,IF(AC178="D",6,IF(AC178="F",0,IF(AC178=-5,-5,-10)))))))</f>
        <v>10</v>
      </c>
      <c r="AE178" s="10">
        <f>VLOOKUP(B178,'SOURCE(Ori)'!$A$1475:$E$1715,5,FALSE)</f>
        <v>2</v>
      </c>
      <c r="AF178" s="7" t="str">
        <f>VLOOKUP(B178,'SOURCE(Ori)'!$A$1719:$D$1959,4,FALSE)</f>
        <v>A</v>
      </c>
      <c r="AG178" s="8">
        <f>IF(AF178="O",10,IF(AF178="A",9,IF(AF178="B",8,IF(AF178="C",7,IF(AF178="D",6,IF(AF178="F",0,IF(AF178=-5,-5,-10)))))))</f>
        <v>9</v>
      </c>
      <c r="AH178" s="10">
        <f>VLOOKUP(B178,'SOURCE(Ori)'!$A$1719:$E$1959,5,FALSE)</f>
        <v>2</v>
      </c>
      <c r="AI178" s="10" t="str">
        <f>VLOOKUP(B178,'SOURCE(Ori)'!$A$1963:$D$2203,4,FALSE)</f>
        <v>A</v>
      </c>
      <c r="AJ178" s="8">
        <f>IF(AI178="O",10,IF(AI178="A",9,IF(AI178="B",8,IF(AI178="C",7,IF(AI178="D",6,IF(AI178="F",0,IF(AI178=-5,-5,-10)))))))</f>
        <v>9</v>
      </c>
      <c r="AK178" s="10">
        <f>VLOOKUP(B178,'SOURCE(Ori)'!$A$1963:$E$2203,5,FALSE)</f>
        <v>2</v>
      </c>
      <c r="AL178" s="10" t="str">
        <f>VLOOKUP(B178,'SOURCE(Ori)'!$A$2207:$D$2447,4,FALSE)</f>
        <v>CP</v>
      </c>
      <c r="AM178" s="8">
        <f>IF(AL178="O",10,IF(AL178="A",9,IF(AL178="B",8,IF(AL178="C",7,IF(AL178="D",6,IF(AL178="F",0,IF(AL178=-5,-5,-10)))))))</f>
        <v>-10</v>
      </c>
      <c r="AN178" s="10"/>
      <c r="AO178" s="11">
        <f>(F178*G178+I178*J178+L178*M178+O178*P178+R178*S178+U178*V178+X178*Y178+AA178*AB178+AD178*AE178+AG178*AH178+AJ178*AK178)/24</f>
        <v>7.958333333333333</v>
      </c>
      <c r="AP178" s="20">
        <f>(AO178-0.75)*10</f>
        <v>72.083333333333329</v>
      </c>
      <c r="AQ178" s="12">
        <f>+G178+J178+M178+P178+S178+V178+Y178+AB178+AE178+AH178+AK178</f>
        <v>24</v>
      </c>
      <c r="AR178" s="13">
        <f>SUM(COUNTIFS(E178:AM178,{"f","NCP","AB"}))</f>
        <v>0</v>
      </c>
      <c r="AS178" s="12">
        <f>RANK(AP178,$AP$7:$AP$247)</f>
        <v>128</v>
      </c>
    </row>
    <row r="179" spans="1:45">
      <c r="A179" s="6">
        <v>173</v>
      </c>
      <c r="B179" s="18" t="s">
        <v>363</v>
      </c>
      <c r="C179" s="19" t="s">
        <v>364</v>
      </c>
      <c r="D179" s="17" t="s">
        <v>280</v>
      </c>
      <c r="E179" s="7" t="str">
        <f>VLOOKUP(B179,'SOURCE(Ori)'!$A$4:$D$244,4,FALSE)</f>
        <v>B</v>
      </c>
      <c r="F179" s="8">
        <f>IF(E179="O",10,IF(E179="A",9,IF(E179="B",8,IF(E179="C",7,IF(E179="D",6,IF(E179="F",0,IF(E179=-5,-5,-10)))))))</f>
        <v>8</v>
      </c>
      <c r="G179" s="9">
        <f>VLOOKUP(B179,'SOURCE(Ori)'!$A$4:$E$244,5,FALSE)</f>
        <v>3</v>
      </c>
      <c r="H179" s="7" t="str">
        <f>VLOOKUP(B179,'SOURCE(Ori)'!$A$248:$D$488,4,FALSE)</f>
        <v>B</v>
      </c>
      <c r="I179" s="8">
        <f>IF(H179="O",10,IF(H179="A",9,IF(H179="B",8,IF(H179="C",7,IF(H179="D",6,IF(H179="F",0,IF(H179=-5,-5,-10)))))))</f>
        <v>8</v>
      </c>
      <c r="J179" s="10">
        <f>VLOOKUP(B179,'SOURCE(Ori)'!$A$248:$E$488,5,FALSE)</f>
        <v>3</v>
      </c>
      <c r="K179" s="7" t="str">
        <f>VLOOKUP(B179,'SOURCE(Ori)'!$A$492:$D$732,4,FALSE)</f>
        <v>C</v>
      </c>
      <c r="L179" s="8">
        <f>IF(K179="O",10,IF(K179="A",9,IF(K179="B",8,IF(K179="C",7,IF(K179="D",6,IF(K179="F",0,IF(K179=-5,-5,-10)))))))</f>
        <v>7</v>
      </c>
      <c r="M179" s="10">
        <f>VLOOKUP(B179,'SOURCE(Ori)'!$A$492:$E$732,5,FALSE)</f>
        <v>3</v>
      </c>
      <c r="N179" s="7" t="str">
        <f>VLOOKUP(B179,'SOURCE(Ori)'!$A$736:$D$976,4,FALSE)</f>
        <v>B</v>
      </c>
      <c r="O179" s="8">
        <f>IF(N179="O",10,IF(N179="A",9,IF(N179="B",8,IF(N179="C",7,IF(N179="D",6,IF(N179="F",0,IF(N179=-5,-5,-10)))))))</f>
        <v>8</v>
      </c>
      <c r="P179" s="10">
        <f>VLOOKUP(B179,'SOURCE(Ori)'!$A$736:$E$976,5,FALSE)</f>
        <v>3</v>
      </c>
      <c r="Q179" s="7">
        <v>0</v>
      </c>
      <c r="R179" s="8">
        <v>0</v>
      </c>
      <c r="S179" s="10">
        <v>0</v>
      </c>
      <c r="T179" s="7" t="str">
        <f>VLOOKUP(B179,'SOURCE(Ori)'!$A$1100:$D$1167,4,FALSE)</f>
        <v>B</v>
      </c>
      <c r="U179" s="8">
        <f>IF(T179="O",10,IF(T179="A",9,IF(T179="B",8,IF(T179="C",7,IF(T179="D",6,IF(T179="F",0,IF(T179=-5,-5,-10)))))))</f>
        <v>8</v>
      </c>
      <c r="V179" s="10">
        <f>VLOOKUP(B179,'SOURCE(Ori)'!$A$1100:$E$1167,5,FALSE)</f>
        <v>3</v>
      </c>
      <c r="W179" s="7">
        <v>0</v>
      </c>
      <c r="X179" s="8">
        <v>0</v>
      </c>
      <c r="Y179" s="10">
        <v>0</v>
      </c>
      <c r="Z179" s="7" t="str">
        <f>VLOOKUP(B179,'SOURCE(Ori)'!$A$1230:$D$1470,4,FALSE)</f>
        <v>O</v>
      </c>
      <c r="AA179" s="8">
        <f>IF(Z179="O",10,IF(Z179="A",9,IF(Z179="B",8,IF(Z179="C",7,IF(Z179="D",6,IF(Z179="F",0,IF(Z179=-5,-5,-10)))))))</f>
        <v>10</v>
      </c>
      <c r="AB179" s="10">
        <f>VLOOKUP(B179,'SOURCE(Ori)'!$A$1230:$E$1470,5,FALSE)</f>
        <v>3</v>
      </c>
      <c r="AC179" s="7" t="str">
        <f>VLOOKUP(B179,'SOURCE(Ori)'!$A$1475:$D$1715,4,FALSE)</f>
        <v>O</v>
      </c>
      <c r="AD179" s="8">
        <f>IF(AC179="O",10,IF(AC179="A",9,IF(AC179="B",8,IF(AC179="C",7,IF(AC179="D",6,IF(AC179="F",0,IF(AC179=-5,-5,-10)))))))</f>
        <v>10</v>
      </c>
      <c r="AE179" s="10">
        <f>VLOOKUP(B179,'SOURCE(Ori)'!$A$1475:$E$1715,5,FALSE)</f>
        <v>2</v>
      </c>
      <c r="AF179" s="7" t="str">
        <f>VLOOKUP(B179,'SOURCE(Ori)'!$A$1719:$D$1959,4,FALSE)</f>
        <v>O</v>
      </c>
      <c r="AG179" s="8">
        <f>IF(AF179="O",10,IF(AF179="A",9,IF(AF179="B",8,IF(AF179="C",7,IF(AF179="D",6,IF(AF179="F",0,IF(AF179=-5,-5,-10)))))))</f>
        <v>10</v>
      </c>
      <c r="AH179" s="10">
        <f>VLOOKUP(B179,'SOURCE(Ori)'!$A$1719:$E$1959,5,FALSE)</f>
        <v>2</v>
      </c>
      <c r="AI179" s="10" t="str">
        <f>VLOOKUP(B179,'SOURCE(Ori)'!$A$1963:$D$2203,4,FALSE)</f>
        <v>A</v>
      </c>
      <c r="AJ179" s="8">
        <f>IF(AI179="O",10,IF(AI179="A",9,IF(AI179="B",8,IF(AI179="C",7,IF(AI179="D",6,IF(AI179="F",0,IF(AI179=-5,-5,-10)))))))</f>
        <v>9</v>
      </c>
      <c r="AK179" s="10">
        <f>VLOOKUP(B179,'SOURCE(Ori)'!$A$1963:$E$2203,5,FALSE)</f>
        <v>2</v>
      </c>
      <c r="AL179" s="10" t="str">
        <f>VLOOKUP(B179,'SOURCE(Ori)'!$A$2207:$D$2447,4,FALSE)</f>
        <v>CP</v>
      </c>
      <c r="AM179" s="8">
        <f>IF(AL179="O",10,IF(AL179="A",9,IF(AL179="B",8,IF(AL179="C",7,IF(AL179="D",6,IF(AL179="F",0,IF(AL179=-5,-5,-10)))))))</f>
        <v>-10</v>
      </c>
      <c r="AN179" s="10"/>
      <c r="AO179" s="11">
        <f>(F179*G179+I179*J179+L179*M179+O179*P179+R179*S179+U179*V179+X179*Y179+AA179*AB179+AD179*AE179+AG179*AH179+AJ179*AK179)/24</f>
        <v>8.5416666666666661</v>
      </c>
      <c r="AP179" s="20">
        <f>(AO179-0.75)*10</f>
        <v>77.916666666666657</v>
      </c>
      <c r="AQ179" s="12">
        <f>+G179+J179+M179+P179+S179+V179+Y179+AB179+AE179+AH179+AK179</f>
        <v>24</v>
      </c>
      <c r="AR179" s="13">
        <f>SUM(COUNTIFS(E179:AM179,{"f","NCP","AB"}))</f>
        <v>0</v>
      </c>
      <c r="AS179" s="12">
        <f>RANK(AP179,$AP$7:$AP$247)</f>
        <v>43</v>
      </c>
    </row>
    <row r="180" spans="1:45">
      <c r="A180" s="6">
        <v>174</v>
      </c>
      <c r="B180" s="18" t="s">
        <v>365</v>
      </c>
      <c r="C180" s="19" t="s">
        <v>366</v>
      </c>
      <c r="D180" s="17" t="s">
        <v>280</v>
      </c>
      <c r="E180" s="7" t="str">
        <f>VLOOKUP(B180,'SOURCE(Ori)'!$A$4:$D$244,4,FALSE)</f>
        <v>B</v>
      </c>
      <c r="F180" s="8">
        <f>IF(E180="O",10,IF(E180="A",9,IF(E180="B",8,IF(E180="C",7,IF(E180="D",6,IF(E180="F",0,IF(E180=-5,-5,-10)))))))</f>
        <v>8</v>
      </c>
      <c r="G180" s="9">
        <f>VLOOKUP(B180,'SOURCE(Ori)'!$A$4:$E$244,5,FALSE)</f>
        <v>3</v>
      </c>
      <c r="H180" s="7" t="str">
        <f>VLOOKUP(B180,'SOURCE(Ori)'!$A$248:$D$488,4,FALSE)</f>
        <v>A</v>
      </c>
      <c r="I180" s="8">
        <f>IF(H180="O",10,IF(H180="A",9,IF(H180="B",8,IF(H180="C",7,IF(H180="D",6,IF(H180="F",0,IF(H180=-5,-5,-10)))))))</f>
        <v>9</v>
      </c>
      <c r="J180" s="10">
        <f>VLOOKUP(B180,'SOURCE(Ori)'!$A$248:$E$488,5,FALSE)</f>
        <v>3</v>
      </c>
      <c r="K180" s="7" t="str">
        <f>VLOOKUP(B180,'SOURCE(Ori)'!$A$492:$D$732,4,FALSE)</f>
        <v>B</v>
      </c>
      <c r="L180" s="8">
        <f>IF(K180="O",10,IF(K180="A",9,IF(K180="B",8,IF(K180="C",7,IF(K180="D",6,IF(K180="F",0,IF(K180=-5,-5,-10)))))))</f>
        <v>8</v>
      </c>
      <c r="M180" s="10">
        <f>VLOOKUP(B180,'SOURCE(Ori)'!$A$492:$E$732,5,FALSE)</f>
        <v>3</v>
      </c>
      <c r="N180" s="7" t="str">
        <f>VLOOKUP(B180,'SOURCE(Ori)'!$A$736:$D$976,4,FALSE)</f>
        <v>A</v>
      </c>
      <c r="O180" s="8">
        <f>IF(N180="O",10,IF(N180="A",9,IF(N180="B",8,IF(N180="C",7,IF(N180="D",6,IF(N180="F",0,IF(N180=-5,-5,-10)))))))</f>
        <v>9</v>
      </c>
      <c r="P180" s="10">
        <f>VLOOKUP(B180,'SOURCE(Ori)'!$A$736:$E$976,5,FALSE)</f>
        <v>3</v>
      </c>
      <c r="Q180" s="7" t="str">
        <f>VLOOKUP(B180,'SOURCE(Ori)'!$A$980:$D$1096,4,FALSE)</f>
        <v>C</v>
      </c>
      <c r="R180" s="8">
        <f>IF(Q180="O",10,IF(Q180="A",9,IF(Q180="B",8,IF(Q180="C",7,IF(Q180="D",6,IF(Q180="F",0,IF(Q180=-5,-5,-10)))))))</f>
        <v>7</v>
      </c>
      <c r="S180" s="10">
        <f>VLOOKUP(B180,'SOURCE(Ori)'!$A$980:$E$1096,5,FALSE)</f>
        <v>3</v>
      </c>
      <c r="T180" s="7">
        <v>0</v>
      </c>
      <c r="U180" s="8">
        <v>0</v>
      </c>
      <c r="V180" s="10">
        <v>0</v>
      </c>
      <c r="W180" s="7">
        <v>0</v>
      </c>
      <c r="X180" s="8">
        <v>0</v>
      </c>
      <c r="Y180" s="10">
        <v>0</v>
      </c>
      <c r="Z180" s="7" t="str">
        <f>VLOOKUP(B180,'SOURCE(Ori)'!$A$1230:$D$1470,4,FALSE)</f>
        <v>O</v>
      </c>
      <c r="AA180" s="8">
        <f>IF(Z180="O",10,IF(Z180="A",9,IF(Z180="B",8,IF(Z180="C",7,IF(Z180="D",6,IF(Z180="F",0,IF(Z180=-5,-5,-10)))))))</f>
        <v>10</v>
      </c>
      <c r="AB180" s="10">
        <f>VLOOKUP(B180,'SOURCE(Ori)'!$A$1230:$E$1470,5,FALSE)</f>
        <v>3</v>
      </c>
      <c r="AC180" s="7" t="str">
        <f>VLOOKUP(B180,'SOURCE(Ori)'!$A$1475:$D$1715,4,FALSE)</f>
        <v>O</v>
      </c>
      <c r="AD180" s="8">
        <f>IF(AC180="O",10,IF(AC180="A",9,IF(AC180="B",8,IF(AC180="C",7,IF(AC180="D",6,IF(AC180="F",0,IF(AC180=-5,-5,-10)))))))</f>
        <v>10</v>
      </c>
      <c r="AE180" s="10">
        <f>VLOOKUP(B180,'SOURCE(Ori)'!$A$1475:$E$1715,5,FALSE)</f>
        <v>2</v>
      </c>
      <c r="AF180" s="7" t="str">
        <f>VLOOKUP(B180,'SOURCE(Ori)'!$A$1719:$D$1959,4,FALSE)</f>
        <v>O</v>
      </c>
      <c r="AG180" s="8">
        <f>IF(AF180="O",10,IF(AF180="A",9,IF(AF180="B",8,IF(AF180="C",7,IF(AF180="D",6,IF(AF180="F",0,IF(AF180=-5,-5,-10)))))))</f>
        <v>10</v>
      </c>
      <c r="AH180" s="10">
        <f>VLOOKUP(B180,'SOURCE(Ori)'!$A$1719:$E$1959,5,FALSE)</f>
        <v>2</v>
      </c>
      <c r="AI180" s="10" t="str">
        <f>VLOOKUP(B180,'SOURCE(Ori)'!$A$1963:$D$2203,4,FALSE)</f>
        <v>O</v>
      </c>
      <c r="AJ180" s="8">
        <f>IF(AI180="O",10,IF(AI180="A",9,IF(AI180="B",8,IF(AI180="C",7,IF(AI180="D",6,IF(AI180="F",0,IF(AI180=-5,-5,-10)))))))</f>
        <v>10</v>
      </c>
      <c r="AK180" s="10">
        <f>VLOOKUP(B180,'SOURCE(Ori)'!$A$1963:$E$2203,5,FALSE)</f>
        <v>2</v>
      </c>
      <c r="AL180" s="10" t="str">
        <f>VLOOKUP(B180,'SOURCE(Ori)'!$A$2207:$D$2447,4,FALSE)</f>
        <v>CP</v>
      </c>
      <c r="AM180" s="8">
        <f>IF(AL180="O",10,IF(AL180="A",9,IF(AL180="B",8,IF(AL180="C",7,IF(AL180="D",6,IF(AL180="F",0,IF(AL180=-5,-5,-10)))))))</f>
        <v>-10</v>
      </c>
      <c r="AN180" s="10"/>
      <c r="AO180" s="11">
        <f>(F180*G180+I180*J180+L180*M180+O180*P180+R180*S180+U180*V180+X180*Y180+AA180*AB180+AD180*AE180+AG180*AH180+AJ180*AK180)/24</f>
        <v>8.875</v>
      </c>
      <c r="AP180" s="20">
        <f>(AO180-0.75)*10</f>
        <v>81.25</v>
      </c>
      <c r="AQ180" s="12">
        <f>+G180+J180+M180+P180+S180+V180+Y180+AB180+AE180+AH180+AK180</f>
        <v>24</v>
      </c>
      <c r="AR180" s="13">
        <f>SUM(COUNTIFS(E180:AM180,{"f","NCP","AB"}))</f>
        <v>0</v>
      </c>
      <c r="AS180" s="12">
        <f>RANK(AP180,$AP$7:$AP$247)</f>
        <v>16</v>
      </c>
    </row>
    <row r="181" spans="1:45">
      <c r="A181" s="6">
        <v>175</v>
      </c>
      <c r="B181" s="18" t="s">
        <v>367</v>
      </c>
      <c r="C181" s="19" t="s">
        <v>368</v>
      </c>
      <c r="D181" s="17" t="s">
        <v>280</v>
      </c>
      <c r="E181" s="7" t="str">
        <f>VLOOKUP(B181,'SOURCE(Ori)'!$A$4:$D$244,4,FALSE)</f>
        <v>B</v>
      </c>
      <c r="F181" s="8">
        <f>IF(E181="O",10,IF(E181="A",9,IF(E181="B",8,IF(E181="C",7,IF(E181="D",6,IF(E181="F",0,IF(E181=-5,-5,-10)))))))</f>
        <v>8</v>
      </c>
      <c r="G181" s="9">
        <f>VLOOKUP(B181,'SOURCE(Ori)'!$A$4:$E$244,5,FALSE)</f>
        <v>3</v>
      </c>
      <c r="H181" s="7" t="str">
        <f>VLOOKUP(B181,'SOURCE(Ori)'!$A$248:$D$488,4,FALSE)</f>
        <v>C</v>
      </c>
      <c r="I181" s="8">
        <f>IF(H181="O",10,IF(H181="A",9,IF(H181="B",8,IF(H181="C",7,IF(H181="D",6,IF(H181="F",0,IF(H181=-5,-5,-10)))))))</f>
        <v>7</v>
      </c>
      <c r="J181" s="10">
        <f>VLOOKUP(B181,'SOURCE(Ori)'!$A$248:$E$488,5,FALSE)</f>
        <v>3</v>
      </c>
      <c r="K181" s="7" t="str">
        <f>VLOOKUP(B181,'SOURCE(Ori)'!$A$492:$D$732,4,FALSE)</f>
        <v>C</v>
      </c>
      <c r="L181" s="8">
        <f>IF(K181="O",10,IF(K181="A",9,IF(K181="B",8,IF(K181="C",7,IF(K181="D",6,IF(K181="F",0,IF(K181=-5,-5,-10)))))))</f>
        <v>7</v>
      </c>
      <c r="M181" s="10">
        <f>VLOOKUP(B181,'SOURCE(Ori)'!$A$492:$E$732,5,FALSE)</f>
        <v>3</v>
      </c>
      <c r="N181" s="7" t="str">
        <f>VLOOKUP(B181,'SOURCE(Ori)'!$A$736:$D$976,4,FALSE)</f>
        <v>B</v>
      </c>
      <c r="O181" s="8">
        <f>IF(N181="O",10,IF(N181="A",9,IF(N181="B",8,IF(N181="C",7,IF(N181="D",6,IF(N181="F",0,IF(N181=-5,-5,-10)))))))</f>
        <v>8</v>
      </c>
      <c r="P181" s="10">
        <f>VLOOKUP(B181,'SOURCE(Ori)'!$A$736:$E$976,5,FALSE)</f>
        <v>3</v>
      </c>
      <c r="Q181" s="7" t="str">
        <f>VLOOKUP(B181,'SOURCE(Ori)'!$A$980:$D$1096,4,FALSE)</f>
        <v>C</v>
      </c>
      <c r="R181" s="8">
        <f>IF(Q181="O",10,IF(Q181="A",9,IF(Q181="B",8,IF(Q181="C",7,IF(Q181="D",6,IF(Q181="F",0,IF(Q181=-5,-5,-10)))))))</f>
        <v>7</v>
      </c>
      <c r="S181" s="10">
        <f>VLOOKUP(B181,'SOURCE(Ori)'!$A$980:$E$1096,5,FALSE)</f>
        <v>3</v>
      </c>
      <c r="T181" s="7">
        <v>0</v>
      </c>
      <c r="U181" s="8">
        <v>0</v>
      </c>
      <c r="V181" s="10">
        <v>0</v>
      </c>
      <c r="W181" s="7">
        <v>0</v>
      </c>
      <c r="X181" s="8">
        <v>0</v>
      </c>
      <c r="Y181" s="10">
        <v>0</v>
      </c>
      <c r="Z181" s="7" t="str">
        <f>VLOOKUP(B181,'SOURCE(Ori)'!$A$1230:$D$1470,4,FALSE)</f>
        <v>O</v>
      </c>
      <c r="AA181" s="8">
        <f>IF(Z181="O",10,IF(Z181="A",9,IF(Z181="B",8,IF(Z181="C",7,IF(Z181="D",6,IF(Z181="F",0,IF(Z181=-5,-5,-10)))))))</f>
        <v>10</v>
      </c>
      <c r="AB181" s="10">
        <f>VLOOKUP(B181,'SOURCE(Ori)'!$A$1230:$E$1470,5,FALSE)</f>
        <v>3</v>
      </c>
      <c r="AC181" s="7" t="str">
        <f>VLOOKUP(B181,'SOURCE(Ori)'!$A$1475:$D$1715,4,FALSE)</f>
        <v>O</v>
      </c>
      <c r="AD181" s="8">
        <f>IF(AC181="O",10,IF(AC181="A",9,IF(AC181="B",8,IF(AC181="C",7,IF(AC181="D",6,IF(AC181="F",0,IF(AC181=-5,-5,-10)))))))</f>
        <v>10</v>
      </c>
      <c r="AE181" s="10">
        <f>VLOOKUP(B181,'SOURCE(Ori)'!$A$1475:$E$1715,5,FALSE)</f>
        <v>2</v>
      </c>
      <c r="AF181" s="7" t="str">
        <f>VLOOKUP(B181,'SOURCE(Ori)'!$A$1719:$D$1959,4,FALSE)</f>
        <v>A</v>
      </c>
      <c r="AG181" s="8">
        <f>IF(AF181="O",10,IF(AF181="A",9,IF(AF181="B",8,IF(AF181="C",7,IF(AF181="D",6,IF(AF181="F",0,IF(AF181=-5,-5,-10)))))))</f>
        <v>9</v>
      </c>
      <c r="AH181" s="10">
        <f>VLOOKUP(B181,'SOURCE(Ori)'!$A$1719:$E$1959,5,FALSE)</f>
        <v>2</v>
      </c>
      <c r="AI181" s="10" t="str">
        <f>VLOOKUP(B181,'SOURCE(Ori)'!$A$1963:$D$2203,4,FALSE)</f>
        <v>O</v>
      </c>
      <c r="AJ181" s="8">
        <f>IF(AI181="O",10,IF(AI181="A",9,IF(AI181="B",8,IF(AI181="C",7,IF(AI181="D",6,IF(AI181="F",0,IF(AI181=-5,-5,-10)))))))</f>
        <v>10</v>
      </c>
      <c r="AK181" s="10">
        <f>VLOOKUP(B181,'SOURCE(Ori)'!$A$1963:$E$2203,5,FALSE)</f>
        <v>2</v>
      </c>
      <c r="AL181" s="10" t="str">
        <f>VLOOKUP(B181,'SOURCE(Ori)'!$A$2207:$D$2447,4,FALSE)</f>
        <v>CP</v>
      </c>
      <c r="AM181" s="8">
        <f>IF(AL181="O",10,IF(AL181="A",9,IF(AL181="B",8,IF(AL181="C",7,IF(AL181="D",6,IF(AL181="F",0,IF(AL181=-5,-5,-10)))))))</f>
        <v>-10</v>
      </c>
      <c r="AN181" s="10"/>
      <c r="AO181" s="11">
        <f>(F181*G181+I181*J181+L181*M181+O181*P181+R181*S181+U181*V181+X181*Y181+AA181*AB181+AD181*AE181+AG181*AH181+AJ181*AK181)/24</f>
        <v>8.2916666666666661</v>
      </c>
      <c r="AP181" s="20">
        <f>(AO181-0.75)*10</f>
        <v>75.416666666666657</v>
      </c>
      <c r="AQ181" s="12">
        <f>+G181+J181+M181+P181+S181+V181+Y181+AB181+AE181+AH181+AK181</f>
        <v>24</v>
      </c>
      <c r="AR181" s="13">
        <f>SUM(COUNTIFS(E181:AM181,{"f","NCP","AB"}))</f>
        <v>0</v>
      </c>
      <c r="AS181" s="12">
        <f>RANK(AP181,$AP$7:$AP$247)</f>
        <v>69</v>
      </c>
    </row>
    <row r="182" spans="1:45">
      <c r="A182" s="6">
        <v>176</v>
      </c>
      <c r="B182" s="18" t="s">
        <v>369</v>
      </c>
      <c r="C182" s="19" t="s">
        <v>370</v>
      </c>
      <c r="D182" s="17" t="s">
        <v>280</v>
      </c>
      <c r="E182" s="7" t="str">
        <f>VLOOKUP(B182,'SOURCE(Ori)'!$A$4:$D$244,4,FALSE)</f>
        <v>D</v>
      </c>
      <c r="F182" s="8">
        <f>IF(E182="O",10,IF(E182="A",9,IF(E182="B",8,IF(E182="C",7,IF(E182="D",6,IF(E182="F",0,IF(E182=-5,-5,-10)))))))</f>
        <v>6</v>
      </c>
      <c r="G182" s="9">
        <f>VLOOKUP(B182,'SOURCE(Ori)'!$A$4:$E$244,5,FALSE)</f>
        <v>3</v>
      </c>
      <c r="H182" s="7" t="str">
        <f>VLOOKUP(B182,'SOURCE(Ori)'!$A$248:$D$488,4,FALSE)</f>
        <v>C</v>
      </c>
      <c r="I182" s="8">
        <f>IF(H182="O",10,IF(H182="A",9,IF(H182="B",8,IF(H182="C",7,IF(H182="D",6,IF(H182="F",0,IF(H182=-5,-5,-10)))))))</f>
        <v>7</v>
      </c>
      <c r="J182" s="10">
        <f>VLOOKUP(B182,'SOURCE(Ori)'!$A$248:$E$488,5,FALSE)</f>
        <v>3</v>
      </c>
      <c r="K182" s="7" t="str">
        <f>VLOOKUP(B182,'SOURCE(Ori)'!$A$492:$D$732,4,FALSE)</f>
        <v>D</v>
      </c>
      <c r="L182" s="8">
        <f>IF(K182="O",10,IF(K182="A",9,IF(K182="B",8,IF(K182="C",7,IF(K182="D",6,IF(K182="F",0,IF(K182=-5,-5,-10)))))))</f>
        <v>6</v>
      </c>
      <c r="M182" s="10">
        <f>VLOOKUP(B182,'SOURCE(Ori)'!$A$492:$E$732,5,FALSE)</f>
        <v>3</v>
      </c>
      <c r="N182" s="7" t="str">
        <f>VLOOKUP(B182,'SOURCE(Ori)'!$A$736:$D$976,4,FALSE)</f>
        <v>D</v>
      </c>
      <c r="O182" s="8">
        <f>IF(N182="O",10,IF(N182="A",9,IF(N182="B",8,IF(N182="C",7,IF(N182="D",6,IF(N182="F",0,IF(N182=-5,-5,-10)))))))</f>
        <v>6</v>
      </c>
      <c r="P182" s="10">
        <f>VLOOKUP(B182,'SOURCE(Ori)'!$A$736:$E$976,5,FALSE)</f>
        <v>3</v>
      </c>
      <c r="Q182" s="7" t="str">
        <f>VLOOKUP(B182,'SOURCE(Ori)'!$A$980:$D$1096,4,FALSE)</f>
        <v>D</v>
      </c>
      <c r="R182" s="8">
        <f>IF(Q182="O",10,IF(Q182="A",9,IF(Q182="B",8,IF(Q182="C",7,IF(Q182="D",6,IF(Q182="F",0,IF(Q182=-5,-5,-10)))))))</f>
        <v>6</v>
      </c>
      <c r="S182" s="10">
        <f>VLOOKUP(B182,'SOURCE(Ori)'!$A$980:$E$1096,5,FALSE)</f>
        <v>3</v>
      </c>
      <c r="T182" s="7">
        <v>0</v>
      </c>
      <c r="U182" s="8">
        <v>0</v>
      </c>
      <c r="V182" s="10">
        <v>0</v>
      </c>
      <c r="W182" s="7">
        <v>0</v>
      </c>
      <c r="X182" s="8">
        <v>0</v>
      </c>
      <c r="Y182" s="10">
        <v>0</v>
      </c>
      <c r="Z182" s="7" t="str">
        <f>VLOOKUP(B182,'SOURCE(Ori)'!$A$1230:$D$1470,4,FALSE)</f>
        <v>O</v>
      </c>
      <c r="AA182" s="8">
        <f>IF(Z182="O",10,IF(Z182="A",9,IF(Z182="B",8,IF(Z182="C",7,IF(Z182="D",6,IF(Z182="F",0,IF(Z182=-5,-5,-10)))))))</f>
        <v>10</v>
      </c>
      <c r="AB182" s="10">
        <f>VLOOKUP(B182,'SOURCE(Ori)'!$A$1230:$E$1470,5,FALSE)</f>
        <v>3</v>
      </c>
      <c r="AC182" s="7" t="str">
        <f>VLOOKUP(B182,'SOURCE(Ori)'!$A$1475:$D$1715,4,FALSE)</f>
        <v>A</v>
      </c>
      <c r="AD182" s="8">
        <f>IF(AC182="O",10,IF(AC182="A",9,IF(AC182="B",8,IF(AC182="C",7,IF(AC182="D",6,IF(AC182="F",0,IF(AC182=-5,-5,-10)))))))</f>
        <v>9</v>
      </c>
      <c r="AE182" s="10">
        <f>VLOOKUP(B182,'SOURCE(Ori)'!$A$1475:$E$1715,5,FALSE)</f>
        <v>2</v>
      </c>
      <c r="AF182" s="7" t="str">
        <f>VLOOKUP(B182,'SOURCE(Ori)'!$A$1719:$D$1959,4,FALSE)</f>
        <v>A</v>
      </c>
      <c r="AG182" s="8">
        <f>IF(AF182="O",10,IF(AF182="A",9,IF(AF182="B",8,IF(AF182="C",7,IF(AF182="D",6,IF(AF182="F",0,IF(AF182=-5,-5,-10)))))))</f>
        <v>9</v>
      </c>
      <c r="AH182" s="10">
        <f>VLOOKUP(B182,'SOURCE(Ori)'!$A$1719:$E$1959,5,FALSE)</f>
        <v>2</v>
      </c>
      <c r="AI182" s="10" t="str">
        <f>VLOOKUP(B182,'SOURCE(Ori)'!$A$1963:$D$2203,4,FALSE)</f>
        <v>A</v>
      </c>
      <c r="AJ182" s="8">
        <f>IF(AI182="O",10,IF(AI182="A",9,IF(AI182="B",8,IF(AI182="C",7,IF(AI182="D",6,IF(AI182="F",0,IF(AI182=-5,-5,-10)))))))</f>
        <v>9</v>
      </c>
      <c r="AK182" s="10">
        <f>VLOOKUP(B182,'SOURCE(Ori)'!$A$1963:$E$2203,5,FALSE)</f>
        <v>2</v>
      </c>
      <c r="AL182" s="10" t="str">
        <f>VLOOKUP(B182,'SOURCE(Ori)'!$A$2207:$D$2447,4,FALSE)</f>
        <v>CP</v>
      </c>
      <c r="AM182" s="8">
        <f>IF(AL182="O",10,IF(AL182="A",9,IF(AL182="B",8,IF(AL182="C",7,IF(AL182="D",6,IF(AL182="F",0,IF(AL182=-5,-5,-10)))))))</f>
        <v>-10</v>
      </c>
      <c r="AN182" s="10"/>
      <c r="AO182" s="11">
        <f>(F182*G182+I182*J182+L182*M182+O182*P182+R182*S182+U182*V182+X182*Y182+AA182*AB182+AD182*AE182+AG182*AH182+AJ182*AK182)/24</f>
        <v>7.375</v>
      </c>
      <c r="AP182" s="20">
        <f>(AO182-0.75)*10</f>
        <v>66.25</v>
      </c>
      <c r="AQ182" s="12">
        <f>+G182+J182+M182+P182+S182+V182+Y182+AB182+AE182+AH182+AK182</f>
        <v>24</v>
      </c>
      <c r="AR182" s="13">
        <f>SUM(COUNTIFS(E182:AM182,{"f","NCP","AB"}))</f>
        <v>0</v>
      </c>
      <c r="AS182" s="12">
        <f>RANK(AP182,$AP$7:$AP$247)</f>
        <v>195</v>
      </c>
    </row>
    <row r="183" spans="1:45">
      <c r="A183" s="6">
        <v>177</v>
      </c>
      <c r="B183" s="18" t="s">
        <v>371</v>
      </c>
      <c r="C183" s="19" t="s">
        <v>372</v>
      </c>
      <c r="D183" s="17" t="s">
        <v>280</v>
      </c>
      <c r="E183" s="7" t="str">
        <f>VLOOKUP(B183,'SOURCE(Ori)'!$A$4:$D$244,4,FALSE)</f>
        <v>C</v>
      </c>
      <c r="F183" s="8">
        <f>IF(E183="O",10,IF(E183="A",9,IF(E183="B",8,IF(E183="C",7,IF(E183="D",6,IF(E183="F",0,IF(E183=-5,-5,-10)))))))</f>
        <v>7</v>
      </c>
      <c r="G183" s="9">
        <f>VLOOKUP(B183,'SOURCE(Ori)'!$A$4:$E$244,5,FALSE)</f>
        <v>3</v>
      </c>
      <c r="H183" s="7" t="str">
        <f>VLOOKUP(B183,'SOURCE(Ori)'!$A$248:$D$488,4,FALSE)</f>
        <v>C</v>
      </c>
      <c r="I183" s="8">
        <f>IF(H183="O",10,IF(H183="A",9,IF(H183="B",8,IF(H183="C",7,IF(H183="D",6,IF(H183="F",0,IF(H183=-5,-5,-10)))))))</f>
        <v>7</v>
      </c>
      <c r="J183" s="10">
        <f>VLOOKUP(B183,'SOURCE(Ori)'!$A$248:$E$488,5,FALSE)</f>
        <v>3</v>
      </c>
      <c r="K183" s="7" t="str">
        <f>VLOOKUP(B183,'SOURCE(Ori)'!$A$492:$D$732,4,FALSE)</f>
        <v>C</v>
      </c>
      <c r="L183" s="8">
        <f>IF(K183="O",10,IF(K183="A",9,IF(K183="B",8,IF(K183="C",7,IF(K183="D",6,IF(K183="F",0,IF(K183=-5,-5,-10)))))))</f>
        <v>7</v>
      </c>
      <c r="M183" s="10">
        <f>VLOOKUP(B183,'SOURCE(Ori)'!$A$492:$E$732,5,FALSE)</f>
        <v>3</v>
      </c>
      <c r="N183" s="7" t="str">
        <f>VLOOKUP(B183,'SOURCE(Ori)'!$A$736:$D$976,4,FALSE)</f>
        <v>D</v>
      </c>
      <c r="O183" s="8">
        <f>IF(N183="O",10,IF(N183="A",9,IF(N183="B",8,IF(N183="C",7,IF(N183="D",6,IF(N183="F",0,IF(N183=-5,-5,-10)))))))</f>
        <v>6</v>
      </c>
      <c r="P183" s="10">
        <f>VLOOKUP(B183,'SOURCE(Ori)'!$A$736:$E$976,5,FALSE)</f>
        <v>3</v>
      </c>
      <c r="Q183" s="7" t="str">
        <f>VLOOKUP(B183,'SOURCE(Ori)'!$A$980:$D$1096,4,FALSE)</f>
        <v>D</v>
      </c>
      <c r="R183" s="8">
        <f>IF(Q183="O",10,IF(Q183="A",9,IF(Q183="B",8,IF(Q183="C",7,IF(Q183="D",6,IF(Q183="F",0,IF(Q183=-5,-5,-10)))))))</f>
        <v>6</v>
      </c>
      <c r="S183" s="10">
        <f>VLOOKUP(B183,'SOURCE(Ori)'!$A$980:$E$1096,5,FALSE)</f>
        <v>3</v>
      </c>
      <c r="T183" s="7">
        <v>0</v>
      </c>
      <c r="U183" s="8">
        <v>0</v>
      </c>
      <c r="V183" s="10">
        <v>0</v>
      </c>
      <c r="W183" s="7">
        <v>0</v>
      </c>
      <c r="X183" s="8">
        <v>0</v>
      </c>
      <c r="Y183" s="10">
        <v>0</v>
      </c>
      <c r="Z183" s="7" t="str">
        <f>VLOOKUP(B183,'SOURCE(Ori)'!$A$1230:$D$1470,4,FALSE)</f>
        <v>O</v>
      </c>
      <c r="AA183" s="8">
        <f>IF(Z183="O",10,IF(Z183="A",9,IF(Z183="B",8,IF(Z183="C",7,IF(Z183="D",6,IF(Z183="F",0,IF(Z183=-5,-5,-10)))))))</f>
        <v>10</v>
      </c>
      <c r="AB183" s="10">
        <f>VLOOKUP(B183,'SOURCE(Ori)'!$A$1230:$E$1470,5,FALSE)</f>
        <v>3</v>
      </c>
      <c r="AC183" s="7" t="str">
        <f>VLOOKUP(B183,'SOURCE(Ori)'!$A$1475:$D$1715,4,FALSE)</f>
        <v>O</v>
      </c>
      <c r="AD183" s="8">
        <f>IF(AC183="O",10,IF(AC183="A",9,IF(AC183="B",8,IF(AC183="C",7,IF(AC183="D",6,IF(AC183="F",0,IF(AC183=-5,-5,-10)))))))</f>
        <v>10</v>
      </c>
      <c r="AE183" s="10">
        <f>VLOOKUP(B183,'SOURCE(Ori)'!$A$1475:$E$1715,5,FALSE)</f>
        <v>2</v>
      </c>
      <c r="AF183" s="7" t="str">
        <f>VLOOKUP(B183,'SOURCE(Ori)'!$A$1719:$D$1959,4,FALSE)</f>
        <v>A</v>
      </c>
      <c r="AG183" s="8">
        <f>IF(AF183="O",10,IF(AF183="A",9,IF(AF183="B",8,IF(AF183="C",7,IF(AF183="D",6,IF(AF183="F",0,IF(AF183=-5,-5,-10)))))))</f>
        <v>9</v>
      </c>
      <c r="AH183" s="10">
        <f>VLOOKUP(B183,'SOURCE(Ori)'!$A$1719:$E$1959,5,FALSE)</f>
        <v>2</v>
      </c>
      <c r="AI183" s="10" t="str">
        <f>VLOOKUP(B183,'SOURCE(Ori)'!$A$1963:$D$2203,4,FALSE)</f>
        <v>A</v>
      </c>
      <c r="AJ183" s="8">
        <f>IF(AI183="O",10,IF(AI183="A",9,IF(AI183="B",8,IF(AI183="C",7,IF(AI183="D",6,IF(AI183="F",0,IF(AI183=-5,-5,-10)))))))</f>
        <v>9</v>
      </c>
      <c r="AK183" s="10">
        <f>VLOOKUP(B183,'SOURCE(Ori)'!$A$1963:$E$2203,5,FALSE)</f>
        <v>2</v>
      </c>
      <c r="AL183" s="10" t="str">
        <f>VLOOKUP(B183,'SOURCE(Ori)'!$A$2207:$D$2447,4,FALSE)</f>
        <v>CP</v>
      </c>
      <c r="AM183" s="8">
        <f>IF(AL183="O",10,IF(AL183="A",9,IF(AL183="B",8,IF(AL183="C",7,IF(AL183="D",6,IF(AL183="F",0,IF(AL183=-5,-5,-10)))))))</f>
        <v>-10</v>
      </c>
      <c r="AN183" s="10"/>
      <c r="AO183" s="11">
        <f>(F183*G183+I183*J183+L183*M183+O183*P183+R183*S183+U183*V183+X183*Y183+AA183*AB183+AD183*AE183+AG183*AH183+AJ183*AK183)/24</f>
        <v>7.708333333333333</v>
      </c>
      <c r="AP183" s="20">
        <f>(AO183-0.75)*10</f>
        <v>69.583333333333329</v>
      </c>
      <c r="AQ183" s="12">
        <f>+G183+J183+M183+P183+S183+V183+Y183+AB183+AE183+AH183+AK183</f>
        <v>24</v>
      </c>
      <c r="AR183" s="13">
        <f>SUM(COUNTIFS(E183:AM183,{"f","NCP","AB"}))</f>
        <v>0</v>
      </c>
      <c r="AS183" s="12">
        <f>RANK(AP183,$AP$7:$AP$247)</f>
        <v>164</v>
      </c>
    </row>
    <row r="184" spans="1:45">
      <c r="A184" s="6">
        <v>178</v>
      </c>
      <c r="B184" s="18" t="s">
        <v>373</v>
      </c>
      <c r="C184" s="19" t="s">
        <v>374</v>
      </c>
      <c r="D184" s="17" t="s">
        <v>280</v>
      </c>
      <c r="E184" s="7" t="str">
        <f>VLOOKUP(B184,'SOURCE(Ori)'!$A$4:$D$244,4,FALSE)</f>
        <v>C</v>
      </c>
      <c r="F184" s="8">
        <f>IF(E184="O",10,IF(E184="A",9,IF(E184="B",8,IF(E184="C",7,IF(E184="D",6,IF(E184="F",0,IF(E184=-5,-5,-10)))))))</f>
        <v>7</v>
      </c>
      <c r="G184" s="9">
        <f>VLOOKUP(B184,'SOURCE(Ori)'!$A$4:$E$244,5,FALSE)</f>
        <v>3</v>
      </c>
      <c r="H184" s="7" t="str">
        <f>VLOOKUP(B184,'SOURCE(Ori)'!$A$248:$D$488,4,FALSE)</f>
        <v>F</v>
      </c>
      <c r="I184" s="8">
        <f>IF(H184="O",10,IF(H184="A",9,IF(H184="B",8,IF(H184="C",7,IF(H184="D",6,IF(H184="F",0,IF(H184=-5,-5,-10)))))))</f>
        <v>0</v>
      </c>
      <c r="J184" s="10">
        <f>VLOOKUP(B184,'SOURCE(Ori)'!$A$248:$E$488,5,FALSE)</f>
        <v>0</v>
      </c>
      <c r="K184" s="7" t="str">
        <f>VLOOKUP(B184,'SOURCE(Ori)'!$A$492:$D$732,4,FALSE)</f>
        <v>C</v>
      </c>
      <c r="L184" s="8">
        <f>IF(K184="O",10,IF(K184="A",9,IF(K184="B",8,IF(K184="C",7,IF(K184="D",6,IF(K184="F",0,IF(K184=-5,-5,-10)))))))</f>
        <v>7</v>
      </c>
      <c r="M184" s="10">
        <f>VLOOKUP(B184,'SOURCE(Ori)'!$A$492:$E$732,5,FALSE)</f>
        <v>3</v>
      </c>
      <c r="N184" s="7" t="str">
        <f>VLOOKUP(B184,'SOURCE(Ori)'!$A$736:$D$976,4,FALSE)</f>
        <v>D</v>
      </c>
      <c r="O184" s="8">
        <f>IF(N184="O",10,IF(N184="A",9,IF(N184="B",8,IF(N184="C",7,IF(N184="D",6,IF(N184="F",0,IF(N184=-5,-5,-10)))))))</f>
        <v>6</v>
      </c>
      <c r="P184" s="10">
        <f>VLOOKUP(B184,'SOURCE(Ori)'!$A$736:$E$976,5,FALSE)</f>
        <v>3</v>
      </c>
      <c r="Q184" s="7" t="str">
        <f>VLOOKUP(B184,'SOURCE(Ori)'!$A$980:$D$1096,4,FALSE)</f>
        <v>D</v>
      </c>
      <c r="R184" s="8">
        <f>IF(Q184="O",10,IF(Q184="A",9,IF(Q184="B",8,IF(Q184="C",7,IF(Q184="D",6,IF(Q184="F",0,IF(Q184=-5,-5,-10)))))))</f>
        <v>6</v>
      </c>
      <c r="S184" s="10">
        <f>VLOOKUP(B184,'SOURCE(Ori)'!$A$980:$E$1096,5,FALSE)</f>
        <v>3</v>
      </c>
      <c r="T184" s="7">
        <v>0</v>
      </c>
      <c r="U184" s="8">
        <v>0</v>
      </c>
      <c r="V184" s="10">
        <v>0</v>
      </c>
      <c r="W184" s="7">
        <v>0</v>
      </c>
      <c r="X184" s="8">
        <v>0</v>
      </c>
      <c r="Y184" s="10">
        <v>0</v>
      </c>
      <c r="Z184" s="7" t="str">
        <f>VLOOKUP(B184,'SOURCE(Ori)'!$A$1230:$D$1470,4,FALSE)</f>
        <v>O</v>
      </c>
      <c r="AA184" s="8">
        <f>IF(Z184="O",10,IF(Z184="A",9,IF(Z184="B",8,IF(Z184="C",7,IF(Z184="D",6,IF(Z184="F",0,IF(Z184=-5,-5,-10)))))))</f>
        <v>10</v>
      </c>
      <c r="AB184" s="10">
        <f>VLOOKUP(B184,'SOURCE(Ori)'!$A$1230:$E$1470,5,FALSE)</f>
        <v>3</v>
      </c>
      <c r="AC184" s="7" t="str">
        <f>VLOOKUP(B184,'SOURCE(Ori)'!$A$1475:$D$1715,4,FALSE)</f>
        <v>O</v>
      </c>
      <c r="AD184" s="8">
        <f>IF(AC184="O",10,IF(AC184="A",9,IF(AC184="B",8,IF(AC184="C",7,IF(AC184="D",6,IF(AC184="F",0,IF(AC184=-5,-5,-10)))))))</f>
        <v>10</v>
      </c>
      <c r="AE184" s="10">
        <f>VLOOKUP(B184,'SOURCE(Ori)'!$A$1475:$E$1715,5,FALSE)</f>
        <v>2</v>
      </c>
      <c r="AF184" s="7" t="str">
        <f>VLOOKUP(B184,'SOURCE(Ori)'!$A$1719:$D$1959,4,FALSE)</f>
        <v>A</v>
      </c>
      <c r="AG184" s="8">
        <f>IF(AF184="O",10,IF(AF184="A",9,IF(AF184="B",8,IF(AF184="C",7,IF(AF184="D",6,IF(AF184="F",0,IF(AF184=-5,-5,-10)))))))</f>
        <v>9</v>
      </c>
      <c r="AH184" s="10">
        <f>VLOOKUP(B184,'SOURCE(Ori)'!$A$1719:$E$1959,5,FALSE)</f>
        <v>2</v>
      </c>
      <c r="AI184" s="10" t="str">
        <f>VLOOKUP(B184,'SOURCE(Ori)'!$A$1963:$D$2203,4,FALSE)</f>
        <v>A</v>
      </c>
      <c r="AJ184" s="8">
        <f>IF(AI184="O",10,IF(AI184="A",9,IF(AI184="B",8,IF(AI184="C",7,IF(AI184="D",6,IF(AI184="F",0,IF(AI184=-5,-5,-10)))))))</f>
        <v>9</v>
      </c>
      <c r="AK184" s="10">
        <f>VLOOKUP(B184,'SOURCE(Ori)'!$A$1963:$E$2203,5,FALSE)</f>
        <v>2</v>
      </c>
      <c r="AL184" s="10" t="str">
        <f>VLOOKUP(B184,'SOURCE(Ori)'!$A$2207:$D$2447,4,FALSE)</f>
        <v>CP</v>
      </c>
      <c r="AM184" s="8">
        <f>IF(AL184="O",10,IF(AL184="A",9,IF(AL184="B",8,IF(AL184="C",7,IF(AL184="D",6,IF(AL184="F",0,IF(AL184=-5,-5,-10)))))))</f>
        <v>-10</v>
      </c>
      <c r="AN184" s="10"/>
      <c r="AO184" s="11">
        <f>(F184*G184+I184*J184+L184*M184+O184*P184+R184*S184+U184*V184+X184*Y184+AA184*AB184+AD184*AE184+AG184*AH184+AJ184*AK184)/24</f>
        <v>6.833333333333333</v>
      </c>
      <c r="AP184" s="20">
        <f>(AO184-0.75)*10</f>
        <v>60.833333333333329</v>
      </c>
      <c r="AQ184" s="12">
        <f>+G184+J184+M184+P184+S184+V184+Y184+AB184+AE184+AH184+AK184</f>
        <v>21</v>
      </c>
      <c r="AR184" s="13">
        <f>SUM(COUNTIFS(E184:AM184,{"f","NCP","AB"}))</f>
        <v>1</v>
      </c>
      <c r="AS184" s="12">
        <f>RANK(AP184,$AP$7:$AP$247)</f>
        <v>214</v>
      </c>
    </row>
    <row r="185" spans="1:45">
      <c r="A185" s="6">
        <v>179</v>
      </c>
      <c r="B185" s="18" t="s">
        <v>375</v>
      </c>
      <c r="C185" s="19" t="s">
        <v>376</v>
      </c>
      <c r="D185" s="17" t="s">
        <v>280</v>
      </c>
      <c r="E185" s="7" t="str">
        <f>VLOOKUP(B185,'SOURCE(Ori)'!$A$4:$D$244,4,FALSE)</f>
        <v>C</v>
      </c>
      <c r="F185" s="8">
        <f>IF(E185="O",10,IF(E185="A",9,IF(E185="B",8,IF(E185="C",7,IF(E185="D",6,IF(E185="F",0,IF(E185=-5,-5,-10)))))))</f>
        <v>7</v>
      </c>
      <c r="G185" s="9">
        <f>VLOOKUP(B185,'SOURCE(Ori)'!$A$4:$E$244,5,FALSE)</f>
        <v>3</v>
      </c>
      <c r="H185" s="7" t="str">
        <f>VLOOKUP(B185,'SOURCE(Ori)'!$A$248:$D$488,4,FALSE)</f>
        <v>B</v>
      </c>
      <c r="I185" s="8">
        <f>IF(H185="O",10,IF(H185="A",9,IF(H185="B",8,IF(H185="C",7,IF(H185="D",6,IF(H185="F",0,IF(H185=-5,-5,-10)))))))</f>
        <v>8</v>
      </c>
      <c r="J185" s="10">
        <f>VLOOKUP(B185,'SOURCE(Ori)'!$A$248:$E$488,5,FALSE)</f>
        <v>3</v>
      </c>
      <c r="K185" s="7" t="str">
        <f>VLOOKUP(B185,'SOURCE(Ori)'!$A$492:$D$732,4,FALSE)</f>
        <v>D</v>
      </c>
      <c r="L185" s="8">
        <f>IF(K185="O",10,IF(K185="A",9,IF(K185="B",8,IF(K185="C",7,IF(K185="D",6,IF(K185="F",0,IF(K185=-5,-5,-10)))))))</f>
        <v>6</v>
      </c>
      <c r="M185" s="10">
        <f>VLOOKUP(B185,'SOURCE(Ori)'!$A$492:$E$732,5,FALSE)</f>
        <v>3</v>
      </c>
      <c r="N185" s="7" t="str">
        <f>VLOOKUP(B185,'SOURCE(Ori)'!$A$736:$D$976,4,FALSE)</f>
        <v>C</v>
      </c>
      <c r="O185" s="8">
        <f>IF(N185="O",10,IF(N185="A",9,IF(N185="B",8,IF(N185="C",7,IF(N185="D",6,IF(N185="F",0,IF(N185=-5,-5,-10)))))))</f>
        <v>7</v>
      </c>
      <c r="P185" s="10">
        <f>VLOOKUP(B185,'SOURCE(Ori)'!$A$736:$E$976,5,FALSE)</f>
        <v>3</v>
      </c>
      <c r="Q185" s="7" t="str">
        <f>VLOOKUP(B185,'SOURCE(Ori)'!$A$980:$D$1096,4,FALSE)</f>
        <v>D</v>
      </c>
      <c r="R185" s="8">
        <f>IF(Q185="O",10,IF(Q185="A",9,IF(Q185="B",8,IF(Q185="C",7,IF(Q185="D",6,IF(Q185="F",0,IF(Q185=-5,-5,-10)))))))</f>
        <v>6</v>
      </c>
      <c r="S185" s="10">
        <f>VLOOKUP(B185,'SOURCE(Ori)'!$A$980:$E$1096,5,FALSE)</f>
        <v>3</v>
      </c>
      <c r="T185" s="7">
        <v>0</v>
      </c>
      <c r="U185" s="8">
        <v>0</v>
      </c>
      <c r="V185" s="10">
        <v>0</v>
      </c>
      <c r="W185" s="7">
        <v>0</v>
      </c>
      <c r="X185" s="8">
        <v>0</v>
      </c>
      <c r="Y185" s="10">
        <v>0</v>
      </c>
      <c r="Z185" s="7" t="str">
        <f>VLOOKUP(B185,'SOURCE(Ori)'!$A$1230:$D$1470,4,FALSE)</f>
        <v>A</v>
      </c>
      <c r="AA185" s="8">
        <f>IF(Z185="O",10,IF(Z185="A",9,IF(Z185="B",8,IF(Z185="C",7,IF(Z185="D",6,IF(Z185="F",0,IF(Z185=-5,-5,-10)))))))</f>
        <v>9</v>
      </c>
      <c r="AB185" s="10">
        <f>VLOOKUP(B185,'SOURCE(Ori)'!$A$1230:$E$1470,5,FALSE)</f>
        <v>3</v>
      </c>
      <c r="AC185" s="7" t="str">
        <f>VLOOKUP(B185,'SOURCE(Ori)'!$A$1475:$D$1715,4,FALSE)</f>
        <v>O</v>
      </c>
      <c r="AD185" s="8">
        <f>IF(AC185="O",10,IF(AC185="A",9,IF(AC185="B",8,IF(AC185="C",7,IF(AC185="D",6,IF(AC185="F",0,IF(AC185=-5,-5,-10)))))))</f>
        <v>10</v>
      </c>
      <c r="AE185" s="10">
        <f>VLOOKUP(B185,'SOURCE(Ori)'!$A$1475:$E$1715,5,FALSE)</f>
        <v>2</v>
      </c>
      <c r="AF185" s="7" t="str">
        <f>VLOOKUP(B185,'SOURCE(Ori)'!$A$1719:$D$1959,4,FALSE)</f>
        <v>A</v>
      </c>
      <c r="AG185" s="8">
        <f>IF(AF185="O",10,IF(AF185="A",9,IF(AF185="B",8,IF(AF185="C",7,IF(AF185="D",6,IF(AF185="F",0,IF(AF185=-5,-5,-10)))))))</f>
        <v>9</v>
      </c>
      <c r="AH185" s="10">
        <f>VLOOKUP(B185,'SOURCE(Ori)'!$A$1719:$E$1959,5,FALSE)</f>
        <v>2</v>
      </c>
      <c r="AI185" s="10" t="str">
        <f>VLOOKUP(B185,'SOURCE(Ori)'!$A$1963:$D$2203,4,FALSE)</f>
        <v>A</v>
      </c>
      <c r="AJ185" s="8">
        <f>IF(AI185="O",10,IF(AI185="A",9,IF(AI185="B",8,IF(AI185="C",7,IF(AI185="D",6,IF(AI185="F",0,IF(AI185=-5,-5,-10)))))))</f>
        <v>9</v>
      </c>
      <c r="AK185" s="10">
        <f>VLOOKUP(B185,'SOURCE(Ori)'!$A$1963:$E$2203,5,FALSE)</f>
        <v>2</v>
      </c>
      <c r="AL185" s="10" t="str">
        <f>VLOOKUP(B185,'SOURCE(Ori)'!$A$2207:$D$2447,4,FALSE)</f>
        <v>CP</v>
      </c>
      <c r="AM185" s="8">
        <f>IF(AL185="O",10,IF(AL185="A",9,IF(AL185="B",8,IF(AL185="C",7,IF(AL185="D",6,IF(AL185="F",0,IF(AL185=-5,-5,-10)))))))</f>
        <v>-10</v>
      </c>
      <c r="AN185" s="10"/>
      <c r="AO185" s="11">
        <f>(F185*G185+I185*J185+L185*M185+O185*P185+R185*S185+U185*V185+X185*Y185+AA185*AB185+AD185*AE185+AG185*AH185+AJ185*AK185)/24</f>
        <v>7.708333333333333</v>
      </c>
      <c r="AP185" s="20">
        <f>(AO185-0.75)*10</f>
        <v>69.583333333333329</v>
      </c>
      <c r="AQ185" s="12">
        <f>+G185+J185+M185+P185+S185+V185+Y185+AB185+AE185+AH185+AK185</f>
        <v>24</v>
      </c>
      <c r="AR185" s="13">
        <f>SUM(COUNTIFS(E185:AM185,{"f","NCP","AB"}))</f>
        <v>0</v>
      </c>
      <c r="AS185" s="12">
        <f>RANK(AP185,$AP$7:$AP$247)</f>
        <v>164</v>
      </c>
    </row>
    <row r="186" spans="1:45">
      <c r="A186" s="6">
        <v>180</v>
      </c>
      <c r="B186" s="18" t="s">
        <v>377</v>
      </c>
      <c r="C186" s="19" t="s">
        <v>378</v>
      </c>
      <c r="D186" s="17" t="s">
        <v>280</v>
      </c>
      <c r="E186" s="7" t="str">
        <f>VLOOKUP(B186,'SOURCE(Ori)'!$A$4:$D$244,4,FALSE)</f>
        <v>D</v>
      </c>
      <c r="F186" s="8">
        <f>IF(E186="O",10,IF(E186="A",9,IF(E186="B",8,IF(E186="C",7,IF(E186="D",6,IF(E186="F",0,IF(E186=-5,-5,-10)))))))</f>
        <v>6</v>
      </c>
      <c r="G186" s="9">
        <f>VLOOKUP(B186,'SOURCE(Ori)'!$A$4:$E$244,5,FALSE)</f>
        <v>3</v>
      </c>
      <c r="H186" s="7" t="str">
        <f>VLOOKUP(B186,'SOURCE(Ori)'!$A$248:$D$488,4,FALSE)</f>
        <v>B</v>
      </c>
      <c r="I186" s="8">
        <f>IF(H186="O",10,IF(H186="A",9,IF(H186="B",8,IF(H186="C",7,IF(H186="D",6,IF(H186="F",0,IF(H186=-5,-5,-10)))))))</f>
        <v>8</v>
      </c>
      <c r="J186" s="10">
        <f>VLOOKUP(B186,'SOURCE(Ori)'!$A$248:$E$488,5,FALSE)</f>
        <v>3</v>
      </c>
      <c r="K186" s="7" t="str">
        <f>VLOOKUP(B186,'SOURCE(Ori)'!$A$492:$D$732,4,FALSE)</f>
        <v>D</v>
      </c>
      <c r="L186" s="8">
        <f>IF(K186="O",10,IF(K186="A",9,IF(K186="B",8,IF(K186="C",7,IF(K186="D",6,IF(K186="F",0,IF(K186=-5,-5,-10)))))))</f>
        <v>6</v>
      </c>
      <c r="M186" s="10">
        <f>VLOOKUP(B186,'SOURCE(Ori)'!$A$492:$E$732,5,FALSE)</f>
        <v>3</v>
      </c>
      <c r="N186" s="7" t="str">
        <f>VLOOKUP(B186,'SOURCE(Ori)'!$A$736:$D$976,4,FALSE)</f>
        <v>C</v>
      </c>
      <c r="O186" s="8">
        <f>IF(N186="O",10,IF(N186="A",9,IF(N186="B",8,IF(N186="C",7,IF(N186="D",6,IF(N186="F",0,IF(N186=-5,-5,-10)))))))</f>
        <v>7</v>
      </c>
      <c r="P186" s="10">
        <f>VLOOKUP(B186,'SOURCE(Ori)'!$A$736:$E$976,5,FALSE)</f>
        <v>3</v>
      </c>
      <c r="Q186" s="7" t="str">
        <f>VLOOKUP(B186,'SOURCE(Ori)'!$A$980:$D$1096,4,FALSE)</f>
        <v>C</v>
      </c>
      <c r="R186" s="8">
        <f>IF(Q186="O",10,IF(Q186="A",9,IF(Q186="B",8,IF(Q186="C",7,IF(Q186="D",6,IF(Q186="F",0,IF(Q186=-5,-5,-10)))))))</f>
        <v>7</v>
      </c>
      <c r="S186" s="10">
        <f>VLOOKUP(B186,'SOURCE(Ori)'!$A$980:$E$1096,5,FALSE)</f>
        <v>3</v>
      </c>
      <c r="T186" s="7">
        <v>0</v>
      </c>
      <c r="U186" s="8">
        <v>0</v>
      </c>
      <c r="V186" s="10">
        <v>0</v>
      </c>
      <c r="W186" s="7">
        <v>0</v>
      </c>
      <c r="X186" s="8">
        <v>0</v>
      </c>
      <c r="Y186" s="10">
        <v>0</v>
      </c>
      <c r="Z186" s="7" t="str">
        <f>VLOOKUP(B186,'SOURCE(Ori)'!$A$1230:$D$1470,4,FALSE)</f>
        <v>A</v>
      </c>
      <c r="AA186" s="8">
        <f>IF(Z186="O",10,IF(Z186="A",9,IF(Z186="B",8,IF(Z186="C",7,IF(Z186="D",6,IF(Z186="F",0,IF(Z186=-5,-5,-10)))))))</f>
        <v>9</v>
      </c>
      <c r="AB186" s="10">
        <f>VLOOKUP(B186,'SOURCE(Ori)'!$A$1230:$E$1470,5,FALSE)</f>
        <v>3</v>
      </c>
      <c r="AC186" s="7" t="str">
        <f>VLOOKUP(B186,'SOURCE(Ori)'!$A$1475:$D$1715,4,FALSE)</f>
        <v>A</v>
      </c>
      <c r="AD186" s="8">
        <f>IF(AC186="O",10,IF(AC186="A",9,IF(AC186="B",8,IF(AC186="C",7,IF(AC186="D",6,IF(AC186="F",0,IF(AC186=-5,-5,-10)))))))</f>
        <v>9</v>
      </c>
      <c r="AE186" s="10">
        <f>VLOOKUP(B186,'SOURCE(Ori)'!$A$1475:$E$1715,5,FALSE)</f>
        <v>2</v>
      </c>
      <c r="AF186" s="7" t="str">
        <f>VLOOKUP(B186,'SOURCE(Ori)'!$A$1719:$D$1959,4,FALSE)</f>
        <v>A</v>
      </c>
      <c r="AG186" s="8">
        <f>IF(AF186="O",10,IF(AF186="A",9,IF(AF186="B",8,IF(AF186="C",7,IF(AF186="D",6,IF(AF186="F",0,IF(AF186=-5,-5,-10)))))))</f>
        <v>9</v>
      </c>
      <c r="AH186" s="10">
        <f>VLOOKUP(B186,'SOURCE(Ori)'!$A$1719:$E$1959,5,FALSE)</f>
        <v>2</v>
      </c>
      <c r="AI186" s="10" t="str">
        <f>VLOOKUP(B186,'SOURCE(Ori)'!$A$1963:$D$2203,4,FALSE)</f>
        <v>B</v>
      </c>
      <c r="AJ186" s="8">
        <f>IF(AI186="O",10,IF(AI186="A",9,IF(AI186="B",8,IF(AI186="C",7,IF(AI186="D",6,IF(AI186="F",0,IF(AI186=-5,-5,-10)))))))</f>
        <v>8</v>
      </c>
      <c r="AK186" s="10">
        <f>VLOOKUP(B186,'SOURCE(Ori)'!$A$1963:$E$2203,5,FALSE)</f>
        <v>2</v>
      </c>
      <c r="AL186" s="10" t="str">
        <f>VLOOKUP(B186,'SOURCE(Ori)'!$A$2207:$D$2447,4,FALSE)</f>
        <v>CP</v>
      </c>
      <c r="AM186" s="8">
        <f>IF(AL186="O",10,IF(AL186="A",9,IF(AL186="B",8,IF(AL186="C",7,IF(AL186="D",6,IF(AL186="F",0,IF(AL186=-5,-5,-10)))))))</f>
        <v>-10</v>
      </c>
      <c r="AN186" s="10"/>
      <c r="AO186" s="11">
        <f>(F186*G186+I186*J186+L186*M186+O186*P186+R186*S186+U186*V186+X186*Y186+AA186*AB186+AD186*AE186+AG186*AH186+AJ186*AK186)/24</f>
        <v>7.541666666666667</v>
      </c>
      <c r="AP186" s="20">
        <f>(AO186-0.75)*10</f>
        <v>67.916666666666671</v>
      </c>
      <c r="AQ186" s="12">
        <f>+G186+J186+M186+P186+S186+V186+Y186+AB186+AE186+AH186+AK186</f>
        <v>24</v>
      </c>
      <c r="AR186" s="13">
        <f>SUM(COUNTIFS(E186:AM186,{"f","NCP","AB"}))</f>
        <v>0</v>
      </c>
      <c r="AS186" s="12">
        <f>RANK(AP186,$AP$7:$AP$247)</f>
        <v>183</v>
      </c>
    </row>
    <row r="187" spans="1:45">
      <c r="A187" s="6">
        <v>181</v>
      </c>
      <c r="B187" s="18" t="s">
        <v>379</v>
      </c>
      <c r="C187" s="19" t="s">
        <v>380</v>
      </c>
      <c r="D187" s="17" t="s">
        <v>280</v>
      </c>
      <c r="E187" s="7" t="str">
        <f>VLOOKUP(B187,'SOURCE(Ori)'!$A$4:$D$244,4,FALSE)</f>
        <v>C</v>
      </c>
      <c r="F187" s="8">
        <f>IF(E187="O",10,IF(E187="A",9,IF(E187="B",8,IF(E187="C",7,IF(E187="D",6,IF(E187="F",0,IF(E187=-5,-5,-10)))))))</f>
        <v>7</v>
      </c>
      <c r="G187" s="9">
        <f>VLOOKUP(B187,'SOURCE(Ori)'!$A$4:$E$244,5,FALSE)</f>
        <v>3</v>
      </c>
      <c r="H187" s="7" t="str">
        <f>VLOOKUP(B187,'SOURCE(Ori)'!$A$248:$D$488,4,FALSE)</f>
        <v>C</v>
      </c>
      <c r="I187" s="8">
        <f>IF(H187="O",10,IF(H187="A",9,IF(H187="B",8,IF(H187="C",7,IF(H187="D",6,IF(H187="F",0,IF(H187=-5,-5,-10)))))))</f>
        <v>7</v>
      </c>
      <c r="J187" s="10">
        <f>VLOOKUP(B187,'SOURCE(Ori)'!$A$248:$E$488,5,FALSE)</f>
        <v>3</v>
      </c>
      <c r="K187" s="7" t="str">
        <f>VLOOKUP(B187,'SOURCE(Ori)'!$A$492:$D$732,4,FALSE)</f>
        <v>B</v>
      </c>
      <c r="L187" s="8">
        <f>IF(K187="O",10,IF(K187="A",9,IF(K187="B",8,IF(K187="C",7,IF(K187="D",6,IF(K187="F",0,IF(K187=-5,-5,-10)))))))</f>
        <v>8</v>
      </c>
      <c r="M187" s="10">
        <f>VLOOKUP(B187,'SOURCE(Ori)'!$A$492:$E$732,5,FALSE)</f>
        <v>3</v>
      </c>
      <c r="N187" s="7" t="str">
        <f>VLOOKUP(B187,'SOURCE(Ori)'!$A$736:$D$976,4,FALSE)</f>
        <v>C</v>
      </c>
      <c r="O187" s="8">
        <f>IF(N187="O",10,IF(N187="A",9,IF(N187="B",8,IF(N187="C",7,IF(N187="D",6,IF(N187="F",0,IF(N187=-5,-5,-10)))))))</f>
        <v>7</v>
      </c>
      <c r="P187" s="10">
        <f>VLOOKUP(B187,'SOURCE(Ori)'!$A$736:$E$976,5,FALSE)</f>
        <v>3</v>
      </c>
      <c r="Q187" s="7" t="str">
        <f>VLOOKUP(B187,'SOURCE(Ori)'!$A$980:$D$1096,4,FALSE)</f>
        <v>C</v>
      </c>
      <c r="R187" s="8">
        <f>IF(Q187="O",10,IF(Q187="A",9,IF(Q187="B",8,IF(Q187="C",7,IF(Q187="D",6,IF(Q187="F",0,IF(Q187=-5,-5,-10)))))))</f>
        <v>7</v>
      </c>
      <c r="S187" s="10">
        <f>VLOOKUP(B187,'SOURCE(Ori)'!$A$980:$E$1096,5,FALSE)</f>
        <v>3</v>
      </c>
      <c r="T187" s="7">
        <v>0</v>
      </c>
      <c r="U187" s="8">
        <v>0</v>
      </c>
      <c r="V187" s="10">
        <v>0</v>
      </c>
      <c r="W187" s="7">
        <v>0</v>
      </c>
      <c r="X187" s="8">
        <v>0</v>
      </c>
      <c r="Y187" s="10">
        <v>0</v>
      </c>
      <c r="Z187" s="7" t="str">
        <f>VLOOKUP(B187,'SOURCE(Ori)'!$A$1230:$D$1470,4,FALSE)</f>
        <v>O</v>
      </c>
      <c r="AA187" s="8">
        <f>IF(Z187="O",10,IF(Z187="A",9,IF(Z187="B",8,IF(Z187="C",7,IF(Z187="D",6,IF(Z187="F",0,IF(Z187=-5,-5,-10)))))))</f>
        <v>10</v>
      </c>
      <c r="AB187" s="10">
        <f>VLOOKUP(B187,'SOURCE(Ori)'!$A$1230:$E$1470,5,FALSE)</f>
        <v>3</v>
      </c>
      <c r="AC187" s="7" t="str">
        <f>VLOOKUP(B187,'SOURCE(Ori)'!$A$1475:$D$1715,4,FALSE)</f>
        <v>O</v>
      </c>
      <c r="AD187" s="8">
        <f>IF(AC187="O",10,IF(AC187="A",9,IF(AC187="B",8,IF(AC187="C",7,IF(AC187="D",6,IF(AC187="F",0,IF(AC187=-5,-5,-10)))))))</f>
        <v>10</v>
      </c>
      <c r="AE187" s="10">
        <f>VLOOKUP(B187,'SOURCE(Ori)'!$A$1475:$E$1715,5,FALSE)</f>
        <v>2</v>
      </c>
      <c r="AF187" s="7" t="str">
        <f>VLOOKUP(B187,'SOURCE(Ori)'!$A$1719:$D$1959,4,FALSE)</f>
        <v>O</v>
      </c>
      <c r="AG187" s="8">
        <f>IF(AF187="O",10,IF(AF187="A",9,IF(AF187="B",8,IF(AF187="C",7,IF(AF187="D",6,IF(AF187="F",0,IF(AF187=-5,-5,-10)))))))</f>
        <v>10</v>
      </c>
      <c r="AH187" s="10">
        <f>VLOOKUP(B187,'SOURCE(Ori)'!$A$1719:$E$1959,5,FALSE)</f>
        <v>2</v>
      </c>
      <c r="AI187" s="10" t="str">
        <f>VLOOKUP(B187,'SOURCE(Ori)'!$A$1963:$D$2203,4,FALSE)</f>
        <v>A</v>
      </c>
      <c r="AJ187" s="8">
        <f>IF(AI187="O",10,IF(AI187="A",9,IF(AI187="B",8,IF(AI187="C",7,IF(AI187="D",6,IF(AI187="F",0,IF(AI187=-5,-5,-10)))))))</f>
        <v>9</v>
      </c>
      <c r="AK187" s="10">
        <f>VLOOKUP(B187,'SOURCE(Ori)'!$A$1963:$E$2203,5,FALSE)</f>
        <v>2</v>
      </c>
      <c r="AL187" s="10" t="str">
        <f>VLOOKUP(B187,'SOURCE(Ori)'!$A$2207:$D$2447,4,FALSE)</f>
        <v>CP</v>
      </c>
      <c r="AM187" s="8">
        <f>IF(AL187="O",10,IF(AL187="A",9,IF(AL187="B",8,IF(AL187="C",7,IF(AL187="D",6,IF(AL187="F",0,IF(AL187=-5,-5,-10)))))))</f>
        <v>-10</v>
      </c>
      <c r="AN187" s="10"/>
      <c r="AO187" s="11">
        <f>(F187*G187+I187*J187+L187*M187+O187*P187+R187*S187+U187*V187+X187*Y187+AA187*AB187+AD187*AE187+AG187*AH187+AJ187*AK187)/24</f>
        <v>8.1666666666666661</v>
      </c>
      <c r="AP187" s="20">
        <f>(AO187-0.75)*10</f>
        <v>74.166666666666657</v>
      </c>
      <c r="AQ187" s="12">
        <f>+G187+J187+M187+P187+S187+V187+Y187+AB187+AE187+AH187+AK187</f>
        <v>24</v>
      </c>
      <c r="AR187" s="13">
        <f>SUM(COUNTIFS(E187:AM187,{"f","NCP","AB"}))</f>
        <v>0</v>
      </c>
      <c r="AS187" s="12">
        <f>RANK(AP187,$AP$7:$AP$247)</f>
        <v>90</v>
      </c>
    </row>
    <row r="188" spans="1:45">
      <c r="A188" s="6">
        <v>182</v>
      </c>
      <c r="B188" s="18" t="s">
        <v>381</v>
      </c>
      <c r="C188" s="19" t="s">
        <v>382</v>
      </c>
      <c r="D188" s="17" t="s">
        <v>280</v>
      </c>
      <c r="E188" s="7" t="str">
        <f>VLOOKUP(B188,'SOURCE(Ori)'!$A$4:$D$244,4,FALSE)</f>
        <v>A</v>
      </c>
      <c r="F188" s="8">
        <f>IF(E188="O",10,IF(E188="A",9,IF(E188="B",8,IF(E188="C",7,IF(E188="D",6,IF(E188="F",0,IF(E188=-5,-5,-10)))))))</f>
        <v>9</v>
      </c>
      <c r="G188" s="9">
        <f>VLOOKUP(B188,'SOURCE(Ori)'!$A$4:$E$244,5,FALSE)</f>
        <v>3</v>
      </c>
      <c r="H188" s="7" t="str">
        <f>VLOOKUP(B188,'SOURCE(Ori)'!$A$248:$D$488,4,FALSE)</f>
        <v>B</v>
      </c>
      <c r="I188" s="8">
        <f>IF(H188="O",10,IF(H188="A",9,IF(H188="B",8,IF(H188="C",7,IF(H188="D",6,IF(H188="F",0,IF(H188=-5,-5,-10)))))))</f>
        <v>8</v>
      </c>
      <c r="J188" s="10">
        <f>VLOOKUP(B188,'SOURCE(Ori)'!$A$248:$E$488,5,FALSE)</f>
        <v>3</v>
      </c>
      <c r="K188" s="7" t="str">
        <f>VLOOKUP(B188,'SOURCE(Ori)'!$A$492:$D$732,4,FALSE)</f>
        <v>B</v>
      </c>
      <c r="L188" s="8">
        <f>IF(K188="O",10,IF(K188="A",9,IF(K188="B",8,IF(K188="C",7,IF(K188="D",6,IF(K188="F",0,IF(K188=-5,-5,-10)))))))</f>
        <v>8</v>
      </c>
      <c r="M188" s="10">
        <f>VLOOKUP(B188,'SOURCE(Ori)'!$A$492:$E$732,5,FALSE)</f>
        <v>3</v>
      </c>
      <c r="N188" s="7" t="str">
        <f>VLOOKUP(B188,'SOURCE(Ori)'!$A$736:$D$976,4,FALSE)</f>
        <v>C</v>
      </c>
      <c r="O188" s="8">
        <f>IF(N188="O",10,IF(N188="A",9,IF(N188="B",8,IF(N188="C",7,IF(N188="D",6,IF(N188="F",0,IF(N188=-5,-5,-10)))))))</f>
        <v>7</v>
      </c>
      <c r="P188" s="10">
        <f>VLOOKUP(B188,'SOURCE(Ori)'!$A$736:$E$976,5,FALSE)</f>
        <v>3</v>
      </c>
      <c r="Q188" s="7">
        <v>0</v>
      </c>
      <c r="R188" s="8">
        <v>0</v>
      </c>
      <c r="S188" s="10">
        <v>0</v>
      </c>
      <c r="T188" s="7" t="str">
        <f>VLOOKUP(B188,'SOURCE(Ori)'!$A$1100:$D$1167,4,FALSE)</f>
        <v>B</v>
      </c>
      <c r="U188" s="8">
        <f>IF(T188="O",10,IF(T188="A",9,IF(T188="B",8,IF(T188="C",7,IF(T188="D",6,IF(T188="F",0,IF(T188=-5,-5,-10)))))))</f>
        <v>8</v>
      </c>
      <c r="V188" s="10">
        <f>VLOOKUP(B188,'SOURCE(Ori)'!$A$1100:$E$1167,5,FALSE)</f>
        <v>3</v>
      </c>
      <c r="W188" s="7">
        <v>0</v>
      </c>
      <c r="X188" s="8">
        <v>0</v>
      </c>
      <c r="Y188" s="10">
        <v>0</v>
      </c>
      <c r="Z188" s="7" t="str">
        <f>VLOOKUP(B188,'SOURCE(Ori)'!$A$1230:$D$1470,4,FALSE)</f>
        <v>O</v>
      </c>
      <c r="AA188" s="8">
        <f>IF(Z188="O",10,IF(Z188="A",9,IF(Z188="B",8,IF(Z188="C",7,IF(Z188="D",6,IF(Z188="F",0,IF(Z188=-5,-5,-10)))))))</f>
        <v>10</v>
      </c>
      <c r="AB188" s="10">
        <f>VLOOKUP(B188,'SOURCE(Ori)'!$A$1230:$E$1470,5,FALSE)</f>
        <v>3</v>
      </c>
      <c r="AC188" s="7" t="str">
        <f>VLOOKUP(B188,'SOURCE(Ori)'!$A$1475:$D$1715,4,FALSE)</f>
        <v>O</v>
      </c>
      <c r="AD188" s="8">
        <f>IF(AC188="O",10,IF(AC188="A",9,IF(AC188="B",8,IF(AC188="C",7,IF(AC188="D",6,IF(AC188="F",0,IF(AC188=-5,-5,-10)))))))</f>
        <v>10</v>
      </c>
      <c r="AE188" s="10">
        <f>VLOOKUP(B188,'SOURCE(Ori)'!$A$1475:$E$1715,5,FALSE)</f>
        <v>2</v>
      </c>
      <c r="AF188" s="7" t="str">
        <f>VLOOKUP(B188,'SOURCE(Ori)'!$A$1719:$D$1959,4,FALSE)</f>
        <v>O</v>
      </c>
      <c r="AG188" s="8">
        <f>IF(AF188="O",10,IF(AF188="A",9,IF(AF188="B",8,IF(AF188="C",7,IF(AF188="D",6,IF(AF188="F",0,IF(AF188=-5,-5,-10)))))))</f>
        <v>10</v>
      </c>
      <c r="AH188" s="10">
        <f>VLOOKUP(B188,'SOURCE(Ori)'!$A$1719:$E$1959,5,FALSE)</f>
        <v>2</v>
      </c>
      <c r="AI188" s="10" t="str">
        <f>VLOOKUP(B188,'SOURCE(Ori)'!$A$1963:$D$2203,4,FALSE)</f>
        <v>A</v>
      </c>
      <c r="AJ188" s="8">
        <f>IF(AI188="O",10,IF(AI188="A",9,IF(AI188="B",8,IF(AI188="C",7,IF(AI188="D",6,IF(AI188="F",0,IF(AI188=-5,-5,-10)))))))</f>
        <v>9</v>
      </c>
      <c r="AK188" s="10">
        <f>VLOOKUP(B188,'SOURCE(Ori)'!$A$1963:$E$2203,5,FALSE)</f>
        <v>2</v>
      </c>
      <c r="AL188" s="10" t="str">
        <f>VLOOKUP(B188,'SOURCE(Ori)'!$A$2207:$D$2447,4,FALSE)</f>
        <v>CP</v>
      </c>
      <c r="AM188" s="8">
        <f>IF(AL188="O",10,IF(AL188="A",9,IF(AL188="B",8,IF(AL188="C",7,IF(AL188="D",6,IF(AL188="F",0,IF(AL188=-5,-5,-10)))))))</f>
        <v>-10</v>
      </c>
      <c r="AN188" s="10"/>
      <c r="AO188" s="11">
        <f>(F188*G188+I188*J188+L188*M188+O188*P188+R188*S188+U188*V188+X188*Y188+AA188*AB188+AD188*AE188+AG188*AH188+AJ188*AK188)/24</f>
        <v>8.6666666666666661</v>
      </c>
      <c r="AP188" s="20">
        <f>(AO188-0.75)*10</f>
        <v>79.166666666666657</v>
      </c>
      <c r="AQ188" s="12">
        <f>+G188+J188+M188+P188+S188+V188+Y188+AB188+AE188+AH188+AK188</f>
        <v>24</v>
      </c>
      <c r="AR188" s="13">
        <f>SUM(COUNTIFS(E188:AM188,{"f","NCP","AB"}))</f>
        <v>0</v>
      </c>
      <c r="AS188" s="12">
        <f>RANK(AP188,$AP$7:$AP$247)</f>
        <v>30</v>
      </c>
    </row>
    <row r="189" spans="1:45">
      <c r="A189" s="6">
        <v>183</v>
      </c>
      <c r="B189" s="18" t="s">
        <v>383</v>
      </c>
      <c r="C189" s="19" t="s">
        <v>384</v>
      </c>
      <c r="D189" s="17" t="s">
        <v>280</v>
      </c>
      <c r="E189" s="7" t="str">
        <f>VLOOKUP(B189,'SOURCE(Ori)'!$A$4:$D$244,4,FALSE)</f>
        <v>C</v>
      </c>
      <c r="F189" s="8">
        <f>IF(E189="O",10,IF(E189="A",9,IF(E189="B",8,IF(E189="C",7,IF(E189="D",6,IF(E189="F",0,IF(E189=-5,-5,-10)))))))</f>
        <v>7</v>
      </c>
      <c r="G189" s="9">
        <f>VLOOKUP(B189,'SOURCE(Ori)'!$A$4:$E$244,5,FALSE)</f>
        <v>3</v>
      </c>
      <c r="H189" s="7" t="str">
        <f>VLOOKUP(B189,'SOURCE(Ori)'!$A$248:$D$488,4,FALSE)</f>
        <v>B</v>
      </c>
      <c r="I189" s="8">
        <f>IF(H189="O",10,IF(H189="A",9,IF(H189="B",8,IF(H189="C",7,IF(H189="D",6,IF(H189="F",0,IF(H189=-5,-5,-10)))))))</f>
        <v>8</v>
      </c>
      <c r="J189" s="10">
        <f>VLOOKUP(B189,'SOURCE(Ori)'!$A$248:$E$488,5,FALSE)</f>
        <v>3</v>
      </c>
      <c r="K189" s="7" t="str">
        <f>VLOOKUP(B189,'SOURCE(Ori)'!$A$492:$D$732,4,FALSE)</f>
        <v>B</v>
      </c>
      <c r="L189" s="8">
        <f>IF(K189="O",10,IF(K189="A",9,IF(K189="B",8,IF(K189="C",7,IF(K189="D",6,IF(K189="F",0,IF(K189=-5,-5,-10)))))))</f>
        <v>8</v>
      </c>
      <c r="M189" s="10">
        <f>VLOOKUP(B189,'SOURCE(Ori)'!$A$492:$E$732,5,FALSE)</f>
        <v>3</v>
      </c>
      <c r="N189" s="7" t="str">
        <f>VLOOKUP(B189,'SOURCE(Ori)'!$A$736:$D$976,4,FALSE)</f>
        <v>C</v>
      </c>
      <c r="O189" s="8">
        <f>IF(N189="O",10,IF(N189="A",9,IF(N189="B",8,IF(N189="C",7,IF(N189="D",6,IF(N189="F",0,IF(N189=-5,-5,-10)))))))</f>
        <v>7</v>
      </c>
      <c r="P189" s="10">
        <f>VLOOKUP(B189,'SOURCE(Ori)'!$A$736:$E$976,5,FALSE)</f>
        <v>3</v>
      </c>
      <c r="Q189" s="7">
        <v>0</v>
      </c>
      <c r="R189" s="8">
        <v>0</v>
      </c>
      <c r="S189" s="10">
        <v>0</v>
      </c>
      <c r="T189" s="7">
        <v>0</v>
      </c>
      <c r="U189" s="8">
        <v>0</v>
      </c>
      <c r="V189" s="10">
        <v>0</v>
      </c>
      <c r="W189" s="7" t="str">
        <f>VLOOKUP(B189,'SOURCE(Ori)'!$A$1171:$D$1226,4,FALSE)</f>
        <v>A</v>
      </c>
      <c r="X189" s="8">
        <f>IF(W189="O",10,IF(W189="A",9,IF(W189="B",8,IF(W189="C",7,IF(W189="D",6,IF(W189="F",0,IF(W189=-5,-5,-10)))))))</f>
        <v>9</v>
      </c>
      <c r="Y189" s="10">
        <f>VLOOKUP(B189,'SOURCE(Ori)'!$A$1171:$E$1226,5,FALSE)</f>
        <v>3</v>
      </c>
      <c r="Z189" s="7" t="str">
        <f>VLOOKUP(B189,'SOURCE(Ori)'!$A$1230:$D$1470,4,FALSE)</f>
        <v>O</v>
      </c>
      <c r="AA189" s="8">
        <f>IF(Z189="O",10,IF(Z189="A",9,IF(Z189="B",8,IF(Z189="C",7,IF(Z189="D",6,IF(Z189="F",0,IF(Z189=-5,-5,-10)))))))</f>
        <v>10</v>
      </c>
      <c r="AB189" s="10">
        <f>VLOOKUP(B189,'SOURCE(Ori)'!$A$1230:$E$1470,5,FALSE)</f>
        <v>3</v>
      </c>
      <c r="AC189" s="7" t="str">
        <f>VLOOKUP(B189,'SOURCE(Ori)'!$A$1475:$D$1715,4,FALSE)</f>
        <v>O</v>
      </c>
      <c r="AD189" s="8">
        <f>IF(AC189="O",10,IF(AC189="A",9,IF(AC189="B",8,IF(AC189="C",7,IF(AC189="D",6,IF(AC189="F",0,IF(AC189=-5,-5,-10)))))))</f>
        <v>10</v>
      </c>
      <c r="AE189" s="10">
        <f>VLOOKUP(B189,'SOURCE(Ori)'!$A$1475:$E$1715,5,FALSE)</f>
        <v>2</v>
      </c>
      <c r="AF189" s="7" t="str">
        <f>VLOOKUP(B189,'SOURCE(Ori)'!$A$1719:$D$1959,4,FALSE)</f>
        <v>A</v>
      </c>
      <c r="AG189" s="8">
        <f>IF(AF189="O",10,IF(AF189="A",9,IF(AF189="B",8,IF(AF189="C",7,IF(AF189="D",6,IF(AF189="F",0,IF(AF189=-5,-5,-10)))))))</f>
        <v>9</v>
      </c>
      <c r="AH189" s="10">
        <f>VLOOKUP(B189,'SOURCE(Ori)'!$A$1719:$E$1959,5,FALSE)</f>
        <v>2</v>
      </c>
      <c r="AI189" s="10" t="str">
        <f>VLOOKUP(B189,'SOURCE(Ori)'!$A$1963:$D$2203,4,FALSE)</f>
        <v>A</v>
      </c>
      <c r="AJ189" s="8">
        <f>IF(AI189="O",10,IF(AI189="A",9,IF(AI189="B",8,IF(AI189="C",7,IF(AI189="D",6,IF(AI189="F",0,IF(AI189=-5,-5,-10)))))))</f>
        <v>9</v>
      </c>
      <c r="AK189" s="10">
        <f>VLOOKUP(B189,'SOURCE(Ori)'!$A$1963:$E$2203,5,FALSE)</f>
        <v>2</v>
      </c>
      <c r="AL189" s="10" t="str">
        <f>VLOOKUP(B189,'SOURCE(Ori)'!$A$2207:$D$2447,4,FALSE)</f>
        <v>CP</v>
      </c>
      <c r="AM189" s="8">
        <f>IF(AL189="O",10,IF(AL189="A",9,IF(AL189="B",8,IF(AL189="C",7,IF(AL189="D",6,IF(AL189="F",0,IF(AL189=-5,-5,-10)))))))</f>
        <v>-10</v>
      </c>
      <c r="AN189" s="10"/>
      <c r="AO189" s="11">
        <f>(F189*G189+I189*J189+L189*M189+O189*P189+R189*S189+U189*V189+X189*Y189+AA189*AB189+AD189*AE189+AG189*AH189+AJ189*AK189)/24</f>
        <v>8.4583333333333339</v>
      </c>
      <c r="AP189" s="20">
        <f>(AO189-0.75)*10</f>
        <v>77.083333333333343</v>
      </c>
      <c r="AQ189" s="12">
        <f>+G189+J189+M189+P189+S189+V189+Y189+AB189+AE189+AH189+AK189</f>
        <v>24</v>
      </c>
      <c r="AR189" s="13">
        <f>SUM(COUNTIFS(E189:AM189,{"f","NCP","AB"}))</f>
        <v>0</v>
      </c>
      <c r="AS189" s="12">
        <f>RANK(AP189,$AP$7:$AP$247)</f>
        <v>52</v>
      </c>
    </row>
    <row r="190" spans="1:45">
      <c r="A190" s="6">
        <v>184</v>
      </c>
      <c r="B190" s="18" t="s">
        <v>385</v>
      </c>
      <c r="C190" s="19" t="s">
        <v>386</v>
      </c>
      <c r="D190" s="17" t="s">
        <v>280</v>
      </c>
      <c r="E190" s="7" t="str">
        <f>VLOOKUP(B190,'SOURCE(Ori)'!$A$4:$D$244,4,FALSE)</f>
        <v>B</v>
      </c>
      <c r="F190" s="8">
        <f>IF(E190="O",10,IF(E190="A",9,IF(E190="B",8,IF(E190="C",7,IF(E190="D",6,IF(E190="F",0,IF(E190=-5,-5,-10)))))))</f>
        <v>8</v>
      </c>
      <c r="G190" s="9">
        <f>VLOOKUP(B190,'SOURCE(Ori)'!$A$4:$E$244,5,FALSE)</f>
        <v>3</v>
      </c>
      <c r="H190" s="7" t="str">
        <f>VLOOKUP(B190,'SOURCE(Ori)'!$A$248:$D$488,4,FALSE)</f>
        <v>B</v>
      </c>
      <c r="I190" s="8">
        <f>IF(H190="O",10,IF(H190="A",9,IF(H190="B",8,IF(H190="C",7,IF(H190="D",6,IF(H190="F",0,IF(H190=-5,-5,-10)))))))</f>
        <v>8</v>
      </c>
      <c r="J190" s="10">
        <f>VLOOKUP(B190,'SOURCE(Ori)'!$A$248:$E$488,5,FALSE)</f>
        <v>3</v>
      </c>
      <c r="K190" s="7" t="str">
        <f>VLOOKUP(B190,'SOURCE(Ori)'!$A$492:$D$732,4,FALSE)</f>
        <v>B</v>
      </c>
      <c r="L190" s="8">
        <f>IF(K190="O",10,IF(K190="A",9,IF(K190="B",8,IF(K190="C",7,IF(K190="D",6,IF(K190="F",0,IF(K190=-5,-5,-10)))))))</f>
        <v>8</v>
      </c>
      <c r="M190" s="10">
        <f>VLOOKUP(B190,'SOURCE(Ori)'!$A$492:$E$732,5,FALSE)</f>
        <v>3</v>
      </c>
      <c r="N190" s="7" t="str">
        <f>VLOOKUP(B190,'SOURCE(Ori)'!$A$736:$D$976,4,FALSE)</f>
        <v>C</v>
      </c>
      <c r="O190" s="8">
        <f>IF(N190="O",10,IF(N190="A",9,IF(N190="B",8,IF(N190="C",7,IF(N190="D",6,IF(N190="F",0,IF(N190=-5,-5,-10)))))))</f>
        <v>7</v>
      </c>
      <c r="P190" s="10">
        <f>VLOOKUP(B190,'SOURCE(Ori)'!$A$736:$E$976,5,FALSE)</f>
        <v>3</v>
      </c>
      <c r="Q190" s="7" t="str">
        <f>VLOOKUP(B190,'SOURCE(Ori)'!$A$980:$D$1096,4,FALSE)</f>
        <v>C</v>
      </c>
      <c r="R190" s="8">
        <f>IF(Q190="O",10,IF(Q190="A",9,IF(Q190="B",8,IF(Q190="C",7,IF(Q190="D",6,IF(Q190="F",0,IF(Q190=-5,-5,-10)))))))</f>
        <v>7</v>
      </c>
      <c r="S190" s="10">
        <f>VLOOKUP(B190,'SOURCE(Ori)'!$A$980:$E$1096,5,FALSE)</f>
        <v>3</v>
      </c>
      <c r="T190" s="7">
        <v>0</v>
      </c>
      <c r="U190" s="8">
        <v>0</v>
      </c>
      <c r="V190" s="10">
        <v>0</v>
      </c>
      <c r="W190" s="7">
        <v>0</v>
      </c>
      <c r="X190" s="8">
        <v>0</v>
      </c>
      <c r="Y190" s="10">
        <v>0</v>
      </c>
      <c r="Z190" s="7" t="str">
        <f>VLOOKUP(B190,'SOURCE(Ori)'!$A$1230:$D$1470,4,FALSE)</f>
        <v>O</v>
      </c>
      <c r="AA190" s="8">
        <f>IF(Z190="O",10,IF(Z190="A",9,IF(Z190="B",8,IF(Z190="C",7,IF(Z190="D",6,IF(Z190="F",0,IF(Z190=-5,-5,-10)))))))</f>
        <v>10</v>
      </c>
      <c r="AB190" s="10">
        <f>VLOOKUP(B190,'SOURCE(Ori)'!$A$1230:$E$1470,5,FALSE)</f>
        <v>3</v>
      </c>
      <c r="AC190" s="7" t="str">
        <f>VLOOKUP(B190,'SOURCE(Ori)'!$A$1475:$D$1715,4,FALSE)</f>
        <v>O</v>
      </c>
      <c r="AD190" s="8">
        <f>IF(AC190="O",10,IF(AC190="A",9,IF(AC190="B",8,IF(AC190="C",7,IF(AC190="D",6,IF(AC190="F",0,IF(AC190=-5,-5,-10)))))))</f>
        <v>10</v>
      </c>
      <c r="AE190" s="10">
        <f>VLOOKUP(B190,'SOURCE(Ori)'!$A$1475:$E$1715,5,FALSE)</f>
        <v>2</v>
      </c>
      <c r="AF190" s="7" t="str">
        <f>VLOOKUP(B190,'SOURCE(Ori)'!$A$1719:$D$1959,4,FALSE)</f>
        <v>O</v>
      </c>
      <c r="AG190" s="8">
        <f>IF(AF190="O",10,IF(AF190="A",9,IF(AF190="B",8,IF(AF190="C",7,IF(AF190="D",6,IF(AF190="F",0,IF(AF190=-5,-5,-10)))))))</f>
        <v>10</v>
      </c>
      <c r="AH190" s="10">
        <f>VLOOKUP(B190,'SOURCE(Ori)'!$A$1719:$E$1959,5,FALSE)</f>
        <v>2</v>
      </c>
      <c r="AI190" s="10" t="str">
        <f>VLOOKUP(B190,'SOURCE(Ori)'!$A$1963:$D$2203,4,FALSE)</f>
        <v>A</v>
      </c>
      <c r="AJ190" s="8">
        <f>IF(AI190="O",10,IF(AI190="A",9,IF(AI190="B",8,IF(AI190="C",7,IF(AI190="D",6,IF(AI190="F",0,IF(AI190=-5,-5,-10)))))))</f>
        <v>9</v>
      </c>
      <c r="AK190" s="10">
        <f>VLOOKUP(B190,'SOURCE(Ori)'!$A$1963:$E$2203,5,FALSE)</f>
        <v>2</v>
      </c>
      <c r="AL190" s="10" t="str">
        <f>VLOOKUP(B190,'SOURCE(Ori)'!$A$2207:$D$2447,4,FALSE)</f>
        <v>CP</v>
      </c>
      <c r="AM190" s="8">
        <f>IF(AL190="O",10,IF(AL190="A",9,IF(AL190="B",8,IF(AL190="C",7,IF(AL190="D",6,IF(AL190="F",0,IF(AL190=-5,-5,-10)))))))</f>
        <v>-10</v>
      </c>
      <c r="AN190" s="10"/>
      <c r="AO190" s="11">
        <f>(F190*G190+I190*J190+L190*M190+O190*P190+R190*S190+U190*V190+X190*Y190+AA190*AB190+AD190*AE190+AG190*AH190+AJ190*AK190)/24</f>
        <v>8.4166666666666661</v>
      </c>
      <c r="AP190" s="20">
        <f>(AO190-0.75)*10</f>
        <v>76.666666666666657</v>
      </c>
      <c r="AQ190" s="12">
        <f>+G190+J190+M190+P190+S190+V190+Y190+AB190+AE190+AH190+AK190</f>
        <v>24</v>
      </c>
      <c r="AR190" s="13">
        <f>SUM(COUNTIFS(E190:AM190,{"f","NCP","AB"}))</f>
        <v>0</v>
      </c>
      <c r="AS190" s="12">
        <f>RANK(AP190,$AP$7:$AP$247)</f>
        <v>59</v>
      </c>
    </row>
    <row r="191" spans="1:45">
      <c r="A191" s="6">
        <v>185</v>
      </c>
      <c r="B191" s="18" t="s">
        <v>387</v>
      </c>
      <c r="C191" s="19" t="s">
        <v>388</v>
      </c>
      <c r="D191" s="17" t="s">
        <v>280</v>
      </c>
      <c r="E191" s="7" t="str">
        <f>VLOOKUP(B191,'SOURCE(Ori)'!$A$4:$D$244,4,FALSE)</f>
        <v>C</v>
      </c>
      <c r="F191" s="8">
        <f>IF(E191="O",10,IF(E191="A",9,IF(E191="B",8,IF(E191="C",7,IF(E191="D",6,IF(E191="F",0,IF(E191=-5,-5,-10)))))))</f>
        <v>7</v>
      </c>
      <c r="G191" s="9">
        <f>VLOOKUP(B191,'SOURCE(Ori)'!$A$4:$E$244,5,FALSE)</f>
        <v>3</v>
      </c>
      <c r="H191" s="7" t="str">
        <f>VLOOKUP(B191,'SOURCE(Ori)'!$A$248:$D$488,4,FALSE)</f>
        <v>B</v>
      </c>
      <c r="I191" s="8">
        <f>IF(H191="O",10,IF(H191="A",9,IF(H191="B",8,IF(H191="C",7,IF(H191="D",6,IF(H191="F",0,IF(H191=-5,-5,-10)))))))</f>
        <v>8</v>
      </c>
      <c r="J191" s="10">
        <f>VLOOKUP(B191,'SOURCE(Ori)'!$A$248:$E$488,5,FALSE)</f>
        <v>3</v>
      </c>
      <c r="K191" s="7" t="str">
        <f>VLOOKUP(B191,'SOURCE(Ori)'!$A$492:$D$732,4,FALSE)</f>
        <v>C</v>
      </c>
      <c r="L191" s="8">
        <f>IF(K191="O",10,IF(K191="A",9,IF(K191="B",8,IF(K191="C",7,IF(K191="D",6,IF(K191="F",0,IF(K191=-5,-5,-10)))))))</f>
        <v>7</v>
      </c>
      <c r="M191" s="10">
        <f>VLOOKUP(B191,'SOURCE(Ori)'!$A$492:$E$732,5,FALSE)</f>
        <v>3</v>
      </c>
      <c r="N191" s="7" t="str">
        <f>VLOOKUP(B191,'SOURCE(Ori)'!$A$736:$D$976,4,FALSE)</f>
        <v>A</v>
      </c>
      <c r="O191" s="8">
        <f>IF(N191="O",10,IF(N191="A",9,IF(N191="B",8,IF(N191="C",7,IF(N191="D",6,IF(N191="F",0,IF(N191=-5,-5,-10)))))))</f>
        <v>9</v>
      </c>
      <c r="P191" s="10">
        <f>VLOOKUP(B191,'SOURCE(Ori)'!$A$736:$E$976,5,FALSE)</f>
        <v>3</v>
      </c>
      <c r="Q191" s="7">
        <v>0</v>
      </c>
      <c r="R191" s="8">
        <v>0</v>
      </c>
      <c r="S191" s="10">
        <v>0</v>
      </c>
      <c r="T191" s="7" t="str">
        <f>VLOOKUP(B191,'SOURCE(Ori)'!$A$1100:$D$1167,4,FALSE)</f>
        <v>B</v>
      </c>
      <c r="U191" s="8">
        <f>IF(T191="O",10,IF(T191="A",9,IF(T191="B",8,IF(T191="C",7,IF(T191="D",6,IF(T191="F",0,IF(T191=-5,-5,-10)))))))</f>
        <v>8</v>
      </c>
      <c r="V191" s="10">
        <f>VLOOKUP(B191,'SOURCE(Ori)'!$A$1100:$E$1167,5,FALSE)</f>
        <v>3</v>
      </c>
      <c r="W191" s="7">
        <v>0</v>
      </c>
      <c r="X191" s="8">
        <v>0</v>
      </c>
      <c r="Y191" s="10">
        <v>0</v>
      </c>
      <c r="Z191" s="7" t="str">
        <f>VLOOKUP(B191,'SOURCE(Ori)'!$A$1230:$D$1470,4,FALSE)</f>
        <v>O</v>
      </c>
      <c r="AA191" s="8">
        <f>IF(Z191="O",10,IF(Z191="A",9,IF(Z191="B",8,IF(Z191="C",7,IF(Z191="D",6,IF(Z191="F",0,IF(Z191=-5,-5,-10)))))))</f>
        <v>10</v>
      </c>
      <c r="AB191" s="10">
        <f>VLOOKUP(B191,'SOURCE(Ori)'!$A$1230:$E$1470,5,FALSE)</f>
        <v>3</v>
      </c>
      <c r="AC191" s="7" t="str">
        <f>VLOOKUP(B191,'SOURCE(Ori)'!$A$1475:$D$1715,4,FALSE)</f>
        <v>O</v>
      </c>
      <c r="AD191" s="8">
        <f>IF(AC191="O",10,IF(AC191="A",9,IF(AC191="B",8,IF(AC191="C",7,IF(AC191="D",6,IF(AC191="F",0,IF(AC191=-5,-5,-10)))))))</f>
        <v>10</v>
      </c>
      <c r="AE191" s="10">
        <f>VLOOKUP(B191,'SOURCE(Ori)'!$A$1475:$E$1715,5,FALSE)</f>
        <v>2</v>
      </c>
      <c r="AF191" s="7" t="str">
        <f>VLOOKUP(B191,'SOURCE(Ori)'!$A$1719:$D$1959,4,FALSE)</f>
        <v>O</v>
      </c>
      <c r="AG191" s="8">
        <f>IF(AF191="O",10,IF(AF191="A",9,IF(AF191="B",8,IF(AF191="C",7,IF(AF191="D",6,IF(AF191="F",0,IF(AF191=-5,-5,-10)))))))</f>
        <v>10</v>
      </c>
      <c r="AH191" s="10">
        <f>VLOOKUP(B191,'SOURCE(Ori)'!$A$1719:$E$1959,5,FALSE)</f>
        <v>2</v>
      </c>
      <c r="AI191" s="10" t="str">
        <f>VLOOKUP(B191,'SOURCE(Ori)'!$A$1963:$D$2203,4,FALSE)</f>
        <v>A</v>
      </c>
      <c r="AJ191" s="8">
        <f>IF(AI191="O",10,IF(AI191="A",9,IF(AI191="B",8,IF(AI191="C",7,IF(AI191="D",6,IF(AI191="F",0,IF(AI191=-5,-5,-10)))))))</f>
        <v>9</v>
      </c>
      <c r="AK191" s="10">
        <f>VLOOKUP(B191,'SOURCE(Ori)'!$A$1963:$E$2203,5,FALSE)</f>
        <v>2</v>
      </c>
      <c r="AL191" s="10" t="str">
        <f>VLOOKUP(B191,'SOURCE(Ori)'!$A$2207:$D$2447,4,FALSE)</f>
        <v>CP</v>
      </c>
      <c r="AM191" s="8">
        <f>IF(AL191="O",10,IF(AL191="A",9,IF(AL191="B",8,IF(AL191="C",7,IF(AL191="D",6,IF(AL191="F",0,IF(AL191=-5,-5,-10)))))))</f>
        <v>-10</v>
      </c>
      <c r="AN191" s="10"/>
      <c r="AO191" s="11">
        <f>(F191*G191+I191*J191+L191*M191+O191*P191+R191*S191+U191*V191+X191*Y191+AA191*AB191+AD191*AE191+AG191*AH191+AJ191*AK191)/24</f>
        <v>8.5416666666666661</v>
      </c>
      <c r="AP191" s="20">
        <f>(AO191-0.75)*10</f>
        <v>77.916666666666657</v>
      </c>
      <c r="AQ191" s="12">
        <f>+G191+J191+M191+P191+S191+V191+Y191+AB191+AE191+AH191+AK191</f>
        <v>24</v>
      </c>
      <c r="AR191" s="13">
        <f>SUM(COUNTIFS(E191:AM191,{"f","NCP","AB"}))</f>
        <v>0</v>
      </c>
      <c r="AS191" s="12">
        <f>RANK(AP191,$AP$7:$AP$247)</f>
        <v>43</v>
      </c>
    </row>
    <row r="192" spans="1:45">
      <c r="A192" s="6">
        <v>186</v>
      </c>
      <c r="B192" s="18" t="s">
        <v>389</v>
      </c>
      <c r="C192" s="19" t="s">
        <v>390</v>
      </c>
      <c r="D192" s="17" t="s">
        <v>280</v>
      </c>
      <c r="E192" s="7" t="str">
        <f>VLOOKUP(B192,'SOURCE(Ori)'!$A$4:$D$244,4,FALSE)</f>
        <v>C</v>
      </c>
      <c r="F192" s="8">
        <f>IF(E192="O",10,IF(E192="A",9,IF(E192="B",8,IF(E192="C",7,IF(E192="D",6,IF(E192="F",0,IF(E192=-5,-5,-10)))))))</f>
        <v>7</v>
      </c>
      <c r="G192" s="9">
        <f>VLOOKUP(B192,'SOURCE(Ori)'!$A$4:$E$244,5,FALSE)</f>
        <v>3</v>
      </c>
      <c r="H192" s="7" t="str">
        <f>VLOOKUP(B192,'SOURCE(Ori)'!$A$248:$D$488,4,FALSE)</f>
        <v>B</v>
      </c>
      <c r="I192" s="8">
        <f>IF(H192="O",10,IF(H192="A",9,IF(H192="B",8,IF(H192="C",7,IF(H192="D",6,IF(H192="F",0,IF(H192=-5,-5,-10)))))))</f>
        <v>8</v>
      </c>
      <c r="J192" s="10">
        <f>VLOOKUP(B192,'SOURCE(Ori)'!$A$248:$E$488,5,FALSE)</f>
        <v>3</v>
      </c>
      <c r="K192" s="7" t="str">
        <f>VLOOKUP(B192,'SOURCE(Ori)'!$A$492:$D$732,4,FALSE)</f>
        <v>B</v>
      </c>
      <c r="L192" s="8">
        <f>IF(K192="O",10,IF(K192="A",9,IF(K192="B",8,IF(K192="C",7,IF(K192="D",6,IF(K192="F",0,IF(K192=-5,-5,-10)))))))</f>
        <v>8</v>
      </c>
      <c r="M192" s="10">
        <f>VLOOKUP(B192,'SOURCE(Ori)'!$A$492:$E$732,5,FALSE)</f>
        <v>3</v>
      </c>
      <c r="N192" s="7" t="str">
        <f>VLOOKUP(B192,'SOURCE(Ori)'!$A$736:$D$976,4,FALSE)</f>
        <v>B</v>
      </c>
      <c r="O192" s="8">
        <f>IF(N192="O",10,IF(N192="A",9,IF(N192="B",8,IF(N192="C",7,IF(N192="D",6,IF(N192="F",0,IF(N192=-5,-5,-10)))))))</f>
        <v>8</v>
      </c>
      <c r="P192" s="10">
        <f>VLOOKUP(B192,'SOURCE(Ori)'!$A$736:$E$976,5,FALSE)</f>
        <v>3</v>
      </c>
      <c r="Q192" s="7">
        <v>0</v>
      </c>
      <c r="R192" s="8">
        <v>0</v>
      </c>
      <c r="S192" s="10">
        <v>0</v>
      </c>
      <c r="T192" s="7" t="str">
        <f>VLOOKUP(B192,'SOURCE(Ori)'!$A$1100:$D$1167,4,FALSE)</f>
        <v>B</v>
      </c>
      <c r="U192" s="8">
        <f>IF(T192="O",10,IF(T192="A",9,IF(T192="B",8,IF(T192="C",7,IF(T192="D",6,IF(T192="F",0,IF(T192=-5,-5,-10)))))))</f>
        <v>8</v>
      </c>
      <c r="V192" s="10">
        <f>VLOOKUP(B192,'SOURCE(Ori)'!$A$1100:$E$1167,5,FALSE)</f>
        <v>3</v>
      </c>
      <c r="W192" s="7">
        <v>0</v>
      </c>
      <c r="X192" s="8">
        <v>0</v>
      </c>
      <c r="Y192" s="10">
        <v>0</v>
      </c>
      <c r="Z192" s="7" t="str">
        <f>VLOOKUP(B192,'SOURCE(Ori)'!$A$1230:$D$1470,4,FALSE)</f>
        <v>O</v>
      </c>
      <c r="AA192" s="8">
        <f>IF(Z192="O",10,IF(Z192="A",9,IF(Z192="B",8,IF(Z192="C",7,IF(Z192="D",6,IF(Z192="F",0,IF(Z192=-5,-5,-10)))))))</f>
        <v>10</v>
      </c>
      <c r="AB192" s="10">
        <f>VLOOKUP(B192,'SOURCE(Ori)'!$A$1230:$E$1470,5,FALSE)</f>
        <v>3</v>
      </c>
      <c r="AC192" s="7" t="str">
        <f>VLOOKUP(B192,'SOURCE(Ori)'!$A$1475:$D$1715,4,FALSE)</f>
        <v>O</v>
      </c>
      <c r="AD192" s="8">
        <f>IF(AC192="O",10,IF(AC192="A",9,IF(AC192="B",8,IF(AC192="C",7,IF(AC192="D",6,IF(AC192="F",0,IF(AC192=-5,-5,-10)))))))</f>
        <v>10</v>
      </c>
      <c r="AE192" s="10">
        <f>VLOOKUP(B192,'SOURCE(Ori)'!$A$1475:$E$1715,5,FALSE)</f>
        <v>2</v>
      </c>
      <c r="AF192" s="7" t="str">
        <f>VLOOKUP(B192,'SOURCE(Ori)'!$A$1719:$D$1959,4,FALSE)</f>
        <v>O</v>
      </c>
      <c r="AG192" s="8">
        <f>IF(AF192="O",10,IF(AF192="A",9,IF(AF192="B",8,IF(AF192="C",7,IF(AF192="D",6,IF(AF192="F",0,IF(AF192=-5,-5,-10)))))))</f>
        <v>10</v>
      </c>
      <c r="AH192" s="10">
        <f>VLOOKUP(B192,'SOURCE(Ori)'!$A$1719:$E$1959,5,FALSE)</f>
        <v>2</v>
      </c>
      <c r="AI192" s="10" t="str">
        <f>VLOOKUP(B192,'SOURCE(Ori)'!$A$1963:$D$2203,4,FALSE)</f>
        <v>A</v>
      </c>
      <c r="AJ192" s="8">
        <f>IF(AI192="O",10,IF(AI192="A",9,IF(AI192="B",8,IF(AI192="C",7,IF(AI192="D",6,IF(AI192="F",0,IF(AI192=-5,-5,-10)))))))</f>
        <v>9</v>
      </c>
      <c r="AK192" s="10">
        <f>VLOOKUP(B192,'SOURCE(Ori)'!$A$1963:$E$2203,5,FALSE)</f>
        <v>2</v>
      </c>
      <c r="AL192" s="10" t="str">
        <f>VLOOKUP(B192,'SOURCE(Ori)'!$A$2207:$D$2447,4,FALSE)</f>
        <v>CP</v>
      </c>
      <c r="AM192" s="8">
        <f>IF(AL192="O",10,IF(AL192="A",9,IF(AL192="B",8,IF(AL192="C",7,IF(AL192="D",6,IF(AL192="F",0,IF(AL192=-5,-5,-10)))))))</f>
        <v>-10</v>
      </c>
      <c r="AN192" s="10"/>
      <c r="AO192" s="11">
        <f>(F192*G192+I192*J192+L192*M192+O192*P192+R192*S192+U192*V192+X192*Y192+AA192*AB192+AD192*AE192+AG192*AH192+AJ192*AK192)/24</f>
        <v>8.5416666666666661</v>
      </c>
      <c r="AP192" s="20">
        <f>(AO192-0.75)*10</f>
        <v>77.916666666666657</v>
      </c>
      <c r="AQ192" s="12">
        <f>+G192+J192+M192+P192+S192+V192+Y192+AB192+AE192+AH192+AK192</f>
        <v>24</v>
      </c>
      <c r="AR192" s="13">
        <f>SUM(COUNTIFS(E192:AM192,{"f","NCP","AB"}))</f>
        <v>0</v>
      </c>
      <c r="AS192" s="12">
        <f>RANK(AP192,$AP$7:$AP$247)</f>
        <v>43</v>
      </c>
    </row>
    <row r="193" spans="1:45">
      <c r="A193" s="6">
        <v>187</v>
      </c>
      <c r="B193" s="18" t="s">
        <v>391</v>
      </c>
      <c r="C193" s="19" t="s">
        <v>392</v>
      </c>
      <c r="D193" s="17" t="s">
        <v>280</v>
      </c>
      <c r="E193" s="7" t="str">
        <f>VLOOKUP(B193,'SOURCE(Ori)'!$A$4:$D$244,4,FALSE)</f>
        <v>B</v>
      </c>
      <c r="F193" s="8">
        <f>IF(E193="O",10,IF(E193="A",9,IF(E193="B",8,IF(E193="C",7,IF(E193="D",6,IF(E193="F",0,IF(E193=-5,-5,-10)))))))</f>
        <v>8</v>
      </c>
      <c r="G193" s="9">
        <f>VLOOKUP(B193,'SOURCE(Ori)'!$A$4:$E$244,5,FALSE)</f>
        <v>3</v>
      </c>
      <c r="H193" s="7" t="str">
        <f>VLOOKUP(B193,'SOURCE(Ori)'!$A$248:$D$488,4,FALSE)</f>
        <v>B</v>
      </c>
      <c r="I193" s="8">
        <f>IF(H193="O",10,IF(H193="A",9,IF(H193="B",8,IF(H193="C",7,IF(H193="D",6,IF(H193="F",0,IF(H193=-5,-5,-10)))))))</f>
        <v>8</v>
      </c>
      <c r="J193" s="10">
        <f>VLOOKUP(B193,'SOURCE(Ori)'!$A$248:$E$488,5,FALSE)</f>
        <v>3</v>
      </c>
      <c r="K193" s="7" t="str">
        <f>VLOOKUP(B193,'SOURCE(Ori)'!$A$492:$D$732,4,FALSE)</f>
        <v>B</v>
      </c>
      <c r="L193" s="8">
        <f>IF(K193="O",10,IF(K193="A",9,IF(K193="B",8,IF(K193="C",7,IF(K193="D",6,IF(K193="F",0,IF(K193=-5,-5,-10)))))))</f>
        <v>8</v>
      </c>
      <c r="M193" s="10">
        <f>VLOOKUP(B193,'SOURCE(Ori)'!$A$492:$E$732,5,FALSE)</f>
        <v>3</v>
      </c>
      <c r="N193" s="7" t="str">
        <f>VLOOKUP(B193,'SOURCE(Ori)'!$A$736:$D$976,4,FALSE)</f>
        <v>B</v>
      </c>
      <c r="O193" s="8">
        <f>IF(N193="O",10,IF(N193="A",9,IF(N193="B",8,IF(N193="C",7,IF(N193="D",6,IF(N193="F",0,IF(N193=-5,-5,-10)))))))</f>
        <v>8</v>
      </c>
      <c r="P193" s="10">
        <f>VLOOKUP(B193,'SOURCE(Ori)'!$A$736:$E$976,5,FALSE)</f>
        <v>3</v>
      </c>
      <c r="Q193" s="7" t="str">
        <f>VLOOKUP(B193,'SOURCE(Ori)'!$A$980:$D$1096,4,FALSE)</f>
        <v>C</v>
      </c>
      <c r="R193" s="8">
        <f>IF(Q193="O",10,IF(Q193="A",9,IF(Q193="B",8,IF(Q193="C",7,IF(Q193="D",6,IF(Q193="F",0,IF(Q193=-5,-5,-10)))))))</f>
        <v>7</v>
      </c>
      <c r="S193" s="10">
        <f>VLOOKUP(B193,'SOURCE(Ori)'!$A$980:$E$1096,5,FALSE)</f>
        <v>3</v>
      </c>
      <c r="T193" s="7">
        <v>0</v>
      </c>
      <c r="U193" s="8">
        <v>0</v>
      </c>
      <c r="V193" s="10">
        <v>0</v>
      </c>
      <c r="W193" s="7">
        <v>0</v>
      </c>
      <c r="X193" s="8">
        <v>0</v>
      </c>
      <c r="Y193" s="10">
        <v>0</v>
      </c>
      <c r="Z193" s="7" t="str">
        <f>VLOOKUP(B193,'SOURCE(Ori)'!$A$1230:$D$1470,4,FALSE)</f>
        <v>O</v>
      </c>
      <c r="AA193" s="8">
        <f>IF(Z193="O",10,IF(Z193="A",9,IF(Z193="B",8,IF(Z193="C",7,IF(Z193="D",6,IF(Z193="F",0,IF(Z193=-5,-5,-10)))))))</f>
        <v>10</v>
      </c>
      <c r="AB193" s="10">
        <f>VLOOKUP(B193,'SOURCE(Ori)'!$A$1230:$E$1470,5,FALSE)</f>
        <v>3</v>
      </c>
      <c r="AC193" s="7" t="str">
        <f>VLOOKUP(B193,'SOURCE(Ori)'!$A$1475:$D$1715,4,FALSE)</f>
        <v>O</v>
      </c>
      <c r="AD193" s="8">
        <f>IF(AC193="O",10,IF(AC193="A",9,IF(AC193="B",8,IF(AC193="C",7,IF(AC193="D",6,IF(AC193="F",0,IF(AC193=-5,-5,-10)))))))</f>
        <v>10</v>
      </c>
      <c r="AE193" s="10">
        <f>VLOOKUP(B193,'SOURCE(Ori)'!$A$1475:$E$1715,5,FALSE)</f>
        <v>2</v>
      </c>
      <c r="AF193" s="7" t="str">
        <f>VLOOKUP(B193,'SOURCE(Ori)'!$A$1719:$D$1959,4,FALSE)</f>
        <v>A</v>
      </c>
      <c r="AG193" s="8">
        <f>IF(AF193="O",10,IF(AF193="A",9,IF(AF193="B",8,IF(AF193="C",7,IF(AF193="D",6,IF(AF193="F",0,IF(AF193=-5,-5,-10)))))))</f>
        <v>9</v>
      </c>
      <c r="AH193" s="10">
        <f>VLOOKUP(B193,'SOURCE(Ori)'!$A$1719:$E$1959,5,FALSE)</f>
        <v>2</v>
      </c>
      <c r="AI193" s="10" t="str">
        <f>VLOOKUP(B193,'SOURCE(Ori)'!$A$1963:$D$2203,4,FALSE)</f>
        <v>A</v>
      </c>
      <c r="AJ193" s="8">
        <f>IF(AI193="O",10,IF(AI193="A",9,IF(AI193="B",8,IF(AI193="C",7,IF(AI193="D",6,IF(AI193="F",0,IF(AI193=-5,-5,-10)))))))</f>
        <v>9</v>
      </c>
      <c r="AK193" s="10">
        <f>VLOOKUP(B193,'SOURCE(Ori)'!$A$1963:$E$2203,5,FALSE)</f>
        <v>2</v>
      </c>
      <c r="AL193" s="10" t="str">
        <f>VLOOKUP(B193,'SOURCE(Ori)'!$A$2207:$D$2447,4,FALSE)</f>
        <v>CP</v>
      </c>
      <c r="AM193" s="8">
        <f>IF(AL193="O",10,IF(AL193="A",9,IF(AL193="B",8,IF(AL193="C",7,IF(AL193="D",6,IF(AL193="F",0,IF(AL193=-5,-5,-10)))))))</f>
        <v>-10</v>
      </c>
      <c r="AN193" s="10"/>
      <c r="AO193" s="11">
        <f>(F193*G193+I193*J193+L193*M193+O193*P193+R193*S193+U193*V193+X193*Y193+AA193*AB193+AD193*AE193+AG193*AH193+AJ193*AK193)/24</f>
        <v>8.4583333333333339</v>
      </c>
      <c r="AP193" s="20">
        <f>(AO193-0.75)*10</f>
        <v>77.083333333333343</v>
      </c>
      <c r="AQ193" s="12">
        <f>+G193+J193+M193+P193+S193+V193+Y193+AB193+AE193+AH193+AK193</f>
        <v>24</v>
      </c>
      <c r="AR193" s="13">
        <f>SUM(COUNTIFS(E193:AM193,{"f","NCP","AB"}))</f>
        <v>0</v>
      </c>
      <c r="AS193" s="12">
        <f>RANK(AP193,$AP$7:$AP$247)</f>
        <v>52</v>
      </c>
    </row>
    <row r="194" spans="1:45">
      <c r="A194" s="6">
        <v>188</v>
      </c>
      <c r="B194" s="18" t="s">
        <v>393</v>
      </c>
      <c r="C194" s="19" t="s">
        <v>394</v>
      </c>
      <c r="D194" s="17" t="s">
        <v>280</v>
      </c>
      <c r="E194" s="7" t="str">
        <f>VLOOKUP(B194,'SOURCE(Ori)'!$A$4:$D$244,4,FALSE)</f>
        <v>C</v>
      </c>
      <c r="F194" s="8">
        <f>IF(E194="O",10,IF(E194="A",9,IF(E194="B",8,IF(E194="C",7,IF(E194="D",6,IF(E194="F",0,IF(E194=-5,-5,-10)))))))</f>
        <v>7</v>
      </c>
      <c r="G194" s="9">
        <f>VLOOKUP(B194,'SOURCE(Ori)'!$A$4:$E$244,5,FALSE)</f>
        <v>3</v>
      </c>
      <c r="H194" s="7" t="str">
        <f>VLOOKUP(B194,'SOURCE(Ori)'!$A$248:$D$488,4,FALSE)</f>
        <v>C</v>
      </c>
      <c r="I194" s="8">
        <f>IF(H194="O",10,IF(H194="A",9,IF(H194="B",8,IF(H194="C",7,IF(H194="D",6,IF(H194="F",0,IF(H194=-5,-5,-10)))))))</f>
        <v>7</v>
      </c>
      <c r="J194" s="10">
        <f>VLOOKUP(B194,'SOURCE(Ori)'!$A$248:$E$488,5,FALSE)</f>
        <v>3</v>
      </c>
      <c r="K194" s="7" t="str">
        <f>VLOOKUP(B194,'SOURCE(Ori)'!$A$492:$D$732,4,FALSE)</f>
        <v>B</v>
      </c>
      <c r="L194" s="8">
        <f>IF(K194="O",10,IF(K194="A",9,IF(K194="B",8,IF(K194="C",7,IF(K194="D",6,IF(K194="F",0,IF(K194=-5,-5,-10)))))))</f>
        <v>8</v>
      </c>
      <c r="M194" s="10">
        <f>VLOOKUP(B194,'SOURCE(Ori)'!$A$492:$E$732,5,FALSE)</f>
        <v>3</v>
      </c>
      <c r="N194" s="7" t="str">
        <f>VLOOKUP(B194,'SOURCE(Ori)'!$A$736:$D$976,4,FALSE)</f>
        <v>C</v>
      </c>
      <c r="O194" s="8">
        <f>IF(N194="O",10,IF(N194="A",9,IF(N194="B",8,IF(N194="C",7,IF(N194="D",6,IF(N194="F",0,IF(N194=-5,-5,-10)))))))</f>
        <v>7</v>
      </c>
      <c r="P194" s="10">
        <f>VLOOKUP(B194,'SOURCE(Ori)'!$A$736:$E$976,5,FALSE)</f>
        <v>3</v>
      </c>
      <c r="Q194" s="7" t="str">
        <f>VLOOKUP(B194,'SOURCE(Ori)'!$A$980:$D$1096,4,FALSE)</f>
        <v>D</v>
      </c>
      <c r="R194" s="8">
        <f>IF(Q194="O",10,IF(Q194="A",9,IF(Q194="B",8,IF(Q194="C",7,IF(Q194="D",6,IF(Q194="F",0,IF(Q194=-5,-5,-10)))))))</f>
        <v>6</v>
      </c>
      <c r="S194" s="10">
        <f>VLOOKUP(B194,'SOURCE(Ori)'!$A$980:$E$1096,5,FALSE)</f>
        <v>3</v>
      </c>
      <c r="T194" s="7">
        <v>0</v>
      </c>
      <c r="U194" s="8">
        <v>0</v>
      </c>
      <c r="V194" s="10">
        <v>0</v>
      </c>
      <c r="W194" s="7">
        <v>0</v>
      </c>
      <c r="X194" s="8">
        <v>0</v>
      </c>
      <c r="Y194" s="10">
        <v>0</v>
      </c>
      <c r="Z194" s="7" t="str">
        <f>VLOOKUP(B194,'SOURCE(Ori)'!$A$1230:$D$1470,4,FALSE)</f>
        <v>B</v>
      </c>
      <c r="AA194" s="8">
        <f>IF(Z194="O",10,IF(Z194="A",9,IF(Z194="B",8,IF(Z194="C",7,IF(Z194="D",6,IF(Z194="F",0,IF(Z194=-5,-5,-10)))))))</f>
        <v>8</v>
      </c>
      <c r="AB194" s="10">
        <f>VLOOKUP(B194,'SOURCE(Ori)'!$A$1230:$E$1470,5,FALSE)</f>
        <v>3</v>
      </c>
      <c r="AC194" s="7" t="str">
        <f>VLOOKUP(B194,'SOURCE(Ori)'!$A$1475:$D$1715,4,FALSE)</f>
        <v>O</v>
      </c>
      <c r="AD194" s="8">
        <f>IF(AC194="O",10,IF(AC194="A",9,IF(AC194="B",8,IF(AC194="C",7,IF(AC194="D",6,IF(AC194="F",0,IF(AC194=-5,-5,-10)))))))</f>
        <v>10</v>
      </c>
      <c r="AE194" s="10">
        <f>VLOOKUP(B194,'SOURCE(Ori)'!$A$1475:$E$1715,5,FALSE)</f>
        <v>2</v>
      </c>
      <c r="AF194" s="7" t="str">
        <f>VLOOKUP(B194,'SOURCE(Ori)'!$A$1719:$D$1959,4,FALSE)</f>
        <v>O</v>
      </c>
      <c r="AG194" s="8">
        <f>IF(AF194="O",10,IF(AF194="A",9,IF(AF194="B",8,IF(AF194="C",7,IF(AF194="D",6,IF(AF194="F",0,IF(AF194=-5,-5,-10)))))))</f>
        <v>10</v>
      </c>
      <c r="AH194" s="10">
        <f>VLOOKUP(B194,'SOURCE(Ori)'!$A$1719:$E$1959,5,FALSE)</f>
        <v>2</v>
      </c>
      <c r="AI194" s="10" t="str">
        <f>VLOOKUP(B194,'SOURCE(Ori)'!$A$1963:$D$2203,4,FALSE)</f>
        <v>A</v>
      </c>
      <c r="AJ194" s="8">
        <f>IF(AI194="O",10,IF(AI194="A",9,IF(AI194="B",8,IF(AI194="C",7,IF(AI194="D",6,IF(AI194="F",0,IF(AI194=-5,-5,-10)))))))</f>
        <v>9</v>
      </c>
      <c r="AK194" s="10">
        <f>VLOOKUP(B194,'SOURCE(Ori)'!$A$1963:$E$2203,5,FALSE)</f>
        <v>2</v>
      </c>
      <c r="AL194" s="10" t="str">
        <f>VLOOKUP(B194,'SOURCE(Ori)'!$A$2207:$D$2447,4,FALSE)</f>
        <v>CP</v>
      </c>
      <c r="AM194" s="8">
        <f>IF(AL194="O",10,IF(AL194="A",9,IF(AL194="B",8,IF(AL194="C",7,IF(AL194="D",6,IF(AL194="F",0,IF(AL194=-5,-5,-10)))))))</f>
        <v>-10</v>
      </c>
      <c r="AN194" s="10"/>
      <c r="AO194" s="11">
        <f>(F194*G194+I194*J194+L194*M194+O194*P194+R194*S194+U194*V194+X194*Y194+AA194*AB194+AD194*AE194+AG194*AH194+AJ194*AK194)/24</f>
        <v>7.791666666666667</v>
      </c>
      <c r="AP194" s="20">
        <f>(AO194-0.75)*10</f>
        <v>70.416666666666671</v>
      </c>
      <c r="AQ194" s="12">
        <f>+G194+J194+M194+P194+S194+V194+Y194+AB194+AE194+AH194+AK194</f>
        <v>24</v>
      </c>
      <c r="AR194" s="13">
        <f>SUM(COUNTIFS(E194:AM194,{"f","NCP","AB"}))</f>
        <v>0</v>
      </c>
      <c r="AS194" s="12">
        <f>RANK(AP194,$AP$7:$AP$247)</f>
        <v>155</v>
      </c>
    </row>
    <row r="195" spans="1:45">
      <c r="A195" s="6">
        <v>189</v>
      </c>
      <c r="B195" s="18" t="s">
        <v>395</v>
      </c>
      <c r="C195" s="19" t="s">
        <v>396</v>
      </c>
      <c r="D195" s="17" t="s">
        <v>280</v>
      </c>
      <c r="E195" s="7" t="str">
        <f>VLOOKUP(B195,'SOURCE(Ori)'!$A$4:$D$244,4,FALSE)</f>
        <v>C</v>
      </c>
      <c r="F195" s="8">
        <f>IF(E195="O",10,IF(E195="A",9,IF(E195="B",8,IF(E195="C",7,IF(E195="D",6,IF(E195="F",0,IF(E195=-5,-5,-10)))))))</f>
        <v>7</v>
      </c>
      <c r="G195" s="9">
        <f>VLOOKUP(B195,'SOURCE(Ori)'!$A$4:$E$244,5,FALSE)</f>
        <v>3</v>
      </c>
      <c r="H195" s="7" t="str">
        <f>VLOOKUP(B195,'SOURCE(Ori)'!$A$248:$D$488,4,FALSE)</f>
        <v>C</v>
      </c>
      <c r="I195" s="8">
        <f>IF(H195="O",10,IF(H195="A",9,IF(H195="B",8,IF(H195="C",7,IF(H195="D",6,IF(H195="F",0,IF(H195=-5,-5,-10)))))))</f>
        <v>7</v>
      </c>
      <c r="J195" s="10">
        <f>VLOOKUP(B195,'SOURCE(Ori)'!$A$248:$E$488,5,FALSE)</f>
        <v>3</v>
      </c>
      <c r="K195" s="7" t="str">
        <f>VLOOKUP(B195,'SOURCE(Ori)'!$A$492:$D$732,4,FALSE)</f>
        <v>C</v>
      </c>
      <c r="L195" s="8">
        <f>IF(K195="O",10,IF(K195="A",9,IF(K195="B",8,IF(K195="C",7,IF(K195="D",6,IF(K195="F",0,IF(K195=-5,-5,-10)))))))</f>
        <v>7</v>
      </c>
      <c r="M195" s="10">
        <f>VLOOKUP(B195,'SOURCE(Ori)'!$A$492:$E$732,5,FALSE)</f>
        <v>3</v>
      </c>
      <c r="N195" s="7" t="str">
        <f>VLOOKUP(B195,'SOURCE(Ori)'!$A$736:$D$976,4,FALSE)</f>
        <v>C</v>
      </c>
      <c r="O195" s="8">
        <f>IF(N195="O",10,IF(N195="A",9,IF(N195="B",8,IF(N195="C",7,IF(N195="D",6,IF(N195="F",0,IF(N195=-5,-5,-10)))))))</f>
        <v>7</v>
      </c>
      <c r="P195" s="10">
        <f>VLOOKUP(B195,'SOURCE(Ori)'!$A$736:$E$976,5,FALSE)</f>
        <v>3</v>
      </c>
      <c r="Q195" s="7">
        <v>0</v>
      </c>
      <c r="R195" s="8">
        <v>0</v>
      </c>
      <c r="S195" s="10">
        <v>0</v>
      </c>
      <c r="T195" s="7">
        <v>0</v>
      </c>
      <c r="U195" s="8">
        <v>0</v>
      </c>
      <c r="V195" s="10">
        <v>0</v>
      </c>
      <c r="W195" s="7" t="str">
        <f>VLOOKUP(B195,'SOURCE(Ori)'!$A$1171:$D$1226,4,FALSE)</f>
        <v>B</v>
      </c>
      <c r="X195" s="8">
        <f>IF(W195="O",10,IF(W195="A",9,IF(W195="B",8,IF(W195="C",7,IF(W195="D",6,IF(W195="F",0,IF(W195=-5,-5,-10)))))))</f>
        <v>8</v>
      </c>
      <c r="Y195" s="10">
        <f>VLOOKUP(B195,'SOURCE(Ori)'!$A$1171:$E$1226,5,FALSE)</f>
        <v>3</v>
      </c>
      <c r="Z195" s="7" t="str">
        <f>VLOOKUP(B195,'SOURCE(Ori)'!$A$1230:$D$1470,4,FALSE)</f>
        <v>O</v>
      </c>
      <c r="AA195" s="8">
        <f>IF(Z195="O",10,IF(Z195="A",9,IF(Z195="B",8,IF(Z195="C",7,IF(Z195="D",6,IF(Z195="F",0,IF(Z195=-5,-5,-10)))))))</f>
        <v>10</v>
      </c>
      <c r="AB195" s="10">
        <f>VLOOKUP(B195,'SOURCE(Ori)'!$A$1230:$E$1470,5,FALSE)</f>
        <v>3</v>
      </c>
      <c r="AC195" s="7" t="str">
        <f>VLOOKUP(B195,'SOURCE(Ori)'!$A$1475:$D$1715,4,FALSE)</f>
        <v>O</v>
      </c>
      <c r="AD195" s="8">
        <f>IF(AC195="O",10,IF(AC195="A",9,IF(AC195="B",8,IF(AC195="C",7,IF(AC195="D",6,IF(AC195="F",0,IF(AC195=-5,-5,-10)))))))</f>
        <v>10</v>
      </c>
      <c r="AE195" s="10">
        <f>VLOOKUP(B195,'SOURCE(Ori)'!$A$1475:$E$1715,5,FALSE)</f>
        <v>2</v>
      </c>
      <c r="AF195" s="7" t="str">
        <f>VLOOKUP(B195,'SOURCE(Ori)'!$A$1719:$D$1959,4,FALSE)</f>
        <v>O</v>
      </c>
      <c r="AG195" s="8">
        <f>IF(AF195="O",10,IF(AF195="A",9,IF(AF195="B",8,IF(AF195="C",7,IF(AF195="D",6,IF(AF195="F",0,IF(AF195=-5,-5,-10)))))))</f>
        <v>10</v>
      </c>
      <c r="AH195" s="10">
        <f>VLOOKUP(B195,'SOURCE(Ori)'!$A$1719:$E$1959,5,FALSE)</f>
        <v>2</v>
      </c>
      <c r="AI195" s="10" t="str">
        <f>VLOOKUP(B195,'SOURCE(Ori)'!$A$1963:$D$2203,4,FALSE)</f>
        <v>A</v>
      </c>
      <c r="AJ195" s="8">
        <f>IF(AI195="O",10,IF(AI195="A",9,IF(AI195="B",8,IF(AI195="C",7,IF(AI195="D",6,IF(AI195="F",0,IF(AI195=-5,-5,-10)))))))</f>
        <v>9</v>
      </c>
      <c r="AK195" s="10">
        <f>VLOOKUP(B195,'SOURCE(Ori)'!$A$1963:$E$2203,5,FALSE)</f>
        <v>2</v>
      </c>
      <c r="AL195" s="10" t="str">
        <f>VLOOKUP(B195,'SOURCE(Ori)'!$A$2207:$D$2447,4,FALSE)</f>
        <v>CP</v>
      </c>
      <c r="AM195" s="8">
        <f>IF(AL195="O",10,IF(AL195="A",9,IF(AL195="B",8,IF(AL195="C",7,IF(AL195="D",6,IF(AL195="F",0,IF(AL195=-5,-5,-10)))))))</f>
        <v>-10</v>
      </c>
      <c r="AN195" s="10"/>
      <c r="AO195" s="11">
        <f>(F195*G195+I195*J195+L195*M195+O195*P195+R195*S195+U195*V195+X195*Y195+AA195*AB195+AD195*AE195+AG195*AH195+AJ195*AK195)/24</f>
        <v>8.1666666666666661</v>
      </c>
      <c r="AP195" s="20">
        <f>(AO195-0.75)*10</f>
        <v>74.166666666666657</v>
      </c>
      <c r="AQ195" s="12">
        <f>+G195+J195+M195+P195+S195+V195+Y195+AB195+AE195+AH195+AK195</f>
        <v>24</v>
      </c>
      <c r="AR195" s="13">
        <f>SUM(COUNTIFS(E195:AM195,{"f","NCP","AB"}))</f>
        <v>0</v>
      </c>
      <c r="AS195" s="12">
        <f>RANK(AP195,$AP$7:$AP$247)</f>
        <v>90</v>
      </c>
    </row>
    <row r="196" spans="1:45">
      <c r="A196" s="6">
        <v>190</v>
      </c>
      <c r="B196" s="18" t="s">
        <v>397</v>
      </c>
      <c r="C196" s="19" t="s">
        <v>398</v>
      </c>
      <c r="D196" s="17" t="s">
        <v>280</v>
      </c>
      <c r="E196" s="7" t="str">
        <f>VLOOKUP(B196,'SOURCE(Ori)'!$A$4:$D$244,4,FALSE)</f>
        <v>C</v>
      </c>
      <c r="F196" s="8">
        <f>IF(E196="O",10,IF(E196="A",9,IF(E196="B",8,IF(E196="C",7,IF(E196="D",6,IF(E196="F",0,IF(E196=-5,-5,-10)))))))</f>
        <v>7</v>
      </c>
      <c r="G196" s="9">
        <f>VLOOKUP(B196,'SOURCE(Ori)'!$A$4:$E$244,5,FALSE)</f>
        <v>3</v>
      </c>
      <c r="H196" s="7" t="str">
        <f>VLOOKUP(B196,'SOURCE(Ori)'!$A$248:$D$488,4,FALSE)</f>
        <v>C</v>
      </c>
      <c r="I196" s="8">
        <f>IF(H196="O",10,IF(H196="A",9,IF(H196="B",8,IF(H196="C",7,IF(H196="D",6,IF(H196="F",0,IF(H196=-5,-5,-10)))))))</f>
        <v>7</v>
      </c>
      <c r="J196" s="10">
        <f>VLOOKUP(B196,'SOURCE(Ori)'!$A$248:$E$488,5,FALSE)</f>
        <v>3</v>
      </c>
      <c r="K196" s="7" t="str">
        <f>VLOOKUP(B196,'SOURCE(Ori)'!$A$492:$D$732,4,FALSE)</f>
        <v>B</v>
      </c>
      <c r="L196" s="8">
        <f>IF(K196="O",10,IF(K196="A",9,IF(K196="B",8,IF(K196="C",7,IF(K196="D",6,IF(K196="F",0,IF(K196=-5,-5,-10)))))))</f>
        <v>8</v>
      </c>
      <c r="M196" s="10">
        <f>VLOOKUP(B196,'SOURCE(Ori)'!$A$492:$E$732,5,FALSE)</f>
        <v>3</v>
      </c>
      <c r="N196" s="7" t="str">
        <f>VLOOKUP(B196,'SOURCE(Ori)'!$A$736:$D$976,4,FALSE)</f>
        <v>C</v>
      </c>
      <c r="O196" s="8">
        <f>IF(N196="O",10,IF(N196="A",9,IF(N196="B",8,IF(N196="C",7,IF(N196="D",6,IF(N196="F",0,IF(N196=-5,-5,-10)))))))</f>
        <v>7</v>
      </c>
      <c r="P196" s="10">
        <f>VLOOKUP(B196,'SOURCE(Ori)'!$A$736:$E$976,5,FALSE)</f>
        <v>3</v>
      </c>
      <c r="Q196" s="7" t="str">
        <f>VLOOKUP(B196,'SOURCE(Ori)'!$A$980:$D$1096,4,FALSE)</f>
        <v>C</v>
      </c>
      <c r="R196" s="8">
        <f>IF(Q196="O",10,IF(Q196="A",9,IF(Q196="B",8,IF(Q196="C",7,IF(Q196="D",6,IF(Q196="F",0,IF(Q196=-5,-5,-10)))))))</f>
        <v>7</v>
      </c>
      <c r="S196" s="10">
        <f>VLOOKUP(B196,'SOURCE(Ori)'!$A$980:$E$1096,5,FALSE)</f>
        <v>3</v>
      </c>
      <c r="T196" s="7">
        <v>0</v>
      </c>
      <c r="U196" s="8">
        <v>0</v>
      </c>
      <c r="V196" s="10">
        <v>0</v>
      </c>
      <c r="W196" s="7">
        <v>0</v>
      </c>
      <c r="X196" s="8">
        <v>0</v>
      </c>
      <c r="Y196" s="10">
        <v>0</v>
      </c>
      <c r="Z196" s="7" t="str">
        <f>VLOOKUP(B196,'SOURCE(Ori)'!$A$1230:$D$1470,4,FALSE)</f>
        <v>O</v>
      </c>
      <c r="AA196" s="8">
        <f>IF(Z196="O",10,IF(Z196="A",9,IF(Z196="B",8,IF(Z196="C",7,IF(Z196="D",6,IF(Z196="F",0,IF(Z196=-5,-5,-10)))))))</f>
        <v>10</v>
      </c>
      <c r="AB196" s="10">
        <f>VLOOKUP(B196,'SOURCE(Ori)'!$A$1230:$E$1470,5,FALSE)</f>
        <v>3</v>
      </c>
      <c r="AC196" s="7" t="str">
        <f>VLOOKUP(B196,'SOURCE(Ori)'!$A$1475:$D$1715,4,FALSE)</f>
        <v>O</v>
      </c>
      <c r="AD196" s="8">
        <f>IF(AC196="O",10,IF(AC196="A",9,IF(AC196="B",8,IF(AC196="C",7,IF(AC196="D",6,IF(AC196="F",0,IF(AC196=-5,-5,-10)))))))</f>
        <v>10</v>
      </c>
      <c r="AE196" s="10">
        <f>VLOOKUP(B196,'SOURCE(Ori)'!$A$1475:$E$1715,5,FALSE)</f>
        <v>2</v>
      </c>
      <c r="AF196" s="7" t="str">
        <f>VLOOKUP(B196,'SOURCE(Ori)'!$A$1719:$D$1959,4,FALSE)</f>
        <v>O</v>
      </c>
      <c r="AG196" s="8">
        <f>IF(AF196="O",10,IF(AF196="A",9,IF(AF196="B",8,IF(AF196="C",7,IF(AF196="D",6,IF(AF196="F",0,IF(AF196=-5,-5,-10)))))))</f>
        <v>10</v>
      </c>
      <c r="AH196" s="10">
        <f>VLOOKUP(B196,'SOURCE(Ori)'!$A$1719:$E$1959,5,FALSE)</f>
        <v>2</v>
      </c>
      <c r="AI196" s="10" t="str">
        <f>VLOOKUP(B196,'SOURCE(Ori)'!$A$1963:$D$2203,4,FALSE)</f>
        <v>O</v>
      </c>
      <c r="AJ196" s="8">
        <f>IF(AI196="O",10,IF(AI196="A",9,IF(AI196="B",8,IF(AI196="C",7,IF(AI196="D",6,IF(AI196="F",0,IF(AI196=-5,-5,-10)))))))</f>
        <v>10</v>
      </c>
      <c r="AK196" s="10">
        <f>VLOOKUP(B196,'SOURCE(Ori)'!$A$1963:$E$2203,5,FALSE)</f>
        <v>2</v>
      </c>
      <c r="AL196" s="10" t="str">
        <f>VLOOKUP(B196,'SOURCE(Ori)'!$A$2207:$D$2447,4,FALSE)</f>
        <v>CP</v>
      </c>
      <c r="AM196" s="8">
        <f>IF(AL196="O",10,IF(AL196="A",9,IF(AL196="B",8,IF(AL196="C",7,IF(AL196="D",6,IF(AL196="F",0,IF(AL196=-5,-5,-10)))))))</f>
        <v>-10</v>
      </c>
      <c r="AN196" s="10"/>
      <c r="AO196" s="11">
        <f>(F196*G196+I196*J196+L196*M196+O196*P196+R196*S196+U196*V196+X196*Y196+AA196*AB196+AD196*AE196+AG196*AH196+AJ196*AK196)/24</f>
        <v>8.25</v>
      </c>
      <c r="AP196" s="20">
        <f>(AO196-0.75)*10</f>
        <v>75</v>
      </c>
      <c r="AQ196" s="12">
        <f>+G196+J196+M196+P196+S196+V196+Y196+AB196+AE196+AH196+AK196</f>
        <v>24</v>
      </c>
      <c r="AR196" s="13">
        <f>SUM(COUNTIFS(E196:AM196,{"f","NCP","AB"}))</f>
        <v>0</v>
      </c>
      <c r="AS196" s="12">
        <f>RANK(AP196,$AP$7:$AP$247)</f>
        <v>77</v>
      </c>
    </row>
    <row r="197" spans="1:45">
      <c r="A197" s="6">
        <v>191</v>
      </c>
      <c r="B197" s="18" t="s">
        <v>399</v>
      </c>
      <c r="C197" s="19" t="s">
        <v>400</v>
      </c>
      <c r="D197" s="17" t="s">
        <v>280</v>
      </c>
      <c r="E197" s="7" t="str">
        <f>VLOOKUP(B197,'SOURCE(Ori)'!$A$4:$D$244,4,FALSE)</f>
        <v>B</v>
      </c>
      <c r="F197" s="8">
        <f>IF(E197="O",10,IF(E197="A",9,IF(E197="B",8,IF(E197="C",7,IF(E197="D",6,IF(E197="F",0,IF(E197=-5,-5,-10)))))))</f>
        <v>8</v>
      </c>
      <c r="G197" s="9">
        <f>VLOOKUP(B197,'SOURCE(Ori)'!$A$4:$E$244,5,FALSE)</f>
        <v>3</v>
      </c>
      <c r="H197" s="7" t="str">
        <f>VLOOKUP(B197,'SOURCE(Ori)'!$A$248:$D$488,4,FALSE)</f>
        <v>B</v>
      </c>
      <c r="I197" s="8">
        <f>IF(H197="O",10,IF(H197="A",9,IF(H197="B",8,IF(H197="C",7,IF(H197="D",6,IF(H197="F",0,IF(H197=-5,-5,-10)))))))</f>
        <v>8</v>
      </c>
      <c r="J197" s="10">
        <f>VLOOKUP(B197,'SOURCE(Ori)'!$A$248:$E$488,5,FALSE)</f>
        <v>3</v>
      </c>
      <c r="K197" s="7" t="str">
        <f>VLOOKUP(B197,'SOURCE(Ori)'!$A$492:$D$732,4,FALSE)</f>
        <v>B</v>
      </c>
      <c r="L197" s="8">
        <f>IF(K197="O",10,IF(K197="A",9,IF(K197="B",8,IF(K197="C",7,IF(K197="D",6,IF(K197="F",0,IF(K197=-5,-5,-10)))))))</f>
        <v>8</v>
      </c>
      <c r="M197" s="10">
        <f>VLOOKUP(B197,'SOURCE(Ori)'!$A$492:$E$732,5,FALSE)</f>
        <v>3</v>
      </c>
      <c r="N197" s="7" t="str">
        <f>VLOOKUP(B197,'SOURCE(Ori)'!$A$736:$D$976,4,FALSE)</f>
        <v>C</v>
      </c>
      <c r="O197" s="8">
        <f>IF(N197="O",10,IF(N197="A",9,IF(N197="B",8,IF(N197="C",7,IF(N197="D",6,IF(N197="F",0,IF(N197=-5,-5,-10)))))))</f>
        <v>7</v>
      </c>
      <c r="P197" s="10">
        <f>VLOOKUP(B197,'SOURCE(Ori)'!$A$736:$E$976,5,FALSE)</f>
        <v>3</v>
      </c>
      <c r="Q197" s="7" t="str">
        <f>VLOOKUP(B197,'SOURCE(Ori)'!$A$980:$D$1096,4,FALSE)</f>
        <v>D</v>
      </c>
      <c r="R197" s="8">
        <f>IF(Q197="O",10,IF(Q197="A",9,IF(Q197="B",8,IF(Q197="C",7,IF(Q197="D",6,IF(Q197="F",0,IF(Q197=-5,-5,-10)))))))</f>
        <v>6</v>
      </c>
      <c r="S197" s="10">
        <f>VLOOKUP(B197,'SOURCE(Ori)'!$A$980:$E$1096,5,FALSE)</f>
        <v>3</v>
      </c>
      <c r="T197" s="7">
        <v>0</v>
      </c>
      <c r="U197" s="8">
        <v>0</v>
      </c>
      <c r="V197" s="10">
        <v>0</v>
      </c>
      <c r="W197" s="7">
        <v>0</v>
      </c>
      <c r="X197" s="8">
        <v>0</v>
      </c>
      <c r="Y197" s="10">
        <v>0</v>
      </c>
      <c r="Z197" s="7" t="str">
        <f>VLOOKUP(B197,'SOURCE(Ori)'!$A$1230:$D$1470,4,FALSE)</f>
        <v>O</v>
      </c>
      <c r="AA197" s="8">
        <f>IF(Z197="O",10,IF(Z197="A",9,IF(Z197="B",8,IF(Z197="C",7,IF(Z197="D",6,IF(Z197="F",0,IF(Z197=-5,-5,-10)))))))</f>
        <v>10</v>
      </c>
      <c r="AB197" s="10">
        <f>VLOOKUP(B197,'SOURCE(Ori)'!$A$1230:$E$1470,5,FALSE)</f>
        <v>3</v>
      </c>
      <c r="AC197" s="7" t="str">
        <f>VLOOKUP(B197,'SOURCE(Ori)'!$A$1475:$D$1715,4,FALSE)</f>
        <v>O</v>
      </c>
      <c r="AD197" s="8">
        <f>IF(AC197="O",10,IF(AC197="A",9,IF(AC197="B",8,IF(AC197="C",7,IF(AC197="D",6,IF(AC197="F",0,IF(AC197=-5,-5,-10)))))))</f>
        <v>10</v>
      </c>
      <c r="AE197" s="10">
        <f>VLOOKUP(B197,'SOURCE(Ori)'!$A$1475:$E$1715,5,FALSE)</f>
        <v>2</v>
      </c>
      <c r="AF197" s="7" t="str">
        <f>VLOOKUP(B197,'SOURCE(Ori)'!$A$1719:$D$1959,4,FALSE)</f>
        <v>A</v>
      </c>
      <c r="AG197" s="8">
        <f>IF(AF197="O",10,IF(AF197="A",9,IF(AF197="B",8,IF(AF197="C",7,IF(AF197="D",6,IF(AF197="F",0,IF(AF197=-5,-5,-10)))))))</f>
        <v>9</v>
      </c>
      <c r="AH197" s="10">
        <f>VLOOKUP(B197,'SOURCE(Ori)'!$A$1719:$E$1959,5,FALSE)</f>
        <v>2</v>
      </c>
      <c r="AI197" s="10" t="str">
        <f>VLOOKUP(B197,'SOURCE(Ori)'!$A$1963:$D$2203,4,FALSE)</f>
        <v>A</v>
      </c>
      <c r="AJ197" s="8">
        <f>IF(AI197="O",10,IF(AI197="A",9,IF(AI197="B",8,IF(AI197="C",7,IF(AI197="D",6,IF(AI197="F",0,IF(AI197=-5,-5,-10)))))))</f>
        <v>9</v>
      </c>
      <c r="AK197" s="10">
        <f>VLOOKUP(B197,'SOURCE(Ori)'!$A$1963:$E$2203,5,FALSE)</f>
        <v>2</v>
      </c>
      <c r="AL197" s="10" t="str">
        <f>VLOOKUP(B197,'SOURCE(Ori)'!$A$2207:$D$2447,4,FALSE)</f>
        <v>CP</v>
      </c>
      <c r="AM197" s="8">
        <f>IF(AL197="O",10,IF(AL197="A",9,IF(AL197="B",8,IF(AL197="C",7,IF(AL197="D",6,IF(AL197="F",0,IF(AL197=-5,-5,-10)))))))</f>
        <v>-10</v>
      </c>
      <c r="AN197" s="10"/>
      <c r="AO197" s="11">
        <f>(F197*G197+I197*J197+L197*M197+O197*P197+R197*S197+U197*V197+X197*Y197+AA197*AB197+AD197*AE197+AG197*AH197+AJ197*AK197)/24</f>
        <v>8.2083333333333339</v>
      </c>
      <c r="AP197" s="20">
        <f>(AO197-0.75)*10</f>
        <v>74.583333333333343</v>
      </c>
      <c r="AQ197" s="12">
        <f>+G197+J197+M197+P197+S197+V197+Y197+AB197+AE197+AH197+AK197</f>
        <v>24</v>
      </c>
      <c r="AR197" s="13">
        <f>SUM(COUNTIFS(E197:AM197,{"f","NCP","AB"}))</f>
        <v>0</v>
      </c>
      <c r="AS197" s="12">
        <f>RANK(AP197,$AP$7:$AP$247)</f>
        <v>80</v>
      </c>
    </row>
    <row r="198" spans="1:45">
      <c r="A198" s="6">
        <v>192</v>
      </c>
      <c r="B198" s="18" t="s">
        <v>401</v>
      </c>
      <c r="C198" s="19" t="s">
        <v>402</v>
      </c>
      <c r="D198" s="17" t="s">
        <v>280</v>
      </c>
      <c r="E198" s="7" t="str">
        <f>VLOOKUP(B198,'SOURCE(Ori)'!$A$4:$D$244,4,FALSE)</f>
        <v>D</v>
      </c>
      <c r="F198" s="8">
        <f>IF(E198="O",10,IF(E198="A",9,IF(E198="B",8,IF(E198="C",7,IF(E198="D",6,IF(E198="F",0,IF(E198=-5,-5,-10)))))))</f>
        <v>6</v>
      </c>
      <c r="G198" s="9">
        <f>VLOOKUP(B198,'SOURCE(Ori)'!$A$4:$E$244,5,FALSE)</f>
        <v>3</v>
      </c>
      <c r="H198" s="7" t="str">
        <f>VLOOKUP(B198,'SOURCE(Ori)'!$A$248:$D$488,4,FALSE)</f>
        <v>D</v>
      </c>
      <c r="I198" s="8">
        <f>IF(H198="O",10,IF(H198="A",9,IF(H198="B",8,IF(H198="C",7,IF(H198="D",6,IF(H198="F",0,IF(H198=-5,-5,-10)))))))</f>
        <v>6</v>
      </c>
      <c r="J198" s="10">
        <f>VLOOKUP(B198,'SOURCE(Ori)'!$A$248:$E$488,5,FALSE)</f>
        <v>3</v>
      </c>
      <c r="K198" s="7" t="str">
        <f>VLOOKUP(B198,'SOURCE(Ori)'!$A$492:$D$732,4,FALSE)</f>
        <v>D</v>
      </c>
      <c r="L198" s="8">
        <f>IF(K198="O",10,IF(K198="A",9,IF(K198="B",8,IF(K198="C",7,IF(K198="D",6,IF(K198="F",0,IF(K198=-5,-5,-10)))))))</f>
        <v>6</v>
      </c>
      <c r="M198" s="10">
        <f>VLOOKUP(B198,'SOURCE(Ori)'!$A$492:$E$732,5,FALSE)</f>
        <v>3</v>
      </c>
      <c r="N198" s="7" t="str">
        <f>VLOOKUP(B198,'SOURCE(Ori)'!$A$736:$D$976,4,FALSE)</f>
        <v>F</v>
      </c>
      <c r="O198" s="8">
        <f>IF(N198="O",10,IF(N198="A",9,IF(N198="B",8,IF(N198="C",7,IF(N198="D",6,IF(N198="F",0,IF(N198=-5,-5,-10)))))))</f>
        <v>0</v>
      </c>
      <c r="P198" s="10">
        <f>VLOOKUP(B198,'SOURCE(Ori)'!$A$736:$E$976,5,FALSE)</f>
        <v>0</v>
      </c>
      <c r="Q198" s="7">
        <v>0</v>
      </c>
      <c r="R198" s="8">
        <v>0</v>
      </c>
      <c r="S198" s="10">
        <v>0</v>
      </c>
      <c r="T198" s="7" t="str">
        <f>VLOOKUP(B198,'SOURCE(Ori)'!$A$1100:$D$1167,4,FALSE)</f>
        <v>D</v>
      </c>
      <c r="U198" s="8">
        <f>IF(T198="O",10,IF(T198="A",9,IF(T198="B",8,IF(T198="C",7,IF(T198="D",6,IF(T198="F",0,IF(T198=-5,-5,-10)))))))</f>
        <v>6</v>
      </c>
      <c r="V198" s="10">
        <f>VLOOKUP(B198,'SOURCE(Ori)'!$A$1100:$E$1167,5,FALSE)</f>
        <v>3</v>
      </c>
      <c r="W198" s="7">
        <v>0</v>
      </c>
      <c r="X198" s="8">
        <v>0</v>
      </c>
      <c r="Y198" s="10">
        <v>0</v>
      </c>
      <c r="Z198" s="7" t="str">
        <f>VLOOKUP(B198,'SOURCE(Ori)'!$A$1230:$D$1470,4,FALSE)</f>
        <v>O</v>
      </c>
      <c r="AA198" s="8">
        <f>IF(Z198="O",10,IF(Z198="A",9,IF(Z198="B",8,IF(Z198="C",7,IF(Z198="D",6,IF(Z198="F",0,IF(Z198=-5,-5,-10)))))))</f>
        <v>10</v>
      </c>
      <c r="AB198" s="10">
        <f>VLOOKUP(B198,'SOURCE(Ori)'!$A$1230:$E$1470,5,FALSE)</f>
        <v>3</v>
      </c>
      <c r="AC198" s="7" t="str">
        <f>VLOOKUP(B198,'SOURCE(Ori)'!$A$1475:$D$1715,4,FALSE)</f>
        <v>O</v>
      </c>
      <c r="AD198" s="8">
        <f>IF(AC198="O",10,IF(AC198="A",9,IF(AC198="B",8,IF(AC198="C",7,IF(AC198="D",6,IF(AC198="F",0,IF(AC198=-5,-5,-10)))))))</f>
        <v>10</v>
      </c>
      <c r="AE198" s="10">
        <f>VLOOKUP(B198,'SOURCE(Ori)'!$A$1475:$E$1715,5,FALSE)</f>
        <v>2</v>
      </c>
      <c r="AF198" s="7" t="str">
        <f>VLOOKUP(B198,'SOURCE(Ori)'!$A$1719:$D$1959,4,FALSE)</f>
        <v>A</v>
      </c>
      <c r="AG198" s="8">
        <f>IF(AF198="O",10,IF(AF198="A",9,IF(AF198="B",8,IF(AF198="C",7,IF(AF198="D",6,IF(AF198="F",0,IF(AF198=-5,-5,-10)))))))</f>
        <v>9</v>
      </c>
      <c r="AH198" s="10">
        <f>VLOOKUP(B198,'SOURCE(Ori)'!$A$1719:$E$1959,5,FALSE)</f>
        <v>2</v>
      </c>
      <c r="AI198" s="10" t="str">
        <f>VLOOKUP(B198,'SOURCE(Ori)'!$A$1963:$D$2203,4,FALSE)</f>
        <v>B</v>
      </c>
      <c r="AJ198" s="8">
        <f>IF(AI198="O",10,IF(AI198="A",9,IF(AI198="B",8,IF(AI198="C",7,IF(AI198="D",6,IF(AI198="F",0,IF(AI198=-5,-5,-10)))))))</f>
        <v>8</v>
      </c>
      <c r="AK198" s="10">
        <f>VLOOKUP(B198,'SOURCE(Ori)'!$A$1963:$E$2203,5,FALSE)</f>
        <v>2</v>
      </c>
      <c r="AL198" s="10" t="str">
        <f>VLOOKUP(B198,'SOURCE(Ori)'!$A$2207:$D$2447,4,FALSE)</f>
        <v>CP</v>
      </c>
      <c r="AM198" s="8">
        <f>IF(AL198="O",10,IF(AL198="A",9,IF(AL198="B",8,IF(AL198="C",7,IF(AL198="D",6,IF(AL198="F",0,IF(AL198=-5,-5,-10)))))))</f>
        <v>-10</v>
      </c>
      <c r="AN198" s="10"/>
      <c r="AO198" s="11">
        <f>(F198*G198+I198*J198+L198*M198+O198*P198+R198*S198+U198*V198+X198*Y198+AA198*AB198+AD198*AE198+AG198*AH198+AJ198*AK198)/24</f>
        <v>6.5</v>
      </c>
      <c r="AP198" s="20">
        <f>(AO198-0.75)*10</f>
        <v>57.5</v>
      </c>
      <c r="AQ198" s="12">
        <f>+G198+J198+M198+P198+S198+V198+Y198+AB198+AE198+AH198+AK198</f>
        <v>21</v>
      </c>
      <c r="AR198" s="13">
        <f>SUM(COUNTIFS(E198:AM198,{"f","NCP","AB"}))</f>
        <v>1</v>
      </c>
      <c r="AS198" s="12">
        <f>RANK(AP198,$AP$7:$AP$247)</f>
        <v>221</v>
      </c>
    </row>
    <row r="199" spans="1:45">
      <c r="A199" s="6">
        <v>193</v>
      </c>
      <c r="B199" s="18" t="s">
        <v>403</v>
      </c>
      <c r="C199" s="19" t="s">
        <v>404</v>
      </c>
      <c r="D199" s="17" t="s">
        <v>280</v>
      </c>
      <c r="E199" s="7" t="str">
        <f>VLOOKUP(B199,'SOURCE(Ori)'!$A$4:$D$244,4,FALSE)</f>
        <v>D</v>
      </c>
      <c r="F199" s="8">
        <f>IF(E199="O",10,IF(E199="A",9,IF(E199="B",8,IF(E199="C",7,IF(E199="D",6,IF(E199="F",0,IF(E199=-5,-5,-10)))))))</f>
        <v>6</v>
      </c>
      <c r="G199" s="9">
        <f>VLOOKUP(B199,'SOURCE(Ori)'!$A$4:$E$244,5,FALSE)</f>
        <v>3</v>
      </c>
      <c r="H199" s="7" t="str">
        <f>VLOOKUP(B199,'SOURCE(Ori)'!$A$248:$D$488,4,FALSE)</f>
        <v>C</v>
      </c>
      <c r="I199" s="8">
        <f>IF(H199="O",10,IF(H199="A",9,IF(H199="B",8,IF(H199="C",7,IF(H199="D",6,IF(H199="F",0,IF(H199=-5,-5,-10)))))))</f>
        <v>7</v>
      </c>
      <c r="J199" s="10">
        <f>VLOOKUP(B199,'SOURCE(Ori)'!$A$248:$E$488,5,FALSE)</f>
        <v>3</v>
      </c>
      <c r="K199" s="7" t="str">
        <f>VLOOKUP(B199,'SOURCE(Ori)'!$A$492:$D$732,4,FALSE)</f>
        <v>D</v>
      </c>
      <c r="L199" s="8">
        <f>IF(K199="O",10,IF(K199="A",9,IF(K199="B",8,IF(K199="C",7,IF(K199="D",6,IF(K199="F",0,IF(K199=-5,-5,-10)))))))</f>
        <v>6</v>
      </c>
      <c r="M199" s="10">
        <f>VLOOKUP(B199,'SOURCE(Ori)'!$A$492:$E$732,5,FALSE)</f>
        <v>3</v>
      </c>
      <c r="N199" s="7" t="str">
        <f>VLOOKUP(B199,'SOURCE(Ori)'!$A$736:$D$976,4,FALSE)</f>
        <v>D</v>
      </c>
      <c r="O199" s="8">
        <f>IF(N199="O",10,IF(N199="A",9,IF(N199="B",8,IF(N199="C",7,IF(N199="D",6,IF(N199="F",0,IF(N199=-5,-5,-10)))))))</f>
        <v>6</v>
      </c>
      <c r="P199" s="10">
        <f>VLOOKUP(B199,'SOURCE(Ori)'!$A$736:$E$976,5,FALSE)</f>
        <v>3</v>
      </c>
      <c r="Q199" s="7">
        <v>0</v>
      </c>
      <c r="R199" s="8">
        <v>0</v>
      </c>
      <c r="S199" s="10">
        <v>0</v>
      </c>
      <c r="T199" s="7" t="str">
        <f>VLOOKUP(B199,'SOURCE(Ori)'!$A$1100:$D$1167,4,FALSE)</f>
        <v>D</v>
      </c>
      <c r="U199" s="8">
        <f>IF(T199="O",10,IF(T199="A",9,IF(T199="B",8,IF(T199="C",7,IF(T199="D",6,IF(T199="F",0,IF(T199=-5,-5,-10)))))))</f>
        <v>6</v>
      </c>
      <c r="V199" s="10">
        <f>VLOOKUP(B199,'SOURCE(Ori)'!$A$1100:$E$1167,5,FALSE)</f>
        <v>3</v>
      </c>
      <c r="W199" s="7">
        <v>0</v>
      </c>
      <c r="X199" s="8">
        <v>0</v>
      </c>
      <c r="Y199" s="10">
        <v>0</v>
      </c>
      <c r="Z199" s="7" t="str">
        <f>VLOOKUP(B199,'SOURCE(Ori)'!$A$1230:$D$1470,4,FALSE)</f>
        <v>O</v>
      </c>
      <c r="AA199" s="8">
        <f>IF(Z199="O",10,IF(Z199="A",9,IF(Z199="B",8,IF(Z199="C",7,IF(Z199="D",6,IF(Z199="F",0,IF(Z199=-5,-5,-10)))))))</f>
        <v>10</v>
      </c>
      <c r="AB199" s="10">
        <f>VLOOKUP(B199,'SOURCE(Ori)'!$A$1230:$E$1470,5,FALSE)</f>
        <v>3</v>
      </c>
      <c r="AC199" s="7" t="str">
        <f>VLOOKUP(B199,'SOURCE(Ori)'!$A$1475:$D$1715,4,FALSE)</f>
        <v>A</v>
      </c>
      <c r="AD199" s="8">
        <f>IF(AC199="O",10,IF(AC199="A",9,IF(AC199="B",8,IF(AC199="C",7,IF(AC199="D",6,IF(AC199="F",0,IF(AC199=-5,-5,-10)))))))</f>
        <v>9</v>
      </c>
      <c r="AE199" s="10">
        <f>VLOOKUP(B199,'SOURCE(Ori)'!$A$1475:$E$1715,5,FALSE)</f>
        <v>2</v>
      </c>
      <c r="AF199" s="7" t="str">
        <f>VLOOKUP(B199,'SOURCE(Ori)'!$A$1719:$D$1959,4,FALSE)</f>
        <v>A</v>
      </c>
      <c r="AG199" s="8">
        <f>IF(AF199="O",10,IF(AF199="A",9,IF(AF199="B",8,IF(AF199="C",7,IF(AF199="D",6,IF(AF199="F",0,IF(AF199=-5,-5,-10)))))))</f>
        <v>9</v>
      </c>
      <c r="AH199" s="10">
        <f>VLOOKUP(B199,'SOURCE(Ori)'!$A$1719:$E$1959,5,FALSE)</f>
        <v>2</v>
      </c>
      <c r="AI199" s="10" t="str">
        <f>VLOOKUP(B199,'SOURCE(Ori)'!$A$1963:$D$2203,4,FALSE)</f>
        <v>B</v>
      </c>
      <c r="AJ199" s="8">
        <f>IF(AI199="O",10,IF(AI199="A",9,IF(AI199="B",8,IF(AI199="C",7,IF(AI199="D",6,IF(AI199="F",0,IF(AI199=-5,-5,-10)))))))</f>
        <v>8</v>
      </c>
      <c r="AK199" s="10">
        <f>VLOOKUP(B199,'SOURCE(Ori)'!$A$1963:$E$2203,5,FALSE)</f>
        <v>2</v>
      </c>
      <c r="AL199" s="10" t="str">
        <f>VLOOKUP(B199,'SOURCE(Ori)'!$A$2207:$D$2447,4,FALSE)</f>
        <v>CP</v>
      </c>
      <c r="AM199" s="8">
        <f>IF(AL199="O",10,IF(AL199="A",9,IF(AL199="B",8,IF(AL199="C",7,IF(AL199="D",6,IF(AL199="F",0,IF(AL199=-5,-5,-10)))))))</f>
        <v>-10</v>
      </c>
      <c r="AN199" s="10"/>
      <c r="AO199" s="11">
        <f>(F199*G199+I199*J199+L199*M199+O199*P199+R199*S199+U199*V199+X199*Y199+AA199*AB199+AD199*AE199+AG199*AH199+AJ199*AK199)/24</f>
        <v>7.291666666666667</v>
      </c>
      <c r="AP199" s="20">
        <f>(AO199-0.75)*10</f>
        <v>65.416666666666671</v>
      </c>
      <c r="AQ199" s="12">
        <f>+G199+J199+M199+P199+S199+V199+Y199+AB199+AE199+AH199+AK199</f>
        <v>24</v>
      </c>
      <c r="AR199" s="13">
        <f>SUM(COUNTIFS(E199:AM199,{"f","NCP","AB"}))</f>
        <v>0</v>
      </c>
      <c r="AS199" s="12">
        <f>RANK(AP199,$AP$7:$AP$247)</f>
        <v>201</v>
      </c>
    </row>
    <row r="200" spans="1:45">
      <c r="A200" s="6">
        <v>194</v>
      </c>
      <c r="B200" s="18" t="s">
        <v>405</v>
      </c>
      <c r="C200" s="19" t="s">
        <v>406</v>
      </c>
      <c r="D200" s="17" t="s">
        <v>407</v>
      </c>
      <c r="E200" s="7" t="str">
        <f>VLOOKUP(B200,'SOURCE(Ori)'!$A$4:$D$244,4,FALSE)</f>
        <v>C</v>
      </c>
      <c r="F200" s="8">
        <f>IF(E200="O",10,IF(E200="A",9,IF(E200="B",8,IF(E200="C",7,IF(E200="D",6,IF(E200="F",0,IF(E200=-5,-5,-10)))))))</f>
        <v>7</v>
      </c>
      <c r="G200" s="9">
        <f>VLOOKUP(B200,'SOURCE(Ori)'!$A$4:$E$244,5,FALSE)</f>
        <v>3</v>
      </c>
      <c r="H200" s="7" t="str">
        <f>VLOOKUP(B200,'SOURCE(Ori)'!$A$248:$D$488,4,FALSE)</f>
        <v>C</v>
      </c>
      <c r="I200" s="8">
        <f>IF(H200="O",10,IF(H200="A",9,IF(H200="B",8,IF(H200="C",7,IF(H200="D",6,IF(H200="F",0,IF(H200=-5,-5,-10)))))))</f>
        <v>7</v>
      </c>
      <c r="J200" s="10">
        <f>VLOOKUP(B200,'SOURCE(Ori)'!$A$248:$E$488,5,FALSE)</f>
        <v>3</v>
      </c>
      <c r="K200" s="7" t="str">
        <f>VLOOKUP(B200,'SOURCE(Ori)'!$A$492:$D$732,4,FALSE)</f>
        <v>B</v>
      </c>
      <c r="L200" s="8">
        <f>IF(K200="O",10,IF(K200="A",9,IF(K200="B",8,IF(K200="C",7,IF(K200="D",6,IF(K200="F",0,IF(K200=-5,-5,-10)))))))</f>
        <v>8</v>
      </c>
      <c r="M200" s="10">
        <f>VLOOKUP(B200,'SOURCE(Ori)'!$A$492:$E$732,5,FALSE)</f>
        <v>3</v>
      </c>
      <c r="N200" s="7" t="str">
        <f>VLOOKUP(B200,'SOURCE(Ori)'!$A$736:$D$976,4,FALSE)</f>
        <v>B</v>
      </c>
      <c r="O200" s="8">
        <f>IF(N200="O",10,IF(N200="A",9,IF(N200="B",8,IF(N200="C",7,IF(N200="D",6,IF(N200="F",0,IF(N200=-5,-5,-10)))))))</f>
        <v>8</v>
      </c>
      <c r="P200" s="10">
        <f>VLOOKUP(B200,'SOURCE(Ori)'!$A$736:$E$976,5,FALSE)</f>
        <v>3</v>
      </c>
      <c r="Q200" s="7" t="str">
        <f>VLOOKUP(B200,'SOURCE(Ori)'!$A$980:$D$1096,4,FALSE)</f>
        <v>D</v>
      </c>
      <c r="R200" s="8">
        <f>IF(Q200="O",10,IF(Q200="A",9,IF(Q200="B",8,IF(Q200="C",7,IF(Q200="D",6,IF(Q200="F",0,IF(Q200=-5,-5,-10)))))))</f>
        <v>6</v>
      </c>
      <c r="S200" s="10">
        <f>VLOOKUP(B200,'SOURCE(Ori)'!$A$980:$E$1096,5,FALSE)</f>
        <v>3</v>
      </c>
      <c r="T200" s="7">
        <v>0</v>
      </c>
      <c r="U200" s="8">
        <v>0</v>
      </c>
      <c r="V200" s="10">
        <v>0</v>
      </c>
      <c r="W200" s="7">
        <v>0</v>
      </c>
      <c r="X200" s="8">
        <v>0</v>
      </c>
      <c r="Y200" s="10">
        <v>0</v>
      </c>
      <c r="Z200" s="7" t="str">
        <f>VLOOKUP(B200,'SOURCE(Ori)'!$A$1230:$D$1470,4,FALSE)</f>
        <v>O</v>
      </c>
      <c r="AA200" s="8">
        <f>IF(Z200="O",10,IF(Z200="A",9,IF(Z200="B",8,IF(Z200="C",7,IF(Z200="D",6,IF(Z200="F",0,IF(Z200=-5,-5,-10)))))))</f>
        <v>10</v>
      </c>
      <c r="AB200" s="10">
        <f>VLOOKUP(B200,'SOURCE(Ori)'!$A$1230:$E$1470,5,FALSE)</f>
        <v>3</v>
      </c>
      <c r="AC200" s="7" t="str">
        <f>VLOOKUP(B200,'SOURCE(Ori)'!$A$1475:$D$1715,4,FALSE)</f>
        <v>O</v>
      </c>
      <c r="AD200" s="8">
        <f>IF(AC200="O",10,IF(AC200="A",9,IF(AC200="B",8,IF(AC200="C",7,IF(AC200="D",6,IF(AC200="F",0,IF(AC200=-5,-5,-10)))))))</f>
        <v>10</v>
      </c>
      <c r="AE200" s="10">
        <f>VLOOKUP(B200,'SOURCE(Ori)'!$A$1475:$E$1715,5,FALSE)</f>
        <v>2</v>
      </c>
      <c r="AF200" s="7" t="str">
        <f>VLOOKUP(B200,'SOURCE(Ori)'!$A$1719:$D$1959,4,FALSE)</f>
        <v>A</v>
      </c>
      <c r="AG200" s="8">
        <f>IF(AF200="O",10,IF(AF200="A",9,IF(AF200="B",8,IF(AF200="C",7,IF(AF200="D",6,IF(AF200="F",0,IF(AF200=-5,-5,-10)))))))</f>
        <v>9</v>
      </c>
      <c r="AH200" s="10">
        <f>VLOOKUP(B200,'SOURCE(Ori)'!$A$1719:$E$1959,5,FALSE)</f>
        <v>2</v>
      </c>
      <c r="AI200" s="10" t="str">
        <f>VLOOKUP(B200,'SOURCE(Ori)'!$A$1963:$D$2203,4,FALSE)</f>
        <v>A</v>
      </c>
      <c r="AJ200" s="8">
        <f>IF(AI200="O",10,IF(AI200="A",9,IF(AI200="B",8,IF(AI200="C",7,IF(AI200="D",6,IF(AI200="F",0,IF(AI200=-5,-5,-10)))))))</f>
        <v>9</v>
      </c>
      <c r="AK200" s="10">
        <f>VLOOKUP(B200,'SOURCE(Ori)'!$A$1963:$E$2203,5,FALSE)</f>
        <v>2</v>
      </c>
      <c r="AL200" s="10" t="str">
        <f>VLOOKUP(B200,'SOURCE(Ori)'!$A$2207:$D$2447,4,FALSE)</f>
        <v>CP</v>
      </c>
      <c r="AM200" s="8">
        <f>IF(AL200="O",10,IF(AL200="A",9,IF(AL200="B",8,IF(AL200="C",7,IF(AL200="D",6,IF(AL200="F",0,IF(AL200=-5,-5,-10)))))))</f>
        <v>-10</v>
      </c>
      <c r="AN200" s="10"/>
      <c r="AO200" s="11">
        <f>(F200*G200+I200*J200+L200*M200+O200*P200+R200*S200+U200*V200+X200*Y200+AA200*AB200+AD200*AE200+AG200*AH200+AJ200*AK200)/24</f>
        <v>8.0833333333333339</v>
      </c>
      <c r="AP200" s="20">
        <f>(AO200-0.75)*10</f>
        <v>73.333333333333343</v>
      </c>
      <c r="AQ200" s="12">
        <f>+G200+J200+M200+P200+S200+V200+Y200+AB200+AE200+AH200+AK200</f>
        <v>24</v>
      </c>
      <c r="AR200" s="13">
        <f>SUM(COUNTIFS(E200:AM200,{"f","NCP","AB"}))</f>
        <v>0</v>
      </c>
      <c r="AS200" s="12">
        <f>RANK(AP200,$AP$7:$AP$247)</f>
        <v>108</v>
      </c>
    </row>
    <row r="201" spans="1:45">
      <c r="A201" s="6">
        <v>195</v>
      </c>
      <c r="B201" s="18" t="s">
        <v>408</v>
      </c>
      <c r="C201" s="19" t="s">
        <v>409</v>
      </c>
      <c r="D201" s="17" t="s">
        <v>407</v>
      </c>
      <c r="E201" s="7" t="str">
        <f>VLOOKUP(B201,'SOURCE(Ori)'!$A$4:$D$244,4,FALSE)</f>
        <v>C</v>
      </c>
      <c r="F201" s="8">
        <f>IF(E201="O",10,IF(E201="A",9,IF(E201="B",8,IF(E201="C",7,IF(E201="D",6,IF(E201="F",0,IF(E201=-5,-5,-10)))))))</f>
        <v>7</v>
      </c>
      <c r="G201" s="9">
        <f>VLOOKUP(B201,'SOURCE(Ori)'!$A$4:$E$244,5,FALSE)</f>
        <v>3</v>
      </c>
      <c r="H201" s="7" t="str">
        <f>VLOOKUP(B201,'SOURCE(Ori)'!$A$248:$D$488,4,FALSE)</f>
        <v>B</v>
      </c>
      <c r="I201" s="8">
        <f>IF(H201="O",10,IF(H201="A",9,IF(H201="B",8,IF(H201="C",7,IF(H201="D",6,IF(H201="F",0,IF(H201=-5,-5,-10)))))))</f>
        <v>8</v>
      </c>
      <c r="J201" s="10">
        <f>VLOOKUP(B201,'SOURCE(Ori)'!$A$248:$E$488,5,FALSE)</f>
        <v>3</v>
      </c>
      <c r="K201" s="7" t="str">
        <f>VLOOKUP(B201,'SOURCE(Ori)'!$A$492:$D$732,4,FALSE)</f>
        <v>C</v>
      </c>
      <c r="L201" s="8">
        <f>IF(K201="O",10,IF(K201="A",9,IF(K201="B",8,IF(K201="C",7,IF(K201="D",6,IF(K201="F",0,IF(K201=-5,-5,-10)))))))</f>
        <v>7</v>
      </c>
      <c r="M201" s="10">
        <f>VLOOKUP(B201,'SOURCE(Ori)'!$A$492:$E$732,5,FALSE)</f>
        <v>3</v>
      </c>
      <c r="N201" s="7" t="str">
        <f>VLOOKUP(B201,'SOURCE(Ori)'!$A$736:$D$976,4,FALSE)</f>
        <v>C</v>
      </c>
      <c r="O201" s="8">
        <f>IF(N201="O",10,IF(N201="A",9,IF(N201="B",8,IF(N201="C",7,IF(N201="D",6,IF(N201="F",0,IF(N201=-5,-5,-10)))))))</f>
        <v>7</v>
      </c>
      <c r="P201" s="10">
        <f>VLOOKUP(B201,'SOURCE(Ori)'!$A$736:$E$976,5,FALSE)</f>
        <v>3</v>
      </c>
      <c r="Q201" s="7">
        <v>0</v>
      </c>
      <c r="R201" s="8">
        <v>0</v>
      </c>
      <c r="S201" s="10">
        <v>0</v>
      </c>
      <c r="T201" s="7" t="str">
        <f>VLOOKUP(B201,'SOURCE(Ori)'!$A$1100:$D$1167,4,FALSE)</f>
        <v>C</v>
      </c>
      <c r="U201" s="8">
        <f>IF(T201="O",10,IF(T201="A",9,IF(T201="B",8,IF(T201="C",7,IF(T201="D",6,IF(T201="F",0,IF(T201=-5,-5,-10)))))))</f>
        <v>7</v>
      </c>
      <c r="V201" s="10">
        <f>VLOOKUP(B201,'SOURCE(Ori)'!$A$1100:$E$1167,5,FALSE)</f>
        <v>3</v>
      </c>
      <c r="W201" s="7">
        <v>0</v>
      </c>
      <c r="X201" s="8">
        <v>0</v>
      </c>
      <c r="Y201" s="10">
        <v>0</v>
      </c>
      <c r="Z201" s="7" t="str">
        <f>VLOOKUP(B201,'SOURCE(Ori)'!$A$1230:$D$1470,4,FALSE)</f>
        <v>O</v>
      </c>
      <c r="AA201" s="8">
        <f>IF(Z201="O",10,IF(Z201="A",9,IF(Z201="B",8,IF(Z201="C",7,IF(Z201="D",6,IF(Z201="F",0,IF(Z201=-5,-5,-10)))))))</f>
        <v>10</v>
      </c>
      <c r="AB201" s="10">
        <f>VLOOKUP(B201,'SOURCE(Ori)'!$A$1230:$E$1470,5,FALSE)</f>
        <v>3</v>
      </c>
      <c r="AC201" s="7" t="str">
        <f>VLOOKUP(B201,'SOURCE(Ori)'!$A$1475:$D$1715,4,FALSE)</f>
        <v>O</v>
      </c>
      <c r="AD201" s="8">
        <f>IF(AC201="O",10,IF(AC201="A",9,IF(AC201="B",8,IF(AC201="C",7,IF(AC201="D",6,IF(AC201="F",0,IF(AC201=-5,-5,-10)))))))</f>
        <v>10</v>
      </c>
      <c r="AE201" s="10">
        <f>VLOOKUP(B201,'SOURCE(Ori)'!$A$1475:$E$1715,5,FALSE)</f>
        <v>2</v>
      </c>
      <c r="AF201" s="7" t="str">
        <f>VLOOKUP(B201,'SOURCE(Ori)'!$A$1719:$D$1959,4,FALSE)</f>
        <v>O</v>
      </c>
      <c r="AG201" s="8">
        <f>IF(AF201="O",10,IF(AF201="A",9,IF(AF201="B",8,IF(AF201="C",7,IF(AF201="D",6,IF(AF201="F",0,IF(AF201=-5,-5,-10)))))))</f>
        <v>10</v>
      </c>
      <c r="AH201" s="10">
        <f>VLOOKUP(B201,'SOURCE(Ori)'!$A$1719:$E$1959,5,FALSE)</f>
        <v>2</v>
      </c>
      <c r="AI201" s="10" t="str">
        <f>VLOOKUP(B201,'SOURCE(Ori)'!$A$1963:$D$2203,4,FALSE)</f>
        <v>A</v>
      </c>
      <c r="AJ201" s="8">
        <f>IF(AI201="O",10,IF(AI201="A",9,IF(AI201="B",8,IF(AI201="C",7,IF(AI201="D",6,IF(AI201="F",0,IF(AI201=-5,-5,-10)))))))</f>
        <v>9</v>
      </c>
      <c r="AK201" s="10">
        <f>VLOOKUP(B201,'SOURCE(Ori)'!$A$1963:$E$2203,5,FALSE)</f>
        <v>2</v>
      </c>
      <c r="AL201" s="10" t="str">
        <f>VLOOKUP(B201,'SOURCE(Ori)'!$A$2207:$D$2447,4,FALSE)</f>
        <v>CP</v>
      </c>
      <c r="AM201" s="8">
        <f>IF(AL201="O",10,IF(AL201="A",9,IF(AL201="B",8,IF(AL201="C",7,IF(AL201="D",6,IF(AL201="F",0,IF(AL201=-5,-5,-10)))))))</f>
        <v>-10</v>
      </c>
      <c r="AN201" s="10"/>
      <c r="AO201" s="11">
        <f>(F201*G201+I201*J201+L201*M201+O201*P201+R201*S201+U201*V201+X201*Y201+AA201*AB201+AD201*AE201+AG201*AH201+AJ201*AK201)/24</f>
        <v>8.1666666666666661</v>
      </c>
      <c r="AP201" s="20">
        <f>(AO201-0.75)*10</f>
        <v>74.166666666666657</v>
      </c>
      <c r="AQ201" s="12">
        <f>+G201+J201+M201+P201+S201+V201+Y201+AB201+AE201+AH201+AK201</f>
        <v>24</v>
      </c>
      <c r="AR201" s="13">
        <f>SUM(COUNTIFS(E201:AM201,{"f","NCP","AB"}))</f>
        <v>0</v>
      </c>
      <c r="AS201" s="12">
        <f>RANK(AP201,$AP$7:$AP$247)</f>
        <v>90</v>
      </c>
    </row>
    <row r="202" spans="1:45">
      <c r="A202" s="6">
        <v>196</v>
      </c>
      <c r="B202" s="18" t="s">
        <v>410</v>
      </c>
      <c r="C202" s="19" t="s">
        <v>411</v>
      </c>
      <c r="D202" s="17" t="s">
        <v>407</v>
      </c>
      <c r="E202" s="7" t="str">
        <f>VLOOKUP(B202,'SOURCE(Ori)'!$A$4:$D$244,4,FALSE)</f>
        <v>B</v>
      </c>
      <c r="F202" s="8">
        <f>IF(E202="O",10,IF(E202="A",9,IF(E202="B",8,IF(E202="C",7,IF(E202="D",6,IF(E202="F",0,IF(E202=-5,-5,-10)))))))</f>
        <v>8</v>
      </c>
      <c r="G202" s="9">
        <f>VLOOKUP(B202,'SOURCE(Ori)'!$A$4:$E$244,5,FALSE)</f>
        <v>3</v>
      </c>
      <c r="H202" s="7" t="str">
        <f>VLOOKUP(B202,'SOURCE(Ori)'!$A$248:$D$488,4,FALSE)</f>
        <v>C</v>
      </c>
      <c r="I202" s="8">
        <f>IF(H202="O",10,IF(H202="A",9,IF(H202="B",8,IF(H202="C",7,IF(H202="D",6,IF(H202="F",0,IF(H202=-5,-5,-10)))))))</f>
        <v>7</v>
      </c>
      <c r="J202" s="10">
        <f>VLOOKUP(B202,'SOURCE(Ori)'!$A$248:$E$488,5,FALSE)</f>
        <v>3</v>
      </c>
      <c r="K202" s="7" t="str">
        <f>VLOOKUP(B202,'SOURCE(Ori)'!$A$492:$D$732,4,FALSE)</f>
        <v>D</v>
      </c>
      <c r="L202" s="8">
        <f>IF(K202="O",10,IF(K202="A",9,IF(K202="B",8,IF(K202="C",7,IF(K202="D",6,IF(K202="F",0,IF(K202=-5,-5,-10)))))))</f>
        <v>6</v>
      </c>
      <c r="M202" s="10">
        <f>VLOOKUP(B202,'SOURCE(Ori)'!$A$492:$E$732,5,FALSE)</f>
        <v>3</v>
      </c>
      <c r="N202" s="7" t="str">
        <f>VLOOKUP(B202,'SOURCE(Ori)'!$A$736:$D$976,4,FALSE)</f>
        <v>D</v>
      </c>
      <c r="O202" s="8">
        <f>IF(N202="O",10,IF(N202="A",9,IF(N202="B",8,IF(N202="C",7,IF(N202="D",6,IF(N202="F",0,IF(N202=-5,-5,-10)))))))</f>
        <v>6</v>
      </c>
      <c r="P202" s="10">
        <f>VLOOKUP(B202,'SOURCE(Ori)'!$A$736:$E$976,5,FALSE)</f>
        <v>3</v>
      </c>
      <c r="Q202" s="7">
        <v>0</v>
      </c>
      <c r="R202" s="8">
        <v>0</v>
      </c>
      <c r="S202" s="10">
        <v>0</v>
      </c>
      <c r="T202" s="7">
        <v>0</v>
      </c>
      <c r="U202" s="8">
        <v>0</v>
      </c>
      <c r="V202" s="10">
        <v>0</v>
      </c>
      <c r="W202" s="7" t="str">
        <f>VLOOKUP(B202,'SOURCE(Ori)'!$A$1171:$D$1226,4,FALSE)</f>
        <v>B</v>
      </c>
      <c r="X202" s="8">
        <f>IF(W202="O",10,IF(W202="A",9,IF(W202="B",8,IF(W202="C",7,IF(W202="D",6,IF(W202="F",0,IF(W202=-5,-5,-10)))))))</f>
        <v>8</v>
      </c>
      <c r="Y202" s="10">
        <f>VLOOKUP(B202,'SOURCE(Ori)'!$A$1171:$E$1226,5,FALSE)</f>
        <v>3</v>
      </c>
      <c r="Z202" s="7" t="str">
        <f>VLOOKUP(B202,'SOURCE(Ori)'!$A$1230:$D$1470,4,FALSE)</f>
        <v>O</v>
      </c>
      <c r="AA202" s="8">
        <f>IF(Z202="O",10,IF(Z202="A",9,IF(Z202="B",8,IF(Z202="C",7,IF(Z202="D",6,IF(Z202="F",0,IF(Z202=-5,-5,-10)))))))</f>
        <v>10</v>
      </c>
      <c r="AB202" s="10">
        <f>VLOOKUP(B202,'SOURCE(Ori)'!$A$1230:$E$1470,5,FALSE)</f>
        <v>3</v>
      </c>
      <c r="AC202" s="7" t="str">
        <f>VLOOKUP(B202,'SOURCE(Ori)'!$A$1475:$D$1715,4,FALSE)</f>
        <v>O</v>
      </c>
      <c r="AD202" s="8">
        <f>IF(AC202="O",10,IF(AC202="A",9,IF(AC202="B",8,IF(AC202="C",7,IF(AC202="D",6,IF(AC202="F",0,IF(AC202=-5,-5,-10)))))))</f>
        <v>10</v>
      </c>
      <c r="AE202" s="10">
        <f>VLOOKUP(B202,'SOURCE(Ori)'!$A$1475:$E$1715,5,FALSE)</f>
        <v>2</v>
      </c>
      <c r="AF202" s="7" t="str">
        <f>VLOOKUP(B202,'SOURCE(Ori)'!$A$1719:$D$1959,4,FALSE)</f>
        <v>O</v>
      </c>
      <c r="AG202" s="8">
        <f>IF(AF202="O",10,IF(AF202="A",9,IF(AF202="B",8,IF(AF202="C",7,IF(AF202="D",6,IF(AF202="F",0,IF(AF202=-5,-5,-10)))))))</f>
        <v>10</v>
      </c>
      <c r="AH202" s="10">
        <f>VLOOKUP(B202,'SOURCE(Ori)'!$A$1719:$E$1959,5,FALSE)</f>
        <v>2</v>
      </c>
      <c r="AI202" s="10" t="str">
        <f>VLOOKUP(B202,'SOURCE(Ori)'!$A$1963:$D$2203,4,FALSE)</f>
        <v>A</v>
      </c>
      <c r="AJ202" s="8">
        <f>IF(AI202="O",10,IF(AI202="A",9,IF(AI202="B",8,IF(AI202="C",7,IF(AI202="D",6,IF(AI202="F",0,IF(AI202=-5,-5,-10)))))))</f>
        <v>9</v>
      </c>
      <c r="AK202" s="10">
        <f>VLOOKUP(B202,'SOURCE(Ori)'!$A$1963:$E$2203,5,FALSE)</f>
        <v>2</v>
      </c>
      <c r="AL202" s="10" t="str">
        <f>VLOOKUP(B202,'SOURCE(Ori)'!$A$2207:$D$2447,4,FALSE)</f>
        <v>CP</v>
      </c>
      <c r="AM202" s="8">
        <f>IF(AL202="O",10,IF(AL202="A",9,IF(AL202="B",8,IF(AL202="C",7,IF(AL202="D",6,IF(AL202="F",0,IF(AL202=-5,-5,-10)))))))</f>
        <v>-10</v>
      </c>
      <c r="AN202" s="10"/>
      <c r="AO202" s="11">
        <f>(F202*G202+I202*J202+L202*M202+O202*P202+R202*S202+U202*V202+X202*Y202+AA202*AB202+AD202*AE202+AG202*AH202+AJ202*AK202)/24</f>
        <v>8.0416666666666661</v>
      </c>
      <c r="AP202" s="20">
        <f>(AO202-0.75)*10</f>
        <v>72.916666666666657</v>
      </c>
      <c r="AQ202" s="12">
        <f>+G202+J202+M202+P202+S202+V202+Y202+AB202+AE202+AH202+AK202</f>
        <v>24</v>
      </c>
      <c r="AR202" s="13">
        <f>SUM(COUNTIFS(E202:AM202,{"f","NCP","AB"}))</f>
        <v>0</v>
      </c>
      <c r="AS202" s="12">
        <f>RANK(AP202,$AP$7:$AP$247)</f>
        <v>118</v>
      </c>
    </row>
    <row r="203" spans="1:45">
      <c r="A203" s="6">
        <v>197</v>
      </c>
      <c r="B203" s="18" t="s">
        <v>412</v>
      </c>
      <c r="C203" s="19" t="s">
        <v>413</v>
      </c>
      <c r="D203" s="17" t="s">
        <v>407</v>
      </c>
      <c r="E203" s="7" t="str">
        <f>VLOOKUP(B203,'SOURCE(Ori)'!$A$4:$D$244,4,FALSE)</f>
        <v>B</v>
      </c>
      <c r="F203" s="8">
        <f>IF(E203="O",10,IF(E203="A",9,IF(E203="B",8,IF(E203="C",7,IF(E203="D",6,IF(E203="F",0,IF(E203=-5,-5,-10)))))))</f>
        <v>8</v>
      </c>
      <c r="G203" s="9">
        <f>VLOOKUP(B203,'SOURCE(Ori)'!$A$4:$E$244,5,FALSE)</f>
        <v>3</v>
      </c>
      <c r="H203" s="7" t="str">
        <f>VLOOKUP(B203,'SOURCE(Ori)'!$A$248:$D$488,4,FALSE)</f>
        <v>B</v>
      </c>
      <c r="I203" s="8">
        <f>IF(H203="O",10,IF(H203="A",9,IF(H203="B",8,IF(H203="C",7,IF(H203="D",6,IF(H203="F",0,IF(H203=-5,-5,-10)))))))</f>
        <v>8</v>
      </c>
      <c r="J203" s="10">
        <f>VLOOKUP(B203,'SOURCE(Ori)'!$A$248:$E$488,5,FALSE)</f>
        <v>3</v>
      </c>
      <c r="K203" s="7" t="str">
        <f>VLOOKUP(B203,'SOURCE(Ori)'!$A$492:$D$732,4,FALSE)</f>
        <v>B</v>
      </c>
      <c r="L203" s="8">
        <f>IF(K203="O",10,IF(K203="A",9,IF(K203="B",8,IF(K203="C",7,IF(K203="D",6,IF(K203="F",0,IF(K203=-5,-5,-10)))))))</f>
        <v>8</v>
      </c>
      <c r="M203" s="10">
        <f>VLOOKUP(B203,'SOURCE(Ori)'!$A$492:$E$732,5,FALSE)</f>
        <v>3</v>
      </c>
      <c r="N203" s="7" t="str">
        <f>VLOOKUP(B203,'SOURCE(Ori)'!$A$736:$D$976,4,FALSE)</f>
        <v>A</v>
      </c>
      <c r="O203" s="8">
        <f>IF(N203="O",10,IF(N203="A",9,IF(N203="B",8,IF(N203="C",7,IF(N203="D",6,IF(N203="F",0,IF(N203=-5,-5,-10)))))))</f>
        <v>9</v>
      </c>
      <c r="P203" s="10">
        <f>VLOOKUP(B203,'SOURCE(Ori)'!$A$736:$E$976,5,FALSE)</f>
        <v>3</v>
      </c>
      <c r="Q203" s="7" t="str">
        <f>VLOOKUP(B203,'SOURCE(Ori)'!$A$980:$D$1096,4,FALSE)</f>
        <v>C</v>
      </c>
      <c r="R203" s="8">
        <f>IF(Q203="O",10,IF(Q203="A",9,IF(Q203="B",8,IF(Q203="C",7,IF(Q203="D",6,IF(Q203="F",0,IF(Q203=-5,-5,-10)))))))</f>
        <v>7</v>
      </c>
      <c r="S203" s="10">
        <f>VLOOKUP(B203,'SOURCE(Ori)'!$A$980:$E$1096,5,FALSE)</f>
        <v>3</v>
      </c>
      <c r="T203" s="7">
        <v>0</v>
      </c>
      <c r="U203" s="8">
        <v>0</v>
      </c>
      <c r="V203" s="10">
        <v>0</v>
      </c>
      <c r="W203" s="7">
        <v>0</v>
      </c>
      <c r="X203" s="8">
        <v>0</v>
      </c>
      <c r="Y203" s="10">
        <v>0</v>
      </c>
      <c r="Z203" s="7" t="str">
        <f>VLOOKUP(B203,'SOURCE(Ori)'!$A$1230:$D$1470,4,FALSE)</f>
        <v>O</v>
      </c>
      <c r="AA203" s="8">
        <f>IF(Z203="O",10,IF(Z203="A",9,IF(Z203="B",8,IF(Z203="C",7,IF(Z203="D",6,IF(Z203="F",0,IF(Z203=-5,-5,-10)))))))</f>
        <v>10</v>
      </c>
      <c r="AB203" s="10">
        <f>VLOOKUP(B203,'SOURCE(Ori)'!$A$1230:$E$1470,5,FALSE)</f>
        <v>3</v>
      </c>
      <c r="AC203" s="7" t="str">
        <f>VLOOKUP(B203,'SOURCE(Ori)'!$A$1475:$D$1715,4,FALSE)</f>
        <v>O</v>
      </c>
      <c r="AD203" s="8">
        <f>IF(AC203="O",10,IF(AC203="A",9,IF(AC203="B",8,IF(AC203="C",7,IF(AC203="D",6,IF(AC203="F",0,IF(AC203=-5,-5,-10)))))))</f>
        <v>10</v>
      </c>
      <c r="AE203" s="10">
        <f>VLOOKUP(B203,'SOURCE(Ori)'!$A$1475:$E$1715,5,FALSE)</f>
        <v>2</v>
      </c>
      <c r="AF203" s="7" t="str">
        <f>VLOOKUP(B203,'SOURCE(Ori)'!$A$1719:$D$1959,4,FALSE)</f>
        <v>O</v>
      </c>
      <c r="AG203" s="8">
        <f>IF(AF203="O",10,IF(AF203="A",9,IF(AF203="B",8,IF(AF203="C",7,IF(AF203="D",6,IF(AF203="F",0,IF(AF203=-5,-5,-10)))))))</f>
        <v>10</v>
      </c>
      <c r="AH203" s="10">
        <f>VLOOKUP(B203,'SOURCE(Ori)'!$A$1719:$E$1959,5,FALSE)</f>
        <v>2</v>
      </c>
      <c r="AI203" s="10" t="str">
        <f>VLOOKUP(B203,'SOURCE(Ori)'!$A$1963:$D$2203,4,FALSE)</f>
        <v>O</v>
      </c>
      <c r="AJ203" s="8">
        <f>IF(AI203="O",10,IF(AI203="A",9,IF(AI203="B",8,IF(AI203="C",7,IF(AI203="D",6,IF(AI203="F",0,IF(AI203=-5,-5,-10)))))))</f>
        <v>10</v>
      </c>
      <c r="AK203" s="10">
        <f>VLOOKUP(B203,'SOURCE(Ori)'!$A$1963:$E$2203,5,FALSE)</f>
        <v>2</v>
      </c>
      <c r="AL203" s="10" t="str">
        <f>VLOOKUP(B203,'SOURCE(Ori)'!$A$2207:$D$2447,4,FALSE)</f>
        <v>CP</v>
      </c>
      <c r="AM203" s="8">
        <f>IF(AL203="O",10,IF(AL203="A",9,IF(AL203="B",8,IF(AL203="C",7,IF(AL203="D",6,IF(AL203="F",0,IF(AL203=-5,-5,-10)))))))</f>
        <v>-10</v>
      </c>
      <c r="AN203" s="10"/>
      <c r="AO203" s="11">
        <f>(F203*G203+I203*J203+L203*M203+O203*P203+R203*S203+U203*V203+X203*Y203+AA203*AB203+AD203*AE203+AG203*AH203+AJ203*AK203)/24</f>
        <v>8.75</v>
      </c>
      <c r="AP203" s="20">
        <f>(AO203-0.75)*10</f>
        <v>80</v>
      </c>
      <c r="AQ203" s="12">
        <f>+G203+J203+M203+P203+S203+V203+Y203+AB203+AE203+AH203+AK203</f>
        <v>24</v>
      </c>
      <c r="AR203" s="13">
        <f>SUM(COUNTIFS(E203:AM203,{"f","NCP","AB"}))</f>
        <v>0</v>
      </c>
      <c r="AS203" s="12">
        <f>RANK(AP203,$AP$7:$AP$247)</f>
        <v>26</v>
      </c>
    </row>
    <row r="204" spans="1:45">
      <c r="A204" s="6">
        <v>198</v>
      </c>
      <c r="B204" s="18" t="s">
        <v>414</v>
      </c>
      <c r="C204" s="19" t="s">
        <v>415</v>
      </c>
      <c r="D204" s="17" t="s">
        <v>407</v>
      </c>
      <c r="E204" s="7" t="str">
        <f>VLOOKUP(B204,'SOURCE(Ori)'!$A$4:$D$244,4,FALSE)</f>
        <v>B</v>
      </c>
      <c r="F204" s="8">
        <f>IF(E204="O",10,IF(E204="A",9,IF(E204="B",8,IF(E204="C",7,IF(E204="D",6,IF(E204="F",0,IF(E204=-5,-5,-10)))))))</f>
        <v>8</v>
      </c>
      <c r="G204" s="9">
        <f>VLOOKUP(B204,'SOURCE(Ori)'!$A$4:$E$244,5,FALSE)</f>
        <v>3</v>
      </c>
      <c r="H204" s="7" t="str">
        <f>VLOOKUP(B204,'SOURCE(Ori)'!$A$248:$D$488,4,FALSE)</f>
        <v>B</v>
      </c>
      <c r="I204" s="8">
        <f>IF(H204="O",10,IF(H204="A",9,IF(H204="B",8,IF(H204="C",7,IF(H204="D",6,IF(H204="F",0,IF(H204=-5,-5,-10)))))))</f>
        <v>8</v>
      </c>
      <c r="J204" s="10">
        <f>VLOOKUP(B204,'SOURCE(Ori)'!$A$248:$E$488,5,FALSE)</f>
        <v>3</v>
      </c>
      <c r="K204" s="7" t="str">
        <f>VLOOKUP(B204,'SOURCE(Ori)'!$A$492:$D$732,4,FALSE)</f>
        <v>A</v>
      </c>
      <c r="L204" s="8">
        <f>IF(K204="O",10,IF(K204="A",9,IF(K204="B",8,IF(K204="C",7,IF(K204="D",6,IF(K204="F",0,IF(K204=-5,-5,-10)))))))</f>
        <v>9</v>
      </c>
      <c r="M204" s="10">
        <f>VLOOKUP(B204,'SOURCE(Ori)'!$A$492:$E$732,5,FALSE)</f>
        <v>3</v>
      </c>
      <c r="N204" s="7" t="str">
        <f>VLOOKUP(B204,'SOURCE(Ori)'!$A$736:$D$976,4,FALSE)</f>
        <v>A</v>
      </c>
      <c r="O204" s="8">
        <f>IF(N204="O",10,IF(N204="A",9,IF(N204="B",8,IF(N204="C",7,IF(N204="D",6,IF(N204="F",0,IF(N204=-5,-5,-10)))))))</f>
        <v>9</v>
      </c>
      <c r="P204" s="10">
        <f>VLOOKUP(B204,'SOURCE(Ori)'!$A$736:$E$976,5,FALSE)</f>
        <v>3</v>
      </c>
      <c r="Q204" s="7" t="str">
        <f>VLOOKUP(B204,'SOURCE(Ori)'!$A$980:$D$1096,4,FALSE)</f>
        <v>B</v>
      </c>
      <c r="R204" s="8">
        <f>IF(Q204="O",10,IF(Q204="A",9,IF(Q204="B",8,IF(Q204="C",7,IF(Q204="D",6,IF(Q204="F",0,IF(Q204=-5,-5,-10)))))))</f>
        <v>8</v>
      </c>
      <c r="S204" s="10">
        <f>VLOOKUP(B204,'SOURCE(Ori)'!$A$980:$E$1096,5,FALSE)</f>
        <v>3</v>
      </c>
      <c r="T204" s="7">
        <v>0</v>
      </c>
      <c r="U204" s="8">
        <v>0</v>
      </c>
      <c r="V204" s="10">
        <v>0</v>
      </c>
      <c r="W204" s="7">
        <v>0</v>
      </c>
      <c r="X204" s="8">
        <v>0</v>
      </c>
      <c r="Y204" s="10">
        <v>0</v>
      </c>
      <c r="Z204" s="7" t="str">
        <f>VLOOKUP(B204,'SOURCE(Ori)'!$A$1230:$D$1470,4,FALSE)</f>
        <v>O</v>
      </c>
      <c r="AA204" s="8">
        <f>IF(Z204="O",10,IF(Z204="A",9,IF(Z204="B",8,IF(Z204="C",7,IF(Z204="D",6,IF(Z204="F",0,IF(Z204=-5,-5,-10)))))))</f>
        <v>10</v>
      </c>
      <c r="AB204" s="10">
        <f>VLOOKUP(B204,'SOURCE(Ori)'!$A$1230:$E$1470,5,FALSE)</f>
        <v>3</v>
      </c>
      <c r="AC204" s="7" t="str">
        <f>VLOOKUP(B204,'SOURCE(Ori)'!$A$1475:$D$1715,4,FALSE)</f>
        <v>O</v>
      </c>
      <c r="AD204" s="8">
        <f>IF(AC204="O",10,IF(AC204="A",9,IF(AC204="B",8,IF(AC204="C",7,IF(AC204="D",6,IF(AC204="F",0,IF(AC204=-5,-5,-10)))))))</f>
        <v>10</v>
      </c>
      <c r="AE204" s="10">
        <f>VLOOKUP(B204,'SOURCE(Ori)'!$A$1475:$E$1715,5,FALSE)</f>
        <v>2</v>
      </c>
      <c r="AF204" s="7" t="str">
        <f>VLOOKUP(B204,'SOURCE(Ori)'!$A$1719:$D$1959,4,FALSE)</f>
        <v>O</v>
      </c>
      <c r="AG204" s="8">
        <f>IF(AF204="O",10,IF(AF204="A",9,IF(AF204="B",8,IF(AF204="C",7,IF(AF204="D",6,IF(AF204="F",0,IF(AF204=-5,-5,-10)))))))</f>
        <v>10</v>
      </c>
      <c r="AH204" s="10">
        <f>VLOOKUP(B204,'SOURCE(Ori)'!$A$1719:$E$1959,5,FALSE)</f>
        <v>2</v>
      </c>
      <c r="AI204" s="10" t="str">
        <f>VLOOKUP(B204,'SOURCE(Ori)'!$A$1963:$D$2203,4,FALSE)</f>
        <v>O</v>
      </c>
      <c r="AJ204" s="8">
        <f>IF(AI204="O",10,IF(AI204="A",9,IF(AI204="B",8,IF(AI204="C",7,IF(AI204="D",6,IF(AI204="F",0,IF(AI204=-5,-5,-10)))))))</f>
        <v>10</v>
      </c>
      <c r="AK204" s="10">
        <f>VLOOKUP(B204,'SOURCE(Ori)'!$A$1963:$E$2203,5,FALSE)</f>
        <v>2</v>
      </c>
      <c r="AL204" s="10" t="str">
        <f>VLOOKUP(B204,'SOURCE(Ori)'!$A$2207:$D$2447,4,FALSE)</f>
        <v>CP</v>
      </c>
      <c r="AM204" s="8">
        <f>IF(AL204="O",10,IF(AL204="A",9,IF(AL204="B",8,IF(AL204="C",7,IF(AL204="D",6,IF(AL204="F",0,IF(AL204=-5,-5,-10)))))))</f>
        <v>-10</v>
      </c>
      <c r="AN204" s="10"/>
      <c r="AO204" s="11">
        <f>(F204*G204+I204*J204+L204*M204+O204*P204+R204*S204+U204*V204+X204*Y204+AA204*AB204+AD204*AE204+AG204*AH204+AJ204*AK204)/24</f>
        <v>9</v>
      </c>
      <c r="AP204" s="20">
        <f>(AO204-0.75)*10</f>
        <v>82.5</v>
      </c>
      <c r="AQ204" s="12">
        <f>+G204+J204+M204+P204+S204+V204+Y204+AB204+AE204+AH204+AK204</f>
        <v>24</v>
      </c>
      <c r="AR204" s="13">
        <f>SUM(COUNTIFS(E204:AM204,{"f","NCP","AB"}))</f>
        <v>0</v>
      </c>
      <c r="AS204" s="12">
        <f>RANK(AP204,$AP$7:$AP$247)</f>
        <v>9</v>
      </c>
    </row>
    <row r="205" spans="1:45">
      <c r="A205" s="6">
        <v>199</v>
      </c>
      <c r="B205" s="18" t="s">
        <v>416</v>
      </c>
      <c r="C205" s="19" t="s">
        <v>417</v>
      </c>
      <c r="D205" s="17" t="s">
        <v>407</v>
      </c>
      <c r="E205" s="7" t="str">
        <f>VLOOKUP(B205,'SOURCE(Ori)'!$A$4:$D$244,4,FALSE)</f>
        <v>C</v>
      </c>
      <c r="F205" s="8">
        <f>IF(E205="O",10,IF(E205="A",9,IF(E205="B",8,IF(E205="C",7,IF(E205="D",6,IF(E205="F",0,IF(E205=-5,-5,-10)))))))</f>
        <v>7</v>
      </c>
      <c r="G205" s="9">
        <f>VLOOKUP(B205,'SOURCE(Ori)'!$A$4:$E$244,5,FALSE)</f>
        <v>3</v>
      </c>
      <c r="H205" s="7" t="str">
        <f>VLOOKUP(B205,'SOURCE(Ori)'!$A$248:$D$488,4,FALSE)</f>
        <v>B</v>
      </c>
      <c r="I205" s="8">
        <f>IF(H205="O",10,IF(H205="A",9,IF(H205="B",8,IF(H205="C",7,IF(H205="D",6,IF(H205="F",0,IF(H205=-5,-5,-10)))))))</f>
        <v>8</v>
      </c>
      <c r="J205" s="10">
        <f>VLOOKUP(B205,'SOURCE(Ori)'!$A$248:$E$488,5,FALSE)</f>
        <v>3</v>
      </c>
      <c r="K205" s="7" t="str">
        <f>VLOOKUP(B205,'SOURCE(Ori)'!$A$492:$D$732,4,FALSE)</f>
        <v>B</v>
      </c>
      <c r="L205" s="8">
        <f>IF(K205="O",10,IF(K205="A",9,IF(K205="B",8,IF(K205="C",7,IF(K205="D",6,IF(K205="F",0,IF(K205=-5,-5,-10)))))))</f>
        <v>8</v>
      </c>
      <c r="M205" s="10">
        <f>VLOOKUP(B205,'SOURCE(Ori)'!$A$492:$E$732,5,FALSE)</f>
        <v>3</v>
      </c>
      <c r="N205" s="7" t="str">
        <f>VLOOKUP(B205,'SOURCE(Ori)'!$A$736:$D$976,4,FALSE)</f>
        <v>D</v>
      </c>
      <c r="O205" s="8">
        <f>IF(N205="O",10,IF(N205="A",9,IF(N205="B",8,IF(N205="C",7,IF(N205="D",6,IF(N205="F",0,IF(N205=-5,-5,-10)))))))</f>
        <v>6</v>
      </c>
      <c r="P205" s="10">
        <f>VLOOKUP(B205,'SOURCE(Ori)'!$A$736:$E$976,5,FALSE)</f>
        <v>3</v>
      </c>
      <c r="Q205" s="7" t="str">
        <f>VLOOKUP(B205,'SOURCE(Ori)'!$A$980:$D$1096,4,FALSE)</f>
        <v>C</v>
      </c>
      <c r="R205" s="8">
        <f>IF(Q205="O",10,IF(Q205="A",9,IF(Q205="B",8,IF(Q205="C",7,IF(Q205="D",6,IF(Q205="F",0,IF(Q205=-5,-5,-10)))))))</f>
        <v>7</v>
      </c>
      <c r="S205" s="10">
        <f>VLOOKUP(B205,'SOURCE(Ori)'!$A$980:$E$1096,5,FALSE)</f>
        <v>3</v>
      </c>
      <c r="T205" s="7">
        <v>0</v>
      </c>
      <c r="U205" s="8">
        <v>0</v>
      </c>
      <c r="V205" s="10">
        <v>0</v>
      </c>
      <c r="W205" s="7">
        <v>0</v>
      </c>
      <c r="X205" s="8">
        <v>0</v>
      </c>
      <c r="Y205" s="10">
        <v>0</v>
      </c>
      <c r="Z205" s="7" t="str">
        <f>VLOOKUP(B205,'SOURCE(Ori)'!$A$1230:$D$1470,4,FALSE)</f>
        <v>O</v>
      </c>
      <c r="AA205" s="8">
        <f>IF(Z205="O",10,IF(Z205="A",9,IF(Z205="B",8,IF(Z205="C",7,IF(Z205="D",6,IF(Z205="F",0,IF(Z205=-5,-5,-10)))))))</f>
        <v>10</v>
      </c>
      <c r="AB205" s="10">
        <f>VLOOKUP(B205,'SOURCE(Ori)'!$A$1230:$E$1470,5,FALSE)</f>
        <v>3</v>
      </c>
      <c r="AC205" s="7" t="str">
        <f>VLOOKUP(B205,'SOURCE(Ori)'!$A$1475:$D$1715,4,FALSE)</f>
        <v>O</v>
      </c>
      <c r="AD205" s="8">
        <f>IF(AC205="O",10,IF(AC205="A",9,IF(AC205="B",8,IF(AC205="C",7,IF(AC205="D",6,IF(AC205="F",0,IF(AC205=-5,-5,-10)))))))</f>
        <v>10</v>
      </c>
      <c r="AE205" s="10">
        <f>VLOOKUP(B205,'SOURCE(Ori)'!$A$1475:$E$1715,5,FALSE)</f>
        <v>2</v>
      </c>
      <c r="AF205" s="7" t="str">
        <f>VLOOKUP(B205,'SOURCE(Ori)'!$A$1719:$D$1959,4,FALSE)</f>
        <v>O</v>
      </c>
      <c r="AG205" s="8">
        <f>IF(AF205="O",10,IF(AF205="A",9,IF(AF205="B",8,IF(AF205="C",7,IF(AF205="D",6,IF(AF205="F",0,IF(AF205=-5,-5,-10)))))))</f>
        <v>10</v>
      </c>
      <c r="AH205" s="10">
        <f>VLOOKUP(B205,'SOURCE(Ori)'!$A$1719:$E$1959,5,FALSE)</f>
        <v>2</v>
      </c>
      <c r="AI205" s="10" t="str">
        <f>VLOOKUP(B205,'SOURCE(Ori)'!$A$1963:$D$2203,4,FALSE)</f>
        <v>O</v>
      </c>
      <c r="AJ205" s="8">
        <f>IF(AI205="O",10,IF(AI205="A",9,IF(AI205="B",8,IF(AI205="C",7,IF(AI205="D",6,IF(AI205="F",0,IF(AI205=-5,-5,-10)))))))</f>
        <v>10</v>
      </c>
      <c r="AK205" s="10">
        <f>VLOOKUP(B205,'SOURCE(Ori)'!$A$1963:$E$2203,5,FALSE)</f>
        <v>2</v>
      </c>
      <c r="AL205" s="10" t="str">
        <f>VLOOKUP(B205,'SOURCE(Ori)'!$A$2207:$D$2447,4,FALSE)</f>
        <v>CP</v>
      </c>
      <c r="AM205" s="8">
        <f>IF(AL205="O",10,IF(AL205="A",9,IF(AL205="B",8,IF(AL205="C",7,IF(AL205="D",6,IF(AL205="F",0,IF(AL205=-5,-5,-10)))))))</f>
        <v>-10</v>
      </c>
      <c r="AN205" s="10"/>
      <c r="AO205" s="11">
        <f>(F205*G205+I205*J205+L205*M205+O205*P205+R205*S205+U205*V205+X205*Y205+AA205*AB205+AD205*AE205+AG205*AH205+AJ205*AK205)/24</f>
        <v>8.25</v>
      </c>
      <c r="AP205" s="20">
        <f>(AO205-0.75)*10</f>
        <v>75</v>
      </c>
      <c r="AQ205" s="12">
        <f>+G205+J205+M205+P205+S205+V205+Y205+AB205+AE205+AH205+AK205</f>
        <v>24</v>
      </c>
      <c r="AR205" s="13">
        <f>SUM(COUNTIFS(E205:AM205,{"f","NCP","AB"}))</f>
        <v>0</v>
      </c>
      <c r="AS205" s="12">
        <f>RANK(AP205,$AP$7:$AP$247)</f>
        <v>77</v>
      </c>
    </row>
    <row r="206" spans="1:45">
      <c r="A206" s="6">
        <v>200</v>
      </c>
      <c r="B206" s="18" t="s">
        <v>418</v>
      </c>
      <c r="C206" s="19" t="s">
        <v>419</v>
      </c>
      <c r="D206" s="17" t="s">
        <v>407</v>
      </c>
      <c r="E206" s="7" t="str">
        <f>VLOOKUP(B206,'SOURCE(Ori)'!$A$4:$D$244,4,FALSE)</f>
        <v>D</v>
      </c>
      <c r="F206" s="8">
        <f>IF(E206="O",10,IF(E206="A",9,IF(E206="B",8,IF(E206="C",7,IF(E206="D",6,IF(E206="F",0,IF(E206=-5,-5,-10)))))))</f>
        <v>6</v>
      </c>
      <c r="G206" s="9">
        <f>VLOOKUP(B206,'SOURCE(Ori)'!$A$4:$E$244,5,FALSE)</f>
        <v>3</v>
      </c>
      <c r="H206" s="7" t="str">
        <f>VLOOKUP(B206,'SOURCE(Ori)'!$A$248:$D$488,4,FALSE)</f>
        <v>C</v>
      </c>
      <c r="I206" s="8">
        <f>IF(H206="O",10,IF(H206="A",9,IF(H206="B",8,IF(H206="C",7,IF(H206="D",6,IF(H206="F",0,IF(H206=-5,-5,-10)))))))</f>
        <v>7</v>
      </c>
      <c r="J206" s="10">
        <f>VLOOKUP(B206,'SOURCE(Ori)'!$A$248:$E$488,5,FALSE)</f>
        <v>3</v>
      </c>
      <c r="K206" s="7" t="str">
        <f>VLOOKUP(B206,'SOURCE(Ori)'!$A$492:$D$732,4,FALSE)</f>
        <v>C</v>
      </c>
      <c r="L206" s="8">
        <f>IF(K206="O",10,IF(K206="A",9,IF(K206="B",8,IF(K206="C",7,IF(K206="D",6,IF(K206="F",0,IF(K206=-5,-5,-10)))))))</f>
        <v>7</v>
      </c>
      <c r="M206" s="10">
        <f>VLOOKUP(B206,'SOURCE(Ori)'!$A$492:$E$732,5,FALSE)</f>
        <v>3</v>
      </c>
      <c r="N206" s="7" t="str">
        <f>VLOOKUP(B206,'SOURCE(Ori)'!$A$736:$D$976,4,FALSE)</f>
        <v>C</v>
      </c>
      <c r="O206" s="8">
        <f>IF(N206="O",10,IF(N206="A",9,IF(N206="B",8,IF(N206="C",7,IF(N206="D",6,IF(N206="F",0,IF(N206=-5,-5,-10)))))))</f>
        <v>7</v>
      </c>
      <c r="P206" s="10">
        <f>VLOOKUP(B206,'SOURCE(Ori)'!$A$736:$E$976,5,FALSE)</f>
        <v>3</v>
      </c>
      <c r="Q206" s="7">
        <v>0</v>
      </c>
      <c r="R206" s="8">
        <v>0</v>
      </c>
      <c r="S206" s="10">
        <v>0</v>
      </c>
      <c r="T206" s="7">
        <v>0</v>
      </c>
      <c r="U206" s="8">
        <v>0</v>
      </c>
      <c r="V206" s="10">
        <v>0</v>
      </c>
      <c r="W206" s="7" t="str">
        <f>VLOOKUP(B206,'SOURCE(Ori)'!$A$1171:$D$1226,4,FALSE)</f>
        <v>A</v>
      </c>
      <c r="X206" s="8">
        <f>IF(W206="O",10,IF(W206="A",9,IF(W206="B",8,IF(W206="C",7,IF(W206="D",6,IF(W206="F",0,IF(W206=-5,-5,-10)))))))</f>
        <v>9</v>
      </c>
      <c r="Y206" s="10">
        <f>VLOOKUP(B206,'SOURCE(Ori)'!$A$1171:$E$1226,5,FALSE)</f>
        <v>3</v>
      </c>
      <c r="Z206" s="7" t="str">
        <f>VLOOKUP(B206,'SOURCE(Ori)'!$A$1230:$D$1470,4,FALSE)</f>
        <v>A</v>
      </c>
      <c r="AA206" s="8">
        <f>IF(Z206="O",10,IF(Z206="A",9,IF(Z206="B",8,IF(Z206="C",7,IF(Z206="D",6,IF(Z206="F",0,IF(Z206=-5,-5,-10)))))))</f>
        <v>9</v>
      </c>
      <c r="AB206" s="10">
        <f>VLOOKUP(B206,'SOURCE(Ori)'!$A$1230:$E$1470,5,FALSE)</f>
        <v>3</v>
      </c>
      <c r="AC206" s="7" t="str">
        <f>VLOOKUP(B206,'SOURCE(Ori)'!$A$1475:$D$1715,4,FALSE)</f>
        <v>O</v>
      </c>
      <c r="AD206" s="8">
        <f>IF(AC206="O",10,IF(AC206="A",9,IF(AC206="B",8,IF(AC206="C",7,IF(AC206="D",6,IF(AC206="F",0,IF(AC206=-5,-5,-10)))))))</f>
        <v>10</v>
      </c>
      <c r="AE206" s="10">
        <f>VLOOKUP(B206,'SOURCE(Ori)'!$A$1475:$E$1715,5,FALSE)</f>
        <v>2</v>
      </c>
      <c r="AF206" s="7" t="str">
        <f>VLOOKUP(B206,'SOURCE(Ori)'!$A$1719:$D$1959,4,FALSE)</f>
        <v>O</v>
      </c>
      <c r="AG206" s="8">
        <f>IF(AF206="O",10,IF(AF206="A",9,IF(AF206="B",8,IF(AF206="C",7,IF(AF206="D",6,IF(AF206="F",0,IF(AF206=-5,-5,-10)))))))</f>
        <v>10</v>
      </c>
      <c r="AH206" s="10">
        <f>VLOOKUP(B206,'SOURCE(Ori)'!$A$1719:$E$1959,5,FALSE)</f>
        <v>2</v>
      </c>
      <c r="AI206" s="10" t="str">
        <f>VLOOKUP(B206,'SOURCE(Ori)'!$A$1963:$D$2203,4,FALSE)</f>
        <v>O</v>
      </c>
      <c r="AJ206" s="8">
        <f>IF(AI206="O",10,IF(AI206="A",9,IF(AI206="B",8,IF(AI206="C",7,IF(AI206="D",6,IF(AI206="F",0,IF(AI206=-5,-5,-10)))))))</f>
        <v>10</v>
      </c>
      <c r="AK206" s="10">
        <f>VLOOKUP(B206,'SOURCE(Ori)'!$A$1963:$E$2203,5,FALSE)</f>
        <v>2</v>
      </c>
      <c r="AL206" s="10" t="str">
        <f>VLOOKUP(B206,'SOURCE(Ori)'!$A$2207:$D$2447,4,FALSE)</f>
        <v>CP</v>
      </c>
      <c r="AM206" s="8">
        <f>IF(AL206="O",10,IF(AL206="A",9,IF(AL206="B",8,IF(AL206="C",7,IF(AL206="D",6,IF(AL206="F",0,IF(AL206=-5,-5,-10)))))))</f>
        <v>-10</v>
      </c>
      <c r="AN206" s="10"/>
      <c r="AO206" s="11">
        <f>(F206*G206+I206*J206+L206*M206+O206*P206+R206*S206+U206*V206+X206*Y206+AA206*AB206+AD206*AE206+AG206*AH206+AJ206*AK206)/24</f>
        <v>8.125</v>
      </c>
      <c r="AP206" s="20">
        <f>(AO206-0.75)*10</f>
        <v>73.75</v>
      </c>
      <c r="AQ206" s="12">
        <f>+G206+J206+M206+P206+S206+V206+Y206+AB206+AE206+AH206+AK206</f>
        <v>24</v>
      </c>
      <c r="AR206" s="13">
        <f>SUM(COUNTIFS(E206:AM206,{"f","NCP","AB"}))</f>
        <v>0</v>
      </c>
      <c r="AS206" s="12">
        <f>RANK(AP206,$AP$7:$AP$247)</f>
        <v>100</v>
      </c>
    </row>
    <row r="207" spans="1:45">
      <c r="A207" s="6">
        <v>201</v>
      </c>
      <c r="B207" s="18" t="s">
        <v>420</v>
      </c>
      <c r="C207" s="19" t="s">
        <v>421</v>
      </c>
      <c r="D207" s="17" t="s">
        <v>407</v>
      </c>
      <c r="E207" s="7" t="str">
        <f>VLOOKUP(B207,'SOURCE(Ori)'!$A$4:$D$244,4,FALSE)</f>
        <v>C</v>
      </c>
      <c r="F207" s="8">
        <f>IF(E207="O",10,IF(E207="A",9,IF(E207="B",8,IF(E207="C",7,IF(E207="D",6,IF(E207="F",0,IF(E207=-5,-5,-10)))))))</f>
        <v>7</v>
      </c>
      <c r="G207" s="9">
        <f>VLOOKUP(B207,'SOURCE(Ori)'!$A$4:$E$244,5,FALSE)</f>
        <v>3</v>
      </c>
      <c r="H207" s="7" t="str">
        <f>VLOOKUP(B207,'SOURCE(Ori)'!$A$248:$D$488,4,FALSE)</f>
        <v>B</v>
      </c>
      <c r="I207" s="8">
        <f>IF(H207="O",10,IF(H207="A",9,IF(H207="B",8,IF(H207="C",7,IF(H207="D",6,IF(H207="F",0,IF(H207=-5,-5,-10)))))))</f>
        <v>8</v>
      </c>
      <c r="J207" s="10">
        <f>VLOOKUP(B207,'SOURCE(Ori)'!$A$248:$E$488,5,FALSE)</f>
        <v>3</v>
      </c>
      <c r="K207" s="7" t="str">
        <f>VLOOKUP(B207,'SOURCE(Ori)'!$A$492:$D$732,4,FALSE)</f>
        <v>B</v>
      </c>
      <c r="L207" s="8">
        <f>IF(K207="O",10,IF(K207="A",9,IF(K207="B",8,IF(K207="C",7,IF(K207="D",6,IF(K207="F",0,IF(K207=-5,-5,-10)))))))</f>
        <v>8</v>
      </c>
      <c r="M207" s="10">
        <f>VLOOKUP(B207,'SOURCE(Ori)'!$A$492:$E$732,5,FALSE)</f>
        <v>3</v>
      </c>
      <c r="N207" s="7" t="str">
        <f>VLOOKUP(B207,'SOURCE(Ori)'!$A$736:$D$976,4,FALSE)</f>
        <v>B</v>
      </c>
      <c r="O207" s="8">
        <f>IF(N207="O",10,IF(N207="A",9,IF(N207="B",8,IF(N207="C",7,IF(N207="D",6,IF(N207="F",0,IF(N207=-5,-5,-10)))))))</f>
        <v>8</v>
      </c>
      <c r="P207" s="10">
        <f>VLOOKUP(B207,'SOURCE(Ori)'!$A$736:$E$976,5,FALSE)</f>
        <v>3</v>
      </c>
      <c r="Q207" s="7" t="str">
        <f>VLOOKUP(B207,'SOURCE(Ori)'!$A$980:$D$1096,4,FALSE)</f>
        <v>A</v>
      </c>
      <c r="R207" s="8">
        <f>IF(Q207="O",10,IF(Q207="A",9,IF(Q207="B",8,IF(Q207="C",7,IF(Q207="D",6,IF(Q207="F",0,IF(Q207=-5,-5,-10)))))))</f>
        <v>9</v>
      </c>
      <c r="S207" s="10">
        <f>VLOOKUP(B207,'SOURCE(Ori)'!$A$980:$E$1096,5,FALSE)</f>
        <v>3</v>
      </c>
      <c r="T207" s="7">
        <v>0</v>
      </c>
      <c r="U207" s="8">
        <v>0</v>
      </c>
      <c r="V207" s="10">
        <v>0</v>
      </c>
      <c r="W207" s="7">
        <v>0</v>
      </c>
      <c r="X207" s="8">
        <v>0</v>
      </c>
      <c r="Y207" s="10">
        <v>0</v>
      </c>
      <c r="Z207" s="7" t="str">
        <f>VLOOKUP(B207,'SOURCE(Ori)'!$A$1230:$D$1470,4,FALSE)</f>
        <v>O</v>
      </c>
      <c r="AA207" s="8">
        <f>IF(Z207="O",10,IF(Z207="A",9,IF(Z207="B",8,IF(Z207="C",7,IF(Z207="D",6,IF(Z207="F",0,IF(Z207=-5,-5,-10)))))))</f>
        <v>10</v>
      </c>
      <c r="AB207" s="10">
        <f>VLOOKUP(B207,'SOURCE(Ori)'!$A$1230:$E$1470,5,FALSE)</f>
        <v>3</v>
      </c>
      <c r="AC207" s="7" t="str">
        <f>VLOOKUP(B207,'SOURCE(Ori)'!$A$1475:$D$1715,4,FALSE)</f>
        <v>O</v>
      </c>
      <c r="AD207" s="8">
        <f>IF(AC207="O",10,IF(AC207="A",9,IF(AC207="B",8,IF(AC207="C",7,IF(AC207="D",6,IF(AC207="F",0,IF(AC207=-5,-5,-10)))))))</f>
        <v>10</v>
      </c>
      <c r="AE207" s="10">
        <f>VLOOKUP(B207,'SOURCE(Ori)'!$A$1475:$E$1715,5,FALSE)</f>
        <v>2</v>
      </c>
      <c r="AF207" s="7" t="str">
        <f>VLOOKUP(B207,'SOURCE(Ori)'!$A$1719:$D$1959,4,FALSE)</f>
        <v>O</v>
      </c>
      <c r="AG207" s="8">
        <f>IF(AF207="O",10,IF(AF207="A",9,IF(AF207="B",8,IF(AF207="C",7,IF(AF207="D",6,IF(AF207="F",0,IF(AF207=-5,-5,-10)))))))</f>
        <v>10</v>
      </c>
      <c r="AH207" s="10">
        <f>VLOOKUP(B207,'SOURCE(Ori)'!$A$1719:$E$1959,5,FALSE)</f>
        <v>2</v>
      </c>
      <c r="AI207" s="10" t="str">
        <f>VLOOKUP(B207,'SOURCE(Ori)'!$A$1963:$D$2203,4,FALSE)</f>
        <v>B</v>
      </c>
      <c r="AJ207" s="8">
        <f>IF(AI207="O",10,IF(AI207="A",9,IF(AI207="B",8,IF(AI207="C",7,IF(AI207="D",6,IF(AI207="F",0,IF(AI207=-5,-5,-10)))))))</f>
        <v>8</v>
      </c>
      <c r="AK207" s="10">
        <f>VLOOKUP(B207,'SOURCE(Ori)'!$A$1963:$E$2203,5,FALSE)</f>
        <v>2</v>
      </c>
      <c r="AL207" s="10" t="str">
        <f>VLOOKUP(B207,'SOURCE(Ori)'!$A$2207:$D$2447,4,FALSE)</f>
        <v>CP</v>
      </c>
      <c r="AM207" s="8">
        <f>IF(AL207="O",10,IF(AL207="A",9,IF(AL207="B",8,IF(AL207="C",7,IF(AL207="D",6,IF(AL207="F",0,IF(AL207=-5,-5,-10)))))))</f>
        <v>-10</v>
      </c>
      <c r="AN207" s="10"/>
      <c r="AO207" s="11">
        <f>(F207*G207+I207*J207+L207*M207+O207*P207+R207*S207+U207*V207+X207*Y207+AA207*AB207+AD207*AE207+AG207*AH207+AJ207*AK207)/24</f>
        <v>8.5833333333333339</v>
      </c>
      <c r="AP207" s="20">
        <f>(AO207-0.75)*10</f>
        <v>78.333333333333343</v>
      </c>
      <c r="AQ207" s="12">
        <f>+G207+J207+M207+P207+S207+V207+Y207+AB207+AE207+AH207+AK207</f>
        <v>24</v>
      </c>
      <c r="AR207" s="13">
        <f>SUM(COUNTIFS(E207:AM207,{"f","NCP","AB"}))</f>
        <v>0</v>
      </c>
      <c r="AS207" s="12">
        <f>RANK(AP207,$AP$7:$AP$247)</f>
        <v>36</v>
      </c>
    </row>
    <row r="208" spans="1:45">
      <c r="A208" s="6">
        <v>202</v>
      </c>
      <c r="B208" s="18" t="s">
        <v>422</v>
      </c>
      <c r="C208" s="19" t="s">
        <v>423</v>
      </c>
      <c r="D208" s="17" t="s">
        <v>407</v>
      </c>
      <c r="E208" s="7" t="str">
        <f>VLOOKUP(B208,'SOURCE(Ori)'!$A$4:$D$244,4,FALSE)</f>
        <v>C</v>
      </c>
      <c r="F208" s="8">
        <f>IF(E208="O",10,IF(E208="A",9,IF(E208="B",8,IF(E208="C",7,IF(E208="D",6,IF(E208="F",0,IF(E208=-5,-5,-10)))))))</f>
        <v>7</v>
      </c>
      <c r="G208" s="9">
        <f>VLOOKUP(B208,'SOURCE(Ori)'!$A$4:$E$244,5,FALSE)</f>
        <v>3</v>
      </c>
      <c r="H208" s="7" t="str">
        <f>VLOOKUP(B208,'SOURCE(Ori)'!$A$248:$D$488,4,FALSE)</f>
        <v>C</v>
      </c>
      <c r="I208" s="8">
        <f>IF(H208="O",10,IF(H208="A",9,IF(H208="B",8,IF(H208="C",7,IF(H208="D",6,IF(H208="F",0,IF(H208=-5,-5,-10)))))))</f>
        <v>7</v>
      </c>
      <c r="J208" s="10">
        <f>VLOOKUP(B208,'SOURCE(Ori)'!$A$248:$E$488,5,FALSE)</f>
        <v>3</v>
      </c>
      <c r="K208" s="7" t="str">
        <f>VLOOKUP(B208,'SOURCE(Ori)'!$A$492:$D$732,4,FALSE)</f>
        <v>C</v>
      </c>
      <c r="L208" s="8">
        <f>IF(K208="O",10,IF(K208="A",9,IF(K208="B",8,IF(K208="C",7,IF(K208="D",6,IF(K208="F",0,IF(K208=-5,-5,-10)))))))</f>
        <v>7</v>
      </c>
      <c r="M208" s="10">
        <f>VLOOKUP(B208,'SOURCE(Ori)'!$A$492:$E$732,5,FALSE)</f>
        <v>3</v>
      </c>
      <c r="N208" s="7" t="str">
        <f>VLOOKUP(B208,'SOURCE(Ori)'!$A$736:$D$976,4,FALSE)</f>
        <v>B</v>
      </c>
      <c r="O208" s="8">
        <f>IF(N208="O",10,IF(N208="A",9,IF(N208="B",8,IF(N208="C",7,IF(N208="D",6,IF(N208="F",0,IF(N208=-5,-5,-10)))))))</f>
        <v>8</v>
      </c>
      <c r="P208" s="10">
        <f>VLOOKUP(B208,'SOURCE(Ori)'!$A$736:$E$976,5,FALSE)</f>
        <v>3</v>
      </c>
      <c r="Q208" s="7" t="str">
        <f>VLOOKUP(B208,'SOURCE(Ori)'!$A$980:$D$1096,4,FALSE)</f>
        <v>C</v>
      </c>
      <c r="R208" s="8">
        <f>IF(Q208="O",10,IF(Q208="A",9,IF(Q208="B",8,IF(Q208="C",7,IF(Q208="D",6,IF(Q208="F",0,IF(Q208=-5,-5,-10)))))))</f>
        <v>7</v>
      </c>
      <c r="S208" s="10">
        <f>VLOOKUP(B208,'SOURCE(Ori)'!$A$980:$E$1096,5,FALSE)</f>
        <v>3</v>
      </c>
      <c r="T208" s="7">
        <v>0</v>
      </c>
      <c r="U208" s="8">
        <v>0</v>
      </c>
      <c r="V208" s="10">
        <v>0</v>
      </c>
      <c r="W208" s="7">
        <v>0</v>
      </c>
      <c r="X208" s="8">
        <v>0</v>
      </c>
      <c r="Y208" s="10">
        <v>0</v>
      </c>
      <c r="Z208" s="7" t="str">
        <f>VLOOKUP(B208,'SOURCE(Ori)'!$A$1230:$D$1470,4,FALSE)</f>
        <v>O</v>
      </c>
      <c r="AA208" s="8">
        <f>IF(Z208="O",10,IF(Z208="A",9,IF(Z208="B",8,IF(Z208="C",7,IF(Z208="D",6,IF(Z208="F",0,IF(Z208=-5,-5,-10)))))))</f>
        <v>10</v>
      </c>
      <c r="AB208" s="10">
        <f>VLOOKUP(B208,'SOURCE(Ori)'!$A$1230:$E$1470,5,FALSE)</f>
        <v>3</v>
      </c>
      <c r="AC208" s="7" t="str">
        <f>VLOOKUP(B208,'SOURCE(Ori)'!$A$1475:$D$1715,4,FALSE)</f>
        <v>O</v>
      </c>
      <c r="AD208" s="8">
        <f>IF(AC208="O",10,IF(AC208="A",9,IF(AC208="B",8,IF(AC208="C",7,IF(AC208="D",6,IF(AC208="F",0,IF(AC208=-5,-5,-10)))))))</f>
        <v>10</v>
      </c>
      <c r="AE208" s="10">
        <f>VLOOKUP(B208,'SOURCE(Ori)'!$A$1475:$E$1715,5,FALSE)</f>
        <v>2</v>
      </c>
      <c r="AF208" s="7" t="str">
        <f>VLOOKUP(B208,'SOURCE(Ori)'!$A$1719:$D$1959,4,FALSE)</f>
        <v>O</v>
      </c>
      <c r="AG208" s="8">
        <f>IF(AF208="O",10,IF(AF208="A",9,IF(AF208="B",8,IF(AF208="C",7,IF(AF208="D",6,IF(AF208="F",0,IF(AF208=-5,-5,-10)))))))</f>
        <v>10</v>
      </c>
      <c r="AH208" s="10">
        <f>VLOOKUP(B208,'SOURCE(Ori)'!$A$1719:$E$1959,5,FALSE)</f>
        <v>2</v>
      </c>
      <c r="AI208" s="10" t="str">
        <f>VLOOKUP(B208,'SOURCE(Ori)'!$A$1963:$D$2203,4,FALSE)</f>
        <v>A</v>
      </c>
      <c r="AJ208" s="8">
        <f>IF(AI208="O",10,IF(AI208="A",9,IF(AI208="B",8,IF(AI208="C",7,IF(AI208="D",6,IF(AI208="F",0,IF(AI208=-5,-5,-10)))))))</f>
        <v>9</v>
      </c>
      <c r="AK208" s="10">
        <f>VLOOKUP(B208,'SOURCE(Ori)'!$A$1963:$E$2203,5,FALSE)</f>
        <v>2</v>
      </c>
      <c r="AL208" s="10" t="str">
        <f>VLOOKUP(B208,'SOURCE(Ori)'!$A$2207:$D$2447,4,FALSE)</f>
        <v>CP</v>
      </c>
      <c r="AM208" s="8">
        <f>IF(AL208="O",10,IF(AL208="A",9,IF(AL208="B",8,IF(AL208="C",7,IF(AL208="D",6,IF(AL208="F",0,IF(AL208=-5,-5,-10)))))))</f>
        <v>-10</v>
      </c>
      <c r="AN208" s="10"/>
      <c r="AO208" s="11">
        <f>(F208*G208+I208*J208+L208*M208+O208*P208+R208*S208+U208*V208+X208*Y208+AA208*AB208+AD208*AE208+AG208*AH208+AJ208*AK208)/24</f>
        <v>8.1666666666666661</v>
      </c>
      <c r="AP208" s="20">
        <f>(AO208-0.75)*10</f>
        <v>74.166666666666657</v>
      </c>
      <c r="AQ208" s="12">
        <f>+G208+J208+M208+P208+S208+V208+Y208+AB208+AE208+AH208+AK208</f>
        <v>24</v>
      </c>
      <c r="AR208" s="13">
        <f>SUM(COUNTIFS(E208:AM208,{"f","NCP","AB"}))</f>
        <v>0</v>
      </c>
      <c r="AS208" s="12">
        <f>RANK(AP208,$AP$7:$AP$247)</f>
        <v>90</v>
      </c>
    </row>
    <row r="209" spans="1:45">
      <c r="A209" s="6">
        <v>203</v>
      </c>
      <c r="B209" s="18" t="s">
        <v>424</v>
      </c>
      <c r="C209" s="19" t="s">
        <v>425</v>
      </c>
      <c r="D209" s="17" t="s">
        <v>407</v>
      </c>
      <c r="E209" s="7" t="str">
        <f>VLOOKUP(B209,'SOURCE(Ori)'!$A$4:$D$244,4,FALSE)</f>
        <v>C</v>
      </c>
      <c r="F209" s="8">
        <f>IF(E209="O",10,IF(E209="A",9,IF(E209="B",8,IF(E209="C",7,IF(E209="D",6,IF(E209="F",0,IF(E209=-5,-5,-10)))))))</f>
        <v>7</v>
      </c>
      <c r="G209" s="9">
        <f>VLOOKUP(B209,'SOURCE(Ori)'!$A$4:$E$244,5,FALSE)</f>
        <v>3</v>
      </c>
      <c r="H209" s="7" t="str">
        <f>VLOOKUP(B209,'SOURCE(Ori)'!$A$248:$D$488,4,FALSE)</f>
        <v>A</v>
      </c>
      <c r="I209" s="8">
        <f>IF(H209="O",10,IF(H209="A",9,IF(H209="B",8,IF(H209="C",7,IF(H209="D",6,IF(H209="F",0,IF(H209=-5,-5,-10)))))))</f>
        <v>9</v>
      </c>
      <c r="J209" s="10">
        <f>VLOOKUP(B209,'SOURCE(Ori)'!$A$248:$E$488,5,FALSE)</f>
        <v>3</v>
      </c>
      <c r="K209" s="7" t="str">
        <f>VLOOKUP(B209,'SOURCE(Ori)'!$A$492:$D$732,4,FALSE)</f>
        <v>C</v>
      </c>
      <c r="L209" s="8">
        <f>IF(K209="O",10,IF(K209="A",9,IF(K209="B",8,IF(K209="C",7,IF(K209="D",6,IF(K209="F",0,IF(K209=-5,-5,-10)))))))</f>
        <v>7</v>
      </c>
      <c r="M209" s="10">
        <f>VLOOKUP(B209,'SOURCE(Ori)'!$A$492:$E$732,5,FALSE)</f>
        <v>3</v>
      </c>
      <c r="N209" s="7" t="str">
        <f>VLOOKUP(B209,'SOURCE(Ori)'!$A$736:$D$976,4,FALSE)</f>
        <v>B</v>
      </c>
      <c r="O209" s="8">
        <f>IF(N209="O",10,IF(N209="A",9,IF(N209="B",8,IF(N209="C",7,IF(N209="D",6,IF(N209="F",0,IF(N209=-5,-5,-10)))))))</f>
        <v>8</v>
      </c>
      <c r="P209" s="10">
        <f>VLOOKUP(B209,'SOURCE(Ori)'!$A$736:$E$976,5,FALSE)</f>
        <v>3</v>
      </c>
      <c r="Q209" s="7" t="str">
        <f>VLOOKUP(B209,'SOURCE(Ori)'!$A$980:$D$1096,4,FALSE)</f>
        <v>C</v>
      </c>
      <c r="R209" s="8">
        <f>IF(Q209="O",10,IF(Q209="A",9,IF(Q209="B",8,IF(Q209="C",7,IF(Q209="D",6,IF(Q209="F",0,IF(Q209=-5,-5,-10)))))))</f>
        <v>7</v>
      </c>
      <c r="S209" s="10">
        <f>VLOOKUP(B209,'SOURCE(Ori)'!$A$980:$E$1096,5,FALSE)</f>
        <v>3</v>
      </c>
      <c r="T209" s="7">
        <v>0</v>
      </c>
      <c r="U209" s="8">
        <v>0</v>
      </c>
      <c r="V209" s="10">
        <v>0</v>
      </c>
      <c r="W209" s="7">
        <v>0</v>
      </c>
      <c r="X209" s="8">
        <v>0</v>
      </c>
      <c r="Y209" s="10">
        <v>0</v>
      </c>
      <c r="Z209" s="7" t="str">
        <f>VLOOKUP(B209,'SOURCE(Ori)'!$A$1230:$D$1470,4,FALSE)</f>
        <v>A</v>
      </c>
      <c r="AA209" s="8">
        <f>IF(Z209="O",10,IF(Z209="A",9,IF(Z209="B",8,IF(Z209="C",7,IF(Z209="D",6,IF(Z209="F",0,IF(Z209=-5,-5,-10)))))))</f>
        <v>9</v>
      </c>
      <c r="AB209" s="10">
        <f>VLOOKUP(B209,'SOURCE(Ori)'!$A$1230:$E$1470,5,FALSE)</f>
        <v>3</v>
      </c>
      <c r="AC209" s="7" t="str">
        <f>VLOOKUP(B209,'SOURCE(Ori)'!$A$1475:$D$1715,4,FALSE)</f>
        <v>A</v>
      </c>
      <c r="AD209" s="8">
        <f>IF(AC209="O",10,IF(AC209="A",9,IF(AC209="B",8,IF(AC209="C",7,IF(AC209="D",6,IF(AC209="F",0,IF(AC209=-5,-5,-10)))))))</f>
        <v>9</v>
      </c>
      <c r="AE209" s="10">
        <f>VLOOKUP(B209,'SOURCE(Ori)'!$A$1475:$E$1715,5,FALSE)</f>
        <v>2</v>
      </c>
      <c r="AF209" s="7" t="str">
        <f>VLOOKUP(B209,'SOURCE(Ori)'!$A$1719:$D$1959,4,FALSE)</f>
        <v>O</v>
      </c>
      <c r="AG209" s="8">
        <f>IF(AF209="O",10,IF(AF209="A",9,IF(AF209="B",8,IF(AF209="C",7,IF(AF209="D",6,IF(AF209="F",0,IF(AF209=-5,-5,-10)))))))</f>
        <v>10</v>
      </c>
      <c r="AH209" s="10">
        <f>VLOOKUP(B209,'SOURCE(Ori)'!$A$1719:$E$1959,5,FALSE)</f>
        <v>2</v>
      </c>
      <c r="AI209" s="10" t="str">
        <f>VLOOKUP(B209,'SOURCE(Ori)'!$A$1963:$D$2203,4,FALSE)</f>
        <v>A</v>
      </c>
      <c r="AJ209" s="8">
        <f>IF(AI209="O",10,IF(AI209="A",9,IF(AI209="B",8,IF(AI209="C",7,IF(AI209="D",6,IF(AI209="F",0,IF(AI209=-5,-5,-10)))))))</f>
        <v>9</v>
      </c>
      <c r="AK209" s="10">
        <f>VLOOKUP(B209,'SOURCE(Ori)'!$A$1963:$E$2203,5,FALSE)</f>
        <v>2</v>
      </c>
      <c r="AL209" s="10" t="str">
        <f>VLOOKUP(B209,'SOURCE(Ori)'!$A$2207:$D$2447,4,FALSE)</f>
        <v>CP</v>
      </c>
      <c r="AM209" s="8">
        <f>IF(AL209="O",10,IF(AL209="A",9,IF(AL209="B",8,IF(AL209="C",7,IF(AL209="D",6,IF(AL209="F",0,IF(AL209=-5,-5,-10)))))))</f>
        <v>-10</v>
      </c>
      <c r="AN209" s="10"/>
      <c r="AO209" s="11">
        <f>(F209*G209+I209*J209+L209*M209+O209*P209+R209*S209+U209*V209+X209*Y209+AA209*AB209+AD209*AE209+AG209*AH209+AJ209*AK209)/24</f>
        <v>8.2083333333333339</v>
      </c>
      <c r="AP209" s="20">
        <f>(AO209-0.75)*10</f>
        <v>74.583333333333343</v>
      </c>
      <c r="AQ209" s="12">
        <f>+G209+J209+M209+P209+S209+V209+Y209+AB209+AE209+AH209+AK209</f>
        <v>24</v>
      </c>
      <c r="AR209" s="13">
        <f>SUM(COUNTIFS(E209:AM209,{"f","NCP","AB"}))</f>
        <v>0</v>
      </c>
      <c r="AS209" s="12">
        <f>RANK(AP209,$AP$7:$AP$247)</f>
        <v>80</v>
      </c>
    </row>
    <row r="210" spans="1:45">
      <c r="A210" s="6">
        <v>204</v>
      </c>
      <c r="B210" s="18" t="s">
        <v>426</v>
      </c>
      <c r="C210" s="19" t="s">
        <v>427</v>
      </c>
      <c r="D210" s="17" t="s">
        <v>407</v>
      </c>
      <c r="E210" s="7" t="str">
        <f>VLOOKUP(B210,'SOURCE(Ori)'!$A$4:$D$244,4,FALSE)</f>
        <v>C</v>
      </c>
      <c r="F210" s="8">
        <f>IF(E210="O",10,IF(E210="A",9,IF(E210="B",8,IF(E210="C",7,IF(E210="D",6,IF(E210="F",0,IF(E210=-5,-5,-10)))))))</f>
        <v>7</v>
      </c>
      <c r="G210" s="9">
        <f>VLOOKUP(B210,'SOURCE(Ori)'!$A$4:$E$244,5,FALSE)</f>
        <v>3</v>
      </c>
      <c r="H210" s="7" t="str">
        <f>VLOOKUP(B210,'SOURCE(Ori)'!$A$248:$D$488,4,FALSE)</f>
        <v>B</v>
      </c>
      <c r="I210" s="8">
        <f>IF(H210="O",10,IF(H210="A",9,IF(H210="B",8,IF(H210="C",7,IF(H210="D",6,IF(H210="F",0,IF(H210=-5,-5,-10)))))))</f>
        <v>8</v>
      </c>
      <c r="J210" s="10">
        <f>VLOOKUP(B210,'SOURCE(Ori)'!$A$248:$E$488,5,FALSE)</f>
        <v>3</v>
      </c>
      <c r="K210" s="7" t="str">
        <f>VLOOKUP(B210,'SOURCE(Ori)'!$A$492:$D$732,4,FALSE)</f>
        <v>C</v>
      </c>
      <c r="L210" s="8">
        <f>IF(K210="O",10,IF(K210="A",9,IF(K210="B",8,IF(K210="C",7,IF(K210="D",6,IF(K210="F",0,IF(K210=-5,-5,-10)))))))</f>
        <v>7</v>
      </c>
      <c r="M210" s="10">
        <f>VLOOKUP(B210,'SOURCE(Ori)'!$A$492:$E$732,5,FALSE)</f>
        <v>3</v>
      </c>
      <c r="N210" s="7" t="str">
        <f>VLOOKUP(B210,'SOURCE(Ori)'!$A$736:$D$976,4,FALSE)</f>
        <v>B</v>
      </c>
      <c r="O210" s="8">
        <f>IF(N210="O",10,IF(N210="A",9,IF(N210="B",8,IF(N210="C",7,IF(N210="D",6,IF(N210="F",0,IF(N210=-5,-5,-10)))))))</f>
        <v>8</v>
      </c>
      <c r="P210" s="10">
        <f>VLOOKUP(B210,'SOURCE(Ori)'!$A$736:$E$976,5,FALSE)</f>
        <v>3</v>
      </c>
      <c r="Q210" s="7" t="str">
        <f>VLOOKUP(B210,'SOURCE(Ori)'!$A$980:$D$1096,4,FALSE)</f>
        <v>C</v>
      </c>
      <c r="R210" s="8">
        <f>IF(Q210="O",10,IF(Q210="A",9,IF(Q210="B",8,IF(Q210="C",7,IF(Q210="D",6,IF(Q210="F",0,IF(Q210=-5,-5,-10)))))))</f>
        <v>7</v>
      </c>
      <c r="S210" s="10">
        <f>VLOOKUP(B210,'SOURCE(Ori)'!$A$980:$E$1096,5,FALSE)</f>
        <v>3</v>
      </c>
      <c r="T210" s="7">
        <v>0</v>
      </c>
      <c r="U210" s="8">
        <v>0</v>
      </c>
      <c r="V210" s="10">
        <v>0</v>
      </c>
      <c r="W210" s="7">
        <v>0</v>
      </c>
      <c r="X210" s="8">
        <v>0</v>
      </c>
      <c r="Y210" s="10">
        <v>0</v>
      </c>
      <c r="Z210" s="7" t="str">
        <f>VLOOKUP(B210,'SOURCE(Ori)'!$A$1230:$D$1470,4,FALSE)</f>
        <v>O</v>
      </c>
      <c r="AA210" s="8">
        <f>IF(Z210="O",10,IF(Z210="A",9,IF(Z210="B",8,IF(Z210="C",7,IF(Z210="D",6,IF(Z210="F",0,IF(Z210=-5,-5,-10)))))))</f>
        <v>10</v>
      </c>
      <c r="AB210" s="10">
        <f>VLOOKUP(B210,'SOURCE(Ori)'!$A$1230:$E$1470,5,FALSE)</f>
        <v>3</v>
      </c>
      <c r="AC210" s="7" t="str">
        <f>VLOOKUP(B210,'SOURCE(Ori)'!$A$1475:$D$1715,4,FALSE)</f>
        <v>A</v>
      </c>
      <c r="AD210" s="8">
        <f>IF(AC210="O",10,IF(AC210="A",9,IF(AC210="B",8,IF(AC210="C",7,IF(AC210="D",6,IF(AC210="F",0,IF(AC210=-5,-5,-10)))))))</f>
        <v>9</v>
      </c>
      <c r="AE210" s="10">
        <f>VLOOKUP(B210,'SOURCE(Ori)'!$A$1475:$E$1715,5,FALSE)</f>
        <v>2</v>
      </c>
      <c r="AF210" s="7" t="str">
        <f>VLOOKUP(B210,'SOURCE(Ori)'!$A$1719:$D$1959,4,FALSE)</f>
        <v>O</v>
      </c>
      <c r="AG210" s="8">
        <f>IF(AF210="O",10,IF(AF210="A",9,IF(AF210="B",8,IF(AF210="C",7,IF(AF210="D",6,IF(AF210="F",0,IF(AF210=-5,-5,-10)))))))</f>
        <v>10</v>
      </c>
      <c r="AH210" s="10">
        <f>VLOOKUP(B210,'SOURCE(Ori)'!$A$1719:$E$1959,5,FALSE)</f>
        <v>2</v>
      </c>
      <c r="AI210" s="10" t="str">
        <f>VLOOKUP(B210,'SOURCE(Ori)'!$A$1963:$D$2203,4,FALSE)</f>
        <v>O</v>
      </c>
      <c r="AJ210" s="8">
        <f>IF(AI210="O",10,IF(AI210="A",9,IF(AI210="B",8,IF(AI210="C",7,IF(AI210="D",6,IF(AI210="F",0,IF(AI210=-5,-5,-10)))))))</f>
        <v>10</v>
      </c>
      <c r="AK210" s="10">
        <f>VLOOKUP(B210,'SOURCE(Ori)'!$A$1963:$E$2203,5,FALSE)</f>
        <v>2</v>
      </c>
      <c r="AL210" s="10" t="str">
        <f>VLOOKUP(B210,'SOURCE(Ori)'!$A$2207:$D$2447,4,FALSE)</f>
        <v>CP</v>
      </c>
      <c r="AM210" s="8">
        <f>IF(AL210="O",10,IF(AL210="A",9,IF(AL210="B",8,IF(AL210="C",7,IF(AL210="D",6,IF(AL210="F",0,IF(AL210=-5,-5,-10)))))))</f>
        <v>-10</v>
      </c>
      <c r="AN210" s="10"/>
      <c r="AO210" s="11">
        <f>(F210*G210+I210*J210+L210*M210+O210*P210+R210*S210+U210*V210+X210*Y210+AA210*AB210+AD210*AE210+AG210*AH210+AJ210*AK210)/24</f>
        <v>8.2916666666666661</v>
      </c>
      <c r="AP210" s="20">
        <f>(AO210-0.75)*10</f>
        <v>75.416666666666657</v>
      </c>
      <c r="AQ210" s="12">
        <f>+G210+J210+M210+P210+S210+V210+Y210+AB210+AE210+AH210+AK210</f>
        <v>24</v>
      </c>
      <c r="AR210" s="13">
        <f>SUM(COUNTIFS(E210:AM210,{"f","NCP","AB"}))</f>
        <v>0</v>
      </c>
      <c r="AS210" s="12">
        <f>RANK(AP210,$AP$7:$AP$247)</f>
        <v>69</v>
      </c>
    </row>
    <row r="211" spans="1:45">
      <c r="A211" s="6">
        <v>205</v>
      </c>
      <c r="B211" s="18" t="s">
        <v>428</v>
      </c>
      <c r="C211" s="19" t="s">
        <v>429</v>
      </c>
      <c r="D211" s="17" t="s">
        <v>407</v>
      </c>
      <c r="E211" s="7" t="str">
        <f>VLOOKUP(B211,'SOURCE(Ori)'!$A$4:$D$244,4,FALSE)</f>
        <v>C</v>
      </c>
      <c r="F211" s="8">
        <f>IF(E211="O",10,IF(E211="A",9,IF(E211="B",8,IF(E211="C",7,IF(E211="D",6,IF(E211="F",0,IF(E211=-5,-5,-10)))))))</f>
        <v>7</v>
      </c>
      <c r="G211" s="9">
        <f>VLOOKUP(B211,'SOURCE(Ori)'!$A$4:$E$244,5,FALSE)</f>
        <v>3</v>
      </c>
      <c r="H211" s="7" t="str">
        <f>VLOOKUP(B211,'SOURCE(Ori)'!$A$248:$D$488,4,FALSE)</f>
        <v>B</v>
      </c>
      <c r="I211" s="8">
        <f>IF(H211="O",10,IF(H211="A",9,IF(H211="B",8,IF(H211="C",7,IF(H211="D",6,IF(H211="F",0,IF(H211=-5,-5,-10)))))))</f>
        <v>8</v>
      </c>
      <c r="J211" s="10">
        <f>VLOOKUP(B211,'SOURCE(Ori)'!$A$248:$E$488,5,FALSE)</f>
        <v>3</v>
      </c>
      <c r="K211" s="7" t="str">
        <f>VLOOKUP(B211,'SOURCE(Ori)'!$A$492:$D$732,4,FALSE)</f>
        <v>B</v>
      </c>
      <c r="L211" s="8">
        <f>IF(K211="O",10,IF(K211="A",9,IF(K211="B",8,IF(K211="C",7,IF(K211="D",6,IF(K211="F",0,IF(K211=-5,-5,-10)))))))</f>
        <v>8</v>
      </c>
      <c r="M211" s="10">
        <f>VLOOKUP(B211,'SOURCE(Ori)'!$A$492:$E$732,5,FALSE)</f>
        <v>3</v>
      </c>
      <c r="N211" s="7" t="str">
        <f>VLOOKUP(B211,'SOURCE(Ori)'!$A$736:$D$976,4,FALSE)</f>
        <v>B</v>
      </c>
      <c r="O211" s="8">
        <f>IF(N211="O",10,IF(N211="A",9,IF(N211="B",8,IF(N211="C",7,IF(N211="D",6,IF(N211="F",0,IF(N211=-5,-5,-10)))))))</f>
        <v>8</v>
      </c>
      <c r="P211" s="10">
        <f>VLOOKUP(B211,'SOURCE(Ori)'!$A$736:$E$976,5,FALSE)</f>
        <v>3</v>
      </c>
      <c r="Q211" s="7" t="str">
        <f>VLOOKUP(B211,'SOURCE(Ori)'!$A$980:$D$1096,4,FALSE)</f>
        <v>B</v>
      </c>
      <c r="R211" s="8">
        <f>IF(Q211="O",10,IF(Q211="A",9,IF(Q211="B",8,IF(Q211="C",7,IF(Q211="D",6,IF(Q211="F",0,IF(Q211=-5,-5,-10)))))))</f>
        <v>8</v>
      </c>
      <c r="S211" s="10">
        <f>VLOOKUP(B211,'SOURCE(Ori)'!$A$980:$E$1096,5,FALSE)</f>
        <v>3</v>
      </c>
      <c r="T211" s="7">
        <v>0</v>
      </c>
      <c r="U211" s="8">
        <v>0</v>
      </c>
      <c r="V211" s="10">
        <v>0</v>
      </c>
      <c r="W211" s="7">
        <v>0</v>
      </c>
      <c r="X211" s="8">
        <v>0</v>
      </c>
      <c r="Y211" s="10">
        <v>0</v>
      </c>
      <c r="Z211" s="7" t="str">
        <f>VLOOKUP(B211,'SOURCE(Ori)'!$A$1230:$D$1470,4,FALSE)</f>
        <v>O</v>
      </c>
      <c r="AA211" s="8">
        <f>IF(Z211="O",10,IF(Z211="A",9,IF(Z211="B",8,IF(Z211="C",7,IF(Z211="D",6,IF(Z211="F",0,IF(Z211=-5,-5,-10)))))))</f>
        <v>10</v>
      </c>
      <c r="AB211" s="10">
        <f>VLOOKUP(B211,'SOURCE(Ori)'!$A$1230:$E$1470,5,FALSE)</f>
        <v>3</v>
      </c>
      <c r="AC211" s="7" t="str">
        <f>VLOOKUP(B211,'SOURCE(Ori)'!$A$1475:$D$1715,4,FALSE)</f>
        <v>O</v>
      </c>
      <c r="AD211" s="8">
        <f>IF(AC211="O",10,IF(AC211="A",9,IF(AC211="B",8,IF(AC211="C",7,IF(AC211="D",6,IF(AC211="F",0,IF(AC211=-5,-5,-10)))))))</f>
        <v>10</v>
      </c>
      <c r="AE211" s="10">
        <f>VLOOKUP(B211,'SOURCE(Ori)'!$A$1475:$E$1715,5,FALSE)</f>
        <v>2</v>
      </c>
      <c r="AF211" s="7" t="str">
        <f>VLOOKUP(B211,'SOURCE(Ori)'!$A$1719:$D$1959,4,FALSE)</f>
        <v>O</v>
      </c>
      <c r="AG211" s="8">
        <f>IF(AF211="O",10,IF(AF211="A",9,IF(AF211="B",8,IF(AF211="C",7,IF(AF211="D",6,IF(AF211="F",0,IF(AF211=-5,-5,-10)))))))</f>
        <v>10</v>
      </c>
      <c r="AH211" s="10">
        <f>VLOOKUP(B211,'SOURCE(Ori)'!$A$1719:$E$1959,5,FALSE)</f>
        <v>2</v>
      </c>
      <c r="AI211" s="10" t="str">
        <f>VLOOKUP(B211,'SOURCE(Ori)'!$A$1963:$D$2203,4,FALSE)</f>
        <v>A</v>
      </c>
      <c r="AJ211" s="8">
        <f>IF(AI211="O",10,IF(AI211="A",9,IF(AI211="B",8,IF(AI211="C",7,IF(AI211="D",6,IF(AI211="F",0,IF(AI211=-5,-5,-10)))))))</f>
        <v>9</v>
      </c>
      <c r="AK211" s="10">
        <f>VLOOKUP(B211,'SOURCE(Ori)'!$A$1963:$E$2203,5,FALSE)</f>
        <v>2</v>
      </c>
      <c r="AL211" s="10" t="str">
        <f>VLOOKUP(B211,'SOURCE(Ori)'!$A$2207:$D$2447,4,FALSE)</f>
        <v>CP</v>
      </c>
      <c r="AM211" s="8">
        <f>IF(AL211="O",10,IF(AL211="A",9,IF(AL211="B",8,IF(AL211="C",7,IF(AL211="D",6,IF(AL211="F",0,IF(AL211=-5,-5,-10)))))))</f>
        <v>-10</v>
      </c>
      <c r="AN211" s="10"/>
      <c r="AO211" s="11">
        <f>(F211*G211+I211*J211+L211*M211+O211*P211+R211*S211+U211*V211+X211*Y211+AA211*AB211+AD211*AE211+AG211*AH211+AJ211*AK211)/24</f>
        <v>8.5416666666666661</v>
      </c>
      <c r="AP211" s="20">
        <f>(AO211-0.75)*10</f>
        <v>77.916666666666657</v>
      </c>
      <c r="AQ211" s="12">
        <f>+G211+J211+M211+P211+S211+V211+Y211+AB211+AE211+AH211+AK211</f>
        <v>24</v>
      </c>
      <c r="AR211" s="13">
        <f>SUM(COUNTIFS(E211:AM211,{"f","NCP","AB"}))</f>
        <v>0</v>
      </c>
      <c r="AS211" s="12">
        <f>RANK(AP211,$AP$7:$AP$247)</f>
        <v>43</v>
      </c>
    </row>
    <row r="212" spans="1:45">
      <c r="A212" s="6">
        <v>206</v>
      </c>
      <c r="B212" s="18" t="s">
        <v>430</v>
      </c>
      <c r="C212" s="19" t="s">
        <v>431</v>
      </c>
      <c r="D212" s="17" t="s">
        <v>407</v>
      </c>
      <c r="E212" s="7" t="str">
        <f>VLOOKUP(B212,'SOURCE(Ori)'!$A$4:$D$244,4,FALSE)</f>
        <v>C</v>
      </c>
      <c r="F212" s="8">
        <f>IF(E212="O",10,IF(E212="A",9,IF(E212="B",8,IF(E212="C",7,IF(E212="D",6,IF(E212="F",0,IF(E212=-5,-5,-10)))))))</f>
        <v>7</v>
      </c>
      <c r="G212" s="9">
        <f>VLOOKUP(B212,'SOURCE(Ori)'!$A$4:$E$244,5,FALSE)</f>
        <v>3</v>
      </c>
      <c r="H212" s="7" t="str">
        <f>VLOOKUP(B212,'SOURCE(Ori)'!$A$248:$D$488,4,FALSE)</f>
        <v>D</v>
      </c>
      <c r="I212" s="8">
        <f>IF(H212="O",10,IF(H212="A",9,IF(H212="B",8,IF(H212="C",7,IF(H212="D",6,IF(H212="F",0,IF(H212=-5,-5,-10)))))))</f>
        <v>6</v>
      </c>
      <c r="J212" s="10">
        <f>VLOOKUP(B212,'SOURCE(Ori)'!$A$248:$E$488,5,FALSE)</f>
        <v>3</v>
      </c>
      <c r="K212" s="7" t="str">
        <f>VLOOKUP(B212,'SOURCE(Ori)'!$A$492:$D$732,4,FALSE)</f>
        <v>C</v>
      </c>
      <c r="L212" s="8">
        <f>IF(K212="O",10,IF(K212="A",9,IF(K212="B",8,IF(K212="C",7,IF(K212="D",6,IF(K212="F",0,IF(K212=-5,-5,-10)))))))</f>
        <v>7</v>
      </c>
      <c r="M212" s="10">
        <f>VLOOKUP(B212,'SOURCE(Ori)'!$A$492:$E$732,5,FALSE)</f>
        <v>3</v>
      </c>
      <c r="N212" s="7" t="str">
        <f>VLOOKUP(B212,'SOURCE(Ori)'!$A$736:$D$976,4,FALSE)</f>
        <v>C</v>
      </c>
      <c r="O212" s="8">
        <f>IF(N212="O",10,IF(N212="A",9,IF(N212="B",8,IF(N212="C",7,IF(N212="D",6,IF(N212="F",0,IF(N212=-5,-5,-10)))))))</f>
        <v>7</v>
      </c>
      <c r="P212" s="10">
        <f>VLOOKUP(B212,'SOURCE(Ori)'!$A$736:$E$976,5,FALSE)</f>
        <v>3</v>
      </c>
      <c r="Q212" s="7" t="str">
        <f>VLOOKUP(B212,'SOURCE(Ori)'!$A$980:$D$1096,4,FALSE)</f>
        <v>C</v>
      </c>
      <c r="R212" s="8">
        <f>IF(Q212="O",10,IF(Q212="A",9,IF(Q212="B",8,IF(Q212="C",7,IF(Q212="D",6,IF(Q212="F",0,IF(Q212=-5,-5,-10)))))))</f>
        <v>7</v>
      </c>
      <c r="S212" s="10">
        <f>VLOOKUP(B212,'SOURCE(Ori)'!$A$980:$E$1096,5,FALSE)</f>
        <v>3</v>
      </c>
      <c r="T212" s="7">
        <v>0</v>
      </c>
      <c r="U212" s="8">
        <v>0</v>
      </c>
      <c r="V212" s="10">
        <v>0</v>
      </c>
      <c r="W212" s="7">
        <v>0</v>
      </c>
      <c r="X212" s="8">
        <v>0</v>
      </c>
      <c r="Y212" s="10">
        <v>0</v>
      </c>
      <c r="Z212" s="7" t="str">
        <f>VLOOKUP(B212,'SOURCE(Ori)'!$A$1230:$D$1470,4,FALSE)</f>
        <v>O</v>
      </c>
      <c r="AA212" s="8">
        <f>IF(Z212="O",10,IF(Z212="A",9,IF(Z212="B",8,IF(Z212="C",7,IF(Z212="D",6,IF(Z212="F",0,IF(Z212=-5,-5,-10)))))))</f>
        <v>10</v>
      </c>
      <c r="AB212" s="10">
        <f>VLOOKUP(B212,'SOURCE(Ori)'!$A$1230:$E$1470,5,FALSE)</f>
        <v>3</v>
      </c>
      <c r="AC212" s="7" t="str">
        <f>VLOOKUP(B212,'SOURCE(Ori)'!$A$1475:$D$1715,4,FALSE)</f>
        <v>A</v>
      </c>
      <c r="AD212" s="8">
        <f>IF(AC212="O",10,IF(AC212="A",9,IF(AC212="B",8,IF(AC212="C",7,IF(AC212="D",6,IF(AC212="F",0,IF(AC212=-5,-5,-10)))))))</f>
        <v>9</v>
      </c>
      <c r="AE212" s="10">
        <f>VLOOKUP(B212,'SOURCE(Ori)'!$A$1475:$E$1715,5,FALSE)</f>
        <v>2</v>
      </c>
      <c r="AF212" s="7" t="str">
        <f>VLOOKUP(B212,'SOURCE(Ori)'!$A$1719:$D$1959,4,FALSE)</f>
        <v>O</v>
      </c>
      <c r="AG212" s="8">
        <f>IF(AF212="O",10,IF(AF212="A",9,IF(AF212="B",8,IF(AF212="C",7,IF(AF212="D",6,IF(AF212="F",0,IF(AF212=-5,-5,-10)))))))</f>
        <v>10</v>
      </c>
      <c r="AH212" s="10">
        <f>VLOOKUP(B212,'SOURCE(Ori)'!$A$1719:$E$1959,5,FALSE)</f>
        <v>2</v>
      </c>
      <c r="AI212" s="10" t="str">
        <f>VLOOKUP(B212,'SOURCE(Ori)'!$A$1963:$D$2203,4,FALSE)</f>
        <v>A</v>
      </c>
      <c r="AJ212" s="8">
        <f>IF(AI212="O",10,IF(AI212="A",9,IF(AI212="B",8,IF(AI212="C",7,IF(AI212="D",6,IF(AI212="F",0,IF(AI212=-5,-5,-10)))))))</f>
        <v>9</v>
      </c>
      <c r="AK212" s="10">
        <f>VLOOKUP(B212,'SOURCE(Ori)'!$A$1963:$E$2203,5,FALSE)</f>
        <v>2</v>
      </c>
      <c r="AL212" s="10" t="str">
        <f>VLOOKUP(B212,'SOURCE(Ori)'!$A$2207:$D$2447,4,FALSE)</f>
        <v>CP</v>
      </c>
      <c r="AM212" s="8">
        <f>IF(AL212="O",10,IF(AL212="A",9,IF(AL212="B",8,IF(AL212="C",7,IF(AL212="D",6,IF(AL212="F",0,IF(AL212=-5,-5,-10)))))))</f>
        <v>-10</v>
      </c>
      <c r="AN212" s="10"/>
      <c r="AO212" s="11">
        <f>(F212*G212+I212*J212+L212*M212+O212*P212+R212*S212+U212*V212+X212*Y212+AA212*AB212+AD212*AE212+AG212*AH212+AJ212*AK212)/24</f>
        <v>7.833333333333333</v>
      </c>
      <c r="AP212" s="20">
        <f>(AO212-0.75)*10</f>
        <v>70.833333333333329</v>
      </c>
      <c r="AQ212" s="12">
        <f>+G212+J212+M212+P212+S212+V212+Y212+AB212+AE212+AH212+AK212</f>
        <v>24</v>
      </c>
      <c r="AR212" s="13">
        <f>SUM(COUNTIFS(E212:AM212,{"f","NCP","AB"}))</f>
        <v>0</v>
      </c>
      <c r="AS212" s="12">
        <f>RANK(AP212,$AP$7:$AP$247)</f>
        <v>146</v>
      </c>
    </row>
    <row r="213" spans="1:45">
      <c r="A213" s="6">
        <v>207</v>
      </c>
      <c r="B213" s="18" t="s">
        <v>432</v>
      </c>
      <c r="C213" s="19" t="s">
        <v>433</v>
      </c>
      <c r="D213" s="17" t="s">
        <v>407</v>
      </c>
      <c r="E213" s="7" t="str">
        <f>VLOOKUP(B213,'SOURCE(Ori)'!$A$4:$D$244,4,FALSE)</f>
        <v>B</v>
      </c>
      <c r="F213" s="8">
        <f>IF(E213="O",10,IF(E213="A",9,IF(E213="B",8,IF(E213="C",7,IF(E213="D",6,IF(E213="F",0,IF(E213=-5,-5,-10)))))))</f>
        <v>8</v>
      </c>
      <c r="G213" s="9">
        <f>VLOOKUP(B213,'SOURCE(Ori)'!$A$4:$E$244,5,FALSE)</f>
        <v>3</v>
      </c>
      <c r="H213" s="7" t="str">
        <f>VLOOKUP(B213,'SOURCE(Ori)'!$A$248:$D$488,4,FALSE)</f>
        <v>A</v>
      </c>
      <c r="I213" s="8">
        <f>IF(H213="O",10,IF(H213="A",9,IF(H213="B",8,IF(H213="C",7,IF(H213="D",6,IF(H213="F",0,IF(H213=-5,-5,-10)))))))</f>
        <v>9</v>
      </c>
      <c r="J213" s="10">
        <f>VLOOKUP(B213,'SOURCE(Ori)'!$A$248:$E$488,5,FALSE)</f>
        <v>3</v>
      </c>
      <c r="K213" s="7" t="str">
        <f>VLOOKUP(B213,'SOURCE(Ori)'!$A$492:$D$732,4,FALSE)</f>
        <v>B</v>
      </c>
      <c r="L213" s="8">
        <f>IF(K213="O",10,IF(K213="A",9,IF(K213="B",8,IF(K213="C",7,IF(K213="D",6,IF(K213="F",0,IF(K213=-5,-5,-10)))))))</f>
        <v>8</v>
      </c>
      <c r="M213" s="10">
        <f>VLOOKUP(B213,'SOURCE(Ori)'!$A$492:$E$732,5,FALSE)</f>
        <v>3</v>
      </c>
      <c r="N213" s="7" t="str">
        <f>VLOOKUP(B213,'SOURCE(Ori)'!$A$736:$D$976,4,FALSE)</f>
        <v>A</v>
      </c>
      <c r="O213" s="8">
        <f>IF(N213="O",10,IF(N213="A",9,IF(N213="B",8,IF(N213="C",7,IF(N213="D",6,IF(N213="F",0,IF(N213=-5,-5,-10)))))))</f>
        <v>9</v>
      </c>
      <c r="P213" s="10">
        <f>VLOOKUP(B213,'SOURCE(Ori)'!$A$736:$E$976,5,FALSE)</f>
        <v>3</v>
      </c>
      <c r="Q213" s="7">
        <v>0</v>
      </c>
      <c r="R213" s="8">
        <v>0</v>
      </c>
      <c r="S213" s="10">
        <v>0</v>
      </c>
      <c r="T213" s="7" t="str">
        <f>VLOOKUP(B213,'SOURCE(Ori)'!$A$1100:$D$1167,4,FALSE)</f>
        <v>C</v>
      </c>
      <c r="U213" s="8">
        <f>IF(T213="O",10,IF(T213="A",9,IF(T213="B",8,IF(T213="C",7,IF(T213="D",6,IF(T213="F",0,IF(T213=-5,-5,-10)))))))</f>
        <v>7</v>
      </c>
      <c r="V213" s="10">
        <f>VLOOKUP(B213,'SOURCE(Ori)'!$A$1100:$E$1167,5,FALSE)</f>
        <v>3</v>
      </c>
      <c r="W213" s="7">
        <v>0</v>
      </c>
      <c r="X213" s="8">
        <v>0</v>
      </c>
      <c r="Y213" s="10">
        <v>0</v>
      </c>
      <c r="Z213" s="7" t="str">
        <f>VLOOKUP(B213,'SOURCE(Ori)'!$A$1230:$D$1470,4,FALSE)</f>
        <v>O</v>
      </c>
      <c r="AA213" s="8">
        <f>IF(Z213="O",10,IF(Z213="A",9,IF(Z213="B",8,IF(Z213="C",7,IF(Z213="D",6,IF(Z213="F",0,IF(Z213=-5,-5,-10)))))))</f>
        <v>10</v>
      </c>
      <c r="AB213" s="10">
        <f>VLOOKUP(B213,'SOURCE(Ori)'!$A$1230:$E$1470,5,FALSE)</f>
        <v>3</v>
      </c>
      <c r="AC213" s="7" t="str">
        <f>VLOOKUP(B213,'SOURCE(Ori)'!$A$1475:$D$1715,4,FALSE)</f>
        <v>O</v>
      </c>
      <c r="AD213" s="8">
        <f>IF(AC213="O",10,IF(AC213="A",9,IF(AC213="B",8,IF(AC213="C",7,IF(AC213="D",6,IF(AC213="F",0,IF(AC213=-5,-5,-10)))))))</f>
        <v>10</v>
      </c>
      <c r="AE213" s="10">
        <f>VLOOKUP(B213,'SOURCE(Ori)'!$A$1475:$E$1715,5,FALSE)</f>
        <v>2</v>
      </c>
      <c r="AF213" s="7" t="str">
        <f>VLOOKUP(B213,'SOURCE(Ori)'!$A$1719:$D$1959,4,FALSE)</f>
        <v>O</v>
      </c>
      <c r="AG213" s="8">
        <f>IF(AF213="O",10,IF(AF213="A",9,IF(AF213="B",8,IF(AF213="C",7,IF(AF213="D",6,IF(AF213="F",0,IF(AF213=-5,-5,-10)))))))</f>
        <v>10</v>
      </c>
      <c r="AH213" s="10">
        <f>VLOOKUP(B213,'SOURCE(Ori)'!$A$1719:$E$1959,5,FALSE)</f>
        <v>2</v>
      </c>
      <c r="AI213" s="10" t="str">
        <f>VLOOKUP(B213,'SOURCE(Ori)'!$A$1963:$D$2203,4,FALSE)</f>
        <v>O</v>
      </c>
      <c r="AJ213" s="8">
        <f>IF(AI213="O",10,IF(AI213="A",9,IF(AI213="B",8,IF(AI213="C",7,IF(AI213="D",6,IF(AI213="F",0,IF(AI213=-5,-5,-10)))))))</f>
        <v>10</v>
      </c>
      <c r="AK213" s="10">
        <f>VLOOKUP(B213,'SOURCE(Ori)'!$A$1963:$E$2203,5,FALSE)</f>
        <v>2</v>
      </c>
      <c r="AL213" s="10" t="str">
        <f>VLOOKUP(B213,'SOURCE(Ori)'!$A$2207:$D$2447,4,FALSE)</f>
        <v>CP</v>
      </c>
      <c r="AM213" s="8">
        <f>IF(AL213="O",10,IF(AL213="A",9,IF(AL213="B",8,IF(AL213="C",7,IF(AL213="D",6,IF(AL213="F",0,IF(AL213=-5,-5,-10)))))))</f>
        <v>-10</v>
      </c>
      <c r="AN213" s="10"/>
      <c r="AO213" s="11">
        <f>(F213*G213+I213*J213+L213*M213+O213*P213+R213*S213+U213*V213+X213*Y213+AA213*AB213+AD213*AE213+AG213*AH213+AJ213*AK213)/24</f>
        <v>8.875</v>
      </c>
      <c r="AP213" s="20">
        <f>(AO213-0.75)*10</f>
        <v>81.25</v>
      </c>
      <c r="AQ213" s="12">
        <f>+G213+J213+M213+P213+S213+V213+Y213+AB213+AE213+AH213+AK213</f>
        <v>24</v>
      </c>
      <c r="AR213" s="13">
        <f>SUM(COUNTIFS(E213:AM213,{"f","NCP","AB"}))</f>
        <v>0</v>
      </c>
      <c r="AS213" s="12">
        <f>RANK(AP213,$AP$7:$AP$247)</f>
        <v>16</v>
      </c>
    </row>
    <row r="214" spans="1:45">
      <c r="A214" s="6">
        <v>208</v>
      </c>
      <c r="B214" s="18" t="s">
        <v>434</v>
      </c>
      <c r="C214" s="19" t="s">
        <v>435</v>
      </c>
      <c r="D214" s="17" t="s">
        <v>407</v>
      </c>
      <c r="E214" s="7" t="str">
        <f>VLOOKUP(B214,'SOURCE(Ori)'!$A$4:$D$244,4,FALSE)</f>
        <v>C</v>
      </c>
      <c r="F214" s="8">
        <f>IF(E214="O",10,IF(E214="A",9,IF(E214="B",8,IF(E214="C",7,IF(E214="D",6,IF(E214="F",0,IF(E214=-5,-5,-10)))))))</f>
        <v>7</v>
      </c>
      <c r="G214" s="9">
        <f>VLOOKUP(B214,'SOURCE(Ori)'!$A$4:$E$244,5,FALSE)</f>
        <v>3</v>
      </c>
      <c r="H214" s="7" t="str">
        <f>VLOOKUP(B214,'SOURCE(Ori)'!$A$248:$D$488,4,FALSE)</f>
        <v>B</v>
      </c>
      <c r="I214" s="8">
        <f>IF(H214="O",10,IF(H214="A",9,IF(H214="B",8,IF(H214="C",7,IF(H214="D",6,IF(H214="F",0,IF(H214=-5,-5,-10)))))))</f>
        <v>8</v>
      </c>
      <c r="J214" s="10">
        <f>VLOOKUP(B214,'SOURCE(Ori)'!$A$248:$E$488,5,FALSE)</f>
        <v>3</v>
      </c>
      <c r="K214" s="7" t="str">
        <f>VLOOKUP(B214,'SOURCE(Ori)'!$A$492:$D$732,4,FALSE)</f>
        <v>B</v>
      </c>
      <c r="L214" s="8">
        <f>IF(K214="O",10,IF(K214="A",9,IF(K214="B",8,IF(K214="C",7,IF(K214="D",6,IF(K214="F",0,IF(K214=-5,-5,-10)))))))</f>
        <v>8</v>
      </c>
      <c r="M214" s="10">
        <f>VLOOKUP(B214,'SOURCE(Ori)'!$A$492:$E$732,5,FALSE)</f>
        <v>3</v>
      </c>
      <c r="N214" s="7" t="str">
        <f>VLOOKUP(B214,'SOURCE(Ori)'!$A$736:$D$976,4,FALSE)</f>
        <v>B</v>
      </c>
      <c r="O214" s="8">
        <f>IF(N214="O",10,IF(N214="A",9,IF(N214="B",8,IF(N214="C",7,IF(N214="D",6,IF(N214="F",0,IF(N214=-5,-5,-10)))))))</f>
        <v>8</v>
      </c>
      <c r="P214" s="10">
        <f>VLOOKUP(B214,'SOURCE(Ori)'!$A$736:$E$976,5,FALSE)</f>
        <v>3</v>
      </c>
      <c r="Q214" s="7" t="str">
        <f>VLOOKUP(B214,'SOURCE(Ori)'!$A$980:$D$1096,4,FALSE)</f>
        <v>B</v>
      </c>
      <c r="R214" s="8">
        <f>IF(Q214="O",10,IF(Q214="A",9,IF(Q214="B",8,IF(Q214="C",7,IF(Q214="D",6,IF(Q214="F",0,IF(Q214=-5,-5,-10)))))))</f>
        <v>8</v>
      </c>
      <c r="S214" s="10">
        <f>VLOOKUP(B214,'SOURCE(Ori)'!$A$980:$E$1096,5,FALSE)</f>
        <v>3</v>
      </c>
      <c r="T214" s="7">
        <v>0</v>
      </c>
      <c r="U214" s="8">
        <v>0</v>
      </c>
      <c r="V214" s="10">
        <v>0</v>
      </c>
      <c r="W214" s="7">
        <v>0</v>
      </c>
      <c r="X214" s="8">
        <v>0</v>
      </c>
      <c r="Y214" s="10">
        <v>0</v>
      </c>
      <c r="Z214" s="7" t="str">
        <f>VLOOKUP(B214,'SOURCE(Ori)'!$A$1230:$D$1470,4,FALSE)</f>
        <v>O</v>
      </c>
      <c r="AA214" s="8">
        <f>IF(Z214="O",10,IF(Z214="A",9,IF(Z214="B",8,IF(Z214="C",7,IF(Z214="D",6,IF(Z214="F",0,IF(Z214=-5,-5,-10)))))))</f>
        <v>10</v>
      </c>
      <c r="AB214" s="10">
        <f>VLOOKUP(B214,'SOURCE(Ori)'!$A$1230:$E$1470,5,FALSE)</f>
        <v>3</v>
      </c>
      <c r="AC214" s="7" t="str">
        <f>VLOOKUP(B214,'SOURCE(Ori)'!$A$1475:$D$1715,4,FALSE)</f>
        <v>O</v>
      </c>
      <c r="AD214" s="8">
        <f>IF(AC214="O",10,IF(AC214="A",9,IF(AC214="B",8,IF(AC214="C",7,IF(AC214="D",6,IF(AC214="F",0,IF(AC214=-5,-5,-10)))))))</f>
        <v>10</v>
      </c>
      <c r="AE214" s="10">
        <f>VLOOKUP(B214,'SOURCE(Ori)'!$A$1475:$E$1715,5,FALSE)</f>
        <v>2</v>
      </c>
      <c r="AF214" s="7" t="str">
        <f>VLOOKUP(B214,'SOURCE(Ori)'!$A$1719:$D$1959,4,FALSE)</f>
        <v>O</v>
      </c>
      <c r="AG214" s="8">
        <f>IF(AF214="O",10,IF(AF214="A",9,IF(AF214="B",8,IF(AF214="C",7,IF(AF214="D",6,IF(AF214="F",0,IF(AF214=-5,-5,-10)))))))</f>
        <v>10</v>
      </c>
      <c r="AH214" s="10">
        <f>VLOOKUP(B214,'SOURCE(Ori)'!$A$1719:$E$1959,5,FALSE)</f>
        <v>2</v>
      </c>
      <c r="AI214" s="10" t="str">
        <f>VLOOKUP(B214,'SOURCE(Ori)'!$A$1963:$D$2203,4,FALSE)</f>
        <v>A</v>
      </c>
      <c r="AJ214" s="8">
        <f>IF(AI214="O",10,IF(AI214="A",9,IF(AI214="B",8,IF(AI214="C",7,IF(AI214="D",6,IF(AI214="F",0,IF(AI214=-5,-5,-10)))))))</f>
        <v>9</v>
      </c>
      <c r="AK214" s="10">
        <f>VLOOKUP(B214,'SOURCE(Ori)'!$A$1963:$E$2203,5,FALSE)</f>
        <v>2</v>
      </c>
      <c r="AL214" s="10" t="str">
        <f>VLOOKUP(B214,'SOURCE(Ori)'!$A$2207:$D$2447,4,FALSE)</f>
        <v>CP</v>
      </c>
      <c r="AM214" s="8">
        <f>IF(AL214="O",10,IF(AL214="A",9,IF(AL214="B",8,IF(AL214="C",7,IF(AL214="D",6,IF(AL214="F",0,IF(AL214=-5,-5,-10)))))))</f>
        <v>-10</v>
      </c>
      <c r="AN214" s="10"/>
      <c r="AO214" s="11">
        <f>(F214*G214+I214*J214+L214*M214+O214*P214+R214*S214+U214*V214+X214*Y214+AA214*AB214+AD214*AE214+AG214*AH214+AJ214*AK214)/24</f>
        <v>8.5416666666666661</v>
      </c>
      <c r="AP214" s="20">
        <f>(AO214-0.75)*10</f>
        <v>77.916666666666657</v>
      </c>
      <c r="AQ214" s="12">
        <f>+G214+J214+M214+P214+S214+V214+Y214+AB214+AE214+AH214+AK214</f>
        <v>24</v>
      </c>
      <c r="AR214" s="13">
        <f>SUM(COUNTIFS(E214:AM214,{"f","NCP","AB"}))</f>
        <v>0</v>
      </c>
      <c r="AS214" s="12">
        <f>RANK(AP214,$AP$7:$AP$247)</f>
        <v>43</v>
      </c>
    </row>
    <row r="215" spans="1:45">
      <c r="A215" s="6">
        <v>209</v>
      </c>
      <c r="B215" s="18" t="s">
        <v>436</v>
      </c>
      <c r="C215" s="19" t="s">
        <v>437</v>
      </c>
      <c r="D215" s="17" t="s">
        <v>407</v>
      </c>
      <c r="E215" s="7" t="str">
        <f>VLOOKUP(B215,'SOURCE(Ori)'!$A$4:$D$244,4,FALSE)</f>
        <v>A</v>
      </c>
      <c r="F215" s="8">
        <f>IF(E215="O",10,IF(E215="A",9,IF(E215="B",8,IF(E215="C",7,IF(E215="D",6,IF(E215="F",0,IF(E215=-5,-5,-10)))))))</f>
        <v>9</v>
      </c>
      <c r="G215" s="9">
        <f>VLOOKUP(B215,'SOURCE(Ori)'!$A$4:$E$244,5,FALSE)</f>
        <v>3</v>
      </c>
      <c r="H215" s="7" t="str">
        <f>VLOOKUP(B215,'SOURCE(Ori)'!$A$248:$D$488,4,FALSE)</f>
        <v>O</v>
      </c>
      <c r="I215" s="8">
        <f>IF(H215="O",10,IF(H215="A",9,IF(H215="B",8,IF(H215="C",7,IF(H215="D",6,IF(H215="F",0,IF(H215=-5,-5,-10)))))))</f>
        <v>10</v>
      </c>
      <c r="J215" s="10">
        <f>VLOOKUP(B215,'SOURCE(Ori)'!$A$248:$E$488,5,FALSE)</f>
        <v>3</v>
      </c>
      <c r="K215" s="7" t="str">
        <f>VLOOKUP(B215,'SOURCE(Ori)'!$A$492:$D$732,4,FALSE)</f>
        <v>B</v>
      </c>
      <c r="L215" s="8">
        <f>IF(K215="O",10,IF(K215="A",9,IF(K215="B",8,IF(K215="C",7,IF(K215="D",6,IF(K215="F",0,IF(K215=-5,-5,-10)))))))</f>
        <v>8</v>
      </c>
      <c r="M215" s="10">
        <f>VLOOKUP(B215,'SOURCE(Ori)'!$A$492:$E$732,5,FALSE)</f>
        <v>3</v>
      </c>
      <c r="N215" s="7" t="str">
        <f>VLOOKUP(B215,'SOURCE(Ori)'!$A$736:$D$976,4,FALSE)</f>
        <v>A</v>
      </c>
      <c r="O215" s="8">
        <f>IF(N215="O",10,IF(N215="A",9,IF(N215="B",8,IF(N215="C",7,IF(N215="D",6,IF(N215="F",0,IF(N215=-5,-5,-10)))))))</f>
        <v>9</v>
      </c>
      <c r="P215" s="10">
        <f>VLOOKUP(B215,'SOURCE(Ori)'!$A$736:$E$976,5,FALSE)</f>
        <v>3</v>
      </c>
      <c r="Q215" s="7">
        <v>0</v>
      </c>
      <c r="R215" s="8">
        <v>0</v>
      </c>
      <c r="S215" s="10">
        <v>0</v>
      </c>
      <c r="T215" s="7" t="str">
        <f>VLOOKUP(B215,'SOURCE(Ori)'!$A$1100:$D$1167,4,FALSE)</f>
        <v>A</v>
      </c>
      <c r="U215" s="8">
        <f>IF(T215="O",10,IF(T215="A",9,IF(T215="B",8,IF(T215="C",7,IF(T215="D",6,IF(T215="F",0,IF(T215=-5,-5,-10)))))))</f>
        <v>9</v>
      </c>
      <c r="V215" s="10">
        <f>VLOOKUP(B215,'SOURCE(Ori)'!$A$1100:$E$1167,5,FALSE)</f>
        <v>3</v>
      </c>
      <c r="W215" s="7">
        <v>0</v>
      </c>
      <c r="X215" s="8">
        <v>0</v>
      </c>
      <c r="Y215" s="10">
        <v>0</v>
      </c>
      <c r="Z215" s="7" t="str">
        <f>VLOOKUP(B215,'SOURCE(Ori)'!$A$1230:$D$1470,4,FALSE)</f>
        <v>O</v>
      </c>
      <c r="AA215" s="8">
        <f>IF(Z215="O",10,IF(Z215="A",9,IF(Z215="B",8,IF(Z215="C",7,IF(Z215="D",6,IF(Z215="F",0,IF(Z215=-5,-5,-10)))))))</f>
        <v>10</v>
      </c>
      <c r="AB215" s="10">
        <f>VLOOKUP(B215,'SOURCE(Ori)'!$A$1230:$E$1470,5,FALSE)</f>
        <v>3</v>
      </c>
      <c r="AC215" s="7" t="str">
        <f>VLOOKUP(B215,'SOURCE(Ori)'!$A$1475:$D$1715,4,FALSE)</f>
        <v>O</v>
      </c>
      <c r="AD215" s="8">
        <f>IF(AC215="O",10,IF(AC215="A",9,IF(AC215="B",8,IF(AC215="C",7,IF(AC215="D",6,IF(AC215="F",0,IF(AC215=-5,-5,-10)))))))</f>
        <v>10</v>
      </c>
      <c r="AE215" s="10">
        <f>VLOOKUP(B215,'SOURCE(Ori)'!$A$1475:$E$1715,5,FALSE)</f>
        <v>2</v>
      </c>
      <c r="AF215" s="7" t="str">
        <f>VLOOKUP(B215,'SOURCE(Ori)'!$A$1719:$D$1959,4,FALSE)</f>
        <v>O</v>
      </c>
      <c r="AG215" s="8">
        <f>IF(AF215="O",10,IF(AF215="A",9,IF(AF215="B",8,IF(AF215="C",7,IF(AF215="D",6,IF(AF215="F",0,IF(AF215=-5,-5,-10)))))))</f>
        <v>10</v>
      </c>
      <c r="AH215" s="10">
        <f>VLOOKUP(B215,'SOURCE(Ori)'!$A$1719:$E$1959,5,FALSE)</f>
        <v>2</v>
      </c>
      <c r="AI215" s="10" t="str">
        <f>VLOOKUP(B215,'SOURCE(Ori)'!$A$1963:$D$2203,4,FALSE)</f>
        <v>A</v>
      </c>
      <c r="AJ215" s="8">
        <f>IF(AI215="O",10,IF(AI215="A",9,IF(AI215="B",8,IF(AI215="C",7,IF(AI215="D",6,IF(AI215="F",0,IF(AI215=-5,-5,-10)))))))</f>
        <v>9</v>
      </c>
      <c r="AK215" s="10">
        <f>VLOOKUP(B215,'SOURCE(Ori)'!$A$1963:$E$2203,5,FALSE)</f>
        <v>2</v>
      </c>
      <c r="AL215" s="10" t="str">
        <f>VLOOKUP(B215,'SOURCE(Ori)'!$A$2207:$D$2447,4,FALSE)</f>
        <v>CP</v>
      </c>
      <c r="AM215" s="8">
        <f>IF(AL215="O",10,IF(AL215="A",9,IF(AL215="B",8,IF(AL215="C",7,IF(AL215="D",6,IF(AL215="F",0,IF(AL215=-5,-5,-10)))))))</f>
        <v>-10</v>
      </c>
      <c r="AN215" s="10"/>
      <c r="AO215" s="11">
        <f>(F215*G215+I215*J215+L215*M215+O215*P215+R215*S215+U215*V215+X215*Y215+AA215*AB215+AD215*AE215+AG215*AH215+AJ215*AK215)/24</f>
        <v>9.2916666666666661</v>
      </c>
      <c r="AP215" s="20">
        <f>(AO215-0.75)*10</f>
        <v>85.416666666666657</v>
      </c>
      <c r="AQ215" s="12">
        <f>+G215+J215+M215+P215+S215+V215+Y215+AB215+AE215+AH215+AK215</f>
        <v>24</v>
      </c>
      <c r="AR215" s="13">
        <f>SUM(COUNTIFS(E215:AM215,{"f","NCP","AB"}))</f>
        <v>0</v>
      </c>
      <c r="AS215" s="12">
        <f>RANK(AP215,$AP$7:$AP$247)</f>
        <v>3</v>
      </c>
    </row>
    <row r="216" spans="1:45">
      <c r="A216" s="6">
        <v>210</v>
      </c>
      <c r="B216" s="18" t="s">
        <v>438</v>
      </c>
      <c r="C216" s="19" t="s">
        <v>439</v>
      </c>
      <c r="D216" s="17" t="s">
        <v>407</v>
      </c>
      <c r="E216" s="7" t="str">
        <f>VLOOKUP(B216,'SOURCE(Ori)'!$A$4:$D$244,4,FALSE)</f>
        <v>D</v>
      </c>
      <c r="F216" s="8">
        <f>IF(E216="O",10,IF(E216="A",9,IF(E216="B",8,IF(E216="C",7,IF(E216="D",6,IF(E216="F",0,IF(E216=-5,-5,-10)))))))</f>
        <v>6</v>
      </c>
      <c r="G216" s="9">
        <f>VLOOKUP(B216,'SOURCE(Ori)'!$A$4:$E$244,5,FALSE)</f>
        <v>3</v>
      </c>
      <c r="H216" s="7" t="str">
        <f>VLOOKUP(B216,'SOURCE(Ori)'!$A$248:$D$488,4,FALSE)</f>
        <v>D</v>
      </c>
      <c r="I216" s="8">
        <f>IF(H216="O",10,IF(H216="A",9,IF(H216="B",8,IF(H216="C",7,IF(H216="D",6,IF(H216="F",0,IF(H216=-5,-5,-10)))))))</f>
        <v>6</v>
      </c>
      <c r="J216" s="10">
        <f>VLOOKUP(B216,'SOURCE(Ori)'!$A$248:$E$488,5,FALSE)</f>
        <v>3</v>
      </c>
      <c r="K216" s="7" t="str">
        <f>VLOOKUP(B216,'SOURCE(Ori)'!$A$492:$D$732,4,FALSE)</f>
        <v>D</v>
      </c>
      <c r="L216" s="8">
        <f>IF(K216="O",10,IF(K216="A",9,IF(K216="B",8,IF(K216="C",7,IF(K216="D",6,IF(K216="F",0,IF(K216=-5,-5,-10)))))))</f>
        <v>6</v>
      </c>
      <c r="M216" s="10">
        <f>VLOOKUP(B216,'SOURCE(Ori)'!$A$492:$E$732,5,FALSE)</f>
        <v>3</v>
      </c>
      <c r="N216" s="7" t="str">
        <f>VLOOKUP(B216,'SOURCE(Ori)'!$A$736:$D$976,4,FALSE)</f>
        <v>D</v>
      </c>
      <c r="O216" s="8">
        <f>IF(N216="O",10,IF(N216="A",9,IF(N216="B",8,IF(N216="C",7,IF(N216="D",6,IF(N216="F",0,IF(N216=-5,-5,-10)))))))</f>
        <v>6</v>
      </c>
      <c r="P216" s="10">
        <f>VLOOKUP(B216,'SOURCE(Ori)'!$A$736:$E$976,5,FALSE)</f>
        <v>3</v>
      </c>
      <c r="Q216" s="7">
        <v>0</v>
      </c>
      <c r="R216" s="8">
        <v>0</v>
      </c>
      <c r="S216" s="10">
        <v>0</v>
      </c>
      <c r="T216" s="7">
        <v>0</v>
      </c>
      <c r="U216" s="8">
        <v>0</v>
      </c>
      <c r="V216" s="10">
        <v>0</v>
      </c>
      <c r="W216" s="7" t="str">
        <f>VLOOKUP(B216,'SOURCE(Ori)'!$A$1171:$D$1226,4,FALSE)</f>
        <v>D</v>
      </c>
      <c r="X216" s="8">
        <f>IF(W216="O",10,IF(W216="A",9,IF(W216="B",8,IF(W216="C",7,IF(W216="D",6,IF(W216="F",0,IF(W216=-5,-5,-10)))))))</f>
        <v>6</v>
      </c>
      <c r="Y216" s="10">
        <f>VLOOKUP(B216,'SOURCE(Ori)'!$A$1171:$E$1226,5,FALSE)</f>
        <v>3</v>
      </c>
      <c r="Z216" s="7" t="str">
        <f>VLOOKUP(B216,'SOURCE(Ori)'!$A$1230:$D$1470,4,FALSE)</f>
        <v>A</v>
      </c>
      <c r="AA216" s="8">
        <f>IF(Z216="O",10,IF(Z216="A",9,IF(Z216="B",8,IF(Z216="C",7,IF(Z216="D",6,IF(Z216="F",0,IF(Z216=-5,-5,-10)))))))</f>
        <v>9</v>
      </c>
      <c r="AB216" s="10">
        <f>VLOOKUP(B216,'SOURCE(Ori)'!$A$1230:$E$1470,5,FALSE)</f>
        <v>3</v>
      </c>
      <c r="AC216" s="7" t="str">
        <f>VLOOKUP(B216,'SOURCE(Ori)'!$A$1475:$D$1715,4,FALSE)</f>
        <v>A</v>
      </c>
      <c r="AD216" s="8">
        <f>IF(AC216="O",10,IF(AC216="A",9,IF(AC216="B",8,IF(AC216="C",7,IF(AC216="D",6,IF(AC216="F",0,IF(AC216=-5,-5,-10)))))))</f>
        <v>9</v>
      </c>
      <c r="AE216" s="10">
        <f>VLOOKUP(B216,'SOURCE(Ori)'!$A$1475:$E$1715,5,FALSE)</f>
        <v>2</v>
      </c>
      <c r="AF216" s="7" t="str">
        <f>VLOOKUP(B216,'SOURCE(Ori)'!$A$1719:$D$1959,4,FALSE)</f>
        <v>B</v>
      </c>
      <c r="AG216" s="8">
        <f>IF(AF216="O",10,IF(AF216="A",9,IF(AF216="B",8,IF(AF216="C",7,IF(AF216="D",6,IF(AF216="F",0,IF(AF216=-5,-5,-10)))))))</f>
        <v>8</v>
      </c>
      <c r="AH216" s="10">
        <f>VLOOKUP(B216,'SOURCE(Ori)'!$A$1719:$E$1959,5,FALSE)</f>
        <v>2</v>
      </c>
      <c r="AI216" s="10" t="str">
        <f>VLOOKUP(B216,'SOURCE(Ori)'!$A$1963:$D$2203,4,FALSE)</f>
        <v>B</v>
      </c>
      <c r="AJ216" s="8">
        <f>IF(AI216="O",10,IF(AI216="A",9,IF(AI216="B",8,IF(AI216="C",7,IF(AI216="D",6,IF(AI216="F",0,IF(AI216=-5,-5,-10)))))))</f>
        <v>8</v>
      </c>
      <c r="AK216" s="10">
        <f>VLOOKUP(B216,'SOURCE(Ori)'!$A$1963:$E$2203,5,FALSE)</f>
        <v>2</v>
      </c>
      <c r="AL216" s="10" t="str">
        <f>VLOOKUP(B216,'SOURCE(Ori)'!$A$2207:$D$2447,4,FALSE)</f>
        <v>CP</v>
      </c>
      <c r="AM216" s="8">
        <f>IF(AL216="O",10,IF(AL216="A",9,IF(AL216="B",8,IF(AL216="C",7,IF(AL216="D",6,IF(AL216="F",0,IF(AL216=-5,-5,-10)))))))</f>
        <v>-10</v>
      </c>
      <c r="AN216" s="10"/>
      <c r="AO216" s="11">
        <f>(F216*G216+I216*J216+L216*M216+O216*P216+R216*S216+U216*V216+X216*Y216+AA216*AB216+AD216*AE216+AG216*AH216+AJ216*AK216)/24</f>
        <v>6.958333333333333</v>
      </c>
      <c r="AP216" s="20">
        <f>(AO216-0.75)*10</f>
        <v>62.083333333333329</v>
      </c>
      <c r="AQ216" s="12">
        <f>+G216+J216+M216+P216+S216+V216+Y216+AB216+AE216+AH216+AK216</f>
        <v>24</v>
      </c>
      <c r="AR216" s="13">
        <f>SUM(COUNTIFS(E216:AM216,{"f","NCP","AB"}))</f>
        <v>0</v>
      </c>
      <c r="AS216" s="12">
        <f>RANK(AP216,$AP$7:$AP$247)</f>
        <v>211</v>
      </c>
    </row>
    <row r="217" spans="1:45">
      <c r="A217" s="6">
        <v>211</v>
      </c>
      <c r="B217" s="18" t="s">
        <v>440</v>
      </c>
      <c r="C217" s="19" t="s">
        <v>441</v>
      </c>
      <c r="D217" s="17" t="s">
        <v>407</v>
      </c>
      <c r="E217" s="7" t="str">
        <f>VLOOKUP(B217,'SOURCE(Ori)'!$A$4:$D$244,4,FALSE)</f>
        <v>C</v>
      </c>
      <c r="F217" s="8">
        <f>IF(E217="O",10,IF(E217="A",9,IF(E217="B",8,IF(E217="C",7,IF(E217="D",6,IF(E217="F",0,IF(E217=-5,-5,-10)))))))</f>
        <v>7</v>
      </c>
      <c r="G217" s="9">
        <f>VLOOKUP(B217,'SOURCE(Ori)'!$A$4:$E$244,5,FALSE)</f>
        <v>3</v>
      </c>
      <c r="H217" s="7" t="str">
        <f>VLOOKUP(B217,'SOURCE(Ori)'!$A$248:$D$488,4,FALSE)</f>
        <v>B</v>
      </c>
      <c r="I217" s="8">
        <f>IF(H217="O",10,IF(H217="A",9,IF(H217="B",8,IF(H217="C",7,IF(H217="D",6,IF(H217="F",0,IF(H217=-5,-5,-10)))))))</f>
        <v>8</v>
      </c>
      <c r="J217" s="10">
        <f>VLOOKUP(B217,'SOURCE(Ori)'!$A$248:$E$488,5,FALSE)</f>
        <v>3</v>
      </c>
      <c r="K217" s="7" t="str">
        <f>VLOOKUP(B217,'SOURCE(Ori)'!$A$492:$D$732,4,FALSE)</f>
        <v>F</v>
      </c>
      <c r="L217" s="8">
        <f>IF(K217="O",10,IF(K217="A",9,IF(K217="B",8,IF(K217="C",7,IF(K217="D",6,IF(K217="F",0,IF(K217=-5,-5,-10)))))))</f>
        <v>0</v>
      </c>
      <c r="M217" s="10">
        <f>VLOOKUP(B217,'SOURCE(Ori)'!$A$492:$E$732,5,FALSE)</f>
        <v>0</v>
      </c>
      <c r="N217" s="7" t="str">
        <f>VLOOKUP(B217,'SOURCE(Ori)'!$A$736:$D$976,4,FALSE)</f>
        <v>C</v>
      </c>
      <c r="O217" s="8">
        <f>IF(N217="O",10,IF(N217="A",9,IF(N217="B",8,IF(N217="C",7,IF(N217="D",6,IF(N217="F",0,IF(N217=-5,-5,-10)))))))</f>
        <v>7</v>
      </c>
      <c r="P217" s="10">
        <f>VLOOKUP(B217,'SOURCE(Ori)'!$A$736:$E$976,5,FALSE)</f>
        <v>3</v>
      </c>
      <c r="Q217" s="7" t="str">
        <f>VLOOKUP(B217,'SOURCE(Ori)'!$A$980:$D$1096,4,FALSE)</f>
        <v>D</v>
      </c>
      <c r="R217" s="8">
        <f>IF(Q217="O",10,IF(Q217="A",9,IF(Q217="B",8,IF(Q217="C",7,IF(Q217="D",6,IF(Q217="F",0,IF(Q217=-5,-5,-10)))))))</f>
        <v>6</v>
      </c>
      <c r="S217" s="10">
        <f>VLOOKUP(B217,'SOURCE(Ori)'!$A$980:$E$1096,5,FALSE)</f>
        <v>3</v>
      </c>
      <c r="T217" s="7">
        <v>0</v>
      </c>
      <c r="U217" s="8">
        <v>0</v>
      </c>
      <c r="V217" s="10">
        <v>0</v>
      </c>
      <c r="W217" s="7">
        <v>0</v>
      </c>
      <c r="X217" s="8">
        <v>0</v>
      </c>
      <c r="Y217" s="10">
        <v>0</v>
      </c>
      <c r="Z217" s="7" t="str">
        <f>VLOOKUP(B217,'SOURCE(Ori)'!$A$1230:$D$1470,4,FALSE)</f>
        <v>O</v>
      </c>
      <c r="AA217" s="8">
        <f>IF(Z217="O",10,IF(Z217="A",9,IF(Z217="B",8,IF(Z217="C",7,IF(Z217="D",6,IF(Z217="F",0,IF(Z217=-5,-5,-10)))))))</f>
        <v>10</v>
      </c>
      <c r="AB217" s="10">
        <f>VLOOKUP(B217,'SOURCE(Ori)'!$A$1230:$E$1470,5,FALSE)</f>
        <v>3</v>
      </c>
      <c r="AC217" s="7" t="str">
        <f>VLOOKUP(B217,'SOURCE(Ori)'!$A$1475:$D$1715,4,FALSE)</f>
        <v>A</v>
      </c>
      <c r="AD217" s="8">
        <f>IF(AC217="O",10,IF(AC217="A",9,IF(AC217="B",8,IF(AC217="C",7,IF(AC217="D",6,IF(AC217="F",0,IF(AC217=-5,-5,-10)))))))</f>
        <v>9</v>
      </c>
      <c r="AE217" s="10">
        <f>VLOOKUP(B217,'SOURCE(Ori)'!$A$1475:$E$1715,5,FALSE)</f>
        <v>2</v>
      </c>
      <c r="AF217" s="7" t="str">
        <f>VLOOKUP(B217,'SOURCE(Ori)'!$A$1719:$D$1959,4,FALSE)</f>
        <v>O</v>
      </c>
      <c r="AG217" s="8">
        <f>IF(AF217="O",10,IF(AF217="A",9,IF(AF217="B",8,IF(AF217="C",7,IF(AF217="D",6,IF(AF217="F",0,IF(AF217=-5,-5,-10)))))))</f>
        <v>10</v>
      </c>
      <c r="AH217" s="10">
        <f>VLOOKUP(B217,'SOURCE(Ori)'!$A$1719:$E$1959,5,FALSE)</f>
        <v>2</v>
      </c>
      <c r="AI217" s="10" t="str">
        <f>VLOOKUP(B217,'SOURCE(Ori)'!$A$1963:$D$2203,4,FALSE)</f>
        <v>A</v>
      </c>
      <c r="AJ217" s="8">
        <f>IF(AI217="O",10,IF(AI217="A",9,IF(AI217="B",8,IF(AI217="C",7,IF(AI217="D",6,IF(AI217="F",0,IF(AI217=-5,-5,-10)))))))</f>
        <v>9</v>
      </c>
      <c r="AK217" s="10">
        <f>VLOOKUP(B217,'SOURCE(Ori)'!$A$1963:$E$2203,5,FALSE)</f>
        <v>2</v>
      </c>
      <c r="AL217" s="10" t="str">
        <f>VLOOKUP(B217,'SOURCE(Ori)'!$A$2207:$D$2447,4,FALSE)</f>
        <v>CP</v>
      </c>
      <c r="AM217" s="8">
        <f>IF(AL217="O",10,IF(AL217="A",9,IF(AL217="B",8,IF(AL217="C",7,IF(AL217="D",6,IF(AL217="F",0,IF(AL217=-5,-5,-10)))))))</f>
        <v>-10</v>
      </c>
      <c r="AN217" s="10"/>
      <c r="AO217" s="11">
        <f>(F217*G217+I217*J217+L217*M217+O217*P217+R217*S217+U217*V217+X217*Y217+AA217*AB217+AD217*AE217+AG217*AH217+AJ217*AK217)/24</f>
        <v>7.083333333333333</v>
      </c>
      <c r="AP217" s="20">
        <f>(AO217-0.75)*10</f>
        <v>63.333333333333329</v>
      </c>
      <c r="AQ217" s="12">
        <f>+G217+J217+M217+P217+S217+V217+Y217+AB217+AE217+AH217+AK217</f>
        <v>21</v>
      </c>
      <c r="AR217" s="13">
        <f>SUM(COUNTIFS(E217:AM217,{"f","NCP","AB"}))</f>
        <v>1</v>
      </c>
      <c r="AS217" s="12">
        <f>RANK(AP217,$AP$7:$AP$247)</f>
        <v>209</v>
      </c>
    </row>
    <row r="218" spans="1:45">
      <c r="A218" s="6">
        <v>212</v>
      </c>
      <c r="B218" s="18" t="s">
        <v>442</v>
      </c>
      <c r="C218" s="19" t="s">
        <v>443</v>
      </c>
      <c r="D218" s="17" t="s">
        <v>407</v>
      </c>
      <c r="E218" s="7" t="str">
        <f>VLOOKUP(B218,'SOURCE(Ori)'!$A$4:$D$244,4,FALSE)</f>
        <v>C</v>
      </c>
      <c r="F218" s="8">
        <f>IF(E218="O",10,IF(E218="A",9,IF(E218="B",8,IF(E218="C",7,IF(E218="D",6,IF(E218="F",0,IF(E218=-5,-5,-10)))))))</f>
        <v>7</v>
      </c>
      <c r="G218" s="9">
        <f>VLOOKUP(B218,'SOURCE(Ori)'!$A$4:$E$244,5,FALSE)</f>
        <v>3</v>
      </c>
      <c r="H218" s="7" t="str">
        <f>VLOOKUP(B218,'SOURCE(Ori)'!$A$248:$D$488,4,FALSE)</f>
        <v>B</v>
      </c>
      <c r="I218" s="8">
        <f>IF(H218="O",10,IF(H218="A",9,IF(H218="B",8,IF(H218="C",7,IF(H218="D",6,IF(H218="F",0,IF(H218=-5,-5,-10)))))))</f>
        <v>8</v>
      </c>
      <c r="J218" s="10">
        <f>VLOOKUP(B218,'SOURCE(Ori)'!$A$248:$E$488,5,FALSE)</f>
        <v>3</v>
      </c>
      <c r="K218" s="7" t="str">
        <f>VLOOKUP(B218,'SOURCE(Ori)'!$A$492:$D$732,4,FALSE)</f>
        <v>C</v>
      </c>
      <c r="L218" s="8">
        <f>IF(K218="O",10,IF(K218="A",9,IF(K218="B",8,IF(K218="C",7,IF(K218="D",6,IF(K218="F",0,IF(K218=-5,-5,-10)))))))</f>
        <v>7</v>
      </c>
      <c r="M218" s="10">
        <f>VLOOKUP(B218,'SOURCE(Ori)'!$A$492:$E$732,5,FALSE)</f>
        <v>3</v>
      </c>
      <c r="N218" s="7" t="str">
        <f>VLOOKUP(B218,'SOURCE(Ori)'!$A$736:$D$976,4,FALSE)</f>
        <v>C</v>
      </c>
      <c r="O218" s="8">
        <f>IF(N218="O",10,IF(N218="A",9,IF(N218="B",8,IF(N218="C",7,IF(N218="D",6,IF(N218="F",0,IF(N218=-5,-5,-10)))))))</f>
        <v>7</v>
      </c>
      <c r="P218" s="10">
        <f>VLOOKUP(B218,'SOURCE(Ori)'!$A$736:$E$976,5,FALSE)</f>
        <v>3</v>
      </c>
      <c r="Q218" s="7" t="str">
        <f>VLOOKUP(B218,'SOURCE(Ori)'!$A$980:$D$1096,4,FALSE)</f>
        <v>C</v>
      </c>
      <c r="R218" s="8">
        <f>IF(Q218="O",10,IF(Q218="A",9,IF(Q218="B",8,IF(Q218="C",7,IF(Q218="D",6,IF(Q218="F",0,IF(Q218=-5,-5,-10)))))))</f>
        <v>7</v>
      </c>
      <c r="S218" s="10">
        <f>VLOOKUP(B218,'SOURCE(Ori)'!$A$980:$E$1096,5,FALSE)</f>
        <v>3</v>
      </c>
      <c r="T218" s="7">
        <v>0</v>
      </c>
      <c r="U218" s="8">
        <v>0</v>
      </c>
      <c r="V218" s="10">
        <v>0</v>
      </c>
      <c r="W218" s="7">
        <v>0</v>
      </c>
      <c r="X218" s="8">
        <v>0</v>
      </c>
      <c r="Y218" s="10">
        <v>0</v>
      </c>
      <c r="Z218" s="7" t="str">
        <f>VLOOKUP(B218,'SOURCE(Ori)'!$A$1230:$D$1470,4,FALSE)</f>
        <v>O</v>
      </c>
      <c r="AA218" s="8">
        <f>IF(Z218="O",10,IF(Z218="A",9,IF(Z218="B",8,IF(Z218="C",7,IF(Z218="D",6,IF(Z218="F",0,IF(Z218=-5,-5,-10)))))))</f>
        <v>10</v>
      </c>
      <c r="AB218" s="10">
        <f>VLOOKUP(B218,'SOURCE(Ori)'!$A$1230:$E$1470,5,FALSE)</f>
        <v>3</v>
      </c>
      <c r="AC218" s="7" t="str">
        <f>VLOOKUP(B218,'SOURCE(Ori)'!$A$1475:$D$1715,4,FALSE)</f>
        <v>O</v>
      </c>
      <c r="AD218" s="8">
        <f>IF(AC218="O",10,IF(AC218="A",9,IF(AC218="B",8,IF(AC218="C",7,IF(AC218="D",6,IF(AC218="F",0,IF(AC218=-5,-5,-10)))))))</f>
        <v>10</v>
      </c>
      <c r="AE218" s="10">
        <f>VLOOKUP(B218,'SOURCE(Ori)'!$A$1475:$E$1715,5,FALSE)</f>
        <v>2</v>
      </c>
      <c r="AF218" s="7" t="str">
        <f>VLOOKUP(B218,'SOURCE(Ori)'!$A$1719:$D$1959,4,FALSE)</f>
        <v>A</v>
      </c>
      <c r="AG218" s="8">
        <f>IF(AF218="O",10,IF(AF218="A",9,IF(AF218="B",8,IF(AF218="C",7,IF(AF218="D",6,IF(AF218="F",0,IF(AF218=-5,-5,-10)))))))</f>
        <v>9</v>
      </c>
      <c r="AH218" s="10">
        <f>VLOOKUP(B218,'SOURCE(Ori)'!$A$1719:$E$1959,5,FALSE)</f>
        <v>2</v>
      </c>
      <c r="AI218" s="10" t="str">
        <f>VLOOKUP(B218,'SOURCE(Ori)'!$A$1963:$D$2203,4,FALSE)</f>
        <v>A</v>
      </c>
      <c r="AJ218" s="8">
        <f>IF(AI218="O",10,IF(AI218="A",9,IF(AI218="B",8,IF(AI218="C",7,IF(AI218="D",6,IF(AI218="F",0,IF(AI218=-5,-5,-10)))))))</f>
        <v>9</v>
      </c>
      <c r="AK218" s="10">
        <f>VLOOKUP(B218,'SOURCE(Ori)'!$A$1963:$E$2203,5,FALSE)</f>
        <v>2</v>
      </c>
      <c r="AL218" s="10" t="str">
        <f>VLOOKUP(B218,'SOURCE(Ori)'!$A$2207:$D$2447,4,FALSE)</f>
        <v>CP</v>
      </c>
      <c r="AM218" s="8">
        <f>IF(AL218="O",10,IF(AL218="A",9,IF(AL218="B",8,IF(AL218="C",7,IF(AL218="D",6,IF(AL218="F",0,IF(AL218=-5,-5,-10)))))))</f>
        <v>-10</v>
      </c>
      <c r="AN218" s="10"/>
      <c r="AO218" s="11">
        <f>(F218*G218+I218*J218+L218*M218+O218*P218+R218*S218+U218*V218+X218*Y218+AA218*AB218+AD218*AE218+AG218*AH218+AJ218*AK218)/24</f>
        <v>8.0833333333333339</v>
      </c>
      <c r="AP218" s="20">
        <f>(AO218-0.75)*10</f>
        <v>73.333333333333343</v>
      </c>
      <c r="AQ218" s="12">
        <f>+G218+J218+M218+P218+S218+V218+Y218+AB218+AE218+AH218+AK218</f>
        <v>24</v>
      </c>
      <c r="AR218" s="13">
        <f>SUM(COUNTIFS(E218:AM218,{"f","NCP","AB"}))</f>
        <v>0</v>
      </c>
      <c r="AS218" s="12">
        <f>RANK(AP218,$AP$7:$AP$247)</f>
        <v>108</v>
      </c>
    </row>
    <row r="219" spans="1:45">
      <c r="A219" s="6">
        <v>213</v>
      </c>
      <c r="B219" s="18" t="s">
        <v>444</v>
      </c>
      <c r="C219" s="19" t="s">
        <v>445</v>
      </c>
      <c r="D219" s="17" t="s">
        <v>407</v>
      </c>
      <c r="E219" s="7" t="str">
        <f>VLOOKUP(B219,'SOURCE(Ori)'!$A$4:$D$244,4,FALSE)</f>
        <v>D</v>
      </c>
      <c r="F219" s="8">
        <f>IF(E219="O",10,IF(E219="A",9,IF(E219="B",8,IF(E219="C",7,IF(E219="D",6,IF(E219="F",0,IF(E219=-5,-5,-10)))))))</f>
        <v>6</v>
      </c>
      <c r="G219" s="9">
        <f>VLOOKUP(B219,'SOURCE(Ori)'!$A$4:$E$244,5,FALSE)</f>
        <v>3</v>
      </c>
      <c r="H219" s="7" t="str">
        <f>VLOOKUP(B219,'SOURCE(Ori)'!$A$248:$D$488,4,FALSE)</f>
        <v>C</v>
      </c>
      <c r="I219" s="8">
        <f>IF(H219="O",10,IF(H219="A",9,IF(H219="B",8,IF(H219="C",7,IF(H219="D",6,IF(H219="F",0,IF(H219=-5,-5,-10)))))))</f>
        <v>7</v>
      </c>
      <c r="J219" s="10">
        <f>VLOOKUP(B219,'SOURCE(Ori)'!$A$248:$E$488,5,FALSE)</f>
        <v>3</v>
      </c>
      <c r="K219" s="7" t="str">
        <f>VLOOKUP(B219,'SOURCE(Ori)'!$A$492:$D$732,4,FALSE)</f>
        <v>C</v>
      </c>
      <c r="L219" s="8">
        <f>IF(K219="O",10,IF(K219="A",9,IF(K219="B",8,IF(K219="C",7,IF(K219="D",6,IF(K219="F",0,IF(K219=-5,-5,-10)))))))</f>
        <v>7</v>
      </c>
      <c r="M219" s="10">
        <f>VLOOKUP(B219,'SOURCE(Ori)'!$A$492:$E$732,5,FALSE)</f>
        <v>3</v>
      </c>
      <c r="N219" s="7" t="str">
        <f>VLOOKUP(B219,'SOURCE(Ori)'!$A$736:$D$976,4,FALSE)</f>
        <v>D</v>
      </c>
      <c r="O219" s="8">
        <f>IF(N219="O",10,IF(N219="A",9,IF(N219="B",8,IF(N219="C",7,IF(N219="D",6,IF(N219="F",0,IF(N219=-5,-5,-10)))))))</f>
        <v>6</v>
      </c>
      <c r="P219" s="10">
        <f>VLOOKUP(B219,'SOURCE(Ori)'!$A$736:$E$976,5,FALSE)</f>
        <v>3</v>
      </c>
      <c r="Q219" s="7">
        <v>0</v>
      </c>
      <c r="R219" s="8">
        <v>0</v>
      </c>
      <c r="S219" s="10">
        <v>0</v>
      </c>
      <c r="T219" s="7" t="str">
        <f>VLOOKUP(B219,'SOURCE(Ori)'!$A$1100:$D$1167,4,FALSE)</f>
        <v>C</v>
      </c>
      <c r="U219" s="8">
        <f>IF(T219="O",10,IF(T219="A",9,IF(T219="B",8,IF(T219="C",7,IF(T219="D",6,IF(T219="F",0,IF(T219=-5,-5,-10)))))))</f>
        <v>7</v>
      </c>
      <c r="V219" s="10">
        <f>VLOOKUP(B219,'SOURCE(Ori)'!$A$1100:$E$1167,5,FALSE)</f>
        <v>3</v>
      </c>
      <c r="W219" s="7">
        <v>0</v>
      </c>
      <c r="X219" s="8">
        <v>0</v>
      </c>
      <c r="Y219" s="10">
        <v>0</v>
      </c>
      <c r="Z219" s="7" t="str">
        <f>VLOOKUP(B219,'SOURCE(Ori)'!$A$1230:$D$1470,4,FALSE)</f>
        <v>O</v>
      </c>
      <c r="AA219" s="8">
        <f>IF(Z219="O",10,IF(Z219="A",9,IF(Z219="B",8,IF(Z219="C",7,IF(Z219="D",6,IF(Z219="F",0,IF(Z219=-5,-5,-10)))))))</f>
        <v>10</v>
      </c>
      <c r="AB219" s="10">
        <f>VLOOKUP(B219,'SOURCE(Ori)'!$A$1230:$E$1470,5,FALSE)</f>
        <v>3</v>
      </c>
      <c r="AC219" s="7" t="str">
        <f>VLOOKUP(B219,'SOURCE(Ori)'!$A$1475:$D$1715,4,FALSE)</f>
        <v>A</v>
      </c>
      <c r="AD219" s="8">
        <f>IF(AC219="O",10,IF(AC219="A",9,IF(AC219="B",8,IF(AC219="C",7,IF(AC219="D",6,IF(AC219="F",0,IF(AC219=-5,-5,-10)))))))</f>
        <v>9</v>
      </c>
      <c r="AE219" s="10">
        <f>VLOOKUP(B219,'SOURCE(Ori)'!$A$1475:$E$1715,5,FALSE)</f>
        <v>2</v>
      </c>
      <c r="AF219" s="7" t="str">
        <f>VLOOKUP(B219,'SOURCE(Ori)'!$A$1719:$D$1959,4,FALSE)</f>
        <v>O</v>
      </c>
      <c r="AG219" s="8">
        <f>IF(AF219="O",10,IF(AF219="A",9,IF(AF219="B",8,IF(AF219="C",7,IF(AF219="D",6,IF(AF219="F",0,IF(AF219=-5,-5,-10)))))))</f>
        <v>10</v>
      </c>
      <c r="AH219" s="10">
        <f>VLOOKUP(B219,'SOURCE(Ori)'!$A$1719:$E$1959,5,FALSE)</f>
        <v>2</v>
      </c>
      <c r="AI219" s="10" t="str">
        <f>VLOOKUP(B219,'SOURCE(Ori)'!$A$1963:$D$2203,4,FALSE)</f>
        <v>A</v>
      </c>
      <c r="AJ219" s="8">
        <f>IF(AI219="O",10,IF(AI219="A",9,IF(AI219="B",8,IF(AI219="C",7,IF(AI219="D",6,IF(AI219="F",0,IF(AI219=-5,-5,-10)))))))</f>
        <v>9</v>
      </c>
      <c r="AK219" s="10">
        <f>VLOOKUP(B219,'SOURCE(Ori)'!$A$1963:$E$2203,5,FALSE)</f>
        <v>2</v>
      </c>
      <c r="AL219" s="10" t="str">
        <f>VLOOKUP(B219,'SOURCE(Ori)'!$A$2207:$D$2447,4,FALSE)</f>
        <v>CP</v>
      </c>
      <c r="AM219" s="8">
        <f>IF(AL219="O",10,IF(AL219="A",9,IF(AL219="B",8,IF(AL219="C",7,IF(AL219="D",6,IF(AL219="F",0,IF(AL219=-5,-5,-10)))))))</f>
        <v>-10</v>
      </c>
      <c r="AN219" s="10"/>
      <c r="AO219" s="11">
        <f>(F219*G219+I219*J219+L219*M219+O219*P219+R219*S219+U219*V219+X219*Y219+AA219*AB219+AD219*AE219+AG219*AH219+AJ219*AK219)/24</f>
        <v>7.708333333333333</v>
      </c>
      <c r="AP219" s="20">
        <f>(AO219-0.75)*10</f>
        <v>69.583333333333329</v>
      </c>
      <c r="AQ219" s="12">
        <f>+G219+J219+M219+P219+S219+V219+Y219+AB219+AE219+AH219+AK219</f>
        <v>24</v>
      </c>
      <c r="AR219" s="13">
        <f>SUM(COUNTIFS(E219:AM219,{"f","NCP","AB"}))</f>
        <v>0</v>
      </c>
      <c r="AS219" s="12">
        <f>RANK(AP219,$AP$7:$AP$247)</f>
        <v>164</v>
      </c>
    </row>
    <row r="220" spans="1:45">
      <c r="A220" s="6">
        <v>214</v>
      </c>
      <c r="B220" s="18" t="s">
        <v>446</v>
      </c>
      <c r="C220" s="19" t="s">
        <v>447</v>
      </c>
      <c r="D220" s="17" t="s">
        <v>407</v>
      </c>
      <c r="E220" s="7" t="str">
        <f>VLOOKUP(B220,'SOURCE(Ori)'!$A$4:$D$244,4,FALSE)</f>
        <v>A</v>
      </c>
      <c r="F220" s="8">
        <f>IF(E220="O",10,IF(E220="A",9,IF(E220="B",8,IF(E220="C",7,IF(E220="D",6,IF(E220="F",0,IF(E220=-5,-5,-10)))))))</f>
        <v>9</v>
      </c>
      <c r="G220" s="9">
        <f>VLOOKUP(B220,'SOURCE(Ori)'!$A$4:$E$244,5,FALSE)</f>
        <v>3</v>
      </c>
      <c r="H220" s="7" t="str">
        <f>VLOOKUP(B220,'SOURCE(Ori)'!$A$248:$D$488,4,FALSE)</f>
        <v>B</v>
      </c>
      <c r="I220" s="8">
        <f>IF(H220="O",10,IF(H220="A",9,IF(H220="B",8,IF(H220="C",7,IF(H220="D",6,IF(H220="F",0,IF(H220=-5,-5,-10)))))))</f>
        <v>8</v>
      </c>
      <c r="J220" s="10">
        <f>VLOOKUP(B220,'SOURCE(Ori)'!$A$248:$E$488,5,FALSE)</f>
        <v>3</v>
      </c>
      <c r="K220" s="7" t="str">
        <f>VLOOKUP(B220,'SOURCE(Ori)'!$A$492:$D$732,4,FALSE)</f>
        <v>B</v>
      </c>
      <c r="L220" s="8">
        <f>IF(K220="O",10,IF(K220="A",9,IF(K220="B",8,IF(K220="C",7,IF(K220="D",6,IF(K220="F",0,IF(K220=-5,-5,-10)))))))</f>
        <v>8</v>
      </c>
      <c r="M220" s="10">
        <f>VLOOKUP(B220,'SOURCE(Ori)'!$A$492:$E$732,5,FALSE)</f>
        <v>3</v>
      </c>
      <c r="N220" s="7" t="str">
        <f>VLOOKUP(B220,'SOURCE(Ori)'!$A$736:$D$976,4,FALSE)</f>
        <v>C</v>
      </c>
      <c r="O220" s="8">
        <f>IF(N220="O",10,IF(N220="A",9,IF(N220="B",8,IF(N220="C",7,IF(N220="D",6,IF(N220="F",0,IF(N220=-5,-5,-10)))))))</f>
        <v>7</v>
      </c>
      <c r="P220" s="10">
        <f>VLOOKUP(B220,'SOURCE(Ori)'!$A$736:$E$976,5,FALSE)</f>
        <v>3</v>
      </c>
      <c r="Q220" s="7">
        <v>0</v>
      </c>
      <c r="R220" s="8">
        <v>0</v>
      </c>
      <c r="S220" s="10">
        <v>0</v>
      </c>
      <c r="T220" s="7" t="str">
        <f>VLOOKUP(B220,'SOURCE(Ori)'!$A$1100:$D$1167,4,FALSE)</f>
        <v>B</v>
      </c>
      <c r="U220" s="8">
        <f>IF(T220="O",10,IF(T220="A",9,IF(T220="B",8,IF(T220="C",7,IF(T220="D",6,IF(T220="F",0,IF(T220=-5,-5,-10)))))))</f>
        <v>8</v>
      </c>
      <c r="V220" s="10">
        <f>VLOOKUP(B220,'SOURCE(Ori)'!$A$1100:$E$1167,5,FALSE)</f>
        <v>3</v>
      </c>
      <c r="W220" s="7">
        <v>0</v>
      </c>
      <c r="X220" s="8">
        <v>0</v>
      </c>
      <c r="Y220" s="10">
        <v>0</v>
      </c>
      <c r="Z220" s="7" t="str">
        <f>VLOOKUP(B220,'SOURCE(Ori)'!$A$1230:$D$1470,4,FALSE)</f>
        <v>O</v>
      </c>
      <c r="AA220" s="8">
        <f>IF(Z220="O",10,IF(Z220="A",9,IF(Z220="B",8,IF(Z220="C",7,IF(Z220="D",6,IF(Z220="F",0,IF(Z220=-5,-5,-10)))))))</f>
        <v>10</v>
      </c>
      <c r="AB220" s="10">
        <f>VLOOKUP(B220,'SOURCE(Ori)'!$A$1230:$E$1470,5,FALSE)</f>
        <v>3</v>
      </c>
      <c r="AC220" s="7" t="str">
        <f>VLOOKUP(B220,'SOURCE(Ori)'!$A$1475:$D$1715,4,FALSE)</f>
        <v>A</v>
      </c>
      <c r="AD220" s="8">
        <f>IF(AC220="O",10,IF(AC220="A",9,IF(AC220="B",8,IF(AC220="C",7,IF(AC220="D",6,IF(AC220="F",0,IF(AC220=-5,-5,-10)))))))</f>
        <v>9</v>
      </c>
      <c r="AE220" s="10">
        <f>VLOOKUP(B220,'SOURCE(Ori)'!$A$1475:$E$1715,5,FALSE)</f>
        <v>2</v>
      </c>
      <c r="AF220" s="7" t="str">
        <f>VLOOKUP(B220,'SOURCE(Ori)'!$A$1719:$D$1959,4,FALSE)</f>
        <v>A</v>
      </c>
      <c r="AG220" s="8">
        <f>IF(AF220="O",10,IF(AF220="A",9,IF(AF220="B",8,IF(AF220="C",7,IF(AF220="D",6,IF(AF220="F",0,IF(AF220=-5,-5,-10)))))))</f>
        <v>9</v>
      </c>
      <c r="AH220" s="10">
        <f>VLOOKUP(B220,'SOURCE(Ori)'!$A$1719:$E$1959,5,FALSE)</f>
        <v>2</v>
      </c>
      <c r="AI220" s="10" t="str">
        <f>VLOOKUP(B220,'SOURCE(Ori)'!$A$1963:$D$2203,4,FALSE)</f>
        <v>B</v>
      </c>
      <c r="AJ220" s="8">
        <f>IF(AI220="O",10,IF(AI220="A",9,IF(AI220="B",8,IF(AI220="C",7,IF(AI220="D",6,IF(AI220="F",0,IF(AI220=-5,-5,-10)))))))</f>
        <v>8</v>
      </c>
      <c r="AK220" s="10">
        <f>VLOOKUP(B220,'SOURCE(Ori)'!$A$1963:$E$2203,5,FALSE)</f>
        <v>2</v>
      </c>
      <c r="AL220" s="10" t="str">
        <f>VLOOKUP(B220,'SOURCE(Ori)'!$A$2207:$D$2447,4,FALSE)</f>
        <v>CP</v>
      </c>
      <c r="AM220" s="8">
        <f>IF(AL220="O",10,IF(AL220="A",9,IF(AL220="B",8,IF(AL220="C",7,IF(AL220="D",6,IF(AL220="F",0,IF(AL220=-5,-5,-10)))))))</f>
        <v>-10</v>
      </c>
      <c r="AN220" s="10"/>
      <c r="AO220" s="11">
        <f>(F220*G220+I220*J220+L220*M220+O220*P220+R220*S220+U220*V220+X220*Y220+AA220*AB220+AD220*AE220+AG220*AH220+AJ220*AK220)/24</f>
        <v>8.4166666666666661</v>
      </c>
      <c r="AP220" s="20">
        <f>(AO220-0.75)*10</f>
        <v>76.666666666666657</v>
      </c>
      <c r="AQ220" s="12">
        <f>+G220+J220+M220+P220+S220+V220+Y220+AB220+AE220+AH220+AK220</f>
        <v>24</v>
      </c>
      <c r="AR220" s="13">
        <f>SUM(COUNTIFS(E220:AM220,{"f","NCP","AB"}))</f>
        <v>0</v>
      </c>
      <c r="AS220" s="12">
        <f>RANK(AP220,$AP$7:$AP$247)</f>
        <v>59</v>
      </c>
    </row>
    <row r="221" spans="1:45">
      <c r="A221" s="6">
        <v>215</v>
      </c>
      <c r="B221" s="18" t="s">
        <v>448</v>
      </c>
      <c r="C221" s="19" t="s">
        <v>449</v>
      </c>
      <c r="D221" s="17" t="s">
        <v>407</v>
      </c>
      <c r="E221" s="7" t="str">
        <f>VLOOKUP(B221,'SOURCE(Ori)'!$A$4:$D$244,4,FALSE)</f>
        <v>D</v>
      </c>
      <c r="F221" s="8">
        <f>IF(E221="O",10,IF(E221="A",9,IF(E221="B",8,IF(E221="C",7,IF(E221="D",6,IF(E221="F",0,IF(E221=-5,-5,-10)))))))</f>
        <v>6</v>
      </c>
      <c r="G221" s="9">
        <f>VLOOKUP(B221,'SOURCE(Ori)'!$A$4:$E$244,5,FALSE)</f>
        <v>3</v>
      </c>
      <c r="H221" s="7" t="str">
        <f>VLOOKUP(B221,'SOURCE(Ori)'!$A$248:$D$488,4,FALSE)</f>
        <v>B</v>
      </c>
      <c r="I221" s="8">
        <f>IF(H221="O",10,IF(H221="A",9,IF(H221="B",8,IF(H221="C",7,IF(H221="D",6,IF(H221="F",0,IF(H221=-5,-5,-10)))))))</f>
        <v>8</v>
      </c>
      <c r="J221" s="10">
        <f>VLOOKUP(B221,'SOURCE(Ori)'!$A$248:$E$488,5,FALSE)</f>
        <v>3</v>
      </c>
      <c r="K221" s="7" t="str">
        <f>VLOOKUP(B221,'SOURCE(Ori)'!$A$492:$D$732,4,FALSE)</f>
        <v>B</v>
      </c>
      <c r="L221" s="8">
        <f>IF(K221="O",10,IF(K221="A",9,IF(K221="B",8,IF(K221="C",7,IF(K221="D",6,IF(K221="F",0,IF(K221=-5,-5,-10)))))))</f>
        <v>8</v>
      </c>
      <c r="M221" s="10">
        <f>VLOOKUP(B221,'SOURCE(Ori)'!$A$492:$E$732,5,FALSE)</f>
        <v>3</v>
      </c>
      <c r="N221" s="7" t="str">
        <f>VLOOKUP(B221,'SOURCE(Ori)'!$A$736:$D$976,4,FALSE)</f>
        <v>C</v>
      </c>
      <c r="O221" s="8">
        <f>IF(N221="O",10,IF(N221="A",9,IF(N221="B",8,IF(N221="C",7,IF(N221="D",6,IF(N221="F",0,IF(N221=-5,-5,-10)))))))</f>
        <v>7</v>
      </c>
      <c r="P221" s="10">
        <f>VLOOKUP(B221,'SOURCE(Ori)'!$A$736:$E$976,5,FALSE)</f>
        <v>3</v>
      </c>
      <c r="Q221" s="7">
        <v>0</v>
      </c>
      <c r="R221" s="8">
        <v>0</v>
      </c>
      <c r="S221" s="10">
        <v>0</v>
      </c>
      <c r="T221" s="7" t="str">
        <f>VLOOKUP(B221,'SOURCE(Ori)'!$A$1100:$D$1167,4,FALSE)</f>
        <v>C</v>
      </c>
      <c r="U221" s="8">
        <f>IF(T221="O",10,IF(T221="A",9,IF(T221="B",8,IF(T221="C",7,IF(T221="D",6,IF(T221="F",0,IF(T221=-5,-5,-10)))))))</f>
        <v>7</v>
      </c>
      <c r="V221" s="10">
        <f>VLOOKUP(B221,'SOURCE(Ori)'!$A$1100:$E$1167,5,FALSE)</f>
        <v>3</v>
      </c>
      <c r="W221" s="7">
        <v>0</v>
      </c>
      <c r="X221" s="8">
        <v>0</v>
      </c>
      <c r="Y221" s="10">
        <v>0</v>
      </c>
      <c r="Z221" s="7" t="str">
        <f>VLOOKUP(B221,'SOURCE(Ori)'!$A$1230:$D$1470,4,FALSE)</f>
        <v>O</v>
      </c>
      <c r="AA221" s="8">
        <f>IF(Z221="O",10,IF(Z221="A",9,IF(Z221="B",8,IF(Z221="C",7,IF(Z221="D",6,IF(Z221="F",0,IF(Z221=-5,-5,-10)))))))</f>
        <v>10</v>
      </c>
      <c r="AB221" s="10">
        <f>VLOOKUP(B221,'SOURCE(Ori)'!$A$1230:$E$1470,5,FALSE)</f>
        <v>3</v>
      </c>
      <c r="AC221" s="7" t="str">
        <f>VLOOKUP(B221,'SOURCE(Ori)'!$A$1475:$D$1715,4,FALSE)</f>
        <v>O</v>
      </c>
      <c r="AD221" s="8">
        <f>IF(AC221="O",10,IF(AC221="A",9,IF(AC221="B",8,IF(AC221="C",7,IF(AC221="D",6,IF(AC221="F",0,IF(AC221=-5,-5,-10)))))))</f>
        <v>10</v>
      </c>
      <c r="AE221" s="10">
        <f>VLOOKUP(B221,'SOURCE(Ori)'!$A$1475:$E$1715,5,FALSE)</f>
        <v>2</v>
      </c>
      <c r="AF221" s="7" t="str">
        <f>VLOOKUP(B221,'SOURCE(Ori)'!$A$1719:$D$1959,4,FALSE)</f>
        <v>O</v>
      </c>
      <c r="AG221" s="8">
        <f>IF(AF221="O",10,IF(AF221="A",9,IF(AF221="B",8,IF(AF221="C",7,IF(AF221="D",6,IF(AF221="F",0,IF(AF221=-5,-5,-10)))))))</f>
        <v>10</v>
      </c>
      <c r="AH221" s="10">
        <f>VLOOKUP(B221,'SOURCE(Ori)'!$A$1719:$E$1959,5,FALSE)</f>
        <v>2</v>
      </c>
      <c r="AI221" s="10" t="str">
        <f>VLOOKUP(B221,'SOURCE(Ori)'!$A$1963:$D$2203,4,FALSE)</f>
        <v>B</v>
      </c>
      <c r="AJ221" s="8">
        <f>IF(AI221="O",10,IF(AI221="A",9,IF(AI221="B",8,IF(AI221="C",7,IF(AI221="D",6,IF(AI221="F",0,IF(AI221=-5,-5,-10)))))))</f>
        <v>8</v>
      </c>
      <c r="AK221" s="10">
        <f>VLOOKUP(B221,'SOURCE(Ori)'!$A$1963:$E$2203,5,FALSE)</f>
        <v>2</v>
      </c>
      <c r="AL221" s="10" t="str">
        <f>VLOOKUP(B221,'SOURCE(Ori)'!$A$2207:$D$2447,4,FALSE)</f>
        <v>CP</v>
      </c>
      <c r="AM221" s="8">
        <f>IF(AL221="O",10,IF(AL221="A",9,IF(AL221="B",8,IF(AL221="C",7,IF(AL221="D",6,IF(AL221="F",0,IF(AL221=-5,-5,-10)))))))</f>
        <v>-10</v>
      </c>
      <c r="AN221" s="10"/>
      <c r="AO221" s="11">
        <f>(F221*G221+I221*J221+L221*M221+O221*P221+R221*S221+U221*V221+X221*Y221+AA221*AB221+AD221*AE221+AG221*AH221+AJ221*AK221)/24</f>
        <v>8.0833333333333339</v>
      </c>
      <c r="AP221" s="20">
        <f>(AO221-0.75)*10</f>
        <v>73.333333333333343</v>
      </c>
      <c r="AQ221" s="12">
        <f>+G221+J221+M221+P221+S221+V221+Y221+AB221+AE221+AH221+AK221</f>
        <v>24</v>
      </c>
      <c r="AR221" s="13">
        <f>SUM(COUNTIFS(E221:AM221,{"f","NCP","AB"}))</f>
        <v>0</v>
      </c>
      <c r="AS221" s="12">
        <f>RANK(AP221,$AP$7:$AP$247)</f>
        <v>108</v>
      </c>
    </row>
    <row r="222" spans="1:45">
      <c r="A222" s="6">
        <v>216</v>
      </c>
      <c r="B222" s="18" t="s">
        <v>450</v>
      </c>
      <c r="C222" s="19" t="s">
        <v>451</v>
      </c>
      <c r="D222" s="17" t="s">
        <v>407</v>
      </c>
      <c r="E222" s="7" t="str">
        <f>VLOOKUP(B222,'SOURCE(Ori)'!$A$4:$D$244,4,FALSE)</f>
        <v>D</v>
      </c>
      <c r="F222" s="8">
        <f>IF(E222="O",10,IF(E222="A",9,IF(E222="B",8,IF(E222="C",7,IF(E222="D",6,IF(E222="F",0,IF(E222=-5,-5,-10)))))))</f>
        <v>6</v>
      </c>
      <c r="G222" s="9">
        <f>VLOOKUP(B222,'SOURCE(Ori)'!$A$4:$E$244,5,FALSE)</f>
        <v>3</v>
      </c>
      <c r="H222" s="7" t="str">
        <f>VLOOKUP(B222,'SOURCE(Ori)'!$A$248:$D$488,4,FALSE)</f>
        <v>B</v>
      </c>
      <c r="I222" s="8">
        <f>IF(H222="O",10,IF(H222="A",9,IF(H222="B",8,IF(H222="C",7,IF(H222="D",6,IF(H222="F",0,IF(H222=-5,-5,-10)))))))</f>
        <v>8</v>
      </c>
      <c r="J222" s="10">
        <f>VLOOKUP(B222,'SOURCE(Ori)'!$A$248:$E$488,5,FALSE)</f>
        <v>3</v>
      </c>
      <c r="K222" s="7" t="str">
        <f>VLOOKUP(B222,'SOURCE(Ori)'!$A$492:$D$732,4,FALSE)</f>
        <v>C</v>
      </c>
      <c r="L222" s="8">
        <f>IF(K222="O",10,IF(K222="A",9,IF(K222="B",8,IF(K222="C",7,IF(K222="D",6,IF(K222="F",0,IF(K222=-5,-5,-10)))))))</f>
        <v>7</v>
      </c>
      <c r="M222" s="10">
        <f>VLOOKUP(B222,'SOURCE(Ori)'!$A$492:$E$732,5,FALSE)</f>
        <v>3</v>
      </c>
      <c r="N222" s="7" t="str">
        <f>VLOOKUP(B222,'SOURCE(Ori)'!$A$736:$D$976,4,FALSE)</f>
        <v>C</v>
      </c>
      <c r="O222" s="8">
        <f>IF(N222="O",10,IF(N222="A",9,IF(N222="B",8,IF(N222="C",7,IF(N222="D",6,IF(N222="F",0,IF(N222=-5,-5,-10)))))))</f>
        <v>7</v>
      </c>
      <c r="P222" s="10">
        <f>VLOOKUP(B222,'SOURCE(Ori)'!$A$736:$E$976,5,FALSE)</f>
        <v>3</v>
      </c>
      <c r="Q222" s="7">
        <v>0</v>
      </c>
      <c r="R222" s="8">
        <v>0</v>
      </c>
      <c r="S222" s="10">
        <v>0</v>
      </c>
      <c r="T222" s="7">
        <v>0</v>
      </c>
      <c r="U222" s="8">
        <v>0</v>
      </c>
      <c r="V222" s="10">
        <v>0</v>
      </c>
      <c r="W222" s="7" t="str">
        <f>VLOOKUP(B222,'SOURCE(Ori)'!$A$1171:$D$1226,4,FALSE)</f>
        <v>B</v>
      </c>
      <c r="X222" s="8">
        <f>IF(W222="O",10,IF(W222="A",9,IF(W222="B",8,IF(W222="C",7,IF(W222="D",6,IF(W222="F",0,IF(W222=-5,-5,-10)))))))</f>
        <v>8</v>
      </c>
      <c r="Y222" s="10">
        <f>VLOOKUP(B222,'SOURCE(Ori)'!$A$1171:$E$1226,5,FALSE)</f>
        <v>3</v>
      </c>
      <c r="Z222" s="7" t="str">
        <f>VLOOKUP(B222,'SOURCE(Ori)'!$A$1230:$D$1470,4,FALSE)</f>
        <v>O</v>
      </c>
      <c r="AA222" s="8">
        <f>IF(Z222="O",10,IF(Z222="A",9,IF(Z222="B",8,IF(Z222="C",7,IF(Z222="D",6,IF(Z222="F",0,IF(Z222=-5,-5,-10)))))))</f>
        <v>10</v>
      </c>
      <c r="AB222" s="10">
        <f>VLOOKUP(B222,'SOURCE(Ori)'!$A$1230:$E$1470,5,FALSE)</f>
        <v>3</v>
      </c>
      <c r="AC222" s="7" t="str">
        <f>VLOOKUP(B222,'SOURCE(Ori)'!$A$1475:$D$1715,4,FALSE)</f>
        <v>O</v>
      </c>
      <c r="AD222" s="8">
        <f>IF(AC222="O",10,IF(AC222="A",9,IF(AC222="B",8,IF(AC222="C",7,IF(AC222="D",6,IF(AC222="F",0,IF(AC222=-5,-5,-10)))))))</f>
        <v>10</v>
      </c>
      <c r="AE222" s="10">
        <f>VLOOKUP(B222,'SOURCE(Ori)'!$A$1475:$E$1715,5,FALSE)</f>
        <v>2</v>
      </c>
      <c r="AF222" s="7" t="str">
        <f>VLOOKUP(B222,'SOURCE(Ori)'!$A$1719:$D$1959,4,FALSE)</f>
        <v>A</v>
      </c>
      <c r="AG222" s="8">
        <f>IF(AF222="O",10,IF(AF222="A",9,IF(AF222="B",8,IF(AF222="C",7,IF(AF222="D",6,IF(AF222="F",0,IF(AF222=-5,-5,-10)))))))</f>
        <v>9</v>
      </c>
      <c r="AH222" s="10">
        <f>VLOOKUP(B222,'SOURCE(Ori)'!$A$1719:$E$1959,5,FALSE)</f>
        <v>2</v>
      </c>
      <c r="AI222" s="10" t="str">
        <f>VLOOKUP(B222,'SOURCE(Ori)'!$A$1963:$D$2203,4,FALSE)</f>
        <v>B</v>
      </c>
      <c r="AJ222" s="8">
        <f>IF(AI222="O",10,IF(AI222="A",9,IF(AI222="B",8,IF(AI222="C",7,IF(AI222="D",6,IF(AI222="F",0,IF(AI222=-5,-5,-10)))))))</f>
        <v>8</v>
      </c>
      <c r="AK222" s="10">
        <f>VLOOKUP(B222,'SOURCE(Ori)'!$A$1963:$E$2203,5,FALSE)</f>
        <v>2</v>
      </c>
      <c r="AL222" s="10" t="str">
        <f>VLOOKUP(B222,'SOURCE(Ori)'!$A$2207:$D$2447,4,FALSE)</f>
        <v>CP</v>
      </c>
      <c r="AM222" s="8">
        <f>IF(AL222="O",10,IF(AL222="A",9,IF(AL222="B",8,IF(AL222="C",7,IF(AL222="D",6,IF(AL222="F",0,IF(AL222=-5,-5,-10)))))))</f>
        <v>-10</v>
      </c>
      <c r="AN222" s="10"/>
      <c r="AO222" s="11">
        <f>(F222*G222+I222*J222+L222*M222+O222*P222+R222*S222+U222*V222+X222*Y222+AA222*AB222+AD222*AE222+AG222*AH222+AJ222*AK222)/24</f>
        <v>8</v>
      </c>
      <c r="AP222" s="20">
        <f>(AO222-0.75)*10</f>
        <v>72.5</v>
      </c>
      <c r="AQ222" s="12">
        <f>+G222+J222+M222+P222+S222+V222+Y222+AB222+AE222+AH222+AK222</f>
        <v>24</v>
      </c>
      <c r="AR222" s="13">
        <f>SUM(COUNTIFS(E222:AM222,{"f","NCP","AB"}))</f>
        <v>0</v>
      </c>
      <c r="AS222" s="12">
        <f>RANK(AP222,$AP$7:$AP$247)</f>
        <v>123</v>
      </c>
    </row>
    <row r="223" spans="1:45">
      <c r="A223" s="6">
        <v>217</v>
      </c>
      <c r="B223" s="18" t="s">
        <v>452</v>
      </c>
      <c r="C223" s="19" t="s">
        <v>453</v>
      </c>
      <c r="D223" s="17" t="s">
        <v>407</v>
      </c>
      <c r="E223" s="7" t="str">
        <f>VLOOKUP(B223,'SOURCE(Ori)'!$A$4:$D$244,4,FALSE)</f>
        <v>D</v>
      </c>
      <c r="F223" s="8">
        <f>IF(E223="O",10,IF(E223="A",9,IF(E223="B",8,IF(E223="C",7,IF(E223="D",6,IF(E223="F",0,IF(E223=-5,-5,-10)))))))</f>
        <v>6</v>
      </c>
      <c r="G223" s="9">
        <f>VLOOKUP(B223,'SOURCE(Ori)'!$A$4:$E$244,5,FALSE)</f>
        <v>3</v>
      </c>
      <c r="H223" s="7" t="str">
        <f>VLOOKUP(B223,'SOURCE(Ori)'!$A$248:$D$488,4,FALSE)</f>
        <v>C</v>
      </c>
      <c r="I223" s="8">
        <f>IF(H223="O",10,IF(H223="A",9,IF(H223="B",8,IF(H223="C",7,IF(H223="D",6,IF(H223="F",0,IF(H223=-5,-5,-10)))))))</f>
        <v>7</v>
      </c>
      <c r="J223" s="10">
        <f>VLOOKUP(B223,'SOURCE(Ori)'!$A$248:$E$488,5,FALSE)</f>
        <v>3</v>
      </c>
      <c r="K223" s="7" t="str">
        <f>VLOOKUP(B223,'SOURCE(Ori)'!$A$492:$D$732,4,FALSE)</f>
        <v>B</v>
      </c>
      <c r="L223" s="8">
        <f>IF(K223="O",10,IF(K223="A",9,IF(K223="B",8,IF(K223="C",7,IF(K223="D",6,IF(K223="F",0,IF(K223=-5,-5,-10)))))))</f>
        <v>8</v>
      </c>
      <c r="M223" s="10">
        <f>VLOOKUP(B223,'SOURCE(Ori)'!$A$492:$E$732,5,FALSE)</f>
        <v>3</v>
      </c>
      <c r="N223" s="7" t="str">
        <f>VLOOKUP(B223,'SOURCE(Ori)'!$A$736:$D$976,4,FALSE)</f>
        <v>C</v>
      </c>
      <c r="O223" s="8">
        <f>IF(N223="O",10,IF(N223="A",9,IF(N223="B",8,IF(N223="C",7,IF(N223="D",6,IF(N223="F",0,IF(N223=-5,-5,-10)))))))</f>
        <v>7</v>
      </c>
      <c r="P223" s="10">
        <f>VLOOKUP(B223,'SOURCE(Ori)'!$A$736:$E$976,5,FALSE)</f>
        <v>3</v>
      </c>
      <c r="Q223" s="7" t="str">
        <f>VLOOKUP(B223,'SOURCE(Ori)'!$A$980:$D$1096,4,FALSE)</f>
        <v>C</v>
      </c>
      <c r="R223" s="8">
        <f>IF(Q223="O",10,IF(Q223="A",9,IF(Q223="B",8,IF(Q223="C",7,IF(Q223="D",6,IF(Q223="F",0,IF(Q223=-5,-5,-10)))))))</f>
        <v>7</v>
      </c>
      <c r="S223" s="10">
        <f>VLOOKUP(B223,'SOURCE(Ori)'!$A$980:$E$1096,5,FALSE)</f>
        <v>3</v>
      </c>
      <c r="T223" s="7">
        <v>0</v>
      </c>
      <c r="U223" s="8">
        <v>0</v>
      </c>
      <c r="V223" s="10">
        <v>0</v>
      </c>
      <c r="W223" s="7">
        <v>0</v>
      </c>
      <c r="X223" s="8">
        <v>0</v>
      </c>
      <c r="Y223" s="10">
        <v>0</v>
      </c>
      <c r="Z223" s="7" t="str">
        <f>VLOOKUP(B223,'SOURCE(Ori)'!$A$1230:$D$1470,4,FALSE)</f>
        <v>O</v>
      </c>
      <c r="AA223" s="8">
        <f>IF(Z223="O",10,IF(Z223="A",9,IF(Z223="B",8,IF(Z223="C",7,IF(Z223="D",6,IF(Z223="F",0,IF(Z223=-5,-5,-10)))))))</f>
        <v>10</v>
      </c>
      <c r="AB223" s="10">
        <f>VLOOKUP(B223,'SOURCE(Ori)'!$A$1230:$E$1470,5,FALSE)</f>
        <v>3</v>
      </c>
      <c r="AC223" s="7" t="str">
        <f>VLOOKUP(B223,'SOURCE(Ori)'!$A$1475:$D$1715,4,FALSE)</f>
        <v>O</v>
      </c>
      <c r="AD223" s="8">
        <f>IF(AC223="O",10,IF(AC223="A",9,IF(AC223="B",8,IF(AC223="C",7,IF(AC223="D",6,IF(AC223="F",0,IF(AC223=-5,-5,-10)))))))</f>
        <v>10</v>
      </c>
      <c r="AE223" s="10">
        <f>VLOOKUP(B223,'SOURCE(Ori)'!$A$1475:$E$1715,5,FALSE)</f>
        <v>2</v>
      </c>
      <c r="AF223" s="7" t="str">
        <f>VLOOKUP(B223,'SOURCE(Ori)'!$A$1719:$D$1959,4,FALSE)</f>
        <v>O</v>
      </c>
      <c r="AG223" s="8">
        <f>IF(AF223="O",10,IF(AF223="A",9,IF(AF223="B",8,IF(AF223="C",7,IF(AF223="D",6,IF(AF223="F",0,IF(AF223=-5,-5,-10)))))))</f>
        <v>10</v>
      </c>
      <c r="AH223" s="10">
        <f>VLOOKUP(B223,'SOURCE(Ori)'!$A$1719:$E$1959,5,FALSE)</f>
        <v>2</v>
      </c>
      <c r="AI223" s="10" t="str">
        <f>VLOOKUP(B223,'SOURCE(Ori)'!$A$1963:$D$2203,4,FALSE)</f>
        <v>B</v>
      </c>
      <c r="AJ223" s="8">
        <f>IF(AI223="O",10,IF(AI223="A",9,IF(AI223="B",8,IF(AI223="C",7,IF(AI223="D",6,IF(AI223="F",0,IF(AI223=-5,-5,-10)))))))</f>
        <v>8</v>
      </c>
      <c r="AK223" s="10">
        <f>VLOOKUP(B223,'SOURCE(Ori)'!$A$1963:$E$2203,5,FALSE)</f>
        <v>2</v>
      </c>
      <c r="AL223" s="10" t="str">
        <f>VLOOKUP(B223,'SOURCE(Ori)'!$A$2207:$D$2447,4,FALSE)</f>
        <v>CP</v>
      </c>
      <c r="AM223" s="8">
        <f>IF(AL223="O",10,IF(AL223="A",9,IF(AL223="B",8,IF(AL223="C",7,IF(AL223="D",6,IF(AL223="F",0,IF(AL223=-5,-5,-10)))))))</f>
        <v>-10</v>
      </c>
      <c r="AN223" s="10"/>
      <c r="AO223" s="11">
        <f>(F223*G223+I223*J223+L223*M223+O223*P223+R223*S223+U223*V223+X223*Y223+AA223*AB223+AD223*AE223+AG223*AH223+AJ223*AK223)/24</f>
        <v>7.958333333333333</v>
      </c>
      <c r="AP223" s="20">
        <f>(AO223-0.75)*10</f>
        <v>72.083333333333329</v>
      </c>
      <c r="AQ223" s="12">
        <f>+G223+J223+M223+P223+S223+V223+Y223+AB223+AE223+AH223+AK223</f>
        <v>24</v>
      </c>
      <c r="AR223" s="13">
        <f>SUM(COUNTIFS(E223:AM223,{"f","NCP","AB"}))</f>
        <v>0</v>
      </c>
      <c r="AS223" s="12">
        <f>RANK(AP223,$AP$7:$AP$247)</f>
        <v>128</v>
      </c>
    </row>
    <row r="224" spans="1:45">
      <c r="A224" s="6">
        <v>218</v>
      </c>
      <c r="B224" s="18" t="s">
        <v>454</v>
      </c>
      <c r="C224" s="19" t="s">
        <v>455</v>
      </c>
      <c r="D224" s="17" t="s">
        <v>407</v>
      </c>
      <c r="E224" s="7" t="str">
        <f>VLOOKUP(B224,'SOURCE(Ori)'!$A$4:$D$244,4,FALSE)</f>
        <v>C</v>
      </c>
      <c r="F224" s="8">
        <f>IF(E224="O",10,IF(E224="A",9,IF(E224="B",8,IF(E224="C",7,IF(E224="D",6,IF(E224="F",0,IF(E224=-5,-5,-10)))))))</f>
        <v>7</v>
      </c>
      <c r="G224" s="9">
        <f>VLOOKUP(B224,'SOURCE(Ori)'!$A$4:$E$244,5,FALSE)</f>
        <v>3</v>
      </c>
      <c r="H224" s="7" t="str">
        <f>VLOOKUP(B224,'SOURCE(Ori)'!$A$248:$D$488,4,FALSE)</f>
        <v>D</v>
      </c>
      <c r="I224" s="8">
        <f>IF(H224="O",10,IF(H224="A",9,IF(H224="B",8,IF(H224="C",7,IF(H224="D",6,IF(H224="F",0,IF(H224=-5,-5,-10)))))))</f>
        <v>6</v>
      </c>
      <c r="J224" s="10">
        <f>VLOOKUP(B224,'SOURCE(Ori)'!$A$248:$E$488,5,FALSE)</f>
        <v>3</v>
      </c>
      <c r="K224" s="7" t="str">
        <f>VLOOKUP(B224,'SOURCE(Ori)'!$A$492:$D$732,4,FALSE)</f>
        <v>C</v>
      </c>
      <c r="L224" s="8">
        <f>IF(K224="O",10,IF(K224="A",9,IF(K224="B",8,IF(K224="C",7,IF(K224="D",6,IF(K224="F",0,IF(K224=-5,-5,-10)))))))</f>
        <v>7</v>
      </c>
      <c r="M224" s="10">
        <f>VLOOKUP(B224,'SOURCE(Ori)'!$A$492:$E$732,5,FALSE)</f>
        <v>3</v>
      </c>
      <c r="N224" s="7" t="str">
        <f>VLOOKUP(B224,'SOURCE(Ori)'!$A$736:$D$976,4,FALSE)</f>
        <v>C</v>
      </c>
      <c r="O224" s="8">
        <f>IF(N224="O",10,IF(N224="A",9,IF(N224="B",8,IF(N224="C",7,IF(N224="D",6,IF(N224="F",0,IF(N224=-5,-5,-10)))))))</f>
        <v>7</v>
      </c>
      <c r="P224" s="10">
        <f>VLOOKUP(B224,'SOURCE(Ori)'!$A$736:$E$976,5,FALSE)</f>
        <v>3</v>
      </c>
      <c r="Q224" s="7" t="str">
        <f>VLOOKUP(B224,'SOURCE(Ori)'!$A$980:$D$1096,4,FALSE)</f>
        <v>D</v>
      </c>
      <c r="R224" s="8">
        <f>IF(Q224="O",10,IF(Q224="A",9,IF(Q224="B",8,IF(Q224="C",7,IF(Q224="D",6,IF(Q224="F",0,IF(Q224=-5,-5,-10)))))))</f>
        <v>6</v>
      </c>
      <c r="S224" s="10">
        <f>VLOOKUP(B224,'SOURCE(Ori)'!$A$980:$E$1096,5,FALSE)</f>
        <v>3</v>
      </c>
      <c r="T224" s="7">
        <v>0</v>
      </c>
      <c r="U224" s="8">
        <v>0</v>
      </c>
      <c r="V224" s="10">
        <v>0</v>
      </c>
      <c r="W224" s="7">
        <v>0</v>
      </c>
      <c r="X224" s="8">
        <v>0</v>
      </c>
      <c r="Y224" s="10">
        <v>0</v>
      </c>
      <c r="Z224" s="7" t="str">
        <f>VLOOKUP(B224,'SOURCE(Ori)'!$A$1230:$D$1470,4,FALSE)</f>
        <v>O</v>
      </c>
      <c r="AA224" s="8">
        <f>IF(Z224="O",10,IF(Z224="A",9,IF(Z224="B",8,IF(Z224="C",7,IF(Z224="D",6,IF(Z224="F",0,IF(Z224=-5,-5,-10)))))))</f>
        <v>10</v>
      </c>
      <c r="AB224" s="10">
        <f>VLOOKUP(B224,'SOURCE(Ori)'!$A$1230:$E$1470,5,FALSE)</f>
        <v>3</v>
      </c>
      <c r="AC224" s="7" t="str">
        <f>VLOOKUP(B224,'SOURCE(Ori)'!$A$1475:$D$1715,4,FALSE)</f>
        <v>A</v>
      </c>
      <c r="AD224" s="8">
        <f>IF(AC224="O",10,IF(AC224="A",9,IF(AC224="B",8,IF(AC224="C",7,IF(AC224="D",6,IF(AC224="F",0,IF(AC224=-5,-5,-10)))))))</f>
        <v>9</v>
      </c>
      <c r="AE224" s="10">
        <f>VLOOKUP(B224,'SOURCE(Ori)'!$A$1475:$E$1715,5,FALSE)</f>
        <v>2</v>
      </c>
      <c r="AF224" s="7" t="str">
        <f>VLOOKUP(B224,'SOURCE(Ori)'!$A$1719:$D$1959,4,FALSE)</f>
        <v>A</v>
      </c>
      <c r="AG224" s="8">
        <f>IF(AF224="O",10,IF(AF224="A",9,IF(AF224="B",8,IF(AF224="C",7,IF(AF224="D",6,IF(AF224="F",0,IF(AF224=-5,-5,-10)))))))</f>
        <v>9</v>
      </c>
      <c r="AH224" s="10">
        <f>VLOOKUP(B224,'SOURCE(Ori)'!$A$1719:$E$1959,5,FALSE)</f>
        <v>2</v>
      </c>
      <c r="AI224" s="10" t="str">
        <f>VLOOKUP(B224,'SOURCE(Ori)'!$A$1963:$D$2203,4,FALSE)</f>
        <v>A</v>
      </c>
      <c r="AJ224" s="8">
        <f>IF(AI224="O",10,IF(AI224="A",9,IF(AI224="B",8,IF(AI224="C",7,IF(AI224="D",6,IF(AI224="F",0,IF(AI224=-5,-5,-10)))))))</f>
        <v>9</v>
      </c>
      <c r="AK224" s="10">
        <f>VLOOKUP(B224,'SOURCE(Ori)'!$A$1963:$E$2203,5,FALSE)</f>
        <v>2</v>
      </c>
      <c r="AL224" s="10" t="str">
        <f>VLOOKUP(B224,'SOURCE(Ori)'!$A$2207:$D$2447,4,FALSE)</f>
        <v>CP</v>
      </c>
      <c r="AM224" s="8">
        <f>IF(AL224="O",10,IF(AL224="A",9,IF(AL224="B",8,IF(AL224="C",7,IF(AL224="D",6,IF(AL224="F",0,IF(AL224=-5,-5,-10)))))))</f>
        <v>-10</v>
      </c>
      <c r="AN224" s="10"/>
      <c r="AO224" s="11">
        <f>(F224*G224+I224*J224+L224*M224+O224*P224+R224*S224+U224*V224+X224*Y224+AA224*AB224+AD224*AE224+AG224*AH224+AJ224*AK224)/24</f>
        <v>7.625</v>
      </c>
      <c r="AP224" s="20">
        <f>(AO224-0.75)*10</f>
        <v>68.75</v>
      </c>
      <c r="AQ224" s="12">
        <f>+G224+J224+M224+P224+S224+V224+Y224+AB224+AE224+AH224+AK224</f>
        <v>24</v>
      </c>
      <c r="AR224" s="13">
        <f>SUM(COUNTIFS(E224:AM224,{"f","NCP","AB"}))</f>
        <v>0</v>
      </c>
      <c r="AS224" s="12">
        <f>RANK(AP224,$AP$7:$AP$247)</f>
        <v>176</v>
      </c>
    </row>
    <row r="225" spans="1:45">
      <c r="A225" s="6">
        <v>219</v>
      </c>
      <c r="B225" s="18" t="s">
        <v>456</v>
      </c>
      <c r="C225" s="19" t="s">
        <v>457</v>
      </c>
      <c r="D225" s="17" t="s">
        <v>407</v>
      </c>
      <c r="E225" s="7" t="str">
        <f>VLOOKUP(B225,'SOURCE(Ori)'!$A$4:$D$244,4,FALSE)</f>
        <v>B</v>
      </c>
      <c r="F225" s="8">
        <f>IF(E225="O",10,IF(E225="A",9,IF(E225="B",8,IF(E225="C",7,IF(E225="D",6,IF(E225="F",0,IF(E225=-5,-5,-10)))))))</f>
        <v>8</v>
      </c>
      <c r="G225" s="9">
        <f>VLOOKUP(B225,'SOURCE(Ori)'!$A$4:$E$244,5,FALSE)</f>
        <v>3</v>
      </c>
      <c r="H225" s="7" t="str">
        <f>VLOOKUP(B225,'SOURCE(Ori)'!$A$248:$D$488,4,FALSE)</f>
        <v>A</v>
      </c>
      <c r="I225" s="8">
        <f>IF(H225="O",10,IF(H225="A",9,IF(H225="B",8,IF(H225="C",7,IF(H225="D",6,IF(H225="F",0,IF(H225=-5,-5,-10)))))))</f>
        <v>9</v>
      </c>
      <c r="J225" s="10">
        <f>VLOOKUP(B225,'SOURCE(Ori)'!$A$248:$E$488,5,FALSE)</f>
        <v>3</v>
      </c>
      <c r="K225" s="7" t="str">
        <f>VLOOKUP(B225,'SOURCE(Ori)'!$A$492:$D$732,4,FALSE)</f>
        <v>A</v>
      </c>
      <c r="L225" s="8">
        <f>IF(K225="O",10,IF(K225="A",9,IF(K225="B",8,IF(K225="C",7,IF(K225="D",6,IF(K225="F",0,IF(K225=-5,-5,-10)))))))</f>
        <v>9</v>
      </c>
      <c r="M225" s="10">
        <f>VLOOKUP(B225,'SOURCE(Ori)'!$A$492:$E$732,5,FALSE)</f>
        <v>3</v>
      </c>
      <c r="N225" s="7" t="str">
        <f>VLOOKUP(B225,'SOURCE(Ori)'!$A$736:$D$976,4,FALSE)</f>
        <v>B</v>
      </c>
      <c r="O225" s="8">
        <f>IF(N225="O",10,IF(N225="A",9,IF(N225="B",8,IF(N225="C",7,IF(N225="D",6,IF(N225="F",0,IF(N225=-5,-5,-10)))))))</f>
        <v>8</v>
      </c>
      <c r="P225" s="10">
        <f>VLOOKUP(B225,'SOURCE(Ori)'!$A$736:$E$976,5,FALSE)</f>
        <v>3</v>
      </c>
      <c r="Q225" s="7" t="str">
        <f>VLOOKUP(B225,'SOURCE(Ori)'!$A$980:$D$1096,4,FALSE)</f>
        <v>A</v>
      </c>
      <c r="R225" s="8">
        <f>IF(Q225="O",10,IF(Q225="A",9,IF(Q225="B",8,IF(Q225="C",7,IF(Q225="D",6,IF(Q225="F",0,IF(Q225=-5,-5,-10)))))))</f>
        <v>9</v>
      </c>
      <c r="S225" s="10">
        <f>VLOOKUP(B225,'SOURCE(Ori)'!$A$980:$E$1096,5,FALSE)</f>
        <v>3</v>
      </c>
      <c r="T225" s="7">
        <v>0</v>
      </c>
      <c r="U225" s="8">
        <v>0</v>
      </c>
      <c r="V225" s="10">
        <v>0</v>
      </c>
      <c r="W225" s="7">
        <v>0</v>
      </c>
      <c r="X225" s="8">
        <v>0</v>
      </c>
      <c r="Y225" s="10">
        <v>0</v>
      </c>
      <c r="Z225" s="7" t="str">
        <f>VLOOKUP(B225,'SOURCE(Ori)'!$A$1230:$D$1470,4,FALSE)</f>
        <v>O</v>
      </c>
      <c r="AA225" s="8">
        <f>IF(Z225="O",10,IF(Z225="A",9,IF(Z225="B",8,IF(Z225="C",7,IF(Z225="D",6,IF(Z225="F",0,IF(Z225=-5,-5,-10)))))))</f>
        <v>10</v>
      </c>
      <c r="AB225" s="10">
        <f>VLOOKUP(B225,'SOURCE(Ori)'!$A$1230:$E$1470,5,FALSE)</f>
        <v>3</v>
      </c>
      <c r="AC225" s="7" t="str">
        <f>VLOOKUP(B225,'SOURCE(Ori)'!$A$1475:$D$1715,4,FALSE)</f>
        <v>O</v>
      </c>
      <c r="AD225" s="8">
        <f>IF(AC225="O",10,IF(AC225="A",9,IF(AC225="B",8,IF(AC225="C",7,IF(AC225="D",6,IF(AC225="F",0,IF(AC225=-5,-5,-10)))))))</f>
        <v>10</v>
      </c>
      <c r="AE225" s="10">
        <f>VLOOKUP(B225,'SOURCE(Ori)'!$A$1475:$E$1715,5,FALSE)</f>
        <v>2</v>
      </c>
      <c r="AF225" s="7" t="str">
        <f>VLOOKUP(B225,'SOURCE(Ori)'!$A$1719:$D$1959,4,FALSE)</f>
        <v>O</v>
      </c>
      <c r="AG225" s="8">
        <f>IF(AF225="O",10,IF(AF225="A",9,IF(AF225="B",8,IF(AF225="C",7,IF(AF225="D",6,IF(AF225="F",0,IF(AF225=-5,-5,-10)))))))</f>
        <v>10</v>
      </c>
      <c r="AH225" s="10">
        <f>VLOOKUP(B225,'SOURCE(Ori)'!$A$1719:$E$1959,5,FALSE)</f>
        <v>2</v>
      </c>
      <c r="AI225" s="10" t="str">
        <f>VLOOKUP(B225,'SOURCE(Ori)'!$A$1963:$D$2203,4,FALSE)</f>
        <v>A</v>
      </c>
      <c r="AJ225" s="8">
        <f>IF(AI225="O",10,IF(AI225="A",9,IF(AI225="B",8,IF(AI225="C",7,IF(AI225="D",6,IF(AI225="F",0,IF(AI225=-5,-5,-10)))))))</f>
        <v>9</v>
      </c>
      <c r="AK225" s="10">
        <f>VLOOKUP(B225,'SOURCE(Ori)'!$A$1963:$E$2203,5,FALSE)</f>
        <v>2</v>
      </c>
      <c r="AL225" s="10" t="str">
        <f>VLOOKUP(B225,'SOURCE(Ori)'!$A$2207:$D$2447,4,FALSE)</f>
        <v>CP</v>
      </c>
      <c r="AM225" s="8">
        <f>IF(AL225="O",10,IF(AL225="A",9,IF(AL225="B",8,IF(AL225="C",7,IF(AL225="D",6,IF(AL225="F",0,IF(AL225=-5,-5,-10)))))))</f>
        <v>-10</v>
      </c>
      <c r="AN225" s="10"/>
      <c r="AO225" s="11">
        <f>(F225*G225+I225*J225+L225*M225+O225*P225+R225*S225+U225*V225+X225*Y225+AA225*AB225+AD225*AE225+AG225*AH225+AJ225*AK225)/24</f>
        <v>9.0416666666666661</v>
      </c>
      <c r="AP225" s="20">
        <f>(AO225-0.75)*10</f>
        <v>82.916666666666657</v>
      </c>
      <c r="AQ225" s="12">
        <f>+G225+J225+M225+P225+S225+V225+Y225+AB225+AE225+AH225+AK225</f>
        <v>24</v>
      </c>
      <c r="AR225" s="13">
        <f>SUM(COUNTIFS(E225:AM225,{"f","NCP","AB"}))</f>
        <v>0</v>
      </c>
      <c r="AS225" s="12">
        <f>RANK(AP225,$AP$7:$AP$247)</f>
        <v>8</v>
      </c>
    </row>
    <row r="226" spans="1:45">
      <c r="A226" s="6">
        <v>220</v>
      </c>
      <c r="B226" s="18" t="s">
        <v>458</v>
      </c>
      <c r="C226" s="19" t="s">
        <v>459</v>
      </c>
      <c r="D226" s="17" t="s">
        <v>407</v>
      </c>
      <c r="E226" s="7" t="str">
        <f>VLOOKUP(B226,'SOURCE(Ori)'!$A$4:$D$244,4,FALSE)</f>
        <v>B</v>
      </c>
      <c r="F226" s="8">
        <f>IF(E226="O",10,IF(E226="A",9,IF(E226="B",8,IF(E226="C",7,IF(E226="D",6,IF(E226="F",0,IF(E226=-5,-5,-10)))))))</f>
        <v>8</v>
      </c>
      <c r="G226" s="9">
        <f>VLOOKUP(B226,'SOURCE(Ori)'!$A$4:$E$244,5,FALSE)</f>
        <v>3</v>
      </c>
      <c r="H226" s="7" t="str">
        <f>VLOOKUP(B226,'SOURCE(Ori)'!$A$248:$D$488,4,FALSE)</f>
        <v>B</v>
      </c>
      <c r="I226" s="8">
        <f>IF(H226="O",10,IF(H226="A",9,IF(H226="B",8,IF(H226="C",7,IF(H226="D",6,IF(H226="F",0,IF(H226=-5,-5,-10)))))))</f>
        <v>8</v>
      </c>
      <c r="J226" s="10">
        <f>VLOOKUP(B226,'SOURCE(Ori)'!$A$248:$E$488,5,FALSE)</f>
        <v>3</v>
      </c>
      <c r="K226" s="7" t="str">
        <f>VLOOKUP(B226,'SOURCE(Ori)'!$A$492:$D$732,4,FALSE)</f>
        <v>B</v>
      </c>
      <c r="L226" s="8">
        <f>IF(K226="O",10,IF(K226="A",9,IF(K226="B",8,IF(K226="C",7,IF(K226="D",6,IF(K226="F",0,IF(K226=-5,-5,-10)))))))</f>
        <v>8</v>
      </c>
      <c r="M226" s="10">
        <f>VLOOKUP(B226,'SOURCE(Ori)'!$A$492:$E$732,5,FALSE)</f>
        <v>3</v>
      </c>
      <c r="N226" s="7" t="str">
        <f>VLOOKUP(B226,'SOURCE(Ori)'!$A$736:$D$976,4,FALSE)</f>
        <v>B</v>
      </c>
      <c r="O226" s="8">
        <f>IF(N226="O",10,IF(N226="A",9,IF(N226="B",8,IF(N226="C",7,IF(N226="D",6,IF(N226="F",0,IF(N226=-5,-5,-10)))))))</f>
        <v>8</v>
      </c>
      <c r="P226" s="10">
        <f>VLOOKUP(B226,'SOURCE(Ori)'!$A$736:$E$976,5,FALSE)</f>
        <v>3</v>
      </c>
      <c r="Q226" s="7">
        <v>0</v>
      </c>
      <c r="R226" s="8">
        <v>0</v>
      </c>
      <c r="S226" s="10">
        <v>0</v>
      </c>
      <c r="T226" s="7">
        <v>0</v>
      </c>
      <c r="U226" s="8">
        <v>0</v>
      </c>
      <c r="V226" s="10">
        <v>0</v>
      </c>
      <c r="W226" s="7" t="str">
        <f>VLOOKUP(B226,'SOURCE(Ori)'!$A$1171:$D$1226,4,FALSE)</f>
        <v>A</v>
      </c>
      <c r="X226" s="8">
        <f>IF(W226="O",10,IF(W226="A",9,IF(W226="B",8,IF(W226="C",7,IF(W226="D",6,IF(W226="F",0,IF(W226=-5,-5,-10)))))))</f>
        <v>9</v>
      </c>
      <c r="Y226" s="10">
        <f>VLOOKUP(B226,'SOURCE(Ori)'!$A$1171:$E$1226,5,FALSE)</f>
        <v>3</v>
      </c>
      <c r="Z226" s="7" t="str">
        <f>VLOOKUP(B226,'SOURCE(Ori)'!$A$1230:$D$1470,4,FALSE)</f>
        <v>O</v>
      </c>
      <c r="AA226" s="8">
        <f>IF(Z226="O",10,IF(Z226="A",9,IF(Z226="B",8,IF(Z226="C",7,IF(Z226="D",6,IF(Z226="F",0,IF(Z226=-5,-5,-10)))))))</f>
        <v>10</v>
      </c>
      <c r="AB226" s="10">
        <f>VLOOKUP(B226,'SOURCE(Ori)'!$A$1230:$E$1470,5,FALSE)</f>
        <v>3</v>
      </c>
      <c r="AC226" s="7" t="str">
        <f>VLOOKUP(B226,'SOURCE(Ori)'!$A$1475:$D$1715,4,FALSE)</f>
        <v>O</v>
      </c>
      <c r="AD226" s="8">
        <f>IF(AC226="O",10,IF(AC226="A",9,IF(AC226="B",8,IF(AC226="C",7,IF(AC226="D",6,IF(AC226="F",0,IF(AC226=-5,-5,-10)))))))</f>
        <v>10</v>
      </c>
      <c r="AE226" s="10">
        <f>VLOOKUP(B226,'SOURCE(Ori)'!$A$1475:$E$1715,5,FALSE)</f>
        <v>2</v>
      </c>
      <c r="AF226" s="7" t="str">
        <f>VLOOKUP(B226,'SOURCE(Ori)'!$A$1719:$D$1959,4,FALSE)</f>
        <v>A</v>
      </c>
      <c r="AG226" s="8">
        <f>IF(AF226="O",10,IF(AF226="A",9,IF(AF226="B",8,IF(AF226="C",7,IF(AF226="D",6,IF(AF226="F",0,IF(AF226=-5,-5,-10)))))))</f>
        <v>9</v>
      </c>
      <c r="AH226" s="10">
        <f>VLOOKUP(B226,'SOURCE(Ori)'!$A$1719:$E$1959,5,FALSE)</f>
        <v>2</v>
      </c>
      <c r="AI226" s="10" t="str">
        <f>VLOOKUP(B226,'SOURCE(Ori)'!$A$1963:$D$2203,4,FALSE)</f>
        <v>O</v>
      </c>
      <c r="AJ226" s="8">
        <f>IF(AI226="O",10,IF(AI226="A",9,IF(AI226="B",8,IF(AI226="C",7,IF(AI226="D",6,IF(AI226="F",0,IF(AI226=-5,-5,-10)))))))</f>
        <v>10</v>
      </c>
      <c r="AK226" s="10">
        <f>VLOOKUP(B226,'SOURCE(Ori)'!$A$1963:$E$2203,5,FALSE)</f>
        <v>2</v>
      </c>
      <c r="AL226" s="10" t="str">
        <f>VLOOKUP(B226,'SOURCE(Ori)'!$A$2207:$D$2447,4,FALSE)</f>
        <v>CP</v>
      </c>
      <c r="AM226" s="8">
        <f>IF(AL226="O",10,IF(AL226="A",9,IF(AL226="B",8,IF(AL226="C",7,IF(AL226="D",6,IF(AL226="F",0,IF(AL226=-5,-5,-10)))))))</f>
        <v>-10</v>
      </c>
      <c r="AN226" s="10"/>
      <c r="AO226" s="11">
        <f>(F226*G226+I226*J226+L226*M226+O226*P226+R226*S226+U226*V226+X226*Y226+AA226*AB226+AD226*AE226+AG226*AH226+AJ226*AK226)/24</f>
        <v>8.7916666666666661</v>
      </c>
      <c r="AP226" s="20">
        <f>(AO226-0.75)*10</f>
        <v>80.416666666666657</v>
      </c>
      <c r="AQ226" s="12">
        <f>+G226+J226+M226+P226+S226+V226+Y226+AB226+AE226+AH226+AK226</f>
        <v>24</v>
      </c>
      <c r="AR226" s="13">
        <f>SUM(COUNTIFS(E226:AM226,{"f","NCP","AB"}))</f>
        <v>0</v>
      </c>
      <c r="AS226" s="12">
        <f>RANK(AP226,$AP$7:$AP$247)</f>
        <v>21</v>
      </c>
    </row>
    <row r="227" spans="1:45">
      <c r="A227" s="6">
        <v>221</v>
      </c>
      <c r="B227" s="18" t="s">
        <v>460</v>
      </c>
      <c r="C227" s="19" t="s">
        <v>461</v>
      </c>
      <c r="D227" s="17" t="s">
        <v>407</v>
      </c>
      <c r="E227" s="7" t="str">
        <f>VLOOKUP(B227,'SOURCE(Ori)'!$A$4:$D$244,4,FALSE)</f>
        <v>D</v>
      </c>
      <c r="F227" s="8">
        <f>IF(E227="O",10,IF(E227="A",9,IF(E227="B",8,IF(E227="C",7,IF(E227="D",6,IF(E227="F",0,IF(E227=-5,-5,-10)))))))</f>
        <v>6</v>
      </c>
      <c r="G227" s="9">
        <f>VLOOKUP(B227,'SOURCE(Ori)'!$A$4:$E$244,5,FALSE)</f>
        <v>3</v>
      </c>
      <c r="H227" s="7" t="str">
        <f>VLOOKUP(B227,'SOURCE(Ori)'!$A$248:$D$488,4,FALSE)</f>
        <v>C</v>
      </c>
      <c r="I227" s="8">
        <f>IF(H227="O",10,IF(H227="A",9,IF(H227="B",8,IF(H227="C",7,IF(H227="D",6,IF(H227="F",0,IF(H227=-5,-5,-10)))))))</f>
        <v>7</v>
      </c>
      <c r="J227" s="10">
        <f>VLOOKUP(B227,'SOURCE(Ori)'!$A$248:$E$488,5,FALSE)</f>
        <v>3</v>
      </c>
      <c r="K227" s="7" t="str">
        <f>VLOOKUP(B227,'SOURCE(Ori)'!$A$492:$D$732,4,FALSE)</f>
        <v>C</v>
      </c>
      <c r="L227" s="8">
        <f>IF(K227="O",10,IF(K227="A",9,IF(K227="B",8,IF(K227="C",7,IF(K227="D",6,IF(K227="F",0,IF(K227=-5,-5,-10)))))))</f>
        <v>7</v>
      </c>
      <c r="M227" s="10">
        <f>VLOOKUP(B227,'SOURCE(Ori)'!$A$492:$E$732,5,FALSE)</f>
        <v>3</v>
      </c>
      <c r="N227" s="7" t="str">
        <f>VLOOKUP(B227,'SOURCE(Ori)'!$A$736:$D$976,4,FALSE)</f>
        <v>C</v>
      </c>
      <c r="O227" s="8">
        <f>IF(N227="O",10,IF(N227="A",9,IF(N227="B",8,IF(N227="C",7,IF(N227="D",6,IF(N227="F",0,IF(N227=-5,-5,-10)))))))</f>
        <v>7</v>
      </c>
      <c r="P227" s="10">
        <f>VLOOKUP(B227,'SOURCE(Ori)'!$A$736:$E$976,5,FALSE)</f>
        <v>3</v>
      </c>
      <c r="Q227" s="7" t="str">
        <f>VLOOKUP(B227,'SOURCE(Ori)'!$A$980:$D$1096,4,FALSE)</f>
        <v>C</v>
      </c>
      <c r="R227" s="8">
        <f>IF(Q227="O",10,IF(Q227="A",9,IF(Q227="B",8,IF(Q227="C",7,IF(Q227="D",6,IF(Q227="F",0,IF(Q227=-5,-5,-10)))))))</f>
        <v>7</v>
      </c>
      <c r="S227" s="10">
        <f>VLOOKUP(B227,'SOURCE(Ori)'!$A$980:$E$1096,5,FALSE)</f>
        <v>3</v>
      </c>
      <c r="T227" s="7">
        <v>0</v>
      </c>
      <c r="U227" s="8">
        <v>0</v>
      </c>
      <c r="V227" s="10">
        <v>0</v>
      </c>
      <c r="W227" s="7">
        <v>0</v>
      </c>
      <c r="X227" s="8">
        <v>0</v>
      </c>
      <c r="Y227" s="10">
        <v>0</v>
      </c>
      <c r="Z227" s="7" t="str">
        <f>VLOOKUP(B227,'SOURCE(Ori)'!$A$1230:$D$1470,4,FALSE)</f>
        <v>O</v>
      </c>
      <c r="AA227" s="8">
        <f>IF(Z227="O",10,IF(Z227="A",9,IF(Z227="B",8,IF(Z227="C",7,IF(Z227="D",6,IF(Z227="F",0,IF(Z227=-5,-5,-10)))))))</f>
        <v>10</v>
      </c>
      <c r="AB227" s="10">
        <f>VLOOKUP(B227,'SOURCE(Ori)'!$A$1230:$E$1470,5,FALSE)</f>
        <v>3</v>
      </c>
      <c r="AC227" s="7" t="str">
        <f>VLOOKUP(B227,'SOURCE(Ori)'!$A$1475:$D$1715,4,FALSE)</f>
        <v>O</v>
      </c>
      <c r="AD227" s="8">
        <f>IF(AC227="O",10,IF(AC227="A",9,IF(AC227="B",8,IF(AC227="C",7,IF(AC227="D",6,IF(AC227="F",0,IF(AC227=-5,-5,-10)))))))</f>
        <v>10</v>
      </c>
      <c r="AE227" s="10">
        <f>VLOOKUP(B227,'SOURCE(Ori)'!$A$1475:$E$1715,5,FALSE)</f>
        <v>2</v>
      </c>
      <c r="AF227" s="7" t="str">
        <f>VLOOKUP(B227,'SOURCE(Ori)'!$A$1719:$D$1959,4,FALSE)</f>
        <v>O</v>
      </c>
      <c r="AG227" s="8">
        <f>IF(AF227="O",10,IF(AF227="A",9,IF(AF227="B",8,IF(AF227="C",7,IF(AF227="D",6,IF(AF227="F",0,IF(AF227=-5,-5,-10)))))))</f>
        <v>10</v>
      </c>
      <c r="AH227" s="10">
        <f>VLOOKUP(B227,'SOURCE(Ori)'!$A$1719:$E$1959,5,FALSE)</f>
        <v>2</v>
      </c>
      <c r="AI227" s="10" t="str">
        <f>VLOOKUP(B227,'SOURCE(Ori)'!$A$1963:$D$2203,4,FALSE)</f>
        <v>A</v>
      </c>
      <c r="AJ227" s="8">
        <f>IF(AI227="O",10,IF(AI227="A",9,IF(AI227="B",8,IF(AI227="C",7,IF(AI227="D",6,IF(AI227="F",0,IF(AI227=-5,-5,-10)))))))</f>
        <v>9</v>
      </c>
      <c r="AK227" s="10">
        <f>VLOOKUP(B227,'SOURCE(Ori)'!$A$1963:$E$2203,5,FALSE)</f>
        <v>2</v>
      </c>
      <c r="AL227" s="10" t="str">
        <f>VLOOKUP(B227,'SOURCE(Ori)'!$A$2207:$D$2447,4,FALSE)</f>
        <v>CP</v>
      </c>
      <c r="AM227" s="8">
        <f>IF(AL227="O",10,IF(AL227="A",9,IF(AL227="B",8,IF(AL227="C",7,IF(AL227="D",6,IF(AL227="F",0,IF(AL227=-5,-5,-10)))))))</f>
        <v>-10</v>
      </c>
      <c r="AN227" s="10"/>
      <c r="AO227" s="11">
        <f>(F227*G227+I227*J227+L227*M227+O227*P227+R227*S227+U227*V227+X227*Y227+AA227*AB227+AD227*AE227+AG227*AH227+AJ227*AK227)/24</f>
        <v>7.916666666666667</v>
      </c>
      <c r="AP227" s="20">
        <f>(AO227-0.75)*10</f>
        <v>71.666666666666671</v>
      </c>
      <c r="AQ227" s="12">
        <f>+G227+J227+M227+P227+S227+V227+Y227+AB227+AE227+AH227+AK227</f>
        <v>24</v>
      </c>
      <c r="AR227" s="13">
        <f>SUM(COUNTIFS(E227:AM227,{"f","NCP","AB"}))</f>
        <v>0</v>
      </c>
      <c r="AS227" s="12">
        <f>RANK(AP227,$AP$7:$AP$247)</f>
        <v>136</v>
      </c>
    </row>
    <row r="228" spans="1:45">
      <c r="A228" s="6">
        <v>222</v>
      </c>
      <c r="B228" s="18" t="s">
        <v>462</v>
      </c>
      <c r="C228" s="19" t="s">
        <v>463</v>
      </c>
      <c r="D228" s="17" t="s">
        <v>407</v>
      </c>
      <c r="E228" s="7" t="str">
        <f>VLOOKUP(B228,'SOURCE(Ori)'!$A$4:$D$244,4,FALSE)</f>
        <v>A</v>
      </c>
      <c r="F228" s="8">
        <f>IF(E228="O",10,IF(E228="A",9,IF(E228="B",8,IF(E228="C",7,IF(E228="D",6,IF(E228="F",0,IF(E228=-5,-5,-10)))))))</f>
        <v>9</v>
      </c>
      <c r="G228" s="9">
        <f>VLOOKUP(B228,'SOURCE(Ori)'!$A$4:$E$244,5,FALSE)</f>
        <v>3</v>
      </c>
      <c r="H228" s="7" t="str">
        <f>VLOOKUP(B228,'SOURCE(Ori)'!$A$248:$D$488,4,FALSE)</f>
        <v>A</v>
      </c>
      <c r="I228" s="8">
        <f>IF(H228="O",10,IF(H228="A",9,IF(H228="B",8,IF(H228="C",7,IF(H228="D",6,IF(H228="F",0,IF(H228=-5,-5,-10)))))))</f>
        <v>9</v>
      </c>
      <c r="J228" s="10">
        <f>VLOOKUP(B228,'SOURCE(Ori)'!$A$248:$E$488,5,FALSE)</f>
        <v>3</v>
      </c>
      <c r="K228" s="7" t="str">
        <f>VLOOKUP(B228,'SOURCE(Ori)'!$A$492:$D$732,4,FALSE)</f>
        <v>A</v>
      </c>
      <c r="L228" s="8">
        <f>IF(K228="O",10,IF(K228="A",9,IF(K228="B",8,IF(K228="C",7,IF(K228="D",6,IF(K228="F",0,IF(K228=-5,-5,-10)))))))</f>
        <v>9</v>
      </c>
      <c r="M228" s="10">
        <f>VLOOKUP(B228,'SOURCE(Ori)'!$A$492:$E$732,5,FALSE)</f>
        <v>3</v>
      </c>
      <c r="N228" s="7" t="str">
        <f>VLOOKUP(B228,'SOURCE(Ori)'!$A$736:$D$976,4,FALSE)</f>
        <v>A</v>
      </c>
      <c r="O228" s="8">
        <f>IF(N228="O",10,IF(N228="A",9,IF(N228="B",8,IF(N228="C",7,IF(N228="D",6,IF(N228="F",0,IF(N228=-5,-5,-10)))))))</f>
        <v>9</v>
      </c>
      <c r="P228" s="10">
        <f>VLOOKUP(B228,'SOURCE(Ori)'!$A$736:$E$976,5,FALSE)</f>
        <v>3</v>
      </c>
      <c r="Q228" s="7" t="str">
        <f>VLOOKUP(B228,'SOURCE(Ori)'!$A$980:$D$1096,4,FALSE)</f>
        <v>B</v>
      </c>
      <c r="R228" s="8">
        <f>IF(Q228="O",10,IF(Q228="A",9,IF(Q228="B",8,IF(Q228="C",7,IF(Q228="D",6,IF(Q228="F",0,IF(Q228=-5,-5,-10)))))))</f>
        <v>8</v>
      </c>
      <c r="S228" s="10">
        <f>VLOOKUP(B228,'SOURCE(Ori)'!$A$980:$E$1096,5,FALSE)</f>
        <v>3</v>
      </c>
      <c r="T228" s="7">
        <v>0</v>
      </c>
      <c r="U228" s="8">
        <v>0</v>
      </c>
      <c r="V228" s="10">
        <v>0</v>
      </c>
      <c r="W228" s="7">
        <v>0</v>
      </c>
      <c r="X228" s="8">
        <v>0</v>
      </c>
      <c r="Y228" s="10">
        <v>0</v>
      </c>
      <c r="Z228" s="7" t="str">
        <f>VLOOKUP(B228,'SOURCE(Ori)'!$A$1230:$D$1470,4,FALSE)</f>
        <v>O</v>
      </c>
      <c r="AA228" s="8">
        <f>IF(Z228="O",10,IF(Z228="A",9,IF(Z228="B",8,IF(Z228="C",7,IF(Z228="D",6,IF(Z228="F",0,IF(Z228=-5,-5,-10)))))))</f>
        <v>10</v>
      </c>
      <c r="AB228" s="10">
        <f>VLOOKUP(B228,'SOURCE(Ori)'!$A$1230:$E$1470,5,FALSE)</f>
        <v>3</v>
      </c>
      <c r="AC228" s="7" t="str">
        <f>VLOOKUP(B228,'SOURCE(Ori)'!$A$1475:$D$1715,4,FALSE)</f>
        <v>O</v>
      </c>
      <c r="AD228" s="8">
        <f>IF(AC228="O",10,IF(AC228="A",9,IF(AC228="B",8,IF(AC228="C",7,IF(AC228="D",6,IF(AC228="F",0,IF(AC228=-5,-5,-10)))))))</f>
        <v>10</v>
      </c>
      <c r="AE228" s="10">
        <f>VLOOKUP(B228,'SOURCE(Ori)'!$A$1475:$E$1715,5,FALSE)</f>
        <v>2</v>
      </c>
      <c r="AF228" s="7" t="str">
        <f>VLOOKUP(B228,'SOURCE(Ori)'!$A$1719:$D$1959,4,FALSE)</f>
        <v>A</v>
      </c>
      <c r="AG228" s="8">
        <f>IF(AF228="O",10,IF(AF228="A",9,IF(AF228="B",8,IF(AF228="C",7,IF(AF228="D",6,IF(AF228="F",0,IF(AF228=-5,-5,-10)))))))</f>
        <v>9</v>
      </c>
      <c r="AH228" s="10">
        <f>VLOOKUP(B228,'SOURCE(Ori)'!$A$1719:$E$1959,5,FALSE)</f>
        <v>2</v>
      </c>
      <c r="AI228" s="10" t="str">
        <f>VLOOKUP(B228,'SOURCE(Ori)'!$A$1963:$D$2203,4,FALSE)</f>
        <v>A</v>
      </c>
      <c r="AJ228" s="8">
        <f>IF(AI228="O",10,IF(AI228="A",9,IF(AI228="B",8,IF(AI228="C",7,IF(AI228="D",6,IF(AI228="F",0,IF(AI228=-5,-5,-10)))))))</f>
        <v>9</v>
      </c>
      <c r="AK228" s="10">
        <f>VLOOKUP(B228,'SOURCE(Ori)'!$A$1963:$E$2203,5,FALSE)</f>
        <v>2</v>
      </c>
      <c r="AL228" s="10" t="str">
        <f>VLOOKUP(B228,'SOURCE(Ori)'!$A$2207:$D$2447,4,FALSE)</f>
        <v>CP</v>
      </c>
      <c r="AM228" s="8">
        <f>IF(AL228="O",10,IF(AL228="A",9,IF(AL228="B",8,IF(AL228="C",7,IF(AL228="D",6,IF(AL228="F",0,IF(AL228=-5,-5,-10)))))))</f>
        <v>-10</v>
      </c>
      <c r="AN228" s="10"/>
      <c r="AO228" s="11">
        <f>(F228*G228+I228*J228+L228*M228+O228*P228+R228*S228+U228*V228+X228*Y228+AA228*AB228+AD228*AE228+AG228*AH228+AJ228*AK228)/24</f>
        <v>9.0833333333333339</v>
      </c>
      <c r="AP228" s="20">
        <f>(AO228-0.75)*10</f>
        <v>83.333333333333343</v>
      </c>
      <c r="AQ228" s="12">
        <f>+G228+J228+M228+P228+S228+V228+Y228+AB228+AE228+AH228+AK228</f>
        <v>24</v>
      </c>
      <c r="AR228" s="13">
        <f>SUM(COUNTIFS(E228:AM228,{"f","NCP","AB"}))</f>
        <v>0</v>
      </c>
      <c r="AS228" s="12">
        <f>RANK(AP228,$AP$7:$AP$247)</f>
        <v>6</v>
      </c>
    </row>
    <row r="229" spans="1:45">
      <c r="A229" s="6">
        <v>223</v>
      </c>
      <c r="B229" s="18" t="s">
        <v>464</v>
      </c>
      <c r="C229" s="19" t="s">
        <v>465</v>
      </c>
      <c r="D229" s="17" t="s">
        <v>407</v>
      </c>
      <c r="E229" s="7" t="str">
        <f>VLOOKUP(B229,'SOURCE(Ori)'!$A$4:$D$244,4,FALSE)</f>
        <v>B</v>
      </c>
      <c r="F229" s="8">
        <f>IF(E229="O",10,IF(E229="A",9,IF(E229="B",8,IF(E229="C",7,IF(E229="D",6,IF(E229="F",0,IF(E229=-5,-5,-10)))))))</f>
        <v>8</v>
      </c>
      <c r="G229" s="9">
        <f>VLOOKUP(B229,'SOURCE(Ori)'!$A$4:$E$244,5,FALSE)</f>
        <v>3</v>
      </c>
      <c r="H229" s="7" t="str">
        <f>VLOOKUP(B229,'SOURCE(Ori)'!$A$248:$D$488,4,FALSE)</f>
        <v>A</v>
      </c>
      <c r="I229" s="8">
        <f>IF(H229="O",10,IF(H229="A",9,IF(H229="B",8,IF(H229="C",7,IF(H229="D",6,IF(H229="F",0,IF(H229=-5,-5,-10)))))))</f>
        <v>9</v>
      </c>
      <c r="J229" s="10">
        <f>VLOOKUP(B229,'SOURCE(Ori)'!$A$248:$E$488,5,FALSE)</f>
        <v>3</v>
      </c>
      <c r="K229" s="7" t="str">
        <f>VLOOKUP(B229,'SOURCE(Ori)'!$A$492:$D$732,4,FALSE)</f>
        <v>B</v>
      </c>
      <c r="L229" s="8">
        <f>IF(K229="O",10,IF(K229="A",9,IF(K229="B",8,IF(K229="C",7,IF(K229="D",6,IF(K229="F",0,IF(K229=-5,-5,-10)))))))</f>
        <v>8</v>
      </c>
      <c r="M229" s="10">
        <f>VLOOKUP(B229,'SOURCE(Ori)'!$A$492:$E$732,5,FALSE)</f>
        <v>3</v>
      </c>
      <c r="N229" s="7" t="str">
        <f>VLOOKUP(B229,'SOURCE(Ori)'!$A$736:$D$976,4,FALSE)</f>
        <v>A</v>
      </c>
      <c r="O229" s="8">
        <f>IF(N229="O",10,IF(N229="A",9,IF(N229="B",8,IF(N229="C",7,IF(N229="D",6,IF(N229="F",0,IF(N229=-5,-5,-10)))))))</f>
        <v>9</v>
      </c>
      <c r="P229" s="10">
        <f>VLOOKUP(B229,'SOURCE(Ori)'!$A$736:$E$976,5,FALSE)</f>
        <v>3</v>
      </c>
      <c r="Q229" s="7" t="str">
        <f>VLOOKUP(B229,'SOURCE(Ori)'!$A$980:$D$1096,4,FALSE)</f>
        <v>B</v>
      </c>
      <c r="R229" s="8">
        <f>IF(Q229="O",10,IF(Q229="A",9,IF(Q229="B",8,IF(Q229="C",7,IF(Q229="D",6,IF(Q229="F",0,IF(Q229=-5,-5,-10)))))))</f>
        <v>8</v>
      </c>
      <c r="S229" s="10">
        <f>VLOOKUP(B229,'SOURCE(Ori)'!$A$980:$E$1096,5,FALSE)</f>
        <v>3</v>
      </c>
      <c r="T229" s="7">
        <v>0</v>
      </c>
      <c r="U229" s="8">
        <v>0</v>
      </c>
      <c r="V229" s="10">
        <v>0</v>
      </c>
      <c r="W229" s="7">
        <v>0</v>
      </c>
      <c r="X229" s="8">
        <v>0</v>
      </c>
      <c r="Y229" s="10">
        <v>0</v>
      </c>
      <c r="Z229" s="7" t="str">
        <f>VLOOKUP(B229,'SOURCE(Ori)'!$A$1230:$D$1470,4,FALSE)</f>
        <v>O</v>
      </c>
      <c r="AA229" s="8">
        <f>IF(Z229="O",10,IF(Z229="A",9,IF(Z229="B",8,IF(Z229="C",7,IF(Z229="D",6,IF(Z229="F",0,IF(Z229=-5,-5,-10)))))))</f>
        <v>10</v>
      </c>
      <c r="AB229" s="10">
        <f>VLOOKUP(B229,'SOURCE(Ori)'!$A$1230:$E$1470,5,FALSE)</f>
        <v>3</v>
      </c>
      <c r="AC229" s="7" t="str">
        <f>VLOOKUP(B229,'SOURCE(Ori)'!$A$1475:$D$1715,4,FALSE)</f>
        <v>O</v>
      </c>
      <c r="AD229" s="8">
        <f>IF(AC229="O",10,IF(AC229="A",9,IF(AC229="B",8,IF(AC229="C",7,IF(AC229="D",6,IF(AC229="F",0,IF(AC229=-5,-5,-10)))))))</f>
        <v>10</v>
      </c>
      <c r="AE229" s="10">
        <f>VLOOKUP(B229,'SOURCE(Ori)'!$A$1475:$E$1715,5,FALSE)</f>
        <v>2</v>
      </c>
      <c r="AF229" s="7" t="str">
        <f>VLOOKUP(B229,'SOURCE(Ori)'!$A$1719:$D$1959,4,FALSE)</f>
        <v>O</v>
      </c>
      <c r="AG229" s="8">
        <f>IF(AF229="O",10,IF(AF229="A",9,IF(AF229="B",8,IF(AF229="C",7,IF(AF229="D",6,IF(AF229="F",0,IF(AF229=-5,-5,-10)))))))</f>
        <v>10</v>
      </c>
      <c r="AH229" s="10">
        <f>VLOOKUP(B229,'SOURCE(Ori)'!$A$1719:$E$1959,5,FALSE)</f>
        <v>2</v>
      </c>
      <c r="AI229" s="10" t="str">
        <f>VLOOKUP(B229,'SOURCE(Ori)'!$A$1963:$D$2203,4,FALSE)</f>
        <v>A</v>
      </c>
      <c r="AJ229" s="8">
        <f>IF(AI229="O",10,IF(AI229="A",9,IF(AI229="B",8,IF(AI229="C",7,IF(AI229="D",6,IF(AI229="F",0,IF(AI229=-5,-5,-10)))))))</f>
        <v>9</v>
      </c>
      <c r="AK229" s="10">
        <f>VLOOKUP(B229,'SOURCE(Ori)'!$A$1963:$E$2203,5,FALSE)</f>
        <v>2</v>
      </c>
      <c r="AL229" s="10" t="str">
        <f>VLOOKUP(B229,'SOURCE(Ori)'!$A$2207:$D$2447,4,FALSE)</f>
        <v>CP</v>
      </c>
      <c r="AM229" s="8">
        <f>IF(AL229="O",10,IF(AL229="A",9,IF(AL229="B",8,IF(AL229="C",7,IF(AL229="D",6,IF(AL229="F",0,IF(AL229=-5,-5,-10)))))))</f>
        <v>-10</v>
      </c>
      <c r="AN229" s="10"/>
      <c r="AO229" s="11">
        <f>(F229*G229+I229*J229+L229*M229+O229*P229+R229*S229+U229*V229+X229*Y229+AA229*AB229+AD229*AE229+AG229*AH229+AJ229*AK229)/24</f>
        <v>8.9166666666666661</v>
      </c>
      <c r="AP229" s="20">
        <f>(AO229-0.75)*10</f>
        <v>81.666666666666657</v>
      </c>
      <c r="AQ229" s="12">
        <f>+G229+J229+M229+P229+S229+V229+Y229+AB229+AE229+AH229+AK229</f>
        <v>24</v>
      </c>
      <c r="AR229" s="13">
        <f>SUM(COUNTIFS(E229:AM229,{"f","NCP","AB"}))</f>
        <v>0</v>
      </c>
      <c r="AS229" s="12">
        <f>RANK(AP229,$AP$7:$AP$247)</f>
        <v>12</v>
      </c>
    </row>
    <row r="230" spans="1:45">
      <c r="A230" s="6">
        <v>224</v>
      </c>
      <c r="B230" s="18" t="s">
        <v>466</v>
      </c>
      <c r="C230" s="19" t="s">
        <v>467</v>
      </c>
      <c r="D230" s="17" t="s">
        <v>407</v>
      </c>
      <c r="E230" s="7" t="str">
        <f>VLOOKUP(B230,'SOURCE(Ori)'!$A$4:$D$244,4,FALSE)</f>
        <v>B</v>
      </c>
      <c r="F230" s="8">
        <f>IF(E230="O",10,IF(E230="A",9,IF(E230="B",8,IF(E230="C",7,IF(E230="D",6,IF(E230="F",0,IF(E230=-5,-5,-10)))))))</f>
        <v>8</v>
      </c>
      <c r="G230" s="9">
        <f>VLOOKUP(B230,'SOURCE(Ori)'!$A$4:$E$244,5,FALSE)</f>
        <v>3</v>
      </c>
      <c r="H230" s="7" t="str">
        <f>VLOOKUP(B230,'SOURCE(Ori)'!$A$248:$D$488,4,FALSE)</f>
        <v>C</v>
      </c>
      <c r="I230" s="8">
        <f>IF(H230="O",10,IF(H230="A",9,IF(H230="B",8,IF(H230="C",7,IF(H230="D",6,IF(H230="F",0,IF(H230=-5,-5,-10)))))))</f>
        <v>7</v>
      </c>
      <c r="J230" s="10">
        <f>VLOOKUP(B230,'SOURCE(Ori)'!$A$248:$E$488,5,FALSE)</f>
        <v>3</v>
      </c>
      <c r="K230" s="7" t="str">
        <f>VLOOKUP(B230,'SOURCE(Ori)'!$A$492:$D$732,4,FALSE)</f>
        <v>C</v>
      </c>
      <c r="L230" s="8">
        <f>IF(K230="O",10,IF(K230="A",9,IF(K230="B",8,IF(K230="C",7,IF(K230="D",6,IF(K230="F",0,IF(K230=-5,-5,-10)))))))</f>
        <v>7</v>
      </c>
      <c r="M230" s="10">
        <f>VLOOKUP(B230,'SOURCE(Ori)'!$A$492:$E$732,5,FALSE)</f>
        <v>3</v>
      </c>
      <c r="N230" s="7" t="str">
        <f>VLOOKUP(B230,'SOURCE(Ori)'!$A$736:$D$976,4,FALSE)</f>
        <v>C</v>
      </c>
      <c r="O230" s="8">
        <f>IF(N230="O",10,IF(N230="A",9,IF(N230="B",8,IF(N230="C",7,IF(N230="D",6,IF(N230="F",0,IF(N230=-5,-5,-10)))))))</f>
        <v>7</v>
      </c>
      <c r="P230" s="10">
        <f>VLOOKUP(B230,'SOURCE(Ori)'!$A$736:$E$976,5,FALSE)</f>
        <v>3</v>
      </c>
      <c r="Q230" s="7" t="str">
        <f>VLOOKUP(B230,'SOURCE(Ori)'!$A$980:$D$1096,4,FALSE)</f>
        <v>B</v>
      </c>
      <c r="R230" s="8">
        <f>IF(Q230="O",10,IF(Q230="A",9,IF(Q230="B",8,IF(Q230="C",7,IF(Q230="D",6,IF(Q230="F",0,IF(Q230=-5,-5,-10)))))))</f>
        <v>8</v>
      </c>
      <c r="S230" s="10">
        <f>VLOOKUP(B230,'SOURCE(Ori)'!$A$980:$E$1096,5,FALSE)</f>
        <v>3</v>
      </c>
      <c r="T230" s="7">
        <v>0</v>
      </c>
      <c r="U230" s="8">
        <v>0</v>
      </c>
      <c r="V230" s="10">
        <v>0</v>
      </c>
      <c r="W230" s="7">
        <v>0</v>
      </c>
      <c r="X230" s="8">
        <v>0</v>
      </c>
      <c r="Y230" s="10">
        <v>0</v>
      </c>
      <c r="Z230" s="7" t="str">
        <f>VLOOKUP(B230,'SOURCE(Ori)'!$A$1230:$D$1470,4,FALSE)</f>
        <v>O</v>
      </c>
      <c r="AA230" s="8">
        <f>IF(Z230="O",10,IF(Z230="A",9,IF(Z230="B",8,IF(Z230="C",7,IF(Z230="D",6,IF(Z230="F",0,IF(Z230=-5,-5,-10)))))))</f>
        <v>10</v>
      </c>
      <c r="AB230" s="10">
        <f>VLOOKUP(B230,'SOURCE(Ori)'!$A$1230:$E$1470,5,FALSE)</f>
        <v>3</v>
      </c>
      <c r="AC230" s="7" t="str">
        <f>VLOOKUP(B230,'SOURCE(Ori)'!$A$1475:$D$1715,4,FALSE)</f>
        <v>O</v>
      </c>
      <c r="AD230" s="8">
        <f>IF(AC230="O",10,IF(AC230="A",9,IF(AC230="B",8,IF(AC230="C",7,IF(AC230="D",6,IF(AC230="F",0,IF(AC230=-5,-5,-10)))))))</f>
        <v>10</v>
      </c>
      <c r="AE230" s="10">
        <f>VLOOKUP(B230,'SOURCE(Ori)'!$A$1475:$E$1715,5,FALSE)</f>
        <v>2</v>
      </c>
      <c r="AF230" s="7" t="str">
        <f>VLOOKUP(B230,'SOURCE(Ori)'!$A$1719:$D$1959,4,FALSE)</f>
        <v>A</v>
      </c>
      <c r="AG230" s="8">
        <f>IF(AF230="O",10,IF(AF230="A",9,IF(AF230="B",8,IF(AF230="C",7,IF(AF230="D",6,IF(AF230="F",0,IF(AF230=-5,-5,-10)))))))</f>
        <v>9</v>
      </c>
      <c r="AH230" s="10">
        <f>VLOOKUP(B230,'SOURCE(Ori)'!$A$1719:$E$1959,5,FALSE)</f>
        <v>2</v>
      </c>
      <c r="AI230" s="10" t="str">
        <f>VLOOKUP(B230,'SOURCE(Ori)'!$A$1963:$D$2203,4,FALSE)</f>
        <v>B</v>
      </c>
      <c r="AJ230" s="8">
        <f>IF(AI230="O",10,IF(AI230="A",9,IF(AI230="B",8,IF(AI230="C",7,IF(AI230="D",6,IF(AI230="F",0,IF(AI230=-5,-5,-10)))))))</f>
        <v>8</v>
      </c>
      <c r="AK230" s="10">
        <f>VLOOKUP(B230,'SOURCE(Ori)'!$A$1963:$E$2203,5,FALSE)</f>
        <v>2</v>
      </c>
      <c r="AL230" s="10" t="str">
        <f>VLOOKUP(B230,'SOURCE(Ori)'!$A$2207:$D$2447,4,FALSE)</f>
        <v>CP</v>
      </c>
      <c r="AM230" s="8">
        <f>IF(AL230="O",10,IF(AL230="A",9,IF(AL230="B",8,IF(AL230="C",7,IF(AL230="D",6,IF(AL230="F",0,IF(AL230=-5,-5,-10)))))))</f>
        <v>-10</v>
      </c>
      <c r="AN230" s="10"/>
      <c r="AO230" s="11">
        <f>(F230*G230+I230*J230+L230*M230+O230*P230+R230*S230+U230*V230+X230*Y230+AA230*AB230+AD230*AE230+AG230*AH230+AJ230*AK230)/24</f>
        <v>8.125</v>
      </c>
      <c r="AP230" s="20">
        <f>(AO230-0.75)*10</f>
        <v>73.75</v>
      </c>
      <c r="AQ230" s="12">
        <f>+G230+J230+M230+P230+S230+V230+Y230+AB230+AE230+AH230+AK230</f>
        <v>24</v>
      </c>
      <c r="AR230" s="13">
        <f>SUM(COUNTIFS(E230:AM230,{"f","NCP","AB"}))</f>
        <v>0</v>
      </c>
      <c r="AS230" s="12">
        <f>RANK(AP230,$AP$7:$AP$247)</f>
        <v>100</v>
      </c>
    </row>
    <row r="231" spans="1:45">
      <c r="A231" s="6">
        <v>225</v>
      </c>
      <c r="B231" s="18" t="s">
        <v>468</v>
      </c>
      <c r="C231" s="19" t="s">
        <v>469</v>
      </c>
      <c r="D231" s="17" t="s">
        <v>407</v>
      </c>
      <c r="E231" s="7" t="str">
        <f>VLOOKUP(B231,'SOURCE(Ori)'!$A$4:$D$244,4,FALSE)</f>
        <v>C</v>
      </c>
      <c r="F231" s="8">
        <f>IF(E231="O",10,IF(E231="A",9,IF(E231="B",8,IF(E231="C",7,IF(E231="D",6,IF(E231="F",0,IF(E231=-5,-5,-10)))))))</f>
        <v>7</v>
      </c>
      <c r="G231" s="9">
        <f>VLOOKUP(B231,'SOURCE(Ori)'!$A$4:$E$244,5,FALSE)</f>
        <v>3</v>
      </c>
      <c r="H231" s="7" t="str">
        <f>VLOOKUP(B231,'SOURCE(Ori)'!$A$248:$D$488,4,FALSE)</f>
        <v>C</v>
      </c>
      <c r="I231" s="8">
        <f>IF(H231="O",10,IF(H231="A",9,IF(H231="B",8,IF(H231="C",7,IF(H231="D",6,IF(H231="F",0,IF(H231=-5,-5,-10)))))))</f>
        <v>7</v>
      </c>
      <c r="J231" s="10">
        <f>VLOOKUP(B231,'SOURCE(Ori)'!$A$248:$E$488,5,FALSE)</f>
        <v>3</v>
      </c>
      <c r="K231" s="7" t="str">
        <f>VLOOKUP(B231,'SOURCE(Ori)'!$A$492:$D$732,4,FALSE)</f>
        <v>C</v>
      </c>
      <c r="L231" s="8">
        <f>IF(K231="O",10,IF(K231="A",9,IF(K231="B",8,IF(K231="C",7,IF(K231="D",6,IF(K231="F",0,IF(K231=-5,-5,-10)))))))</f>
        <v>7</v>
      </c>
      <c r="M231" s="10">
        <f>VLOOKUP(B231,'SOURCE(Ori)'!$A$492:$E$732,5,FALSE)</f>
        <v>3</v>
      </c>
      <c r="N231" s="7" t="str">
        <f>VLOOKUP(B231,'SOURCE(Ori)'!$A$736:$D$976,4,FALSE)</f>
        <v>C</v>
      </c>
      <c r="O231" s="8">
        <f>IF(N231="O",10,IF(N231="A",9,IF(N231="B",8,IF(N231="C",7,IF(N231="D",6,IF(N231="F",0,IF(N231=-5,-5,-10)))))))</f>
        <v>7</v>
      </c>
      <c r="P231" s="10">
        <f>VLOOKUP(B231,'SOURCE(Ori)'!$A$736:$E$976,5,FALSE)</f>
        <v>3</v>
      </c>
      <c r="Q231" s="7" t="str">
        <f>VLOOKUP(B231,'SOURCE(Ori)'!$A$980:$D$1096,4,FALSE)</f>
        <v>C</v>
      </c>
      <c r="R231" s="8">
        <f>IF(Q231="O",10,IF(Q231="A",9,IF(Q231="B",8,IF(Q231="C",7,IF(Q231="D",6,IF(Q231="F",0,IF(Q231=-5,-5,-10)))))))</f>
        <v>7</v>
      </c>
      <c r="S231" s="10">
        <f>VLOOKUP(B231,'SOURCE(Ori)'!$A$980:$E$1096,5,FALSE)</f>
        <v>3</v>
      </c>
      <c r="T231" s="7">
        <v>0</v>
      </c>
      <c r="U231" s="8">
        <v>0</v>
      </c>
      <c r="V231" s="10">
        <v>0</v>
      </c>
      <c r="W231" s="7">
        <v>0</v>
      </c>
      <c r="X231" s="8">
        <v>0</v>
      </c>
      <c r="Y231" s="10">
        <v>0</v>
      </c>
      <c r="Z231" s="7" t="str">
        <f>VLOOKUP(B231,'SOURCE(Ori)'!$A$1230:$D$1470,4,FALSE)</f>
        <v>O</v>
      </c>
      <c r="AA231" s="8">
        <f>IF(Z231="O",10,IF(Z231="A",9,IF(Z231="B",8,IF(Z231="C",7,IF(Z231="D",6,IF(Z231="F",0,IF(Z231=-5,-5,-10)))))))</f>
        <v>10</v>
      </c>
      <c r="AB231" s="10">
        <f>VLOOKUP(B231,'SOURCE(Ori)'!$A$1230:$E$1470,5,FALSE)</f>
        <v>3</v>
      </c>
      <c r="AC231" s="7" t="str">
        <f>VLOOKUP(B231,'SOURCE(Ori)'!$A$1475:$D$1715,4,FALSE)</f>
        <v>O</v>
      </c>
      <c r="AD231" s="8">
        <f>IF(AC231="O",10,IF(AC231="A",9,IF(AC231="B",8,IF(AC231="C",7,IF(AC231="D",6,IF(AC231="F",0,IF(AC231=-5,-5,-10)))))))</f>
        <v>10</v>
      </c>
      <c r="AE231" s="10">
        <f>VLOOKUP(B231,'SOURCE(Ori)'!$A$1475:$E$1715,5,FALSE)</f>
        <v>2</v>
      </c>
      <c r="AF231" s="7" t="str">
        <f>VLOOKUP(B231,'SOURCE(Ori)'!$A$1719:$D$1959,4,FALSE)</f>
        <v>O</v>
      </c>
      <c r="AG231" s="8">
        <f>IF(AF231="O",10,IF(AF231="A",9,IF(AF231="B",8,IF(AF231="C",7,IF(AF231="D",6,IF(AF231="F",0,IF(AF231=-5,-5,-10)))))))</f>
        <v>10</v>
      </c>
      <c r="AH231" s="10">
        <f>VLOOKUP(B231,'SOURCE(Ori)'!$A$1719:$E$1959,5,FALSE)</f>
        <v>2</v>
      </c>
      <c r="AI231" s="10" t="str">
        <f>VLOOKUP(B231,'SOURCE(Ori)'!$A$1963:$D$2203,4,FALSE)</f>
        <v>A</v>
      </c>
      <c r="AJ231" s="8">
        <f>IF(AI231="O",10,IF(AI231="A",9,IF(AI231="B",8,IF(AI231="C",7,IF(AI231="D",6,IF(AI231="F",0,IF(AI231=-5,-5,-10)))))))</f>
        <v>9</v>
      </c>
      <c r="AK231" s="10">
        <f>VLOOKUP(B231,'SOURCE(Ori)'!$A$1963:$E$2203,5,FALSE)</f>
        <v>2</v>
      </c>
      <c r="AL231" s="10" t="str">
        <f>VLOOKUP(B231,'SOURCE(Ori)'!$A$2207:$D$2447,4,FALSE)</f>
        <v>CP</v>
      </c>
      <c r="AM231" s="8">
        <f>IF(AL231="O",10,IF(AL231="A",9,IF(AL231="B",8,IF(AL231="C",7,IF(AL231="D",6,IF(AL231="F",0,IF(AL231=-5,-5,-10)))))))</f>
        <v>-10</v>
      </c>
      <c r="AN231" s="10"/>
      <c r="AO231" s="11">
        <f>(F231*G231+I231*J231+L231*M231+O231*P231+R231*S231+U231*V231+X231*Y231+AA231*AB231+AD231*AE231+AG231*AH231+AJ231*AK231)/24</f>
        <v>8.0416666666666661</v>
      </c>
      <c r="AP231" s="20">
        <f>(AO231-0.75)*10</f>
        <v>72.916666666666657</v>
      </c>
      <c r="AQ231" s="12">
        <f>+G231+J231+M231+P231+S231+V231+Y231+AB231+AE231+AH231+AK231</f>
        <v>24</v>
      </c>
      <c r="AR231" s="13">
        <f>SUM(COUNTIFS(E231:AM231,{"f","NCP","AB"}))</f>
        <v>0</v>
      </c>
      <c r="AS231" s="12">
        <f>RANK(AP231,$AP$7:$AP$247)</f>
        <v>118</v>
      </c>
    </row>
    <row r="232" spans="1:45">
      <c r="A232" s="6">
        <v>226</v>
      </c>
      <c r="B232" s="18" t="s">
        <v>470</v>
      </c>
      <c r="C232" s="19" t="s">
        <v>471</v>
      </c>
      <c r="D232" s="17" t="s">
        <v>407</v>
      </c>
      <c r="E232" s="7" t="str">
        <f>VLOOKUP(B232,'SOURCE(Ori)'!$A$4:$D$244,4,FALSE)</f>
        <v>B</v>
      </c>
      <c r="F232" s="8">
        <f>IF(E232="O",10,IF(E232="A",9,IF(E232="B",8,IF(E232="C",7,IF(E232="D",6,IF(E232="F",0,IF(E232=-5,-5,-10)))))))</f>
        <v>8</v>
      </c>
      <c r="G232" s="9">
        <f>VLOOKUP(B232,'SOURCE(Ori)'!$A$4:$E$244,5,FALSE)</f>
        <v>3</v>
      </c>
      <c r="H232" s="7" t="str">
        <f>VLOOKUP(B232,'SOURCE(Ori)'!$A$248:$D$488,4,FALSE)</f>
        <v>C</v>
      </c>
      <c r="I232" s="8">
        <f>IF(H232="O",10,IF(H232="A",9,IF(H232="B",8,IF(H232="C",7,IF(H232="D",6,IF(H232="F",0,IF(H232=-5,-5,-10)))))))</f>
        <v>7</v>
      </c>
      <c r="J232" s="10">
        <f>VLOOKUP(B232,'SOURCE(Ori)'!$A$248:$E$488,5,FALSE)</f>
        <v>3</v>
      </c>
      <c r="K232" s="7" t="str">
        <f>VLOOKUP(B232,'SOURCE(Ori)'!$A$492:$D$732,4,FALSE)</f>
        <v>C</v>
      </c>
      <c r="L232" s="8">
        <f>IF(K232="O",10,IF(K232="A",9,IF(K232="B",8,IF(K232="C",7,IF(K232="D",6,IF(K232="F",0,IF(K232=-5,-5,-10)))))))</f>
        <v>7</v>
      </c>
      <c r="M232" s="10">
        <f>VLOOKUP(B232,'SOURCE(Ori)'!$A$492:$E$732,5,FALSE)</f>
        <v>3</v>
      </c>
      <c r="N232" s="7" t="str">
        <f>VLOOKUP(B232,'SOURCE(Ori)'!$A$736:$D$976,4,FALSE)</f>
        <v>D</v>
      </c>
      <c r="O232" s="8">
        <f>IF(N232="O",10,IF(N232="A",9,IF(N232="B",8,IF(N232="C",7,IF(N232="D",6,IF(N232="F",0,IF(N232=-5,-5,-10)))))))</f>
        <v>6</v>
      </c>
      <c r="P232" s="10">
        <f>VLOOKUP(B232,'SOURCE(Ori)'!$A$736:$E$976,5,FALSE)</f>
        <v>3</v>
      </c>
      <c r="Q232" s="7" t="str">
        <f>VLOOKUP(B232,'SOURCE(Ori)'!$A$980:$D$1096,4,FALSE)</f>
        <v>C</v>
      </c>
      <c r="R232" s="8">
        <f>IF(Q232="O",10,IF(Q232="A",9,IF(Q232="B",8,IF(Q232="C",7,IF(Q232="D",6,IF(Q232="F",0,IF(Q232=-5,-5,-10)))))))</f>
        <v>7</v>
      </c>
      <c r="S232" s="10">
        <f>VLOOKUP(B232,'SOURCE(Ori)'!$A$980:$E$1096,5,FALSE)</f>
        <v>3</v>
      </c>
      <c r="T232" s="7">
        <v>0</v>
      </c>
      <c r="U232" s="8">
        <v>0</v>
      </c>
      <c r="V232" s="10">
        <v>0</v>
      </c>
      <c r="W232" s="7">
        <v>0</v>
      </c>
      <c r="X232" s="8">
        <v>0</v>
      </c>
      <c r="Y232" s="10">
        <v>0</v>
      </c>
      <c r="Z232" s="7" t="str">
        <f>VLOOKUP(B232,'SOURCE(Ori)'!$A$1230:$D$1470,4,FALSE)</f>
        <v>O</v>
      </c>
      <c r="AA232" s="8">
        <f>IF(Z232="O",10,IF(Z232="A",9,IF(Z232="B",8,IF(Z232="C",7,IF(Z232="D",6,IF(Z232="F",0,IF(Z232=-5,-5,-10)))))))</f>
        <v>10</v>
      </c>
      <c r="AB232" s="10">
        <f>VLOOKUP(B232,'SOURCE(Ori)'!$A$1230:$E$1470,5,FALSE)</f>
        <v>3</v>
      </c>
      <c r="AC232" s="7" t="str">
        <f>VLOOKUP(B232,'SOURCE(Ori)'!$A$1475:$D$1715,4,FALSE)</f>
        <v>O</v>
      </c>
      <c r="AD232" s="8">
        <f>IF(AC232="O",10,IF(AC232="A",9,IF(AC232="B",8,IF(AC232="C",7,IF(AC232="D",6,IF(AC232="F",0,IF(AC232=-5,-5,-10)))))))</f>
        <v>10</v>
      </c>
      <c r="AE232" s="10">
        <f>VLOOKUP(B232,'SOURCE(Ori)'!$A$1475:$E$1715,5,FALSE)</f>
        <v>2</v>
      </c>
      <c r="AF232" s="7" t="str">
        <f>VLOOKUP(B232,'SOURCE(Ori)'!$A$1719:$D$1959,4,FALSE)</f>
        <v>O</v>
      </c>
      <c r="AG232" s="8">
        <f>IF(AF232="O",10,IF(AF232="A",9,IF(AF232="B",8,IF(AF232="C",7,IF(AF232="D",6,IF(AF232="F",0,IF(AF232=-5,-5,-10)))))))</f>
        <v>10</v>
      </c>
      <c r="AH232" s="10">
        <f>VLOOKUP(B232,'SOURCE(Ori)'!$A$1719:$E$1959,5,FALSE)</f>
        <v>2</v>
      </c>
      <c r="AI232" s="10" t="str">
        <f>VLOOKUP(B232,'SOURCE(Ori)'!$A$1963:$D$2203,4,FALSE)</f>
        <v>A</v>
      </c>
      <c r="AJ232" s="8">
        <f>IF(AI232="O",10,IF(AI232="A",9,IF(AI232="B",8,IF(AI232="C",7,IF(AI232="D",6,IF(AI232="F",0,IF(AI232=-5,-5,-10)))))))</f>
        <v>9</v>
      </c>
      <c r="AK232" s="10">
        <f>VLOOKUP(B232,'SOURCE(Ori)'!$A$1963:$E$2203,5,FALSE)</f>
        <v>2</v>
      </c>
      <c r="AL232" s="10" t="str">
        <f>VLOOKUP(B232,'SOURCE(Ori)'!$A$2207:$D$2447,4,FALSE)</f>
        <v>CP</v>
      </c>
      <c r="AM232" s="8">
        <f>IF(AL232="O",10,IF(AL232="A",9,IF(AL232="B",8,IF(AL232="C",7,IF(AL232="D",6,IF(AL232="F",0,IF(AL232=-5,-5,-10)))))))</f>
        <v>-10</v>
      </c>
      <c r="AN232" s="10"/>
      <c r="AO232" s="11">
        <f>(F232*G232+I232*J232+L232*M232+O232*P232+R232*S232+U232*V232+X232*Y232+AA232*AB232+AD232*AE232+AG232*AH232+AJ232*AK232)/24</f>
        <v>8.0416666666666661</v>
      </c>
      <c r="AP232" s="20">
        <f>(AO232-0.75)*10</f>
        <v>72.916666666666657</v>
      </c>
      <c r="AQ232" s="12">
        <f>+G232+J232+M232+P232+S232+V232+Y232+AB232+AE232+AH232+AK232</f>
        <v>24</v>
      </c>
      <c r="AR232" s="13">
        <f>SUM(COUNTIFS(E232:AM232,{"f","NCP","AB"}))</f>
        <v>0</v>
      </c>
      <c r="AS232" s="12">
        <f>RANK(AP232,$AP$7:$AP$247)</f>
        <v>118</v>
      </c>
    </row>
    <row r="233" spans="1:45">
      <c r="A233" s="6">
        <v>227</v>
      </c>
      <c r="B233" s="18" t="s">
        <v>472</v>
      </c>
      <c r="C233" s="19" t="s">
        <v>473</v>
      </c>
      <c r="D233" s="17" t="s">
        <v>407</v>
      </c>
      <c r="E233" s="7" t="str">
        <f>VLOOKUP(B233,'SOURCE(Ori)'!$A$4:$D$244,4,FALSE)</f>
        <v>D</v>
      </c>
      <c r="F233" s="8">
        <f>IF(E233="O",10,IF(E233="A",9,IF(E233="B",8,IF(E233="C",7,IF(E233="D",6,IF(E233="F",0,IF(E233=-5,-5,-10)))))))</f>
        <v>6</v>
      </c>
      <c r="G233" s="9">
        <f>VLOOKUP(B233,'SOURCE(Ori)'!$A$4:$E$244,5,FALSE)</f>
        <v>3</v>
      </c>
      <c r="H233" s="7" t="str">
        <f>VLOOKUP(B233,'SOURCE(Ori)'!$A$248:$D$488,4,FALSE)</f>
        <v>D</v>
      </c>
      <c r="I233" s="8">
        <f>IF(H233="O",10,IF(H233="A",9,IF(H233="B",8,IF(H233="C",7,IF(H233="D",6,IF(H233="F",0,IF(H233=-5,-5,-10)))))))</f>
        <v>6</v>
      </c>
      <c r="J233" s="10">
        <f>VLOOKUP(B233,'SOURCE(Ori)'!$A$248:$E$488,5,FALSE)</f>
        <v>3</v>
      </c>
      <c r="K233" s="7" t="str">
        <f>VLOOKUP(B233,'SOURCE(Ori)'!$A$492:$D$732,4,FALSE)</f>
        <v>D</v>
      </c>
      <c r="L233" s="8">
        <f>IF(K233="O",10,IF(K233="A",9,IF(K233="B",8,IF(K233="C",7,IF(K233="D",6,IF(K233="F",0,IF(K233=-5,-5,-10)))))))</f>
        <v>6</v>
      </c>
      <c r="M233" s="10">
        <f>VLOOKUP(B233,'SOURCE(Ori)'!$A$492:$E$732,5,FALSE)</f>
        <v>3</v>
      </c>
      <c r="N233" s="7" t="str">
        <f>VLOOKUP(B233,'SOURCE(Ori)'!$A$736:$D$976,4,FALSE)</f>
        <v>C</v>
      </c>
      <c r="O233" s="8">
        <f>IF(N233="O",10,IF(N233="A",9,IF(N233="B",8,IF(N233="C",7,IF(N233="D",6,IF(N233="F",0,IF(N233=-5,-5,-10)))))))</f>
        <v>7</v>
      </c>
      <c r="P233" s="10">
        <f>VLOOKUP(B233,'SOURCE(Ori)'!$A$736:$E$976,5,FALSE)</f>
        <v>3</v>
      </c>
      <c r="Q233" s="7" t="str">
        <f>VLOOKUP(B233,'SOURCE(Ori)'!$A$980:$D$1096,4,FALSE)</f>
        <v>C</v>
      </c>
      <c r="R233" s="8">
        <f>IF(Q233="O",10,IF(Q233="A",9,IF(Q233="B",8,IF(Q233="C",7,IF(Q233="D",6,IF(Q233="F",0,IF(Q233=-5,-5,-10)))))))</f>
        <v>7</v>
      </c>
      <c r="S233" s="10">
        <f>VLOOKUP(B233,'SOURCE(Ori)'!$A$980:$E$1096,5,FALSE)</f>
        <v>3</v>
      </c>
      <c r="T233" s="7">
        <v>0</v>
      </c>
      <c r="U233" s="8">
        <v>0</v>
      </c>
      <c r="V233" s="10">
        <v>0</v>
      </c>
      <c r="W233" s="7">
        <v>0</v>
      </c>
      <c r="X233" s="8">
        <v>0</v>
      </c>
      <c r="Y233" s="10">
        <v>0</v>
      </c>
      <c r="Z233" s="7" t="str">
        <f>VLOOKUP(B233,'SOURCE(Ori)'!$A$1230:$D$1470,4,FALSE)</f>
        <v>O</v>
      </c>
      <c r="AA233" s="8">
        <f>IF(Z233="O",10,IF(Z233="A",9,IF(Z233="B",8,IF(Z233="C",7,IF(Z233="D",6,IF(Z233="F",0,IF(Z233=-5,-5,-10)))))))</f>
        <v>10</v>
      </c>
      <c r="AB233" s="10">
        <f>VLOOKUP(B233,'SOURCE(Ori)'!$A$1230:$E$1470,5,FALSE)</f>
        <v>3</v>
      </c>
      <c r="AC233" s="7" t="str">
        <f>VLOOKUP(B233,'SOURCE(Ori)'!$A$1475:$D$1715,4,FALSE)</f>
        <v>A</v>
      </c>
      <c r="AD233" s="8">
        <f>IF(AC233="O",10,IF(AC233="A",9,IF(AC233="B",8,IF(AC233="C",7,IF(AC233="D",6,IF(AC233="F",0,IF(AC233=-5,-5,-10)))))))</f>
        <v>9</v>
      </c>
      <c r="AE233" s="10">
        <f>VLOOKUP(B233,'SOURCE(Ori)'!$A$1475:$E$1715,5,FALSE)</f>
        <v>2</v>
      </c>
      <c r="AF233" s="7" t="str">
        <f>VLOOKUP(B233,'SOURCE(Ori)'!$A$1719:$D$1959,4,FALSE)</f>
        <v>O</v>
      </c>
      <c r="AG233" s="8">
        <f>IF(AF233="O",10,IF(AF233="A",9,IF(AF233="B",8,IF(AF233="C",7,IF(AF233="D",6,IF(AF233="F",0,IF(AF233=-5,-5,-10)))))))</f>
        <v>10</v>
      </c>
      <c r="AH233" s="10">
        <f>VLOOKUP(B233,'SOURCE(Ori)'!$A$1719:$E$1959,5,FALSE)</f>
        <v>2</v>
      </c>
      <c r="AI233" s="10" t="str">
        <f>VLOOKUP(B233,'SOURCE(Ori)'!$A$1963:$D$2203,4,FALSE)</f>
        <v>B</v>
      </c>
      <c r="AJ233" s="8">
        <f>IF(AI233="O",10,IF(AI233="A",9,IF(AI233="B",8,IF(AI233="C",7,IF(AI233="D",6,IF(AI233="F",0,IF(AI233=-5,-5,-10)))))))</f>
        <v>8</v>
      </c>
      <c r="AK233" s="10">
        <f>VLOOKUP(B233,'SOURCE(Ori)'!$A$1963:$E$2203,5,FALSE)</f>
        <v>2</v>
      </c>
      <c r="AL233" s="10" t="str">
        <f>VLOOKUP(B233,'SOURCE(Ori)'!$A$2207:$D$2447,4,FALSE)</f>
        <v>CP</v>
      </c>
      <c r="AM233" s="8">
        <f>IF(AL233="O",10,IF(AL233="A",9,IF(AL233="B",8,IF(AL233="C",7,IF(AL233="D",6,IF(AL233="F",0,IF(AL233=-5,-5,-10)))))))</f>
        <v>-10</v>
      </c>
      <c r="AN233" s="10"/>
      <c r="AO233" s="11">
        <f>(F233*G233+I233*J233+L233*M233+O233*P233+R233*S233+U233*V233+X233*Y233+AA233*AB233+AD233*AE233+AG233*AH233+AJ233*AK233)/24</f>
        <v>7.5</v>
      </c>
      <c r="AP233" s="20">
        <f>(AO233-0.75)*10</f>
        <v>67.5</v>
      </c>
      <c r="AQ233" s="12">
        <f>+G233+J233+M233+P233+S233+V233+Y233+AB233+AE233+AH233+AK233</f>
        <v>24</v>
      </c>
      <c r="AR233" s="13">
        <f>SUM(COUNTIFS(E233:AM233,{"f","NCP","AB"}))</f>
        <v>0</v>
      </c>
      <c r="AS233" s="12">
        <f>RANK(AP233,$AP$7:$AP$247)</f>
        <v>185</v>
      </c>
    </row>
    <row r="234" spans="1:45">
      <c r="A234" s="6">
        <v>228</v>
      </c>
      <c r="B234" s="18" t="s">
        <v>474</v>
      </c>
      <c r="C234" s="19" t="s">
        <v>475</v>
      </c>
      <c r="D234" s="17" t="s">
        <v>407</v>
      </c>
      <c r="E234" s="7" t="str">
        <f>VLOOKUP(B234,'SOURCE(Ori)'!$A$4:$D$244,4,FALSE)</f>
        <v>C</v>
      </c>
      <c r="F234" s="8">
        <f>IF(E234="O",10,IF(E234="A",9,IF(E234="B",8,IF(E234="C",7,IF(E234="D",6,IF(E234="F",0,IF(E234=-5,-5,-10)))))))</f>
        <v>7</v>
      </c>
      <c r="G234" s="9">
        <f>VLOOKUP(B234,'SOURCE(Ori)'!$A$4:$E$244,5,FALSE)</f>
        <v>3</v>
      </c>
      <c r="H234" s="7" t="str">
        <f>VLOOKUP(B234,'SOURCE(Ori)'!$A$248:$D$488,4,FALSE)</f>
        <v>C</v>
      </c>
      <c r="I234" s="8">
        <f>IF(H234="O",10,IF(H234="A",9,IF(H234="B",8,IF(H234="C",7,IF(H234="D",6,IF(H234="F",0,IF(H234=-5,-5,-10)))))))</f>
        <v>7</v>
      </c>
      <c r="J234" s="10">
        <f>VLOOKUP(B234,'SOURCE(Ori)'!$A$248:$E$488,5,FALSE)</f>
        <v>3</v>
      </c>
      <c r="K234" s="7" t="str">
        <f>VLOOKUP(B234,'SOURCE(Ori)'!$A$492:$D$732,4,FALSE)</f>
        <v>C</v>
      </c>
      <c r="L234" s="8">
        <f>IF(K234="O",10,IF(K234="A",9,IF(K234="B",8,IF(K234="C",7,IF(K234="D",6,IF(K234="F",0,IF(K234=-5,-5,-10)))))))</f>
        <v>7</v>
      </c>
      <c r="M234" s="10">
        <f>VLOOKUP(B234,'SOURCE(Ori)'!$A$492:$E$732,5,FALSE)</f>
        <v>3</v>
      </c>
      <c r="N234" s="7" t="str">
        <f>VLOOKUP(B234,'SOURCE(Ori)'!$A$736:$D$976,4,FALSE)</f>
        <v>B</v>
      </c>
      <c r="O234" s="8">
        <f>IF(N234="O",10,IF(N234="A",9,IF(N234="B",8,IF(N234="C",7,IF(N234="D",6,IF(N234="F",0,IF(N234=-5,-5,-10)))))))</f>
        <v>8</v>
      </c>
      <c r="P234" s="10">
        <f>VLOOKUP(B234,'SOURCE(Ori)'!$A$736:$E$976,5,FALSE)</f>
        <v>3</v>
      </c>
      <c r="Q234" s="7" t="str">
        <f>VLOOKUP(B234,'SOURCE(Ori)'!$A$980:$D$1096,4,FALSE)</f>
        <v>C</v>
      </c>
      <c r="R234" s="8">
        <f>IF(Q234="O",10,IF(Q234="A",9,IF(Q234="B",8,IF(Q234="C",7,IF(Q234="D",6,IF(Q234="F",0,IF(Q234=-5,-5,-10)))))))</f>
        <v>7</v>
      </c>
      <c r="S234" s="10">
        <f>VLOOKUP(B234,'SOURCE(Ori)'!$A$980:$E$1096,5,FALSE)</f>
        <v>3</v>
      </c>
      <c r="T234" s="7">
        <v>0</v>
      </c>
      <c r="U234" s="8">
        <v>0</v>
      </c>
      <c r="V234" s="10">
        <v>0</v>
      </c>
      <c r="W234" s="7">
        <v>0</v>
      </c>
      <c r="X234" s="8">
        <v>0</v>
      </c>
      <c r="Y234" s="10">
        <v>0</v>
      </c>
      <c r="Z234" s="7" t="str">
        <f>VLOOKUP(B234,'SOURCE(Ori)'!$A$1230:$D$1470,4,FALSE)</f>
        <v>O</v>
      </c>
      <c r="AA234" s="8">
        <f>IF(Z234="O",10,IF(Z234="A",9,IF(Z234="B",8,IF(Z234="C",7,IF(Z234="D",6,IF(Z234="F",0,IF(Z234=-5,-5,-10)))))))</f>
        <v>10</v>
      </c>
      <c r="AB234" s="10">
        <f>VLOOKUP(B234,'SOURCE(Ori)'!$A$1230:$E$1470,5,FALSE)</f>
        <v>3</v>
      </c>
      <c r="AC234" s="7" t="str">
        <f>VLOOKUP(B234,'SOURCE(Ori)'!$A$1475:$D$1715,4,FALSE)</f>
        <v>O</v>
      </c>
      <c r="AD234" s="8">
        <f>IF(AC234="O",10,IF(AC234="A",9,IF(AC234="B",8,IF(AC234="C",7,IF(AC234="D",6,IF(AC234="F",0,IF(AC234=-5,-5,-10)))))))</f>
        <v>10</v>
      </c>
      <c r="AE234" s="10">
        <f>VLOOKUP(B234,'SOURCE(Ori)'!$A$1475:$E$1715,5,FALSE)</f>
        <v>2</v>
      </c>
      <c r="AF234" s="7" t="str">
        <f>VLOOKUP(B234,'SOURCE(Ori)'!$A$1719:$D$1959,4,FALSE)</f>
        <v>O</v>
      </c>
      <c r="AG234" s="8">
        <f>IF(AF234="O",10,IF(AF234="A",9,IF(AF234="B",8,IF(AF234="C",7,IF(AF234="D",6,IF(AF234="F",0,IF(AF234=-5,-5,-10)))))))</f>
        <v>10</v>
      </c>
      <c r="AH234" s="10">
        <f>VLOOKUP(B234,'SOURCE(Ori)'!$A$1719:$E$1959,5,FALSE)</f>
        <v>2</v>
      </c>
      <c r="AI234" s="10" t="str">
        <f>VLOOKUP(B234,'SOURCE(Ori)'!$A$1963:$D$2203,4,FALSE)</f>
        <v>A</v>
      </c>
      <c r="AJ234" s="8">
        <f>IF(AI234="O",10,IF(AI234="A",9,IF(AI234="B",8,IF(AI234="C",7,IF(AI234="D",6,IF(AI234="F",0,IF(AI234=-5,-5,-10)))))))</f>
        <v>9</v>
      </c>
      <c r="AK234" s="10">
        <f>VLOOKUP(B234,'SOURCE(Ori)'!$A$1963:$E$2203,5,FALSE)</f>
        <v>2</v>
      </c>
      <c r="AL234" s="10" t="str">
        <f>VLOOKUP(B234,'SOURCE(Ori)'!$A$2207:$D$2447,4,FALSE)</f>
        <v>CP</v>
      </c>
      <c r="AM234" s="8">
        <f>IF(AL234="O",10,IF(AL234="A",9,IF(AL234="B",8,IF(AL234="C",7,IF(AL234="D",6,IF(AL234="F",0,IF(AL234=-5,-5,-10)))))))</f>
        <v>-10</v>
      </c>
      <c r="AN234" s="10"/>
      <c r="AO234" s="11">
        <f>(F234*G234+I234*J234+L234*M234+O234*P234+R234*S234+U234*V234+X234*Y234+AA234*AB234+AD234*AE234+AG234*AH234+AJ234*AK234)/24</f>
        <v>8.1666666666666661</v>
      </c>
      <c r="AP234" s="20">
        <f>(AO234-0.75)*10</f>
        <v>74.166666666666657</v>
      </c>
      <c r="AQ234" s="12">
        <f>+G234+J234+M234+P234+S234+V234+Y234+AB234+AE234+AH234+AK234</f>
        <v>24</v>
      </c>
      <c r="AR234" s="13">
        <f>SUM(COUNTIFS(E234:AM234,{"f","NCP","AB"}))</f>
        <v>0</v>
      </c>
      <c r="AS234" s="12">
        <f>RANK(AP234,$AP$7:$AP$247)</f>
        <v>90</v>
      </c>
    </row>
    <row r="235" spans="1:45">
      <c r="A235" s="6">
        <v>229</v>
      </c>
      <c r="B235" s="18" t="s">
        <v>476</v>
      </c>
      <c r="C235" s="19" t="s">
        <v>477</v>
      </c>
      <c r="D235" s="17" t="s">
        <v>407</v>
      </c>
      <c r="E235" s="7" t="str">
        <f>VLOOKUP(B235,'SOURCE(Ori)'!$A$4:$D$244,4,FALSE)</f>
        <v>C</v>
      </c>
      <c r="F235" s="8">
        <f>IF(E235="O",10,IF(E235="A",9,IF(E235="B",8,IF(E235="C",7,IF(E235="D",6,IF(E235="F",0,IF(E235=-5,-5,-10)))))))</f>
        <v>7</v>
      </c>
      <c r="G235" s="9">
        <f>VLOOKUP(B235,'SOURCE(Ori)'!$A$4:$E$244,5,FALSE)</f>
        <v>3</v>
      </c>
      <c r="H235" s="7" t="str">
        <f>VLOOKUP(B235,'SOURCE(Ori)'!$A$248:$D$488,4,FALSE)</f>
        <v>C</v>
      </c>
      <c r="I235" s="8">
        <f>IF(H235="O",10,IF(H235="A",9,IF(H235="B",8,IF(H235="C",7,IF(H235="D",6,IF(H235="F",0,IF(H235=-5,-5,-10)))))))</f>
        <v>7</v>
      </c>
      <c r="J235" s="10">
        <f>VLOOKUP(B235,'SOURCE(Ori)'!$A$248:$E$488,5,FALSE)</f>
        <v>3</v>
      </c>
      <c r="K235" s="7" t="str">
        <f>VLOOKUP(B235,'SOURCE(Ori)'!$A$492:$D$732,4,FALSE)</f>
        <v>A</v>
      </c>
      <c r="L235" s="8">
        <f>IF(K235="O",10,IF(K235="A",9,IF(K235="B",8,IF(K235="C",7,IF(K235="D",6,IF(K235="F",0,IF(K235=-5,-5,-10)))))))</f>
        <v>9</v>
      </c>
      <c r="M235" s="10">
        <f>VLOOKUP(B235,'SOURCE(Ori)'!$A$492:$E$732,5,FALSE)</f>
        <v>3</v>
      </c>
      <c r="N235" s="7" t="str">
        <f>VLOOKUP(B235,'SOURCE(Ori)'!$A$736:$D$976,4,FALSE)</f>
        <v>B</v>
      </c>
      <c r="O235" s="8">
        <f>IF(N235="O",10,IF(N235="A",9,IF(N235="B",8,IF(N235="C",7,IF(N235="D",6,IF(N235="F",0,IF(N235=-5,-5,-10)))))))</f>
        <v>8</v>
      </c>
      <c r="P235" s="10">
        <f>VLOOKUP(B235,'SOURCE(Ori)'!$A$736:$E$976,5,FALSE)</f>
        <v>3</v>
      </c>
      <c r="Q235" s="7">
        <v>0</v>
      </c>
      <c r="R235" s="8">
        <v>0</v>
      </c>
      <c r="S235" s="10">
        <v>0</v>
      </c>
      <c r="T235" s="7">
        <v>0</v>
      </c>
      <c r="U235" s="8">
        <v>0</v>
      </c>
      <c r="V235" s="10">
        <v>0</v>
      </c>
      <c r="W235" s="7" t="str">
        <f>VLOOKUP(B235,'SOURCE(Ori)'!$A$1171:$D$1226,4,FALSE)</f>
        <v>B</v>
      </c>
      <c r="X235" s="8">
        <f>IF(W235="O",10,IF(W235="A",9,IF(W235="B",8,IF(W235="C",7,IF(W235="D",6,IF(W235="F",0,IF(W235=-5,-5,-10)))))))</f>
        <v>8</v>
      </c>
      <c r="Y235" s="10">
        <f>VLOOKUP(B235,'SOURCE(Ori)'!$A$1171:$E$1226,5,FALSE)</f>
        <v>3</v>
      </c>
      <c r="Z235" s="7" t="str">
        <f>VLOOKUP(B235,'SOURCE(Ori)'!$A$1230:$D$1470,4,FALSE)</f>
        <v>O</v>
      </c>
      <c r="AA235" s="8">
        <f>IF(Z235="O",10,IF(Z235="A",9,IF(Z235="B",8,IF(Z235="C",7,IF(Z235="D",6,IF(Z235="F",0,IF(Z235=-5,-5,-10)))))))</f>
        <v>10</v>
      </c>
      <c r="AB235" s="10">
        <f>VLOOKUP(B235,'SOURCE(Ori)'!$A$1230:$E$1470,5,FALSE)</f>
        <v>3</v>
      </c>
      <c r="AC235" s="7" t="str">
        <f>VLOOKUP(B235,'SOURCE(Ori)'!$A$1475:$D$1715,4,FALSE)</f>
        <v>A</v>
      </c>
      <c r="AD235" s="8">
        <f>IF(AC235="O",10,IF(AC235="A",9,IF(AC235="B",8,IF(AC235="C",7,IF(AC235="D",6,IF(AC235="F",0,IF(AC235=-5,-5,-10)))))))</f>
        <v>9</v>
      </c>
      <c r="AE235" s="10">
        <f>VLOOKUP(B235,'SOURCE(Ori)'!$A$1475:$E$1715,5,FALSE)</f>
        <v>2</v>
      </c>
      <c r="AF235" s="7" t="str">
        <f>VLOOKUP(B235,'SOURCE(Ori)'!$A$1719:$D$1959,4,FALSE)</f>
        <v>O</v>
      </c>
      <c r="AG235" s="8">
        <f>IF(AF235="O",10,IF(AF235="A",9,IF(AF235="B",8,IF(AF235="C",7,IF(AF235="D",6,IF(AF235="F",0,IF(AF235=-5,-5,-10)))))))</f>
        <v>10</v>
      </c>
      <c r="AH235" s="10">
        <f>VLOOKUP(B235,'SOURCE(Ori)'!$A$1719:$E$1959,5,FALSE)</f>
        <v>2</v>
      </c>
      <c r="AI235" s="10" t="str">
        <f>VLOOKUP(B235,'SOURCE(Ori)'!$A$1963:$D$2203,4,FALSE)</f>
        <v>A</v>
      </c>
      <c r="AJ235" s="8">
        <f>IF(AI235="O",10,IF(AI235="A",9,IF(AI235="B",8,IF(AI235="C",7,IF(AI235="D",6,IF(AI235="F",0,IF(AI235=-5,-5,-10)))))))</f>
        <v>9</v>
      </c>
      <c r="AK235" s="10">
        <f>VLOOKUP(B235,'SOURCE(Ori)'!$A$1963:$E$2203,5,FALSE)</f>
        <v>2</v>
      </c>
      <c r="AL235" s="10" t="str">
        <f>VLOOKUP(B235,'SOURCE(Ori)'!$A$2207:$D$2447,4,FALSE)</f>
        <v>CP</v>
      </c>
      <c r="AM235" s="8">
        <f>IF(AL235="O",10,IF(AL235="A",9,IF(AL235="B",8,IF(AL235="C",7,IF(AL235="D",6,IF(AL235="F",0,IF(AL235=-5,-5,-10)))))))</f>
        <v>-10</v>
      </c>
      <c r="AN235" s="10"/>
      <c r="AO235" s="11">
        <f>(F235*G235+I235*J235+L235*M235+O235*P235+R235*S235+U235*V235+X235*Y235+AA235*AB235+AD235*AE235+AG235*AH235+AJ235*AK235)/24</f>
        <v>8.4583333333333339</v>
      </c>
      <c r="AP235" s="20">
        <f>(AO235-0.75)*10</f>
        <v>77.083333333333343</v>
      </c>
      <c r="AQ235" s="12">
        <f>+G235+J235+M235+P235+S235+V235+Y235+AB235+AE235+AH235+AK235</f>
        <v>24</v>
      </c>
      <c r="AR235" s="13">
        <f>SUM(COUNTIFS(E235:AM235,{"f","NCP","AB"}))</f>
        <v>0</v>
      </c>
      <c r="AS235" s="12">
        <f>RANK(AP235,$AP$7:$AP$247)</f>
        <v>52</v>
      </c>
    </row>
    <row r="236" spans="1:45">
      <c r="A236" s="6">
        <v>230</v>
      </c>
      <c r="B236" s="18" t="s">
        <v>478</v>
      </c>
      <c r="C236" s="19" t="s">
        <v>479</v>
      </c>
      <c r="D236" s="17" t="s">
        <v>407</v>
      </c>
      <c r="E236" s="7" t="str">
        <f>VLOOKUP(B236,'SOURCE(Ori)'!$A$4:$D$244,4,FALSE)</f>
        <v>C</v>
      </c>
      <c r="F236" s="8">
        <f>IF(E236="O",10,IF(E236="A",9,IF(E236="B",8,IF(E236="C",7,IF(E236="D",6,IF(E236="F",0,IF(E236=-5,-5,-10)))))))</f>
        <v>7</v>
      </c>
      <c r="G236" s="9">
        <f>VLOOKUP(B236,'SOURCE(Ori)'!$A$4:$E$244,5,FALSE)</f>
        <v>3</v>
      </c>
      <c r="H236" s="7" t="str">
        <f>VLOOKUP(B236,'SOURCE(Ori)'!$A$248:$D$488,4,FALSE)</f>
        <v>C</v>
      </c>
      <c r="I236" s="8">
        <f>IF(H236="O",10,IF(H236="A",9,IF(H236="B",8,IF(H236="C",7,IF(H236="D",6,IF(H236="F",0,IF(H236=-5,-5,-10)))))))</f>
        <v>7</v>
      </c>
      <c r="J236" s="10">
        <f>VLOOKUP(B236,'SOURCE(Ori)'!$A$248:$E$488,5,FALSE)</f>
        <v>3</v>
      </c>
      <c r="K236" s="7" t="str">
        <f>VLOOKUP(B236,'SOURCE(Ori)'!$A$492:$D$732,4,FALSE)</f>
        <v>C</v>
      </c>
      <c r="L236" s="8">
        <f>IF(K236="O",10,IF(K236="A",9,IF(K236="B",8,IF(K236="C",7,IF(K236="D",6,IF(K236="F",0,IF(K236=-5,-5,-10)))))))</f>
        <v>7</v>
      </c>
      <c r="M236" s="10">
        <f>VLOOKUP(B236,'SOURCE(Ori)'!$A$492:$E$732,5,FALSE)</f>
        <v>3</v>
      </c>
      <c r="N236" s="7" t="str">
        <f>VLOOKUP(B236,'SOURCE(Ori)'!$A$736:$D$976,4,FALSE)</f>
        <v>B</v>
      </c>
      <c r="O236" s="8">
        <f>IF(N236="O",10,IF(N236="A",9,IF(N236="B",8,IF(N236="C",7,IF(N236="D",6,IF(N236="F",0,IF(N236=-5,-5,-10)))))))</f>
        <v>8</v>
      </c>
      <c r="P236" s="10">
        <f>VLOOKUP(B236,'SOURCE(Ori)'!$A$736:$E$976,5,FALSE)</f>
        <v>3</v>
      </c>
      <c r="Q236" s="7" t="str">
        <f>VLOOKUP(B236,'SOURCE(Ori)'!$A$980:$D$1096,4,FALSE)</f>
        <v>C</v>
      </c>
      <c r="R236" s="8">
        <f>IF(Q236="O",10,IF(Q236="A",9,IF(Q236="B",8,IF(Q236="C",7,IF(Q236="D",6,IF(Q236="F",0,IF(Q236=-5,-5,-10)))))))</f>
        <v>7</v>
      </c>
      <c r="S236" s="10">
        <f>VLOOKUP(B236,'SOURCE(Ori)'!$A$980:$E$1096,5,FALSE)</f>
        <v>3</v>
      </c>
      <c r="T236" s="7">
        <v>0</v>
      </c>
      <c r="U236" s="8">
        <v>0</v>
      </c>
      <c r="V236" s="10">
        <v>0</v>
      </c>
      <c r="W236" s="7">
        <v>0</v>
      </c>
      <c r="X236" s="8">
        <v>0</v>
      </c>
      <c r="Y236" s="10">
        <v>0</v>
      </c>
      <c r="Z236" s="7" t="str">
        <f>VLOOKUP(B236,'SOURCE(Ori)'!$A$1230:$D$1470,4,FALSE)</f>
        <v>O</v>
      </c>
      <c r="AA236" s="8">
        <f>IF(Z236="O",10,IF(Z236="A",9,IF(Z236="B",8,IF(Z236="C",7,IF(Z236="D",6,IF(Z236="F",0,IF(Z236=-5,-5,-10)))))))</f>
        <v>10</v>
      </c>
      <c r="AB236" s="10">
        <f>VLOOKUP(B236,'SOURCE(Ori)'!$A$1230:$E$1470,5,FALSE)</f>
        <v>3</v>
      </c>
      <c r="AC236" s="7" t="str">
        <f>VLOOKUP(B236,'SOURCE(Ori)'!$A$1475:$D$1715,4,FALSE)</f>
        <v>A</v>
      </c>
      <c r="AD236" s="8">
        <f>IF(AC236="O",10,IF(AC236="A",9,IF(AC236="B",8,IF(AC236="C",7,IF(AC236="D",6,IF(AC236="F",0,IF(AC236=-5,-5,-10)))))))</f>
        <v>9</v>
      </c>
      <c r="AE236" s="10">
        <f>VLOOKUP(B236,'SOURCE(Ori)'!$A$1475:$E$1715,5,FALSE)</f>
        <v>2</v>
      </c>
      <c r="AF236" s="7" t="str">
        <f>VLOOKUP(B236,'SOURCE(Ori)'!$A$1719:$D$1959,4,FALSE)</f>
        <v>O</v>
      </c>
      <c r="AG236" s="8">
        <f>IF(AF236="O",10,IF(AF236="A",9,IF(AF236="B",8,IF(AF236="C",7,IF(AF236="D",6,IF(AF236="F",0,IF(AF236=-5,-5,-10)))))))</f>
        <v>10</v>
      </c>
      <c r="AH236" s="10">
        <f>VLOOKUP(B236,'SOURCE(Ori)'!$A$1719:$E$1959,5,FALSE)</f>
        <v>2</v>
      </c>
      <c r="AI236" s="10" t="str">
        <f>VLOOKUP(B236,'SOURCE(Ori)'!$A$1963:$D$2203,4,FALSE)</f>
        <v>A</v>
      </c>
      <c r="AJ236" s="8">
        <f>IF(AI236="O",10,IF(AI236="A",9,IF(AI236="B",8,IF(AI236="C",7,IF(AI236="D",6,IF(AI236="F",0,IF(AI236=-5,-5,-10)))))))</f>
        <v>9</v>
      </c>
      <c r="AK236" s="10">
        <f>VLOOKUP(B236,'SOURCE(Ori)'!$A$1963:$E$2203,5,FALSE)</f>
        <v>2</v>
      </c>
      <c r="AL236" s="10" t="str">
        <f>VLOOKUP(B236,'SOURCE(Ori)'!$A$2207:$D$2447,4,FALSE)</f>
        <v>CP</v>
      </c>
      <c r="AM236" s="8">
        <f>IF(AL236="O",10,IF(AL236="A",9,IF(AL236="B",8,IF(AL236="C",7,IF(AL236="D",6,IF(AL236="F",0,IF(AL236=-5,-5,-10)))))))</f>
        <v>-10</v>
      </c>
      <c r="AN236" s="10"/>
      <c r="AO236" s="11">
        <f>(F236*G236+I236*J236+L236*M236+O236*P236+R236*S236+U236*V236+X236*Y236+AA236*AB236+AD236*AE236+AG236*AH236+AJ236*AK236)/24</f>
        <v>8.0833333333333339</v>
      </c>
      <c r="AP236" s="20">
        <f>(AO236-0.75)*10</f>
        <v>73.333333333333343</v>
      </c>
      <c r="AQ236" s="12">
        <f>+G236+J236+M236+P236+S236+V236+Y236+AB236+AE236+AH236+AK236</f>
        <v>24</v>
      </c>
      <c r="AR236" s="13">
        <f>SUM(COUNTIFS(E236:AM236,{"f","NCP","AB"}))</f>
        <v>0</v>
      </c>
      <c r="AS236" s="12">
        <f>RANK(AP236,$AP$7:$AP$247)</f>
        <v>108</v>
      </c>
    </row>
    <row r="237" spans="1:45">
      <c r="A237" s="6">
        <v>231</v>
      </c>
      <c r="B237" s="18" t="s">
        <v>480</v>
      </c>
      <c r="C237" s="19" t="s">
        <v>481</v>
      </c>
      <c r="D237" s="17" t="s">
        <v>407</v>
      </c>
      <c r="E237" s="7" t="str">
        <f>VLOOKUP(B237,'SOURCE(Ori)'!$A$4:$D$244,4,FALSE)</f>
        <v>D</v>
      </c>
      <c r="F237" s="8">
        <f>IF(E237="O",10,IF(E237="A",9,IF(E237="B",8,IF(E237="C",7,IF(E237="D",6,IF(E237="F",0,IF(E237=-5,-5,-10)))))))</f>
        <v>6</v>
      </c>
      <c r="G237" s="9">
        <f>VLOOKUP(B237,'SOURCE(Ori)'!$A$4:$E$244,5,FALSE)</f>
        <v>3</v>
      </c>
      <c r="H237" s="7" t="str">
        <f>VLOOKUP(B237,'SOURCE(Ori)'!$A$248:$D$488,4,FALSE)</f>
        <v>F</v>
      </c>
      <c r="I237" s="8">
        <f>IF(H237="O",10,IF(H237="A",9,IF(H237="B",8,IF(H237="C",7,IF(H237="D",6,IF(H237="F",0,IF(H237=-5,-5,-10)))))))</f>
        <v>0</v>
      </c>
      <c r="J237" s="10">
        <f>VLOOKUP(B237,'SOURCE(Ori)'!$A$248:$E$488,5,FALSE)</f>
        <v>0</v>
      </c>
      <c r="K237" s="7" t="str">
        <f>VLOOKUP(B237,'SOURCE(Ori)'!$A$492:$D$732,4,FALSE)</f>
        <v>D</v>
      </c>
      <c r="L237" s="8">
        <f>IF(K237="O",10,IF(K237="A",9,IF(K237="B",8,IF(K237="C",7,IF(K237="D",6,IF(K237="F",0,IF(K237=-5,-5,-10)))))))</f>
        <v>6</v>
      </c>
      <c r="M237" s="10">
        <f>VLOOKUP(B237,'SOURCE(Ori)'!$A$492:$E$732,5,FALSE)</f>
        <v>3</v>
      </c>
      <c r="N237" s="7" t="str">
        <f>VLOOKUP(B237,'SOURCE(Ori)'!$A$736:$D$976,4,FALSE)</f>
        <v>D</v>
      </c>
      <c r="O237" s="8">
        <f>IF(N237="O",10,IF(N237="A",9,IF(N237="B",8,IF(N237="C",7,IF(N237="D",6,IF(N237="F",0,IF(N237=-5,-5,-10)))))))</f>
        <v>6</v>
      </c>
      <c r="P237" s="10">
        <f>VLOOKUP(B237,'SOURCE(Ori)'!$A$736:$E$976,5,FALSE)</f>
        <v>3</v>
      </c>
      <c r="Q237" s="7" t="str">
        <f>VLOOKUP(B237,'SOURCE(Ori)'!$A$980:$D$1096,4,FALSE)</f>
        <v>F</v>
      </c>
      <c r="R237" s="8">
        <f>IF(Q237="O",10,IF(Q237="A",9,IF(Q237="B",8,IF(Q237="C",7,IF(Q237="D",6,IF(Q237="F",0,IF(Q237=-5,-5,-10)))))))</f>
        <v>0</v>
      </c>
      <c r="S237" s="10">
        <f>VLOOKUP(B237,'SOURCE(Ori)'!$A$980:$E$1096,5,FALSE)</f>
        <v>0</v>
      </c>
      <c r="T237" s="7">
        <v>0</v>
      </c>
      <c r="U237" s="8">
        <v>0</v>
      </c>
      <c r="V237" s="10">
        <v>0</v>
      </c>
      <c r="W237" s="7">
        <v>0</v>
      </c>
      <c r="X237" s="8">
        <v>0</v>
      </c>
      <c r="Y237" s="10">
        <v>0</v>
      </c>
      <c r="Z237" s="7" t="str">
        <f>VLOOKUP(B237,'SOURCE(Ori)'!$A$1230:$D$1470,4,FALSE)</f>
        <v>O</v>
      </c>
      <c r="AA237" s="8">
        <f>IF(Z237="O",10,IF(Z237="A",9,IF(Z237="B",8,IF(Z237="C",7,IF(Z237="D",6,IF(Z237="F",0,IF(Z237=-5,-5,-10)))))))</f>
        <v>10</v>
      </c>
      <c r="AB237" s="10">
        <f>VLOOKUP(B237,'SOURCE(Ori)'!$A$1230:$E$1470,5,FALSE)</f>
        <v>3</v>
      </c>
      <c r="AC237" s="7" t="str">
        <f>VLOOKUP(B237,'SOURCE(Ori)'!$A$1475:$D$1715,4,FALSE)</f>
        <v>B</v>
      </c>
      <c r="AD237" s="8">
        <f>IF(AC237="O",10,IF(AC237="A",9,IF(AC237="B",8,IF(AC237="C",7,IF(AC237="D",6,IF(AC237="F",0,IF(AC237=-5,-5,-10)))))))</f>
        <v>8</v>
      </c>
      <c r="AE237" s="10">
        <f>VLOOKUP(B237,'SOURCE(Ori)'!$A$1475:$E$1715,5,FALSE)</f>
        <v>2</v>
      </c>
      <c r="AF237" s="7" t="str">
        <f>VLOOKUP(B237,'SOURCE(Ori)'!$A$1719:$D$1959,4,FALSE)</f>
        <v>B</v>
      </c>
      <c r="AG237" s="8">
        <f>IF(AF237="O",10,IF(AF237="A",9,IF(AF237="B",8,IF(AF237="C",7,IF(AF237="D",6,IF(AF237="F",0,IF(AF237=-5,-5,-10)))))))</f>
        <v>8</v>
      </c>
      <c r="AH237" s="10">
        <f>VLOOKUP(B237,'SOURCE(Ori)'!$A$1719:$E$1959,5,FALSE)</f>
        <v>2</v>
      </c>
      <c r="AI237" s="10" t="str">
        <f>VLOOKUP(B237,'SOURCE(Ori)'!$A$1963:$D$2203,4,FALSE)</f>
        <v>A</v>
      </c>
      <c r="AJ237" s="8">
        <f>IF(AI237="O",10,IF(AI237="A",9,IF(AI237="B",8,IF(AI237="C",7,IF(AI237="D",6,IF(AI237="F",0,IF(AI237=-5,-5,-10)))))))</f>
        <v>9</v>
      </c>
      <c r="AK237" s="10">
        <f>VLOOKUP(B237,'SOURCE(Ori)'!$A$1963:$E$2203,5,FALSE)</f>
        <v>2</v>
      </c>
      <c r="AL237" s="10" t="str">
        <f>VLOOKUP(B237,'SOURCE(Ori)'!$A$2207:$D$2447,4,FALSE)</f>
        <v>CP</v>
      </c>
      <c r="AM237" s="8">
        <f>IF(AL237="O",10,IF(AL237="A",9,IF(AL237="B",8,IF(AL237="C",7,IF(AL237="D",6,IF(AL237="F",0,IF(AL237=-5,-5,-10)))))))</f>
        <v>-10</v>
      </c>
      <c r="AN237" s="10"/>
      <c r="AO237" s="11">
        <f>(F237*G237+I237*J237+L237*M237+O237*P237+R237*S237+U237*V237+X237*Y237+AA237*AB237+AD237*AE237+AG237*AH237+AJ237*AK237)/24</f>
        <v>5.583333333333333</v>
      </c>
      <c r="AP237" s="20">
        <f>(AO237-0.75)*10</f>
        <v>48.333333333333329</v>
      </c>
      <c r="AQ237" s="12">
        <f>+G237+J237+M237+P237+S237+V237+Y237+AB237+AE237+AH237+AK237</f>
        <v>18</v>
      </c>
      <c r="AR237" s="13">
        <f>SUM(COUNTIFS(E237:AM237,{"f","NCP","AB"}))</f>
        <v>2</v>
      </c>
      <c r="AS237" s="12">
        <f>RANK(AP237,$AP$7:$AP$247)</f>
        <v>234</v>
      </c>
    </row>
    <row r="238" spans="1:45">
      <c r="A238" s="6">
        <v>232</v>
      </c>
      <c r="B238" s="18" t="s">
        <v>482</v>
      </c>
      <c r="C238" s="19" t="s">
        <v>483</v>
      </c>
      <c r="D238" s="17" t="s">
        <v>407</v>
      </c>
      <c r="E238" s="7" t="str">
        <f>VLOOKUP(B238,'SOURCE(Ori)'!$A$4:$D$244,4,FALSE)</f>
        <v>C</v>
      </c>
      <c r="F238" s="8">
        <f>IF(E238="O",10,IF(E238="A",9,IF(E238="B",8,IF(E238="C",7,IF(E238="D",6,IF(E238="F",0,IF(E238=-5,-5,-10)))))))</f>
        <v>7</v>
      </c>
      <c r="G238" s="9">
        <f>VLOOKUP(B238,'SOURCE(Ori)'!$A$4:$E$244,5,FALSE)</f>
        <v>3</v>
      </c>
      <c r="H238" s="7" t="str">
        <f>VLOOKUP(B238,'SOURCE(Ori)'!$A$248:$D$488,4,FALSE)</f>
        <v>D</v>
      </c>
      <c r="I238" s="8">
        <f>IF(H238="O",10,IF(H238="A",9,IF(H238="B",8,IF(H238="C",7,IF(H238="D",6,IF(H238="F",0,IF(H238=-5,-5,-10)))))))</f>
        <v>6</v>
      </c>
      <c r="J238" s="10">
        <f>VLOOKUP(B238,'SOURCE(Ori)'!$A$248:$E$488,5,FALSE)</f>
        <v>3</v>
      </c>
      <c r="K238" s="7" t="str">
        <f>VLOOKUP(B238,'SOURCE(Ori)'!$A$492:$D$732,4,FALSE)</f>
        <v>B</v>
      </c>
      <c r="L238" s="8">
        <f>IF(K238="O",10,IF(K238="A",9,IF(K238="B",8,IF(K238="C",7,IF(K238="D",6,IF(K238="F",0,IF(K238=-5,-5,-10)))))))</f>
        <v>8</v>
      </c>
      <c r="M238" s="10">
        <f>VLOOKUP(B238,'SOURCE(Ori)'!$A$492:$E$732,5,FALSE)</f>
        <v>3</v>
      </c>
      <c r="N238" s="7" t="str">
        <f>VLOOKUP(B238,'SOURCE(Ori)'!$A$736:$D$976,4,FALSE)</f>
        <v>B</v>
      </c>
      <c r="O238" s="8">
        <f>IF(N238="O",10,IF(N238="A",9,IF(N238="B",8,IF(N238="C",7,IF(N238="D",6,IF(N238="F",0,IF(N238=-5,-5,-10)))))))</f>
        <v>8</v>
      </c>
      <c r="P238" s="10">
        <f>VLOOKUP(B238,'SOURCE(Ori)'!$A$736:$E$976,5,FALSE)</f>
        <v>3</v>
      </c>
      <c r="Q238" s="7">
        <v>0</v>
      </c>
      <c r="R238" s="8">
        <v>0</v>
      </c>
      <c r="S238" s="10">
        <v>0</v>
      </c>
      <c r="T238" s="7" t="str">
        <f>VLOOKUP(B238,'SOURCE(Ori)'!$A$1100:$D$1167,4,FALSE)</f>
        <v>D</v>
      </c>
      <c r="U238" s="8">
        <f>IF(T238="O",10,IF(T238="A",9,IF(T238="B",8,IF(T238="C",7,IF(T238="D",6,IF(T238="F",0,IF(T238=-5,-5,-10)))))))</f>
        <v>6</v>
      </c>
      <c r="V238" s="10">
        <f>VLOOKUP(B238,'SOURCE(Ori)'!$A$1100:$E$1167,5,FALSE)</f>
        <v>3</v>
      </c>
      <c r="W238" s="7">
        <v>0</v>
      </c>
      <c r="X238" s="8">
        <v>0</v>
      </c>
      <c r="Y238" s="10">
        <v>0</v>
      </c>
      <c r="Z238" s="7" t="str">
        <f>VLOOKUP(B238,'SOURCE(Ori)'!$A$1230:$D$1470,4,FALSE)</f>
        <v>O</v>
      </c>
      <c r="AA238" s="8">
        <f>IF(Z238="O",10,IF(Z238="A",9,IF(Z238="B",8,IF(Z238="C",7,IF(Z238="D",6,IF(Z238="F",0,IF(Z238=-5,-5,-10)))))))</f>
        <v>10</v>
      </c>
      <c r="AB238" s="10">
        <f>VLOOKUP(B238,'SOURCE(Ori)'!$A$1230:$E$1470,5,FALSE)</f>
        <v>3</v>
      </c>
      <c r="AC238" s="7" t="str">
        <f>VLOOKUP(B238,'SOURCE(Ori)'!$A$1475:$D$1715,4,FALSE)</f>
        <v>O</v>
      </c>
      <c r="AD238" s="8">
        <f>IF(AC238="O",10,IF(AC238="A",9,IF(AC238="B",8,IF(AC238="C",7,IF(AC238="D",6,IF(AC238="F",0,IF(AC238=-5,-5,-10)))))))</f>
        <v>10</v>
      </c>
      <c r="AE238" s="10">
        <f>VLOOKUP(B238,'SOURCE(Ori)'!$A$1475:$E$1715,5,FALSE)</f>
        <v>2</v>
      </c>
      <c r="AF238" s="7" t="str">
        <f>VLOOKUP(B238,'SOURCE(Ori)'!$A$1719:$D$1959,4,FALSE)</f>
        <v>A</v>
      </c>
      <c r="AG238" s="8">
        <f>IF(AF238="O",10,IF(AF238="A",9,IF(AF238="B",8,IF(AF238="C",7,IF(AF238="D",6,IF(AF238="F",0,IF(AF238=-5,-5,-10)))))))</f>
        <v>9</v>
      </c>
      <c r="AH238" s="10">
        <f>VLOOKUP(B238,'SOURCE(Ori)'!$A$1719:$E$1959,5,FALSE)</f>
        <v>2</v>
      </c>
      <c r="AI238" s="10" t="str">
        <f>VLOOKUP(B238,'SOURCE(Ori)'!$A$1963:$D$2203,4,FALSE)</f>
        <v>A</v>
      </c>
      <c r="AJ238" s="8">
        <f>IF(AI238="O",10,IF(AI238="A",9,IF(AI238="B",8,IF(AI238="C",7,IF(AI238="D",6,IF(AI238="F",0,IF(AI238=-5,-5,-10)))))))</f>
        <v>9</v>
      </c>
      <c r="AK238" s="10">
        <f>VLOOKUP(B238,'SOURCE(Ori)'!$A$1963:$E$2203,5,FALSE)</f>
        <v>2</v>
      </c>
      <c r="AL238" s="10" t="str">
        <f>VLOOKUP(B238,'SOURCE(Ori)'!$A$2207:$D$2447,4,FALSE)</f>
        <v>CP</v>
      </c>
      <c r="AM238" s="8">
        <f>IF(AL238="O",10,IF(AL238="A",9,IF(AL238="B",8,IF(AL238="C",7,IF(AL238="D",6,IF(AL238="F",0,IF(AL238=-5,-5,-10)))))))</f>
        <v>-10</v>
      </c>
      <c r="AN238" s="10"/>
      <c r="AO238" s="11">
        <f>(F238*G238+I238*J238+L238*M238+O238*P238+R238*S238+U238*V238+X238*Y238+AA238*AB238+AD238*AE238+AG238*AH238+AJ238*AK238)/24</f>
        <v>7.958333333333333</v>
      </c>
      <c r="AP238" s="20">
        <f>(AO238-0.75)*10</f>
        <v>72.083333333333329</v>
      </c>
      <c r="AQ238" s="12">
        <f>+G238+J238+M238+P238+S238+V238+Y238+AB238+AE238+AH238+AK238</f>
        <v>24</v>
      </c>
      <c r="AR238" s="13">
        <f>SUM(COUNTIFS(E238:AM238,{"f","NCP","AB"}))</f>
        <v>0</v>
      </c>
      <c r="AS238" s="12">
        <f>RANK(AP238,$AP$7:$AP$247)</f>
        <v>128</v>
      </c>
    </row>
    <row r="239" spans="1:45">
      <c r="A239" s="6">
        <v>233</v>
      </c>
      <c r="B239" s="18" t="s">
        <v>484</v>
      </c>
      <c r="C239" s="19" t="s">
        <v>485</v>
      </c>
      <c r="D239" s="17" t="s">
        <v>407</v>
      </c>
      <c r="E239" s="7" t="str">
        <f>VLOOKUP(B239,'SOURCE(Ori)'!$A$4:$D$244,4,FALSE)</f>
        <v>B</v>
      </c>
      <c r="F239" s="8">
        <f>IF(E239="O",10,IF(E239="A",9,IF(E239="B",8,IF(E239="C",7,IF(E239="D",6,IF(E239="F",0,IF(E239=-5,-5,-10)))))))</f>
        <v>8</v>
      </c>
      <c r="G239" s="9">
        <f>VLOOKUP(B239,'SOURCE(Ori)'!$A$4:$E$244,5,FALSE)</f>
        <v>3</v>
      </c>
      <c r="H239" s="7" t="str">
        <f>VLOOKUP(B239,'SOURCE(Ori)'!$A$248:$D$488,4,FALSE)</f>
        <v>B</v>
      </c>
      <c r="I239" s="8">
        <f>IF(H239="O",10,IF(H239="A",9,IF(H239="B",8,IF(H239="C",7,IF(H239="D",6,IF(H239="F",0,IF(H239=-5,-5,-10)))))))</f>
        <v>8</v>
      </c>
      <c r="J239" s="10">
        <f>VLOOKUP(B239,'SOURCE(Ori)'!$A$248:$E$488,5,FALSE)</f>
        <v>3</v>
      </c>
      <c r="K239" s="7" t="str">
        <f>VLOOKUP(B239,'SOURCE(Ori)'!$A$492:$D$732,4,FALSE)</f>
        <v>B</v>
      </c>
      <c r="L239" s="8">
        <f>IF(K239="O",10,IF(K239="A",9,IF(K239="B",8,IF(K239="C",7,IF(K239="D",6,IF(K239="F",0,IF(K239=-5,-5,-10)))))))</f>
        <v>8</v>
      </c>
      <c r="M239" s="10">
        <f>VLOOKUP(B239,'SOURCE(Ori)'!$A$492:$E$732,5,FALSE)</f>
        <v>3</v>
      </c>
      <c r="N239" s="7" t="str">
        <f>VLOOKUP(B239,'SOURCE(Ori)'!$A$736:$D$976,4,FALSE)</f>
        <v>B</v>
      </c>
      <c r="O239" s="8">
        <f>IF(N239="O",10,IF(N239="A",9,IF(N239="B",8,IF(N239="C",7,IF(N239="D",6,IF(N239="F",0,IF(N239=-5,-5,-10)))))))</f>
        <v>8</v>
      </c>
      <c r="P239" s="10">
        <f>VLOOKUP(B239,'SOURCE(Ori)'!$A$736:$E$976,5,FALSE)</f>
        <v>3</v>
      </c>
      <c r="Q239" s="7" t="str">
        <f>VLOOKUP(B239,'SOURCE(Ori)'!$A$980:$D$1096,4,FALSE)</f>
        <v>C</v>
      </c>
      <c r="R239" s="8">
        <f>IF(Q239="O",10,IF(Q239="A",9,IF(Q239="B",8,IF(Q239="C",7,IF(Q239="D",6,IF(Q239="F",0,IF(Q239=-5,-5,-10)))))))</f>
        <v>7</v>
      </c>
      <c r="S239" s="10">
        <f>VLOOKUP(B239,'SOURCE(Ori)'!$A$980:$E$1096,5,FALSE)</f>
        <v>3</v>
      </c>
      <c r="T239" s="7">
        <v>0</v>
      </c>
      <c r="U239" s="8">
        <v>0</v>
      </c>
      <c r="V239" s="10">
        <v>0</v>
      </c>
      <c r="W239" s="7">
        <v>0</v>
      </c>
      <c r="X239" s="8">
        <v>0</v>
      </c>
      <c r="Y239" s="10">
        <v>0</v>
      </c>
      <c r="Z239" s="7" t="str">
        <f>VLOOKUP(B239,'SOURCE(Ori)'!$A$1230:$D$1470,4,FALSE)</f>
        <v>O</v>
      </c>
      <c r="AA239" s="8">
        <f>IF(Z239="O",10,IF(Z239="A",9,IF(Z239="B",8,IF(Z239="C",7,IF(Z239="D",6,IF(Z239="F",0,IF(Z239=-5,-5,-10)))))))</f>
        <v>10</v>
      </c>
      <c r="AB239" s="10">
        <f>VLOOKUP(B239,'SOURCE(Ori)'!$A$1230:$E$1470,5,FALSE)</f>
        <v>3</v>
      </c>
      <c r="AC239" s="7" t="str">
        <f>VLOOKUP(B239,'SOURCE(Ori)'!$A$1475:$D$1715,4,FALSE)</f>
        <v>O</v>
      </c>
      <c r="AD239" s="8">
        <f>IF(AC239="O",10,IF(AC239="A",9,IF(AC239="B",8,IF(AC239="C",7,IF(AC239="D",6,IF(AC239="F",0,IF(AC239=-5,-5,-10)))))))</f>
        <v>10</v>
      </c>
      <c r="AE239" s="10">
        <f>VLOOKUP(B239,'SOURCE(Ori)'!$A$1475:$E$1715,5,FALSE)</f>
        <v>2</v>
      </c>
      <c r="AF239" s="7" t="str">
        <f>VLOOKUP(B239,'SOURCE(Ori)'!$A$1719:$D$1959,4,FALSE)</f>
        <v>A</v>
      </c>
      <c r="AG239" s="8">
        <f>IF(AF239="O",10,IF(AF239="A",9,IF(AF239="B",8,IF(AF239="C",7,IF(AF239="D",6,IF(AF239="F",0,IF(AF239=-5,-5,-10)))))))</f>
        <v>9</v>
      </c>
      <c r="AH239" s="10">
        <f>VLOOKUP(B239,'SOURCE(Ori)'!$A$1719:$E$1959,5,FALSE)</f>
        <v>2</v>
      </c>
      <c r="AI239" s="10" t="str">
        <f>VLOOKUP(B239,'SOURCE(Ori)'!$A$1963:$D$2203,4,FALSE)</f>
        <v>A</v>
      </c>
      <c r="AJ239" s="8">
        <f>IF(AI239="O",10,IF(AI239="A",9,IF(AI239="B",8,IF(AI239="C",7,IF(AI239="D",6,IF(AI239="F",0,IF(AI239=-5,-5,-10)))))))</f>
        <v>9</v>
      </c>
      <c r="AK239" s="10">
        <f>VLOOKUP(B239,'SOURCE(Ori)'!$A$1963:$E$2203,5,FALSE)</f>
        <v>2</v>
      </c>
      <c r="AL239" s="10" t="str">
        <f>VLOOKUP(B239,'SOURCE(Ori)'!$A$2207:$D$2447,4,FALSE)</f>
        <v>CP</v>
      </c>
      <c r="AM239" s="8">
        <f>IF(AL239="O",10,IF(AL239="A",9,IF(AL239="B",8,IF(AL239="C",7,IF(AL239="D",6,IF(AL239="F",0,IF(AL239=-5,-5,-10)))))))</f>
        <v>-10</v>
      </c>
      <c r="AN239" s="10"/>
      <c r="AO239" s="11">
        <f>(F239*G239+I239*J239+L239*M239+O239*P239+R239*S239+U239*V239+X239*Y239+AA239*AB239+AD239*AE239+AG239*AH239+AJ239*AK239)/24</f>
        <v>8.4583333333333339</v>
      </c>
      <c r="AP239" s="20">
        <f>(AO239-0.75)*10</f>
        <v>77.083333333333343</v>
      </c>
      <c r="AQ239" s="12">
        <f>+G239+J239+M239+P239+S239+V239+Y239+AB239+AE239+AH239+AK239</f>
        <v>24</v>
      </c>
      <c r="AR239" s="13">
        <f>SUM(COUNTIFS(E239:AM239,{"f","NCP","AB"}))</f>
        <v>0</v>
      </c>
      <c r="AS239" s="12">
        <f>RANK(AP239,$AP$7:$AP$247)</f>
        <v>52</v>
      </c>
    </row>
    <row r="240" spans="1:45">
      <c r="A240" s="6">
        <v>234</v>
      </c>
      <c r="B240" s="18" t="s">
        <v>486</v>
      </c>
      <c r="C240" s="19" t="s">
        <v>487</v>
      </c>
      <c r="D240" s="17" t="s">
        <v>407</v>
      </c>
      <c r="E240" s="7" t="str">
        <f>VLOOKUP(B240,'SOURCE(Ori)'!$A$4:$D$244,4,FALSE)</f>
        <v>C</v>
      </c>
      <c r="F240" s="8">
        <f>IF(E240="O",10,IF(E240="A",9,IF(E240="B",8,IF(E240="C",7,IF(E240="D",6,IF(E240="F",0,IF(E240=-5,-5,-10)))))))</f>
        <v>7</v>
      </c>
      <c r="G240" s="9">
        <f>VLOOKUP(B240,'SOURCE(Ori)'!$A$4:$E$244,5,FALSE)</f>
        <v>3</v>
      </c>
      <c r="H240" s="7" t="str">
        <f>VLOOKUP(B240,'SOURCE(Ori)'!$A$248:$D$488,4,FALSE)</f>
        <v>C</v>
      </c>
      <c r="I240" s="8">
        <f>IF(H240="O",10,IF(H240="A",9,IF(H240="B",8,IF(H240="C",7,IF(H240="D",6,IF(H240="F",0,IF(H240=-5,-5,-10)))))))</f>
        <v>7</v>
      </c>
      <c r="J240" s="10">
        <f>VLOOKUP(B240,'SOURCE(Ori)'!$A$248:$E$488,5,FALSE)</f>
        <v>3</v>
      </c>
      <c r="K240" s="7" t="str">
        <f>VLOOKUP(B240,'SOURCE(Ori)'!$A$492:$D$732,4,FALSE)</f>
        <v>C</v>
      </c>
      <c r="L240" s="8">
        <f>IF(K240="O",10,IF(K240="A",9,IF(K240="B",8,IF(K240="C",7,IF(K240="D",6,IF(K240="F",0,IF(K240=-5,-5,-10)))))))</f>
        <v>7</v>
      </c>
      <c r="M240" s="10">
        <f>VLOOKUP(B240,'SOURCE(Ori)'!$A$492:$E$732,5,FALSE)</f>
        <v>3</v>
      </c>
      <c r="N240" s="7" t="str">
        <f>VLOOKUP(B240,'SOURCE(Ori)'!$A$736:$D$976,4,FALSE)</f>
        <v>C</v>
      </c>
      <c r="O240" s="8">
        <f>IF(N240="O",10,IF(N240="A",9,IF(N240="B",8,IF(N240="C",7,IF(N240="D",6,IF(N240="F",0,IF(N240=-5,-5,-10)))))))</f>
        <v>7</v>
      </c>
      <c r="P240" s="10">
        <f>VLOOKUP(B240,'SOURCE(Ori)'!$A$736:$E$976,5,FALSE)</f>
        <v>3</v>
      </c>
      <c r="Q240" s="7" t="str">
        <f>VLOOKUP(B240,'SOURCE(Ori)'!$A$980:$D$1096,4,FALSE)</f>
        <v>B</v>
      </c>
      <c r="R240" s="8">
        <f>IF(Q240="O",10,IF(Q240="A",9,IF(Q240="B",8,IF(Q240="C",7,IF(Q240="D",6,IF(Q240="F",0,IF(Q240=-5,-5,-10)))))))</f>
        <v>8</v>
      </c>
      <c r="S240" s="10">
        <f>VLOOKUP(B240,'SOURCE(Ori)'!$A$980:$E$1096,5,FALSE)</f>
        <v>3</v>
      </c>
      <c r="T240" s="7">
        <v>0</v>
      </c>
      <c r="U240" s="8">
        <v>0</v>
      </c>
      <c r="V240" s="10">
        <v>0</v>
      </c>
      <c r="W240" s="7">
        <v>0</v>
      </c>
      <c r="X240" s="8">
        <v>0</v>
      </c>
      <c r="Y240" s="10">
        <v>0</v>
      </c>
      <c r="Z240" s="7" t="str">
        <f>VLOOKUP(B240,'SOURCE(Ori)'!$A$1230:$D$1470,4,FALSE)</f>
        <v>O</v>
      </c>
      <c r="AA240" s="8">
        <f>IF(Z240="O",10,IF(Z240="A",9,IF(Z240="B",8,IF(Z240="C",7,IF(Z240="D",6,IF(Z240="F",0,IF(Z240=-5,-5,-10)))))))</f>
        <v>10</v>
      </c>
      <c r="AB240" s="10">
        <f>VLOOKUP(B240,'SOURCE(Ori)'!$A$1230:$E$1470,5,FALSE)</f>
        <v>3</v>
      </c>
      <c r="AC240" s="7" t="str">
        <f>VLOOKUP(B240,'SOURCE(Ori)'!$A$1475:$D$1715,4,FALSE)</f>
        <v>A</v>
      </c>
      <c r="AD240" s="8">
        <f>IF(AC240="O",10,IF(AC240="A",9,IF(AC240="B",8,IF(AC240="C",7,IF(AC240="D",6,IF(AC240="F",0,IF(AC240=-5,-5,-10)))))))</f>
        <v>9</v>
      </c>
      <c r="AE240" s="10">
        <f>VLOOKUP(B240,'SOURCE(Ori)'!$A$1475:$E$1715,5,FALSE)</f>
        <v>2</v>
      </c>
      <c r="AF240" s="7" t="str">
        <f>VLOOKUP(B240,'SOURCE(Ori)'!$A$1719:$D$1959,4,FALSE)</f>
        <v>A</v>
      </c>
      <c r="AG240" s="8">
        <f>IF(AF240="O",10,IF(AF240="A",9,IF(AF240="B",8,IF(AF240="C",7,IF(AF240="D",6,IF(AF240="F",0,IF(AF240=-5,-5,-10)))))))</f>
        <v>9</v>
      </c>
      <c r="AH240" s="10">
        <f>VLOOKUP(B240,'SOURCE(Ori)'!$A$1719:$E$1959,5,FALSE)</f>
        <v>2</v>
      </c>
      <c r="AI240" s="10" t="str">
        <f>VLOOKUP(B240,'SOURCE(Ori)'!$A$1963:$D$2203,4,FALSE)</f>
        <v>O</v>
      </c>
      <c r="AJ240" s="8">
        <f>IF(AI240="O",10,IF(AI240="A",9,IF(AI240="B",8,IF(AI240="C",7,IF(AI240="D",6,IF(AI240="F",0,IF(AI240=-5,-5,-10)))))))</f>
        <v>10</v>
      </c>
      <c r="AK240" s="10">
        <f>VLOOKUP(B240,'SOURCE(Ori)'!$A$1963:$E$2203,5,FALSE)</f>
        <v>2</v>
      </c>
      <c r="AL240" s="10" t="str">
        <f>VLOOKUP(B240,'SOURCE(Ori)'!$A$2207:$D$2447,4,FALSE)</f>
        <v>CP</v>
      </c>
      <c r="AM240" s="8">
        <f>IF(AL240="O",10,IF(AL240="A",9,IF(AL240="B",8,IF(AL240="C",7,IF(AL240="D",6,IF(AL240="F",0,IF(AL240=-5,-5,-10)))))))</f>
        <v>-10</v>
      </c>
      <c r="AN240" s="10"/>
      <c r="AO240" s="11">
        <f>(F240*G240+I240*J240+L240*M240+O240*P240+R240*S240+U240*V240+X240*Y240+AA240*AB240+AD240*AE240+AG240*AH240+AJ240*AK240)/24</f>
        <v>8.0833333333333339</v>
      </c>
      <c r="AP240" s="20">
        <f>(AO240-0.75)*10</f>
        <v>73.333333333333343</v>
      </c>
      <c r="AQ240" s="12">
        <f>+G240+J240+M240+P240+S240+V240+Y240+AB240+AE240+AH240+AK240</f>
        <v>24</v>
      </c>
      <c r="AR240" s="13">
        <f>SUM(COUNTIFS(E240:AM240,{"f","NCP","AB"}))</f>
        <v>0</v>
      </c>
      <c r="AS240" s="12">
        <f>RANK(AP240,$AP$7:$AP$247)</f>
        <v>108</v>
      </c>
    </row>
    <row r="241" spans="1:45">
      <c r="A241" s="6">
        <v>235</v>
      </c>
      <c r="B241" s="18" t="s">
        <v>488</v>
      </c>
      <c r="C241" s="19" t="s">
        <v>489</v>
      </c>
      <c r="D241" s="17" t="s">
        <v>407</v>
      </c>
      <c r="E241" s="7" t="str">
        <f>VLOOKUP(B241,'SOURCE(Ori)'!$A$4:$D$244,4,FALSE)</f>
        <v>C</v>
      </c>
      <c r="F241" s="8">
        <f>IF(E241="O",10,IF(E241="A",9,IF(E241="B",8,IF(E241="C",7,IF(E241="D",6,IF(E241="F",0,IF(E241=-5,-5,-10)))))))</f>
        <v>7</v>
      </c>
      <c r="G241" s="9">
        <f>VLOOKUP(B241,'SOURCE(Ori)'!$A$4:$E$244,5,FALSE)</f>
        <v>3</v>
      </c>
      <c r="H241" s="7" t="str">
        <f>VLOOKUP(B241,'SOURCE(Ori)'!$A$248:$D$488,4,FALSE)</f>
        <v>C</v>
      </c>
      <c r="I241" s="8">
        <f>IF(H241="O",10,IF(H241="A",9,IF(H241="B",8,IF(H241="C",7,IF(H241="D",6,IF(H241="F",0,IF(H241=-5,-5,-10)))))))</f>
        <v>7</v>
      </c>
      <c r="J241" s="10">
        <f>VLOOKUP(B241,'SOURCE(Ori)'!$A$248:$E$488,5,FALSE)</f>
        <v>3</v>
      </c>
      <c r="K241" s="7" t="str">
        <f>VLOOKUP(B241,'SOURCE(Ori)'!$A$492:$D$732,4,FALSE)</f>
        <v>C</v>
      </c>
      <c r="L241" s="8">
        <f>IF(K241="O",10,IF(K241="A",9,IF(K241="B",8,IF(K241="C",7,IF(K241="D",6,IF(K241="F",0,IF(K241=-5,-5,-10)))))))</f>
        <v>7</v>
      </c>
      <c r="M241" s="10">
        <f>VLOOKUP(B241,'SOURCE(Ori)'!$A$492:$E$732,5,FALSE)</f>
        <v>3</v>
      </c>
      <c r="N241" s="7" t="str">
        <f>VLOOKUP(B241,'SOURCE(Ori)'!$A$736:$D$976,4,FALSE)</f>
        <v>C</v>
      </c>
      <c r="O241" s="8">
        <f>IF(N241="O",10,IF(N241="A",9,IF(N241="B",8,IF(N241="C",7,IF(N241="D",6,IF(N241="F",0,IF(N241=-5,-5,-10)))))))</f>
        <v>7</v>
      </c>
      <c r="P241" s="10">
        <f>VLOOKUP(B241,'SOURCE(Ori)'!$A$736:$E$976,5,FALSE)</f>
        <v>3</v>
      </c>
      <c r="Q241" s="7" t="str">
        <f>VLOOKUP(B241,'SOURCE(Ori)'!$A$980:$D$1096,4,FALSE)</f>
        <v>C</v>
      </c>
      <c r="R241" s="8">
        <f>IF(Q241="O",10,IF(Q241="A",9,IF(Q241="B",8,IF(Q241="C",7,IF(Q241="D",6,IF(Q241="F",0,IF(Q241=-5,-5,-10)))))))</f>
        <v>7</v>
      </c>
      <c r="S241" s="10">
        <f>VLOOKUP(B241,'SOURCE(Ori)'!$A$980:$E$1096,5,FALSE)</f>
        <v>3</v>
      </c>
      <c r="T241" s="7">
        <v>0</v>
      </c>
      <c r="U241" s="8">
        <v>0</v>
      </c>
      <c r="V241" s="10">
        <v>0</v>
      </c>
      <c r="W241" s="7">
        <v>0</v>
      </c>
      <c r="X241" s="8">
        <v>0</v>
      </c>
      <c r="Y241" s="10">
        <v>0</v>
      </c>
      <c r="Z241" s="7" t="str">
        <f>VLOOKUP(B241,'SOURCE(Ori)'!$A$1230:$D$1470,4,FALSE)</f>
        <v>O</v>
      </c>
      <c r="AA241" s="8">
        <f>IF(Z241="O",10,IF(Z241="A",9,IF(Z241="B",8,IF(Z241="C",7,IF(Z241="D",6,IF(Z241="F",0,IF(Z241=-5,-5,-10)))))))</f>
        <v>10</v>
      </c>
      <c r="AB241" s="10">
        <f>VLOOKUP(B241,'SOURCE(Ori)'!$A$1230:$E$1470,5,FALSE)</f>
        <v>3</v>
      </c>
      <c r="AC241" s="7" t="str">
        <f>VLOOKUP(B241,'SOURCE(Ori)'!$A$1475:$D$1715,4,FALSE)</f>
        <v>O</v>
      </c>
      <c r="AD241" s="8">
        <f>IF(AC241="O",10,IF(AC241="A",9,IF(AC241="B",8,IF(AC241="C",7,IF(AC241="D",6,IF(AC241="F",0,IF(AC241=-5,-5,-10)))))))</f>
        <v>10</v>
      </c>
      <c r="AE241" s="10">
        <f>VLOOKUP(B241,'SOURCE(Ori)'!$A$1475:$E$1715,5,FALSE)</f>
        <v>2</v>
      </c>
      <c r="AF241" s="7" t="str">
        <f>VLOOKUP(B241,'SOURCE(Ori)'!$A$1719:$D$1959,4,FALSE)</f>
        <v>O</v>
      </c>
      <c r="AG241" s="8">
        <f>IF(AF241="O",10,IF(AF241="A",9,IF(AF241="B",8,IF(AF241="C",7,IF(AF241="D",6,IF(AF241="F",0,IF(AF241=-5,-5,-10)))))))</f>
        <v>10</v>
      </c>
      <c r="AH241" s="10">
        <f>VLOOKUP(B241,'SOURCE(Ori)'!$A$1719:$E$1959,5,FALSE)</f>
        <v>2</v>
      </c>
      <c r="AI241" s="10" t="str">
        <f>VLOOKUP(B241,'SOURCE(Ori)'!$A$1963:$D$2203,4,FALSE)</f>
        <v>A</v>
      </c>
      <c r="AJ241" s="8">
        <f>IF(AI241="O",10,IF(AI241="A",9,IF(AI241="B",8,IF(AI241="C",7,IF(AI241="D",6,IF(AI241="F",0,IF(AI241=-5,-5,-10)))))))</f>
        <v>9</v>
      </c>
      <c r="AK241" s="10">
        <f>VLOOKUP(B241,'SOURCE(Ori)'!$A$1963:$E$2203,5,FALSE)</f>
        <v>2</v>
      </c>
      <c r="AL241" s="10" t="str">
        <f>VLOOKUP(B241,'SOURCE(Ori)'!$A$2207:$D$2447,4,FALSE)</f>
        <v>CP</v>
      </c>
      <c r="AM241" s="8">
        <f>IF(AL241="O",10,IF(AL241="A",9,IF(AL241="B",8,IF(AL241="C",7,IF(AL241="D",6,IF(AL241="F",0,IF(AL241=-5,-5,-10)))))))</f>
        <v>-10</v>
      </c>
      <c r="AN241" s="10"/>
      <c r="AO241" s="11">
        <f>(F241*G241+I241*J241+L241*M241+O241*P241+R241*S241+U241*V241+X241*Y241+AA241*AB241+AD241*AE241+AG241*AH241+AJ241*AK241)/24</f>
        <v>8.0416666666666661</v>
      </c>
      <c r="AP241" s="20">
        <f>(AO241-0.75)*10</f>
        <v>72.916666666666657</v>
      </c>
      <c r="AQ241" s="12">
        <f>+G241+J241+M241+P241+S241+V241+Y241+AB241+AE241+AH241+AK241</f>
        <v>24</v>
      </c>
      <c r="AR241" s="13">
        <f>SUM(COUNTIFS(E241:AM241,{"f","NCP","AB"}))</f>
        <v>0</v>
      </c>
      <c r="AS241" s="12">
        <f>RANK(AP241,$AP$7:$AP$247)</f>
        <v>118</v>
      </c>
    </row>
    <row r="242" spans="1:45">
      <c r="A242" s="6">
        <v>236</v>
      </c>
      <c r="B242" s="18" t="s">
        <v>490</v>
      </c>
      <c r="C242" s="19" t="s">
        <v>491</v>
      </c>
      <c r="D242" s="17" t="s">
        <v>407</v>
      </c>
      <c r="E242" s="7" t="str">
        <f>VLOOKUP(B242,'SOURCE(Ori)'!$A$4:$D$244,4,FALSE)</f>
        <v>C</v>
      </c>
      <c r="F242" s="8">
        <f>IF(E242="O",10,IF(E242="A",9,IF(E242="B",8,IF(E242="C",7,IF(E242="D",6,IF(E242="F",0,IF(E242=-5,-5,-10)))))))</f>
        <v>7</v>
      </c>
      <c r="G242" s="9">
        <f>VLOOKUP(B242,'SOURCE(Ori)'!$A$4:$E$244,5,FALSE)</f>
        <v>3</v>
      </c>
      <c r="H242" s="7" t="str">
        <f>VLOOKUP(B242,'SOURCE(Ori)'!$A$248:$D$488,4,FALSE)</f>
        <v>C</v>
      </c>
      <c r="I242" s="8">
        <f>IF(H242="O",10,IF(H242="A",9,IF(H242="B",8,IF(H242="C",7,IF(H242="D",6,IF(H242="F",0,IF(H242=-5,-5,-10)))))))</f>
        <v>7</v>
      </c>
      <c r="J242" s="10">
        <f>VLOOKUP(B242,'SOURCE(Ori)'!$A$248:$E$488,5,FALSE)</f>
        <v>3</v>
      </c>
      <c r="K242" s="7" t="str">
        <f>VLOOKUP(B242,'SOURCE(Ori)'!$A$492:$D$732,4,FALSE)</f>
        <v>D</v>
      </c>
      <c r="L242" s="8">
        <f>IF(K242="O",10,IF(K242="A",9,IF(K242="B",8,IF(K242="C",7,IF(K242="D",6,IF(K242="F",0,IF(K242=-5,-5,-10)))))))</f>
        <v>6</v>
      </c>
      <c r="M242" s="10">
        <f>VLOOKUP(B242,'SOURCE(Ori)'!$A$492:$E$732,5,FALSE)</f>
        <v>3</v>
      </c>
      <c r="N242" s="7" t="str">
        <f>VLOOKUP(B242,'SOURCE(Ori)'!$A$736:$D$976,4,FALSE)</f>
        <v>C</v>
      </c>
      <c r="O242" s="8">
        <f>IF(N242="O",10,IF(N242="A",9,IF(N242="B",8,IF(N242="C",7,IF(N242="D",6,IF(N242="F",0,IF(N242=-5,-5,-10)))))))</f>
        <v>7</v>
      </c>
      <c r="P242" s="10">
        <f>VLOOKUP(B242,'SOURCE(Ori)'!$A$736:$E$976,5,FALSE)</f>
        <v>3</v>
      </c>
      <c r="Q242" s="7">
        <v>0</v>
      </c>
      <c r="R242" s="8">
        <v>0</v>
      </c>
      <c r="S242" s="10">
        <v>0</v>
      </c>
      <c r="T242" s="7">
        <v>0</v>
      </c>
      <c r="U242" s="8">
        <v>0</v>
      </c>
      <c r="V242" s="10">
        <v>0</v>
      </c>
      <c r="W242" s="7" t="str">
        <f>VLOOKUP(B242,'SOURCE(Ori)'!$A$1171:$D$1226,4,FALSE)</f>
        <v>B</v>
      </c>
      <c r="X242" s="8">
        <f>IF(W242="O",10,IF(W242="A",9,IF(W242="B",8,IF(W242="C",7,IF(W242="D",6,IF(W242="F",0,IF(W242=-5,-5,-10)))))))</f>
        <v>8</v>
      </c>
      <c r="Y242" s="10">
        <f>VLOOKUP(B242,'SOURCE(Ori)'!$A$1171:$E$1226,5,FALSE)</f>
        <v>3</v>
      </c>
      <c r="Z242" s="7" t="str">
        <f>VLOOKUP(B242,'SOURCE(Ori)'!$A$1230:$D$1470,4,FALSE)</f>
        <v>A</v>
      </c>
      <c r="AA242" s="8">
        <f>IF(Z242="O",10,IF(Z242="A",9,IF(Z242="B",8,IF(Z242="C",7,IF(Z242="D",6,IF(Z242="F",0,IF(Z242=-5,-5,-10)))))))</f>
        <v>9</v>
      </c>
      <c r="AB242" s="10">
        <f>VLOOKUP(B242,'SOURCE(Ori)'!$A$1230:$E$1470,5,FALSE)</f>
        <v>3</v>
      </c>
      <c r="AC242" s="7" t="str">
        <f>VLOOKUP(B242,'SOURCE(Ori)'!$A$1475:$D$1715,4,FALSE)</f>
        <v>A</v>
      </c>
      <c r="AD242" s="8">
        <f>IF(AC242="O",10,IF(AC242="A",9,IF(AC242="B",8,IF(AC242="C",7,IF(AC242="D",6,IF(AC242="F",0,IF(AC242=-5,-5,-10)))))))</f>
        <v>9</v>
      </c>
      <c r="AE242" s="10">
        <f>VLOOKUP(B242,'SOURCE(Ori)'!$A$1475:$E$1715,5,FALSE)</f>
        <v>2</v>
      </c>
      <c r="AF242" s="7" t="str">
        <f>VLOOKUP(B242,'SOURCE(Ori)'!$A$1719:$D$1959,4,FALSE)</f>
        <v>B</v>
      </c>
      <c r="AG242" s="8">
        <f>IF(AF242="O",10,IF(AF242="A",9,IF(AF242="B",8,IF(AF242="C",7,IF(AF242="D",6,IF(AF242="F",0,IF(AF242=-5,-5,-10)))))))</f>
        <v>8</v>
      </c>
      <c r="AH242" s="10">
        <f>VLOOKUP(B242,'SOURCE(Ori)'!$A$1719:$E$1959,5,FALSE)</f>
        <v>2</v>
      </c>
      <c r="AI242" s="10" t="str">
        <f>VLOOKUP(B242,'SOURCE(Ori)'!$A$1963:$D$2203,4,FALSE)</f>
        <v>O</v>
      </c>
      <c r="AJ242" s="8">
        <f>IF(AI242="O",10,IF(AI242="A",9,IF(AI242="B",8,IF(AI242="C",7,IF(AI242="D",6,IF(AI242="F",0,IF(AI242=-5,-5,-10)))))))</f>
        <v>10</v>
      </c>
      <c r="AK242" s="10">
        <f>VLOOKUP(B242,'SOURCE(Ori)'!$A$1963:$E$2203,5,FALSE)</f>
        <v>2</v>
      </c>
      <c r="AL242" s="10" t="str">
        <f>VLOOKUP(B242,'SOURCE(Ori)'!$A$2207:$D$2447,4,FALSE)</f>
        <v>CP</v>
      </c>
      <c r="AM242" s="8">
        <f>IF(AL242="O",10,IF(AL242="A",9,IF(AL242="B",8,IF(AL242="C",7,IF(AL242="D",6,IF(AL242="F",0,IF(AL242=-5,-5,-10)))))))</f>
        <v>-10</v>
      </c>
      <c r="AN242" s="10"/>
      <c r="AO242" s="11">
        <f>(F242*G242+I242*J242+L242*M242+O242*P242+R242*S242+U242*V242+X242*Y242+AA242*AB242+AD242*AE242+AG242*AH242+AJ242*AK242)/24</f>
        <v>7.75</v>
      </c>
      <c r="AP242" s="20">
        <f>(AO242-0.75)*10</f>
        <v>70</v>
      </c>
      <c r="AQ242" s="12">
        <f>+G242+J242+M242+P242+S242+V242+Y242+AB242+AE242+AH242+AK242</f>
        <v>24</v>
      </c>
      <c r="AR242" s="13">
        <f>SUM(COUNTIFS(E242:AM242,{"f","NCP","AB"}))</f>
        <v>0</v>
      </c>
      <c r="AS242" s="12">
        <f>RANK(AP242,$AP$7:$AP$247)</f>
        <v>161</v>
      </c>
    </row>
    <row r="243" spans="1:45">
      <c r="A243" s="6">
        <v>237</v>
      </c>
      <c r="B243" s="18" t="s">
        <v>492</v>
      </c>
      <c r="C243" s="19" t="s">
        <v>493</v>
      </c>
      <c r="D243" s="17" t="s">
        <v>407</v>
      </c>
      <c r="E243" s="7" t="str">
        <f>VLOOKUP(B243,'SOURCE(Ori)'!$A$4:$D$244,4,FALSE)</f>
        <v>D</v>
      </c>
      <c r="F243" s="8">
        <f>IF(E243="O",10,IF(E243="A",9,IF(E243="B",8,IF(E243="C",7,IF(E243="D",6,IF(E243="F",0,IF(E243=-5,-5,-10)))))))</f>
        <v>6</v>
      </c>
      <c r="G243" s="9">
        <f>VLOOKUP(B243,'SOURCE(Ori)'!$A$4:$E$244,5,FALSE)</f>
        <v>3</v>
      </c>
      <c r="H243" s="7" t="str">
        <f>VLOOKUP(B243,'SOURCE(Ori)'!$A$248:$D$488,4,FALSE)</f>
        <v>D</v>
      </c>
      <c r="I243" s="8">
        <f>IF(H243="O",10,IF(H243="A",9,IF(H243="B",8,IF(H243="C",7,IF(H243="D",6,IF(H243="F",0,IF(H243=-5,-5,-10)))))))</f>
        <v>6</v>
      </c>
      <c r="J243" s="10">
        <f>VLOOKUP(B243,'SOURCE(Ori)'!$A$248:$E$488,5,FALSE)</f>
        <v>3</v>
      </c>
      <c r="K243" s="7" t="str">
        <f>VLOOKUP(B243,'SOURCE(Ori)'!$A$492:$D$732,4,FALSE)</f>
        <v>D</v>
      </c>
      <c r="L243" s="8">
        <f>IF(K243="O",10,IF(K243="A",9,IF(K243="B",8,IF(K243="C",7,IF(K243="D",6,IF(K243="F",0,IF(K243=-5,-5,-10)))))))</f>
        <v>6</v>
      </c>
      <c r="M243" s="10">
        <f>VLOOKUP(B243,'SOURCE(Ori)'!$A$492:$E$732,5,FALSE)</f>
        <v>3</v>
      </c>
      <c r="N243" s="7" t="str">
        <f>VLOOKUP(B243,'SOURCE(Ori)'!$A$736:$D$976,4,FALSE)</f>
        <v>C</v>
      </c>
      <c r="O243" s="8">
        <f>IF(N243="O",10,IF(N243="A",9,IF(N243="B",8,IF(N243="C",7,IF(N243="D",6,IF(N243="F",0,IF(N243=-5,-5,-10)))))))</f>
        <v>7</v>
      </c>
      <c r="P243" s="10">
        <f>VLOOKUP(B243,'SOURCE(Ori)'!$A$736:$E$976,5,FALSE)</f>
        <v>3</v>
      </c>
      <c r="Q243" s="7">
        <v>0</v>
      </c>
      <c r="R243" s="8">
        <v>0</v>
      </c>
      <c r="S243" s="10">
        <v>0</v>
      </c>
      <c r="T243" s="7">
        <v>0</v>
      </c>
      <c r="U243" s="8">
        <v>0</v>
      </c>
      <c r="V243" s="10">
        <v>0</v>
      </c>
      <c r="W243" s="7" t="str">
        <f>VLOOKUP(B243,'SOURCE(Ori)'!$A$1171:$D$1226,4,FALSE)</f>
        <v>B</v>
      </c>
      <c r="X243" s="8">
        <f>IF(W243="O",10,IF(W243="A",9,IF(W243="B",8,IF(W243="C",7,IF(W243="D",6,IF(W243="F",0,IF(W243=-5,-5,-10)))))))</f>
        <v>8</v>
      </c>
      <c r="Y243" s="10">
        <f>VLOOKUP(B243,'SOURCE(Ori)'!$A$1171:$E$1226,5,FALSE)</f>
        <v>3</v>
      </c>
      <c r="Z243" s="7" t="str">
        <f>VLOOKUP(B243,'SOURCE(Ori)'!$A$1230:$D$1470,4,FALSE)</f>
        <v>A</v>
      </c>
      <c r="AA243" s="8">
        <f>IF(Z243="O",10,IF(Z243="A",9,IF(Z243="B",8,IF(Z243="C",7,IF(Z243="D",6,IF(Z243="F",0,IF(Z243=-5,-5,-10)))))))</f>
        <v>9</v>
      </c>
      <c r="AB243" s="10">
        <f>VLOOKUP(B243,'SOURCE(Ori)'!$A$1230:$E$1470,5,FALSE)</f>
        <v>3</v>
      </c>
      <c r="AC243" s="7" t="str">
        <f>VLOOKUP(B243,'SOURCE(Ori)'!$A$1475:$D$1715,4,FALSE)</f>
        <v>A</v>
      </c>
      <c r="AD243" s="8">
        <f>IF(AC243="O",10,IF(AC243="A",9,IF(AC243="B",8,IF(AC243="C",7,IF(AC243="D",6,IF(AC243="F",0,IF(AC243=-5,-5,-10)))))))</f>
        <v>9</v>
      </c>
      <c r="AE243" s="10">
        <f>VLOOKUP(B243,'SOURCE(Ori)'!$A$1475:$E$1715,5,FALSE)</f>
        <v>2</v>
      </c>
      <c r="AF243" s="7" t="str">
        <f>VLOOKUP(B243,'SOURCE(Ori)'!$A$1719:$D$1959,4,FALSE)</f>
        <v>A</v>
      </c>
      <c r="AG243" s="8">
        <f>IF(AF243="O",10,IF(AF243="A",9,IF(AF243="B",8,IF(AF243="C",7,IF(AF243="D",6,IF(AF243="F",0,IF(AF243=-5,-5,-10)))))))</f>
        <v>9</v>
      </c>
      <c r="AH243" s="10">
        <f>VLOOKUP(B243,'SOURCE(Ori)'!$A$1719:$E$1959,5,FALSE)</f>
        <v>2</v>
      </c>
      <c r="AI243" s="10" t="str">
        <f>VLOOKUP(B243,'SOURCE(Ori)'!$A$1963:$D$2203,4,FALSE)</f>
        <v>A</v>
      </c>
      <c r="AJ243" s="8">
        <f>IF(AI243="O",10,IF(AI243="A",9,IF(AI243="B",8,IF(AI243="C",7,IF(AI243="D",6,IF(AI243="F",0,IF(AI243=-5,-5,-10)))))))</f>
        <v>9</v>
      </c>
      <c r="AK243" s="10">
        <f>VLOOKUP(B243,'SOURCE(Ori)'!$A$1963:$E$2203,5,FALSE)</f>
        <v>2</v>
      </c>
      <c r="AL243" s="10" t="str">
        <f>VLOOKUP(B243,'SOURCE(Ori)'!$A$2207:$D$2447,4,FALSE)</f>
        <v>CP</v>
      </c>
      <c r="AM243" s="8">
        <f>IF(AL243="O",10,IF(AL243="A",9,IF(AL243="B",8,IF(AL243="C",7,IF(AL243="D",6,IF(AL243="F",0,IF(AL243=-5,-5,-10)))))))</f>
        <v>-10</v>
      </c>
      <c r="AN243" s="10"/>
      <c r="AO243" s="11">
        <f>(F243*G243+I243*J243+L243*M243+O243*P243+R243*S243+U243*V243+X243*Y243+AA243*AB243+AD243*AE243+AG243*AH243+AJ243*AK243)/24</f>
        <v>7.5</v>
      </c>
      <c r="AP243" s="20">
        <f>(AO243-0.75)*10</f>
        <v>67.5</v>
      </c>
      <c r="AQ243" s="12">
        <f>+G243+J243+M243+P243+S243+V243+Y243+AB243+AE243+AH243+AK243</f>
        <v>24</v>
      </c>
      <c r="AR243" s="13">
        <f>SUM(COUNTIFS(E243:AM243,{"f","NCP","AB"}))</f>
        <v>0</v>
      </c>
      <c r="AS243" s="12">
        <f>RANK(AP243,$AP$7:$AP$247)</f>
        <v>185</v>
      </c>
    </row>
    <row r="244" spans="1:45">
      <c r="A244" s="6">
        <v>238</v>
      </c>
      <c r="B244" s="18" t="s">
        <v>494</v>
      </c>
      <c r="C244" s="19" t="s">
        <v>495</v>
      </c>
      <c r="D244" s="17" t="s">
        <v>407</v>
      </c>
      <c r="E244" s="7" t="str">
        <f>VLOOKUP(B244,'SOURCE(Ori)'!$A$4:$D$244,4,FALSE)</f>
        <v>C</v>
      </c>
      <c r="F244" s="8">
        <f>IF(E244="O",10,IF(E244="A",9,IF(E244="B",8,IF(E244="C",7,IF(E244="D",6,IF(E244="F",0,IF(E244=-5,-5,-10)))))))</f>
        <v>7</v>
      </c>
      <c r="G244" s="9">
        <f>VLOOKUP(B244,'SOURCE(Ori)'!$A$4:$E$244,5,FALSE)</f>
        <v>3</v>
      </c>
      <c r="H244" s="7" t="str">
        <f>VLOOKUP(B244,'SOURCE(Ori)'!$A$248:$D$488,4,FALSE)</f>
        <v>C</v>
      </c>
      <c r="I244" s="8">
        <f>IF(H244="O",10,IF(H244="A",9,IF(H244="B",8,IF(H244="C",7,IF(H244="D",6,IF(H244="F",0,IF(H244=-5,-5,-10)))))))</f>
        <v>7</v>
      </c>
      <c r="J244" s="10">
        <f>VLOOKUP(B244,'SOURCE(Ori)'!$A$248:$E$488,5,FALSE)</f>
        <v>3</v>
      </c>
      <c r="K244" s="7" t="str">
        <f>VLOOKUP(B244,'SOURCE(Ori)'!$A$492:$D$732,4,FALSE)</f>
        <v>C</v>
      </c>
      <c r="L244" s="8">
        <f>IF(K244="O",10,IF(K244="A",9,IF(K244="B",8,IF(K244="C",7,IF(K244="D",6,IF(K244="F",0,IF(K244=-5,-5,-10)))))))</f>
        <v>7</v>
      </c>
      <c r="M244" s="10">
        <f>VLOOKUP(B244,'SOURCE(Ori)'!$A$492:$E$732,5,FALSE)</f>
        <v>3</v>
      </c>
      <c r="N244" s="7" t="str">
        <f>VLOOKUP(B244,'SOURCE(Ori)'!$A$736:$D$976,4,FALSE)</f>
        <v>C</v>
      </c>
      <c r="O244" s="8">
        <f>IF(N244="O",10,IF(N244="A",9,IF(N244="B",8,IF(N244="C",7,IF(N244="D",6,IF(N244="F",0,IF(N244=-5,-5,-10)))))))</f>
        <v>7</v>
      </c>
      <c r="P244" s="10">
        <f>VLOOKUP(B244,'SOURCE(Ori)'!$A$736:$E$976,5,FALSE)</f>
        <v>3</v>
      </c>
      <c r="Q244" s="7">
        <v>0</v>
      </c>
      <c r="R244" s="8">
        <v>0</v>
      </c>
      <c r="S244" s="10">
        <v>0</v>
      </c>
      <c r="T244" s="7" t="str">
        <f>VLOOKUP(B244,'SOURCE(Ori)'!$A$1100:$D$1167,4,FALSE)</f>
        <v>B</v>
      </c>
      <c r="U244" s="8">
        <f>IF(T244="O",10,IF(T244="A",9,IF(T244="B",8,IF(T244="C",7,IF(T244="D",6,IF(T244="F",0,IF(T244=-5,-5,-10)))))))</f>
        <v>8</v>
      </c>
      <c r="V244" s="10">
        <f>VLOOKUP(B244,'SOURCE(Ori)'!$A$1100:$E$1167,5,FALSE)</f>
        <v>3</v>
      </c>
      <c r="W244" s="7">
        <v>0</v>
      </c>
      <c r="X244" s="8">
        <v>0</v>
      </c>
      <c r="Y244" s="10">
        <v>0</v>
      </c>
      <c r="Z244" s="7" t="str">
        <f>VLOOKUP(B244,'SOURCE(Ori)'!$A$1230:$D$1470,4,FALSE)</f>
        <v>O</v>
      </c>
      <c r="AA244" s="8">
        <f>IF(Z244="O",10,IF(Z244="A",9,IF(Z244="B",8,IF(Z244="C",7,IF(Z244="D",6,IF(Z244="F",0,IF(Z244=-5,-5,-10)))))))</f>
        <v>10</v>
      </c>
      <c r="AB244" s="10">
        <f>VLOOKUP(B244,'SOURCE(Ori)'!$A$1230:$E$1470,5,FALSE)</f>
        <v>3</v>
      </c>
      <c r="AC244" s="7" t="str">
        <f>VLOOKUP(B244,'SOURCE(Ori)'!$A$1475:$D$1715,4,FALSE)</f>
        <v>O</v>
      </c>
      <c r="AD244" s="8">
        <f>IF(AC244="O",10,IF(AC244="A",9,IF(AC244="B",8,IF(AC244="C",7,IF(AC244="D",6,IF(AC244="F",0,IF(AC244=-5,-5,-10)))))))</f>
        <v>10</v>
      </c>
      <c r="AE244" s="10">
        <f>VLOOKUP(B244,'SOURCE(Ori)'!$A$1475:$E$1715,5,FALSE)</f>
        <v>2</v>
      </c>
      <c r="AF244" s="7" t="str">
        <f>VLOOKUP(B244,'SOURCE(Ori)'!$A$1719:$D$1959,4,FALSE)</f>
        <v>A</v>
      </c>
      <c r="AG244" s="8">
        <f>IF(AF244="O",10,IF(AF244="A",9,IF(AF244="B",8,IF(AF244="C",7,IF(AF244="D",6,IF(AF244="F",0,IF(AF244=-5,-5,-10)))))))</f>
        <v>9</v>
      </c>
      <c r="AH244" s="10">
        <f>VLOOKUP(B244,'SOURCE(Ori)'!$A$1719:$E$1959,5,FALSE)</f>
        <v>2</v>
      </c>
      <c r="AI244" s="10" t="str">
        <f>VLOOKUP(B244,'SOURCE(Ori)'!$A$1963:$D$2203,4,FALSE)</f>
        <v>A</v>
      </c>
      <c r="AJ244" s="8">
        <f>IF(AI244="O",10,IF(AI244="A",9,IF(AI244="B",8,IF(AI244="C",7,IF(AI244="D",6,IF(AI244="F",0,IF(AI244=-5,-5,-10)))))))</f>
        <v>9</v>
      </c>
      <c r="AK244" s="10">
        <f>VLOOKUP(B244,'SOURCE(Ori)'!$A$1963:$E$2203,5,FALSE)</f>
        <v>2</v>
      </c>
      <c r="AL244" s="10" t="str">
        <f>VLOOKUP(B244,'SOURCE(Ori)'!$A$2207:$D$2447,4,FALSE)</f>
        <v>CP</v>
      </c>
      <c r="AM244" s="8">
        <f>IF(AL244="O",10,IF(AL244="A",9,IF(AL244="B",8,IF(AL244="C",7,IF(AL244="D",6,IF(AL244="F",0,IF(AL244=-5,-5,-10)))))))</f>
        <v>-10</v>
      </c>
      <c r="AN244" s="10"/>
      <c r="AO244" s="11">
        <f>(F244*G244+I244*J244+L244*M244+O244*P244+R244*S244+U244*V244+X244*Y244+AA244*AB244+AD244*AE244+AG244*AH244+AJ244*AK244)/24</f>
        <v>8.0833333333333339</v>
      </c>
      <c r="AP244" s="20">
        <f>(AO244-0.75)*10</f>
        <v>73.333333333333343</v>
      </c>
      <c r="AQ244" s="12">
        <f>+G244+J244+M244+P244+S244+V244+Y244+AB244+AE244+AH244+AK244</f>
        <v>24</v>
      </c>
      <c r="AR244" s="13">
        <f>SUM(COUNTIFS(E244:AM244,{"f","NCP","AB"}))</f>
        <v>0</v>
      </c>
      <c r="AS244" s="12">
        <f>RANK(AP244,$AP$7:$AP$247)</f>
        <v>108</v>
      </c>
    </row>
    <row r="245" spans="1:45">
      <c r="A245" s="6">
        <v>239</v>
      </c>
      <c r="B245" s="18" t="s">
        <v>496</v>
      </c>
      <c r="C245" s="19" t="s">
        <v>497</v>
      </c>
      <c r="D245" s="17" t="s">
        <v>407</v>
      </c>
      <c r="E245" s="7" t="str">
        <f>VLOOKUP(B245,'SOURCE(Ori)'!$A$4:$D$244,4,FALSE)</f>
        <v>D</v>
      </c>
      <c r="F245" s="8">
        <f>IF(E245="O",10,IF(E245="A",9,IF(E245="B",8,IF(E245="C",7,IF(E245="D",6,IF(E245="F",0,IF(E245=-5,-5,-10)))))))</f>
        <v>6</v>
      </c>
      <c r="G245" s="9">
        <f>VLOOKUP(B245,'SOURCE(Ori)'!$A$4:$E$244,5,FALSE)</f>
        <v>3</v>
      </c>
      <c r="H245" s="7" t="str">
        <f>VLOOKUP(B245,'SOURCE(Ori)'!$A$248:$D$488,4,FALSE)</f>
        <v>F</v>
      </c>
      <c r="I245" s="8">
        <f>IF(H245="O",10,IF(H245="A",9,IF(H245="B",8,IF(H245="C",7,IF(H245="D",6,IF(H245="F",0,IF(H245=-5,-5,-10)))))))</f>
        <v>0</v>
      </c>
      <c r="J245" s="10">
        <f>VLOOKUP(B245,'SOURCE(Ori)'!$A$248:$E$488,5,FALSE)</f>
        <v>0</v>
      </c>
      <c r="K245" s="7" t="str">
        <f>VLOOKUP(B245,'SOURCE(Ori)'!$A$492:$D$732,4,FALSE)</f>
        <v>C</v>
      </c>
      <c r="L245" s="8">
        <f>IF(K245="O",10,IF(K245="A",9,IF(K245="B",8,IF(K245="C",7,IF(K245="D",6,IF(K245="F",0,IF(K245=-5,-5,-10)))))))</f>
        <v>7</v>
      </c>
      <c r="M245" s="10">
        <f>VLOOKUP(B245,'SOURCE(Ori)'!$A$492:$E$732,5,FALSE)</f>
        <v>3</v>
      </c>
      <c r="N245" s="7" t="str">
        <f>VLOOKUP(B245,'SOURCE(Ori)'!$A$736:$D$976,4,FALSE)</f>
        <v>D</v>
      </c>
      <c r="O245" s="8">
        <f>IF(N245="O",10,IF(N245="A",9,IF(N245="B",8,IF(N245="C",7,IF(N245="D",6,IF(N245="F",0,IF(N245=-5,-5,-10)))))))</f>
        <v>6</v>
      </c>
      <c r="P245" s="10">
        <f>VLOOKUP(B245,'SOURCE(Ori)'!$A$736:$E$976,5,FALSE)</f>
        <v>3</v>
      </c>
      <c r="Q245" s="7">
        <v>0</v>
      </c>
      <c r="R245" s="8">
        <v>0</v>
      </c>
      <c r="S245" s="10">
        <v>0</v>
      </c>
      <c r="T245" s="7">
        <v>0</v>
      </c>
      <c r="U245" s="8">
        <v>0</v>
      </c>
      <c r="V245" s="10">
        <v>0</v>
      </c>
      <c r="W245" s="7" t="str">
        <f>VLOOKUP(B245,'SOURCE(Ori)'!$A$1171:$D$1226,4,FALSE)</f>
        <v>B</v>
      </c>
      <c r="X245" s="8">
        <f>IF(W245="O",10,IF(W245="A",9,IF(W245="B",8,IF(W245="C",7,IF(W245="D",6,IF(W245="F",0,IF(W245=-5,-5,-10)))))))</f>
        <v>8</v>
      </c>
      <c r="Y245" s="10">
        <f>VLOOKUP(B245,'SOURCE(Ori)'!$A$1171:$E$1226,5,FALSE)</f>
        <v>3</v>
      </c>
      <c r="Z245" s="7" t="str">
        <f>VLOOKUP(B245,'SOURCE(Ori)'!$A$1230:$D$1470,4,FALSE)</f>
        <v>O</v>
      </c>
      <c r="AA245" s="8">
        <f>IF(Z245="O",10,IF(Z245="A",9,IF(Z245="B",8,IF(Z245="C",7,IF(Z245="D",6,IF(Z245="F",0,IF(Z245=-5,-5,-10)))))))</f>
        <v>10</v>
      </c>
      <c r="AB245" s="10">
        <f>VLOOKUP(B245,'SOURCE(Ori)'!$A$1230:$E$1470,5,FALSE)</f>
        <v>3</v>
      </c>
      <c r="AC245" s="7" t="str">
        <f>VLOOKUP(B245,'SOURCE(Ori)'!$A$1475:$D$1715,4,FALSE)</f>
        <v>A</v>
      </c>
      <c r="AD245" s="8">
        <f>IF(AC245="O",10,IF(AC245="A",9,IF(AC245="B",8,IF(AC245="C",7,IF(AC245="D",6,IF(AC245="F",0,IF(AC245=-5,-5,-10)))))))</f>
        <v>9</v>
      </c>
      <c r="AE245" s="10">
        <f>VLOOKUP(B245,'SOURCE(Ori)'!$A$1475:$E$1715,5,FALSE)</f>
        <v>2</v>
      </c>
      <c r="AF245" s="7" t="str">
        <f>VLOOKUP(B245,'SOURCE(Ori)'!$A$1719:$D$1959,4,FALSE)</f>
        <v>B</v>
      </c>
      <c r="AG245" s="8">
        <f>IF(AF245="O",10,IF(AF245="A",9,IF(AF245="B",8,IF(AF245="C",7,IF(AF245="D",6,IF(AF245="F",0,IF(AF245=-5,-5,-10)))))))</f>
        <v>8</v>
      </c>
      <c r="AH245" s="10">
        <f>VLOOKUP(B245,'SOURCE(Ori)'!$A$1719:$E$1959,5,FALSE)</f>
        <v>2</v>
      </c>
      <c r="AI245" s="10" t="str">
        <f>VLOOKUP(B245,'SOURCE(Ori)'!$A$1963:$D$2203,4,FALSE)</f>
        <v>B</v>
      </c>
      <c r="AJ245" s="8">
        <f>IF(AI245="O",10,IF(AI245="A",9,IF(AI245="B",8,IF(AI245="C",7,IF(AI245="D",6,IF(AI245="F",0,IF(AI245=-5,-5,-10)))))))</f>
        <v>8</v>
      </c>
      <c r="AK245" s="10">
        <f>VLOOKUP(B245,'SOURCE(Ori)'!$A$1963:$E$2203,5,FALSE)</f>
        <v>2</v>
      </c>
      <c r="AL245" s="10" t="str">
        <f>VLOOKUP(B245,'SOURCE(Ori)'!$A$2207:$D$2447,4,FALSE)</f>
        <v>CP</v>
      </c>
      <c r="AM245" s="8">
        <f>IF(AL245="O",10,IF(AL245="A",9,IF(AL245="B",8,IF(AL245="C",7,IF(AL245="D",6,IF(AL245="F",0,IF(AL245=-5,-5,-10)))))))</f>
        <v>-10</v>
      </c>
      <c r="AN245" s="10"/>
      <c r="AO245" s="11">
        <f>(F245*G245+I245*J245+L245*M245+O245*P245+R245*S245+U245*V245+X245*Y245+AA245*AB245+AD245*AE245+AG245*AH245+AJ245*AK245)/24</f>
        <v>6.708333333333333</v>
      </c>
      <c r="AP245" s="20">
        <f>(AO245-0.75)*10</f>
        <v>59.583333333333329</v>
      </c>
      <c r="AQ245" s="12">
        <f>+G245+J245+M245+P245+S245+V245+Y245+AB245+AE245+AH245+AK245</f>
        <v>21</v>
      </c>
      <c r="AR245" s="13">
        <f>SUM(COUNTIFS(E245:AM245,{"f","NCP","AB"}))</f>
        <v>1</v>
      </c>
      <c r="AS245" s="12">
        <f>RANK(AP245,$AP$7:$AP$247)</f>
        <v>216</v>
      </c>
    </row>
    <row r="246" spans="1:45">
      <c r="A246" s="6">
        <v>240</v>
      </c>
      <c r="B246" s="18" t="s">
        <v>498</v>
      </c>
      <c r="C246" s="19" t="s">
        <v>499</v>
      </c>
      <c r="D246" s="17" t="s">
        <v>407</v>
      </c>
      <c r="E246" s="7" t="str">
        <f>VLOOKUP(B246,'SOURCE(Ori)'!$A$4:$D$244,4,FALSE)</f>
        <v>C</v>
      </c>
      <c r="F246" s="8">
        <f>IF(E246="O",10,IF(E246="A",9,IF(E246="B",8,IF(E246="C",7,IF(E246="D",6,IF(E246="F",0,IF(E246=-5,-5,-10)))))))</f>
        <v>7</v>
      </c>
      <c r="G246" s="9">
        <f>VLOOKUP(B246,'SOURCE(Ori)'!$A$4:$E$244,5,FALSE)</f>
        <v>3</v>
      </c>
      <c r="H246" s="7" t="str">
        <f>VLOOKUP(B246,'SOURCE(Ori)'!$A$248:$D$488,4,FALSE)</f>
        <v>A</v>
      </c>
      <c r="I246" s="8">
        <f>IF(H246="O",10,IF(H246="A",9,IF(H246="B",8,IF(H246="C",7,IF(H246="D",6,IF(H246="F",0,IF(H246=-5,-5,-10)))))))</f>
        <v>9</v>
      </c>
      <c r="J246" s="10">
        <f>VLOOKUP(B246,'SOURCE(Ori)'!$A$248:$E$488,5,FALSE)</f>
        <v>3</v>
      </c>
      <c r="K246" s="7" t="str">
        <f>VLOOKUP(B246,'SOURCE(Ori)'!$A$492:$D$732,4,FALSE)</f>
        <v>B</v>
      </c>
      <c r="L246" s="8">
        <f>IF(K246="O",10,IF(K246="A",9,IF(K246="B",8,IF(K246="C",7,IF(K246="D",6,IF(K246="F",0,IF(K246=-5,-5,-10)))))))</f>
        <v>8</v>
      </c>
      <c r="M246" s="10">
        <f>VLOOKUP(B246,'SOURCE(Ori)'!$A$492:$E$732,5,FALSE)</f>
        <v>3</v>
      </c>
      <c r="N246" s="7" t="str">
        <f>VLOOKUP(B246,'SOURCE(Ori)'!$A$736:$D$976,4,FALSE)</f>
        <v>C</v>
      </c>
      <c r="O246" s="8">
        <f>IF(N246="O",10,IF(N246="A",9,IF(N246="B",8,IF(N246="C",7,IF(N246="D",6,IF(N246="F",0,IF(N246=-5,-5,-10)))))))</f>
        <v>7</v>
      </c>
      <c r="P246" s="10">
        <f>VLOOKUP(B246,'SOURCE(Ori)'!$A$736:$E$976,5,FALSE)</f>
        <v>3</v>
      </c>
      <c r="Q246" s="7" t="str">
        <f>VLOOKUP(B246,'SOURCE(Ori)'!$A$980:$D$1096,4,FALSE)</f>
        <v>C</v>
      </c>
      <c r="R246" s="8">
        <f>IF(Q246="O",10,IF(Q246="A",9,IF(Q246="B",8,IF(Q246="C",7,IF(Q246="D",6,IF(Q246="F",0,IF(Q246=-5,-5,-10)))))))</f>
        <v>7</v>
      </c>
      <c r="S246" s="10">
        <f>VLOOKUP(B246,'SOURCE(Ori)'!$A$980:$E$1096,5,FALSE)</f>
        <v>3</v>
      </c>
      <c r="T246" s="7">
        <v>0</v>
      </c>
      <c r="U246" s="8">
        <v>0</v>
      </c>
      <c r="V246" s="10">
        <v>0</v>
      </c>
      <c r="W246" s="7">
        <v>0</v>
      </c>
      <c r="X246" s="8">
        <v>0</v>
      </c>
      <c r="Y246" s="10">
        <v>0</v>
      </c>
      <c r="Z246" s="7" t="str">
        <f>VLOOKUP(B246,'SOURCE(Ori)'!$A$1230:$D$1470,4,FALSE)</f>
        <v>O</v>
      </c>
      <c r="AA246" s="8">
        <f>IF(Z246="O",10,IF(Z246="A",9,IF(Z246="B",8,IF(Z246="C",7,IF(Z246="D",6,IF(Z246="F",0,IF(Z246=-5,-5,-10)))))))</f>
        <v>10</v>
      </c>
      <c r="AB246" s="10">
        <f>VLOOKUP(B246,'SOURCE(Ori)'!$A$1230:$E$1470,5,FALSE)</f>
        <v>3</v>
      </c>
      <c r="AC246" s="7" t="str">
        <f>VLOOKUP(B246,'SOURCE(Ori)'!$A$1475:$D$1715,4,FALSE)</f>
        <v>O</v>
      </c>
      <c r="AD246" s="8">
        <f>IF(AC246="O",10,IF(AC246="A",9,IF(AC246="B",8,IF(AC246="C",7,IF(AC246="D",6,IF(AC246="F",0,IF(AC246=-5,-5,-10)))))))</f>
        <v>10</v>
      </c>
      <c r="AE246" s="10">
        <f>VLOOKUP(B246,'SOURCE(Ori)'!$A$1475:$E$1715,5,FALSE)</f>
        <v>2</v>
      </c>
      <c r="AF246" s="7" t="str">
        <f>VLOOKUP(B246,'SOURCE(Ori)'!$A$1719:$D$1959,4,FALSE)</f>
        <v>A</v>
      </c>
      <c r="AG246" s="8">
        <f>IF(AF246="O",10,IF(AF246="A",9,IF(AF246="B",8,IF(AF246="C",7,IF(AF246="D",6,IF(AF246="F",0,IF(AF246=-5,-5,-10)))))))</f>
        <v>9</v>
      </c>
      <c r="AH246" s="10">
        <f>VLOOKUP(B246,'SOURCE(Ori)'!$A$1719:$E$1959,5,FALSE)</f>
        <v>2</v>
      </c>
      <c r="AI246" s="10" t="str">
        <f>VLOOKUP(B246,'SOURCE(Ori)'!$A$1963:$D$2203,4,FALSE)</f>
        <v>A</v>
      </c>
      <c r="AJ246" s="8">
        <f>IF(AI246="O",10,IF(AI246="A",9,IF(AI246="B",8,IF(AI246="C",7,IF(AI246="D",6,IF(AI246="F",0,IF(AI246=-5,-5,-10)))))))</f>
        <v>9</v>
      </c>
      <c r="AK246" s="10">
        <f>VLOOKUP(B246,'SOURCE(Ori)'!$A$1963:$E$2203,5,FALSE)</f>
        <v>2</v>
      </c>
      <c r="AL246" s="10" t="str">
        <f>VLOOKUP(B246,'SOURCE(Ori)'!$A$2207:$D$2447,4,FALSE)</f>
        <v>CP</v>
      </c>
      <c r="AM246" s="8">
        <f>IF(AL246="O",10,IF(AL246="A",9,IF(AL246="B",8,IF(AL246="C",7,IF(AL246="D",6,IF(AL246="F",0,IF(AL246=-5,-5,-10)))))))</f>
        <v>-10</v>
      </c>
      <c r="AN246" s="10"/>
      <c r="AO246" s="11">
        <f>(F246*G246+I246*J246+L246*M246+O246*P246+R246*S246+U246*V246+X246*Y246+AA246*AB246+AD246*AE246+AG246*AH246+AJ246*AK246)/24</f>
        <v>8.3333333333333339</v>
      </c>
      <c r="AP246" s="20">
        <f>(AO246-0.75)*10</f>
        <v>75.833333333333343</v>
      </c>
      <c r="AQ246" s="12">
        <f>+G246+J246+M246+P246+S246+V246+Y246+AB246+AE246+AH246+AK246</f>
        <v>24</v>
      </c>
      <c r="AR246" s="13">
        <f>SUM(COUNTIFS(E246:AM246,{"f","NCP","AB"}))</f>
        <v>0</v>
      </c>
      <c r="AS246" s="12">
        <f>RANK(AP246,$AP$7:$AP$247)</f>
        <v>64</v>
      </c>
    </row>
    <row r="247" spans="1:45">
      <c r="A247" s="6">
        <v>241</v>
      </c>
      <c r="B247" s="18" t="s">
        <v>500</v>
      </c>
      <c r="C247" s="19" t="s">
        <v>501</v>
      </c>
      <c r="D247" s="17" t="s">
        <v>407</v>
      </c>
      <c r="E247" s="7" t="str">
        <f>VLOOKUP(B247,'SOURCE(Ori)'!$A$4:$D$244,4,FALSE)</f>
        <v>C</v>
      </c>
      <c r="F247" s="8">
        <f>IF(E247="O",10,IF(E247="A",9,IF(E247="B",8,IF(E247="C",7,IF(E247="D",6,IF(E247="F",0,IF(E247=-5,-5,-10)))))))</f>
        <v>7</v>
      </c>
      <c r="G247" s="9">
        <f>VLOOKUP(B247,'SOURCE(Ori)'!$A$4:$E$244,5,FALSE)</f>
        <v>3</v>
      </c>
      <c r="H247" s="7" t="str">
        <f>VLOOKUP(B247,'SOURCE(Ori)'!$A$248:$D$488,4,FALSE)</f>
        <v>D</v>
      </c>
      <c r="I247" s="8">
        <f>IF(H247="O",10,IF(H247="A",9,IF(H247="B",8,IF(H247="C",7,IF(H247="D",6,IF(H247="F",0,IF(H247=-5,-5,-10)))))))</f>
        <v>6</v>
      </c>
      <c r="J247" s="10">
        <f>VLOOKUP(B247,'SOURCE(Ori)'!$A$248:$E$488,5,FALSE)</f>
        <v>3</v>
      </c>
      <c r="K247" s="7" t="str">
        <f>VLOOKUP(B247,'SOURCE(Ori)'!$A$492:$D$732,4,FALSE)</f>
        <v>C</v>
      </c>
      <c r="L247" s="8">
        <f>IF(K247="O",10,IF(K247="A",9,IF(K247="B",8,IF(K247="C",7,IF(K247="D",6,IF(K247="F",0,IF(K247=-5,-5,-10)))))))</f>
        <v>7</v>
      </c>
      <c r="M247" s="10">
        <f>VLOOKUP(B247,'SOURCE(Ori)'!$A$492:$E$732,5,FALSE)</f>
        <v>3</v>
      </c>
      <c r="N247" s="7" t="str">
        <f>VLOOKUP(B247,'SOURCE(Ori)'!$A$736:$D$976,4,FALSE)</f>
        <v>B</v>
      </c>
      <c r="O247" s="8">
        <f>IF(N247="O",10,IF(N247="A",9,IF(N247="B",8,IF(N247="C",7,IF(N247="D",6,IF(N247="F",0,IF(N247=-5,-5,-10)))))))</f>
        <v>8</v>
      </c>
      <c r="P247" s="10">
        <f>VLOOKUP(B247,'SOURCE(Ori)'!$A$736:$E$976,5,FALSE)</f>
        <v>3</v>
      </c>
      <c r="Q247" s="7">
        <v>0</v>
      </c>
      <c r="R247" s="8">
        <v>0</v>
      </c>
      <c r="S247" s="10">
        <v>0</v>
      </c>
      <c r="T247" s="7" t="str">
        <f>VLOOKUP(B247,'SOURCE(Ori)'!$A$1100:$D$1167,4,FALSE)</f>
        <v>C</v>
      </c>
      <c r="U247" s="8">
        <f>IF(T247="O",10,IF(T247="A",9,IF(T247="B",8,IF(T247="C",7,IF(T247="D",6,IF(T247="F",0,IF(T247=-5,-5,-10)))))))</f>
        <v>7</v>
      </c>
      <c r="V247" s="10">
        <f>VLOOKUP(B247,'SOURCE(Ori)'!$A$1100:$E$1167,5,FALSE)</f>
        <v>3</v>
      </c>
      <c r="W247" s="7">
        <v>0</v>
      </c>
      <c r="X247" s="8">
        <v>0</v>
      </c>
      <c r="Y247" s="10">
        <v>0</v>
      </c>
      <c r="Z247" s="7" t="str">
        <f>VLOOKUP(B247,'SOURCE(Ori)'!$A$1230:$D$1470,4,FALSE)</f>
        <v>O</v>
      </c>
      <c r="AA247" s="8">
        <f>IF(Z247="O",10,IF(Z247="A",9,IF(Z247="B",8,IF(Z247="C",7,IF(Z247="D",6,IF(Z247="F",0,IF(Z247=-5,-5,-10)))))))</f>
        <v>10</v>
      </c>
      <c r="AB247" s="10">
        <f>VLOOKUP(B247,'SOURCE(Ori)'!$A$1230:$E$1470,5,FALSE)</f>
        <v>3</v>
      </c>
      <c r="AC247" s="7" t="str">
        <f>VLOOKUP(B247,'SOURCE(Ori)'!$A$1475:$D$1715,4,FALSE)</f>
        <v>O</v>
      </c>
      <c r="AD247" s="8">
        <f>IF(AC247="O",10,IF(AC247="A",9,IF(AC247="B",8,IF(AC247="C",7,IF(AC247="D",6,IF(AC247="F",0,IF(AC247=-5,-5,-10)))))))</f>
        <v>10</v>
      </c>
      <c r="AE247" s="10">
        <f>VLOOKUP(B247,'SOURCE(Ori)'!$A$1475:$E$1715,5,FALSE)</f>
        <v>2</v>
      </c>
      <c r="AF247" s="7" t="str">
        <f>VLOOKUP(B247,'SOURCE(Ori)'!$A$1719:$D$1959,4,FALSE)</f>
        <v>A</v>
      </c>
      <c r="AG247" s="8">
        <f>IF(AF247="O",10,IF(AF247="A",9,IF(AF247="B",8,IF(AF247="C",7,IF(AF247="D",6,IF(AF247="F",0,IF(AF247=-5,-5,-10)))))))</f>
        <v>9</v>
      </c>
      <c r="AH247" s="10">
        <f>VLOOKUP(B247,'SOURCE(Ori)'!$A$1719:$E$1959,5,FALSE)</f>
        <v>2</v>
      </c>
      <c r="AI247" s="10" t="str">
        <f>VLOOKUP(B247,'SOURCE(Ori)'!$A$1963:$D$2203,4,FALSE)</f>
        <v>A</v>
      </c>
      <c r="AJ247" s="8">
        <f>IF(AI247="O",10,IF(AI247="A",9,IF(AI247="B",8,IF(AI247="C",7,IF(AI247="D",6,IF(AI247="F",0,IF(AI247=-5,-5,-10)))))))</f>
        <v>9</v>
      </c>
      <c r="AK247" s="10">
        <f>VLOOKUP(B247,'SOURCE(Ori)'!$A$1963:$E$2203,5,FALSE)</f>
        <v>2</v>
      </c>
      <c r="AL247" s="10" t="str">
        <f>VLOOKUP(B247,'SOURCE(Ori)'!$A$2207:$D$2447,4,FALSE)</f>
        <v>CP</v>
      </c>
      <c r="AM247" s="8">
        <f>IF(AL247="O",10,IF(AL247="A",9,IF(AL247="B",8,IF(AL247="C",7,IF(AL247="D",6,IF(AL247="F",0,IF(AL247=-5,-5,-10)))))))</f>
        <v>-10</v>
      </c>
      <c r="AN247" s="10"/>
      <c r="AO247" s="11">
        <f>(F247*G247+I247*J247+L247*M247+O247*P247+R247*S247+U247*V247+X247*Y247+AA247*AB247+AD247*AE247+AG247*AH247+AJ247*AK247)/24</f>
        <v>7.958333333333333</v>
      </c>
      <c r="AP247" s="20">
        <f>(AO247-0.75)*10</f>
        <v>72.083333333333329</v>
      </c>
      <c r="AQ247" s="12">
        <f>+G247+J247+M247+P247+S247+V247+Y247+AB247+AE247+AH247+AK247</f>
        <v>24</v>
      </c>
      <c r="AR247" s="13">
        <f>SUM(COUNTIFS(E247:AM247,{"f","NCP","AB"}))</f>
        <v>0</v>
      </c>
      <c r="AS247" s="12">
        <f>RANK(AP247,$AP$7:$AP$247)</f>
        <v>128</v>
      </c>
    </row>
    <row r="256" spans="1:45">
      <c r="AP256" s="2">
        <f>32-6</f>
        <v>26</v>
      </c>
    </row>
  </sheetData>
  <sortState ref="A8:AS247">
    <sortCondition ref="B25"/>
  </sortState>
  <mergeCells count="24">
    <mergeCell ref="Q5:S5"/>
    <mergeCell ref="T5:V5"/>
    <mergeCell ref="W5:Y5"/>
    <mergeCell ref="AO5:AO6"/>
    <mergeCell ref="AP5:AP6"/>
    <mergeCell ref="Z5:AB5"/>
    <mergeCell ref="AC5:AE5"/>
    <mergeCell ref="AF5:AH5"/>
    <mergeCell ref="AR5:AR6"/>
    <mergeCell ref="AS5:AS6"/>
    <mergeCell ref="AL5:AN5"/>
    <mergeCell ref="AI5:AK5"/>
    <mergeCell ref="A1:AS1"/>
    <mergeCell ref="A2:AS2"/>
    <mergeCell ref="A3:AS3"/>
    <mergeCell ref="A4:AS4"/>
    <mergeCell ref="A5:A6"/>
    <mergeCell ref="B5:B6"/>
    <mergeCell ref="C5:C6"/>
    <mergeCell ref="D5:D6"/>
    <mergeCell ref="E5:G5"/>
    <mergeCell ref="H5:J5"/>
    <mergeCell ref="K5:M5"/>
    <mergeCell ref="N5:P5"/>
  </mergeCells>
  <conditionalFormatting sqref="D7:D72 E7:F247 H7:AN247">
    <cfRule type="containsText" dxfId="25" priority="40" stopIfTrue="1" operator="containsText" text="AB">
      <formula>NOT(ISERROR(SEARCH("AB",D7)))</formula>
    </cfRule>
    <cfRule type="containsText" dxfId="24" priority="41" stopIfTrue="1" operator="containsText" text="F">
      <formula>NOT(ISERROR(SEARCH("F",D7)))</formula>
    </cfRule>
  </conditionalFormatting>
  <conditionalFormatting sqref="AA7:AA247 AD7:AD247 AG7:AG247 AJ7:AJ247 F7:F247 I7:I247 L7:L247 O7:O247 R7:R247 U7:U247 X7:X247">
    <cfRule type="cellIs" dxfId="23" priority="37" operator="equal">
      <formula>0</formula>
    </cfRule>
    <cfRule type="cellIs" dxfId="22" priority="38" operator="equal">
      <formula>0</formula>
    </cfRule>
    <cfRule type="cellIs" dxfId="21" priority="39" operator="equal">
      <formula>-5</formula>
    </cfRule>
  </conditionalFormatting>
  <conditionalFormatting sqref="B188:B195 A7:A247">
    <cfRule type="cellIs" dxfId="20" priority="33" operator="equal">
      <formula>-5</formula>
    </cfRule>
    <cfRule type="cellIs" dxfId="19" priority="34" operator="equal">
      <formula>"Pass"</formula>
    </cfRule>
    <cfRule type="cellIs" dxfId="18" priority="35" operator="equal">
      <formula>"Fail"</formula>
    </cfRule>
    <cfRule type="cellIs" dxfId="17" priority="36" operator="equal">
      <formula>"Detained"</formula>
    </cfRule>
  </conditionalFormatting>
  <conditionalFormatting sqref="AA7:AA247 AD7:AD247 AG7:AG247 AJ7:AJ247 F7:F247 I7:I247 L7:L247 O7:O247 R7:R247 U7:U247 X7:X247 AO7:AO247">
    <cfRule type="cellIs" dxfId="16" priority="31" operator="lessThan">
      <formula>1</formula>
    </cfRule>
    <cfRule type="containsText" dxfId="15" priority="32" operator="containsText" text="f">
      <formula>NOT(ISERROR(SEARCH("f",F7)))</formula>
    </cfRule>
  </conditionalFormatting>
  <conditionalFormatting sqref="E7:E247 H7:H247 K7:K247 N7:N247 Z7:Z247 AC7:AC247 AF7:AF247">
    <cfRule type="containsText" dxfId="14" priority="98" operator="containsText" text="F">
      <formula>NOT(ISERROR(SEARCH("F",E7)))</formula>
    </cfRule>
    <cfRule type="colorScale" priority="9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M7:AM247">
    <cfRule type="cellIs" dxfId="13" priority="24" operator="equal">
      <formula>0</formula>
    </cfRule>
    <cfRule type="cellIs" dxfId="12" priority="25" operator="equal">
      <formula>0</formula>
    </cfRule>
    <cfRule type="cellIs" dxfId="11" priority="26" operator="equal">
      <formula>-5</formula>
    </cfRule>
  </conditionalFormatting>
  <conditionalFormatting sqref="AM7:AM247">
    <cfRule type="cellIs" dxfId="10" priority="22" operator="lessThan">
      <formula>1</formula>
    </cfRule>
    <cfRule type="containsText" dxfId="9" priority="23" operator="containsText" text="f">
      <formula>NOT(ISERROR(SEARCH("f",AM7)))</formula>
    </cfRule>
  </conditionalFormatting>
  <conditionalFormatting sqref="Q7:Q247">
    <cfRule type="containsText" dxfId="8" priority="15" operator="containsText" text="F">
      <formula>NOT(ISERROR(SEARCH("F",Q7)))</formula>
    </cfRule>
    <cfRule type="colorScale" priority="1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T7:T247">
    <cfRule type="containsText" dxfId="7" priority="8" operator="containsText" text="F">
      <formula>NOT(ISERROR(SEARCH("F",T7)))</formula>
    </cfRule>
    <cfRule type="colorScale" priority="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W7:W247">
    <cfRule type="containsText" dxfId="6" priority="1" operator="containsText" text="F">
      <formula>NOT(ISERROR(SEARCH("F",W7)))</formula>
    </cfRule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23622047244094491" right="0.23622047244094491" top="0.35433070866141736" bottom="0.35433070866141736" header="0.31496062992125984" footer="0.31496062992125984"/>
  <pageSetup paperSize="9" scale="75" orientation="landscape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K54"/>
  <sheetViews>
    <sheetView topLeftCell="A4" workbookViewId="0">
      <selection activeCell="M33" sqref="M33"/>
    </sheetView>
  </sheetViews>
  <sheetFormatPr defaultRowHeight="12.75"/>
  <cols>
    <col min="1" max="1" width="1.1640625" customWidth="1"/>
    <col min="4" max="4" width="17.1640625" customWidth="1"/>
    <col min="5" max="5" width="9.33203125" customWidth="1"/>
    <col min="6" max="6" width="24.6640625" customWidth="1"/>
    <col min="7" max="7" width="15.83203125" customWidth="1"/>
    <col min="10" max="10" width="12" customWidth="1"/>
    <col min="11" max="11" width="13.1640625" customWidth="1"/>
  </cols>
  <sheetData>
    <row r="1" spans="2:11" ht="15.75">
      <c r="B1" s="123" t="s">
        <v>502</v>
      </c>
      <c r="C1" s="123"/>
      <c r="D1" s="123"/>
      <c r="E1" s="123"/>
      <c r="F1" s="123"/>
      <c r="G1" s="123"/>
      <c r="H1" s="123"/>
      <c r="I1" s="123"/>
      <c r="J1" s="123"/>
      <c r="K1" s="123"/>
    </row>
    <row r="2" spans="2:11" ht="15.75">
      <c r="B2" s="123" t="s">
        <v>503</v>
      </c>
      <c r="C2" s="123"/>
      <c r="D2" s="123"/>
      <c r="E2" s="123"/>
      <c r="F2" s="123"/>
      <c r="G2" s="123"/>
      <c r="H2" s="123"/>
      <c r="I2" s="123"/>
      <c r="J2" s="123"/>
      <c r="K2" s="123"/>
    </row>
    <row r="3" spans="2:11" ht="15.75">
      <c r="B3" s="124" t="s">
        <v>837</v>
      </c>
      <c r="C3" s="124"/>
      <c r="D3" s="124"/>
      <c r="E3" s="124"/>
      <c r="F3" s="124"/>
      <c r="G3" s="124"/>
      <c r="H3" s="124"/>
      <c r="I3" s="124"/>
      <c r="J3" s="124"/>
      <c r="K3" s="124"/>
    </row>
    <row r="4" spans="2:11" ht="42.75" customHeight="1">
      <c r="B4" s="21" t="s">
        <v>504</v>
      </c>
      <c r="C4" s="21" t="s">
        <v>505</v>
      </c>
      <c r="D4" s="21" t="s">
        <v>506</v>
      </c>
      <c r="E4" s="21" t="s">
        <v>507</v>
      </c>
      <c r="F4" s="21" t="s">
        <v>508</v>
      </c>
      <c r="G4" s="21" t="s">
        <v>509</v>
      </c>
      <c r="H4" s="21" t="s">
        <v>510</v>
      </c>
      <c r="I4" s="21" t="s">
        <v>511</v>
      </c>
      <c r="J4" s="21" t="s">
        <v>512</v>
      </c>
      <c r="K4" s="21" t="s">
        <v>512</v>
      </c>
    </row>
    <row r="5" spans="2:11" ht="15.75">
      <c r="B5" s="22">
        <v>1</v>
      </c>
      <c r="C5" s="119">
        <v>1</v>
      </c>
      <c r="D5" s="23" t="s">
        <v>809</v>
      </c>
      <c r="E5" s="58">
        <v>11458</v>
      </c>
      <c r="F5" s="85" t="s">
        <v>514</v>
      </c>
      <c r="G5" s="22">
        <v>65</v>
      </c>
      <c r="H5" s="22">
        <f>+G5-I5</f>
        <v>64</v>
      </c>
      <c r="I5" s="22">
        <v>1</v>
      </c>
      <c r="J5" s="24">
        <f>H5/G5*100</f>
        <v>98.461538461538467</v>
      </c>
      <c r="K5" s="121">
        <v>93.85</v>
      </c>
    </row>
    <row r="6" spans="2:11" ht="15.75">
      <c r="B6" s="22">
        <v>2</v>
      </c>
      <c r="C6" s="120"/>
      <c r="D6" s="23" t="s">
        <v>810</v>
      </c>
      <c r="E6" s="58">
        <v>10640</v>
      </c>
      <c r="F6" s="85" t="s">
        <v>822</v>
      </c>
      <c r="G6" s="22">
        <v>65</v>
      </c>
      <c r="H6" s="80">
        <f t="shared" ref="H6:H39" si="0">+G6-I6</f>
        <v>62</v>
      </c>
      <c r="I6" s="22">
        <v>3</v>
      </c>
      <c r="J6" s="24">
        <f>H6/G6*100</f>
        <v>95.384615384615387</v>
      </c>
      <c r="K6" s="122"/>
    </row>
    <row r="7" spans="2:11" ht="15.75">
      <c r="B7" s="22">
        <v>3</v>
      </c>
      <c r="C7" s="120"/>
      <c r="D7" s="23" t="s">
        <v>811</v>
      </c>
      <c r="E7" s="58">
        <v>11355</v>
      </c>
      <c r="F7" s="85" t="s">
        <v>823</v>
      </c>
      <c r="G7" s="22">
        <v>65</v>
      </c>
      <c r="H7" s="80">
        <f t="shared" si="0"/>
        <v>65</v>
      </c>
      <c r="I7" s="22">
        <v>0</v>
      </c>
      <c r="J7" s="24">
        <f>H7/G7*100</f>
        <v>100</v>
      </c>
      <c r="K7" s="122"/>
    </row>
    <row r="8" spans="2:11" ht="15.75">
      <c r="B8" s="22">
        <v>4</v>
      </c>
      <c r="C8" s="120"/>
      <c r="D8" s="23" t="s">
        <v>812</v>
      </c>
      <c r="E8" s="58">
        <v>11654</v>
      </c>
      <c r="F8" s="85" t="s">
        <v>824</v>
      </c>
      <c r="G8" s="22">
        <v>65</v>
      </c>
      <c r="H8" s="80">
        <f t="shared" si="0"/>
        <v>62</v>
      </c>
      <c r="I8" s="22">
        <v>3</v>
      </c>
      <c r="J8" s="24">
        <f>H8/G8*100</f>
        <v>95.384615384615387</v>
      </c>
      <c r="K8" s="122"/>
    </row>
    <row r="9" spans="2:11" ht="15.75">
      <c r="B9" s="80"/>
      <c r="C9" s="120"/>
      <c r="D9" s="23" t="s">
        <v>813</v>
      </c>
      <c r="E9" s="86">
        <v>11375</v>
      </c>
      <c r="F9" s="85" t="s">
        <v>825</v>
      </c>
      <c r="G9" s="80">
        <v>30</v>
      </c>
      <c r="H9" s="80">
        <f t="shared" si="0"/>
        <v>30</v>
      </c>
      <c r="I9" s="80">
        <v>0</v>
      </c>
      <c r="J9" s="24">
        <f t="shared" ref="J9:J12" si="1">H9/G9*100</f>
        <v>100</v>
      </c>
      <c r="K9" s="122"/>
    </row>
    <row r="10" spans="2:11" ht="15.75">
      <c r="B10" s="80"/>
      <c r="C10" s="120"/>
      <c r="D10" s="23" t="s">
        <v>820</v>
      </c>
      <c r="E10" s="86">
        <v>10568</v>
      </c>
      <c r="F10" s="85" t="s">
        <v>826</v>
      </c>
      <c r="G10" s="80">
        <v>19</v>
      </c>
      <c r="H10" s="80">
        <f t="shared" si="0"/>
        <v>19</v>
      </c>
      <c r="I10" s="80">
        <v>0</v>
      </c>
      <c r="J10" s="24">
        <f t="shared" si="1"/>
        <v>100</v>
      </c>
      <c r="K10" s="122"/>
    </row>
    <row r="11" spans="2:11" ht="15.75">
      <c r="B11" s="80"/>
      <c r="C11" s="120"/>
      <c r="D11" s="23" t="s">
        <v>821</v>
      </c>
      <c r="E11" s="87">
        <v>11688</v>
      </c>
      <c r="F11" s="59" t="s">
        <v>827</v>
      </c>
      <c r="G11" s="80">
        <v>16</v>
      </c>
      <c r="H11" s="80">
        <f t="shared" si="0"/>
        <v>16</v>
      </c>
      <c r="I11" s="80">
        <v>0</v>
      </c>
      <c r="J11" s="24">
        <f t="shared" si="1"/>
        <v>100</v>
      </c>
      <c r="K11" s="122"/>
    </row>
    <row r="12" spans="2:11" ht="19.5" customHeight="1">
      <c r="B12" s="22">
        <v>5</v>
      </c>
      <c r="C12" s="120"/>
      <c r="D12" s="23" t="s">
        <v>814</v>
      </c>
      <c r="E12" s="58">
        <v>11447</v>
      </c>
      <c r="F12" s="85" t="s">
        <v>828</v>
      </c>
      <c r="G12" s="22">
        <v>64</v>
      </c>
      <c r="H12" s="80">
        <f t="shared" si="0"/>
        <v>64</v>
      </c>
      <c r="I12" s="22">
        <v>0</v>
      </c>
      <c r="J12" s="24">
        <f t="shared" si="1"/>
        <v>100</v>
      </c>
      <c r="K12" s="122"/>
    </row>
    <row r="13" spans="2:11" ht="39.75" customHeight="1">
      <c r="B13" s="21" t="s">
        <v>504</v>
      </c>
      <c r="C13" s="21" t="s">
        <v>505</v>
      </c>
      <c r="D13" s="21" t="s">
        <v>506</v>
      </c>
      <c r="E13" s="21" t="s">
        <v>507</v>
      </c>
      <c r="F13" s="21" t="s">
        <v>508</v>
      </c>
      <c r="G13" s="21" t="s">
        <v>509</v>
      </c>
      <c r="H13" s="21" t="s">
        <v>510</v>
      </c>
      <c r="I13" s="21" t="s">
        <v>511</v>
      </c>
      <c r="J13" s="21" t="s">
        <v>512</v>
      </c>
      <c r="K13" s="21" t="s">
        <v>512</v>
      </c>
    </row>
    <row r="14" spans="2:11" ht="31.5">
      <c r="B14" s="22">
        <v>7</v>
      </c>
      <c r="C14" s="119">
        <v>2</v>
      </c>
      <c r="D14" s="23" t="s">
        <v>809</v>
      </c>
      <c r="E14" s="58">
        <v>10552</v>
      </c>
      <c r="F14" s="88" t="s">
        <v>513</v>
      </c>
      <c r="G14" s="22">
        <v>65</v>
      </c>
      <c r="H14" s="80">
        <f t="shared" si="0"/>
        <v>59</v>
      </c>
      <c r="I14" s="22">
        <v>6</v>
      </c>
      <c r="J14" s="24">
        <f>H14/G14*100</f>
        <v>90.769230769230774</v>
      </c>
      <c r="K14" s="121">
        <v>84.62</v>
      </c>
    </row>
    <row r="15" spans="2:11" ht="15.75">
      <c r="B15" s="22">
        <v>8</v>
      </c>
      <c r="C15" s="120"/>
      <c r="D15" s="23" t="s">
        <v>810</v>
      </c>
      <c r="E15" s="58">
        <v>11625</v>
      </c>
      <c r="F15" s="88" t="s">
        <v>829</v>
      </c>
      <c r="G15" s="22">
        <v>65</v>
      </c>
      <c r="H15" s="80">
        <f t="shared" si="0"/>
        <v>60</v>
      </c>
      <c r="I15" s="22">
        <v>5</v>
      </c>
      <c r="J15" s="24">
        <f>H15/G15*100</f>
        <v>92.307692307692307</v>
      </c>
      <c r="K15" s="122"/>
    </row>
    <row r="16" spans="2:11" ht="15.75">
      <c r="B16" s="22">
        <v>9</v>
      </c>
      <c r="C16" s="120"/>
      <c r="D16" s="23" t="s">
        <v>811</v>
      </c>
      <c r="E16" s="58">
        <v>11385</v>
      </c>
      <c r="F16" s="88" t="s">
        <v>830</v>
      </c>
      <c r="G16" s="22">
        <v>65</v>
      </c>
      <c r="H16" s="80">
        <f t="shared" si="0"/>
        <v>59</v>
      </c>
      <c r="I16" s="22">
        <v>6</v>
      </c>
      <c r="J16" s="24">
        <f>H16/G16*100</f>
        <v>90.769230769230774</v>
      </c>
      <c r="K16" s="122"/>
    </row>
    <row r="17" spans="2:11" ht="15.75">
      <c r="B17" s="22">
        <v>10</v>
      </c>
      <c r="C17" s="120"/>
      <c r="D17" s="23" t="s">
        <v>812</v>
      </c>
      <c r="E17" s="89">
        <v>11612</v>
      </c>
      <c r="F17" s="88" t="s">
        <v>831</v>
      </c>
      <c r="G17" s="22">
        <v>65</v>
      </c>
      <c r="H17" s="80">
        <f t="shared" si="0"/>
        <v>62</v>
      </c>
      <c r="I17" s="22">
        <v>3</v>
      </c>
      <c r="J17" s="24">
        <f>H17/G17*100</f>
        <v>95.384615384615387</v>
      </c>
      <c r="K17" s="122"/>
    </row>
    <row r="18" spans="2:11" ht="15.75">
      <c r="B18" s="80"/>
      <c r="C18" s="120"/>
      <c r="D18" s="23" t="s">
        <v>813</v>
      </c>
      <c r="E18" s="90">
        <v>11656</v>
      </c>
      <c r="F18" s="88" t="s">
        <v>832</v>
      </c>
      <c r="G18" s="80">
        <v>26</v>
      </c>
      <c r="H18" s="80">
        <f t="shared" si="0"/>
        <v>25</v>
      </c>
      <c r="I18" s="80">
        <v>1</v>
      </c>
      <c r="J18" s="24">
        <f t="shared" ref="J18:J21" si="2">H18/G18*100</f>
        <v>96.15384615384616</v>
      </c>
      <c r="K18" s="122"/>
    </row>
    <row r="19" spans="2:11" ht="15.75">
      <c r="B19" s="80"/>
      <c r="C19" s="120"/>
      <c r="D19" s="23" t="s">
        <v>820</v>
      </c>
      <c r="E19" s="86">
        <v>10568</v>
      </c>
      <c r="F19" s="85" t="s">
        <v>826</v>
      </c>
      <c r="G19" s="80">
        <v>18</v>
      </c>
      <c r="H19" s="80">
        <f t="shared" si="0"/>
        <v>18</v>
      </c>
      <c r="I19" s="80">
        <v>0</v>
      </c>
      <c r="J19" s="24">
        <f t="shared" si="2"/>
        <v>100</v>
      </c>
      <c r="K19" s="122"/>
    </row>
    <row r="20" spans="2:11" ht="15.75">
      <c r="B20" s="80"/>
      <c r="C20" s="120"/>
      <c r="D20" s="23" t="s">
        <v>821</v>
      </c>
      <c r="E20" s="87">
        <v>11688</v>
      </c>
      <c r="F20" s="59" t="s">
        <v>827</v>
      </c>
      <c r="G20" s="80">
        <v>21</v>
      </c>
      <c r="H20" s="80">
        <f t="shared" si="0"/>
        <v>21</v>
      </c>
      <c r="I20" s="80">
        <v>0</v>
      </c>
      <c r="J20" s="24">
        <f t="shared" si="2"/>
        <v>100</v>
      </c>
      <c r="K20" s="122"/>
    </row>
    <row r="21" spans="2:11" ht="15.75">
      <c r="B21" s="80"/>
      <c r="C21" s="120"/>
      <c r="D21" s="23" t="s">
        <v>814</v>
      </c>
      <c r="E21" s="89">
        <v>11447</v>
      </c>
      <c r="F21" s="85" t="s">
        <v>828</v>
      </c>
      <c r="G21" s="80">
        <v>64</v>
      </c>
      <c r="H21" s="80">
        <f t="shared" si="0"/>
        <v>64</v>
      </c>
      <c r="I21" s="80">
        <v>0</v>
      </c>
      <c r="J21" s="24">
        <f t="shared" si="2"/>
        <v>100</v>
      </c>
      <c r="K21" s="122"/>
    </row>
    <row r="22" spans="2:11" ht="28.5">
      <c r="B22" s="21" t="s">
        <v>504</v>
      </c>
      <c r="C22" s="21" t="s">
        <v>505</v>
      </c>
      <c r="D22" s="21" t="s">
        <v>506</v>
      </c>
      <c r="E22" s="21" t="s">
        <v>507</v>
      </c>
      <c r="F22" s="21" t="s">
        <v>508</v>
      </c>
      <c r="G22" s="21" t="s">
        <v>509</v>
      </c>
      <c r="H22" s="21" t="s">
        <v>510</v>
      </c>
      <c r="I22" s="21" t="s">
        <v>511</v>
      </c>
      <c r="J22" s="21" t="s">
        <v>512</v>
      </c>
      <c r="K22" s="21" t="s">
        <v>512</v>
      </c>
    </row>
    <row r="23" spans="2:11" ht="15.75">
      <c r="B23" s="22"/>
      <c r="C23" s="119"/>
      <c r="D23" s="23" t="s">
        <v>809</v>
      </c>
      <c r="E23" s="63">
        <v>10552</v>
      </c>
      <c r="F23" s="59" t="s">
        <v>513</v>
      </c>
      <c r="G23" s="22">
        <v>63</v>
      </c>
      <c r="H23" s="80">
        <f t="shared" si="0"/>
        <v>58</v>
      </c>
      <c r="I23" s="22">
        <v>5</v>
      </c>
      <c r="J23" s="24">
        <f>H23/G23*100</f>
        <v>92.063492063492063</v>
      </c>
      <c r="K23" s="121">
        <v>93.65</v>
      </c>
    </row>
    <row r="24" spans="2:11" ht="15.75">
      <c r="B24" s="80"/>
      <c r="C24" s="120"/>
      <c r="D24" s="23" t="s">
        <v>810</v>
      </c>
      <c r="E24" s="89">
        <v>11625</v>
      </c>
      <c r="F24" s="59" t="s">
        <v>829</v>
      </c>
      <c r="G24" s="80">
        <v>63</v>
      </c>
      <c r="H24" s="80">
        <f t="shared" si="0"/>
        <v>55</v>
      </c>
      <c r="I24" s="80">
        <v>8</v>
      </c>
      <c r="J24" s="24">
        <f t="shared" ref="J24:J30" si="3">H24/G24*100</f>
        <v>87.301587301587304</v>
      </c>
      <c r="K24" s="122"/>
    </row>
    <row r="25" spans="2:11" ht="15.75">
      <c r="B25" s="80"/>
      <c r="C25" s="120"/>
      <c r="D25" s="23" t="s">
        <v>811</v>
      </c>
      <c r="E25" s="63">
        <v>11374</v>
      </c>
      <c r="F25" s="59" t="s">
        <v>833</v>
      </c>
      <c r="G25" s="80">
        <v>63</v>
      </c>
      <c r="H25" s="80">
        <f t="shared" si="0"/>
        <v>60</v>
      </c>
      <c r="I25" s="80">
        <v>3</v>
      </c>
      <c r="J25" s="24">
        <f t="shared" si="3"/>
        <v>95.238095238095227</v>
      </c>
      <c r="K25" s="122"/>
    </row>
    <row r="26" spans="2:11" ht="15.75">
      <c r="B26" s="80"/>
      <c r="C26" s="120"/>
      <c r="D26" s="23" t="s">
        <v>812</v>
      </c>
      <c r="E26" s="89">
        <v>11612</v>
      </c>
      <c r="F26" s="59" t="s">
        <v>831</v>
      </c>
      <c r="G26" s="80">
        <v>63</v>
      </c>
      <c r="H26" s="80">
        <f t="shared" si="0"/>
        <v>61</v>
      </c>
      <c r="I26" s="80">
        <v>2</v>
      </c>
      <c r="J26" s="24">
        <f t="shared" si="3"/>
        <v>96.825396825396822</v>
      </c>
      <c r="K26" s="122"/>
    </row>
    <row r="27" spans="2:11" ht="15.75">
      <c r="B27" s="80"/>
      <c r="C27" s="120"/>
      <c r="D27" s="23" t="s">
        <v>813</v>
      </c>
      <c r="E27" s="90">
        <v>11656</v>
      </c>
      <c r="F27" s="88" t="s">
        <v>832</v>
      </c>
      <c r="G27" s="80">
        <v>31</v>
      </c>
      <c r="H27" s="80">
        <f t="shared" si="0"/>
        <v>30</v>
      </c>
      <c r="I27" s="80">
        <v>1</v>
      </c>
      <c r="J27" s="24">
        <f t="shared" si="3"/>
        <v>96.774193548387103</v>
      </c>
      <c r="K27" s="122"/>
    </row>
    <row r="28" spans="2:11" ht="15.75">
      <c r="B28" s="22"/>
      <c r="C28" s="120"/>
      <c r="D28" s="23" t="s">
        <v>820</v>
      </c>
      <c r="E28" s="86">
        <v>10568</v>
      </c>
      <c r="F28" s="85" t="s">
        <v>826</v>
      </c>
      <c r="G28" s="22">
        <v>22</v>
      </c>
      <c r="H28" s="80">
        <f t="shared" si="0"/>
        <v>22</v>
      </c>
      <c r="I28" s="22">
        <v>0</v>
      </c>
      <c r="J28" s="24">
        <f t="shared" si="3"/>
        <v>100</v>
      </c>
      <c r="K28" s="122"/>
    </row>
    <row r="29" spans="2:11" ht="15.75">
      <c r="B29" s="22"/>
      <c r="C29" s="120"/>
      <c r="D29" s="23" t="s">
        <v>821</v>
      </c>
      <c r="E29" s="87">
        <v>11688</v>
      </c>
      <c r="F29" s="59" t="s">
        <v>827</v>
      </c>
      <c r="G29" s="22">
        <v>10</v>
      </c>
      <c r="H29" s="80">
        <f t="shared" si="0"/>
        <v>10</v>
      </c>
      <c r="I29" s="22">
        <v>0</v>
      </c>
      <c r="J29" s="24">
        <f t="shared" si="3"/>
        <v>100</v>
      </c>
      <c r="K29" s="122"/>
    </row>
    <row r="30" spans="2:11" ht="15.75">
      <c r="B30" s="22"/>
      <c r="C30" s="120"/>
      <c r="D30" s="23" t="s">
        <v>814</v>
      </c>
      <c r="E30" s="89">
        <v>11447</v>
      </c>
      <c r="F30" s="85" t="s">
        <v>828</v>
      </c>
      <c r="G30" s="22">
        <v>63</v>
      </c>
      <c r="H30" s="80">
        <f t="shared" si="0"/>
        <v>63</v>
      </c>
      <c r="I30" s="22">
        <v>0</v>
      </c>
      <c r="J30" s="24">
        <f t="shared" si="3"/>
        <v>100</v>
      </c>
      <c r="K30" s="122"/>
    </row>
    <row r="31" spans="2:11" ht="28.5">
      <c r="B31" s="21" t="s">
        <v>504</v>
      </c>
      <c r="C31" s="21" t="s">
        <v>505</v>
      </c>
      <c r="D31" s="21" t="s">
        <v>506</v>
      </c>
      <c r="E31" s="21" t="s">
        <v>507</v>
      </c>
      <c r="F31" s="21" t="s">
        <v>508</v>
      </c>
      <c r="G31" s="21" t="s">
        <v>509</v>
      </c>
      <c r="H31" s="21" t="s">
        <v>510</v>
      </c>
      <c r="I31" s="21" t="s">
        <v>511</v>
      </c>
      <c r="J31" s="21" t="s">
        <v>512</v>
      </c>
      <c r="K31" s="21" t="s">
        <v>512</v>
      </c>
    </row>
    <row r="32" spans="2:11" ht="15.75">
      <c r="B32" s="22">
        <v>19</v>
      </c>
      <c r="C32" s="126">
        <v>4</v>
      </c>
      <c r="D32" s="23" t="s">
        <v>809</v>
      </c>
      <c r="E32" s="58">
        <v>11458</v>
      </c>
      <c r="F32" s="85" t="s">
        <v>514</v>
      </c>
      <c r="G32" s="22">
        <v>48</v>
      </c>
      <c r="H32" s="80">
        <f t="shared" si="0"/>
        <v>48</v>
      </c>
      <c r="I32" s="22">
        <v>0</v>
      </c>
      <c r="J32" s="24">
        <f>H32/G32*100</f>
        <v>100</v>
      </c>
      <c r="K32" s="127">
        <v>87.5</v>
      </c>
    </row>
    <row r="33" spans="2:11" ht="15.75">
      <c r="B33" s="22">
        <v>20</v>
      </c>
      <c r="C33" s="126"/>
      <c r="D33" s="23" t="s">
        <v>810</v>
      </c>
      <c r="E33" s="58">
        <v>10640</v>
      </c>
      <c r="F33" s="85" t="s">
        <v>822</v>
      </c>
      <c r="G33" s="80">
        <v>48</v>
      </c>
      <c r="H33" s="80">
        <f t="shared" si="0"/>
        <v>46</v>
      </c>
      <c r="I33" s="22">
        <v>2</v>
      </c>
      <c r="J33" s="24">
        <f>H33/G33*100</f>
        <v>95.833333333333343</v>
      </c>
      <c r="K33" s="127"/>
    </row>
    <row r="34" spans="2:11" ht="15.75">
      <c r="B34" s="22">
        <v>21</v>
      </c>
      <c r="C34" s="126"/>
      <c r="D34" s="23" t="s">
        <v>811</v>
      </c>
      <c r="E34" s="58">
        <v>11355</v>
      </c>
      <c r="F34" s="85" t="s">
        <v>823</v>
      </c>
      <c r="G34" s="80">
        <v>48</v>
      </c>
      <c r="H34" s="80">
        <f t="shared" si="0"/>
        <v>47</v>
      </c>
      <c r="I34" s="22">
        <v>1</v>
      </c>
      <c r="J34" s="24">
        <f>H34/G34*100</f>
        <v>97.916666666666657</v>
      </c>
      <c r="K34" s="127"/>
    </row>
    <row r="35" spans="2:11" ht="15.75">
      <c r="B35" s="22">
        <v>22</v>
      </c>
      <c r="C35" s="126"/>
      <c r="D35" s="23" t="s">
        <v>812</v>
      </c>
      <c r="E35" s="58">
        <v>11654</v>
      </c>
      <c r="F35" s="85" t="s">
        <v>824</v>
      </c>
      <c r="G35" s="80">
        <v>48</v>
      </c>
      <c r="H35" s="80">
        <f t="shared" si="0"/>
        <v>48</v>
      </c>
      <c r="I35" s="22">
        <v>0</v>
      </c>
      <c r="J35" s="24">
        <f>H35/G35*100</f>
        <v>100</v>
      </c>
      <c r="K35" s="127"/>
    </row>
    <row r="36" spans="2:11" ht="15.75">
      <c r="B36" s="80"/>
      <c r="C36" s="126"/>
      <c r="D36" s="23" t="s">
        <v>813</v>
      </c>
      <c r="E36" s="86">
        <v>11375</v>
      </c>
      <c r="F36" s="85" t="s">
        <v>825</v>
      </c>
      <c r="G36" s="80">
        <v>30</v>
      </c>
      <c r="H36" s="80">
        <f t="shared" si="0"/>
        <v>29</v>
      </c>
      <c r="I36" s="80">
        <v>1</v>
      </c>
      <c r="J36" s="24">
        <f t="shared" ref="J36:J39" si="4">H36/G36*100</f>
        <v>96.666666666666671</v>
      </c>
      <c r="K36" s="127"/>
    </row>
    <row r="37" spans="2:11" ht="15.75">
      <c r="B37" s="80"/>
      <c r="C37" s="126"/>
      <c r="D37" s="23" t="s">
        <v>820</v>
      </c>
      <c r="E37" s="86">
        <v>10568</v>
      </c>
      <c r="F37" s="85" t="s">
        <v>826</v>
      </c>
      <c r="G37" s="80">
        <v>9</v>
      </c>
      <c r="H37" s="80">
        <f t="shared" si="0"/>
        <v>9</v>
      </c>
      <c r="I37" s="80">
        <v>0</v>
      </c>
      <c r="J37" s="24">
        <f t="shared" si="4"/>
        <v>100</v>
      </c>
      <c r="K37" s="127"/>
    </row>
    <row r="38" spans="2:11" ht="15.75">
      <c r="B38" s="80"/>
      <c r="C38" s="126"/>
      <c r="D38" s="23" t="s">
        <v>821</v>
      </c>
      <c r="E38" s="87">
        <v>11688</v>
      </c>
      <c r="F38" s="59" t="s">
        <v>827</v>
      </c>
      <c r="G38" s="80">
        <v>9</v>
      </c>
      <c r="H38" s="80">
        <f t="shared" si="0"/>
        <v>9</v>
      </c>
      <c r="I38" s="80">
        <v>0</v>
      </c>
      <c r="J38" s="24">
        <f t="shared" si="4"/>
        <v>100</v>
      </c>
      <c r="K38" s="127"/>
    </row>
    <row r="39" spans="2:11" ht="15.75">
      <c r="B39" s="80"/>
      <c r="C39" s="126"/>
      <c r="D39" s="23" t="s">
        <v>814</v>
      </c>
      <c r="E39" s="89">
        <v>11447</v>
      </c>
      <c r="F39" s="85" t="s">
        <v>828</v>
      </c>
      <c r="G39" s="80">
        <v>48</v>
      </c>
      <c r="H39" s="80">
        <f t="shared" si="0"/>
        <v>48</v>
      </c>
      <c r="I39" s="80">
        <v>0</v>
      </c>
      <c r="J39" s="24">
        <f t="shared" si="4"/>
        <v>100</v>
      </c>
      <c r="K39" s="127"/>
    </row>
    <row r="40" spans="2:11" ht="15.75">
      <c r="B40" s="25"/>
      <c r="C40" s="25"/>
      <c r="D40" s="60"/>
      <c r="E40" s="25"/>
      <c r="F40" s="25"/>
      <c r="G40" s="25"/>
      <c r="H40" s="25"/>
      <c r="I40" s="25"/>
      <c r="J40" s="26"/>
    </row>
    <row r="41" spans="2:11" ht="15">
      <c r="B41" s="25"/>
      <c r="C41" s="128" t="s">
        <v>515</v>
      </c>
      <c r="D41" s="128"/>
      <c r="E41" s="128"/>
      <c r="F41" s="57">
        <v>241</v>
      </c>
      <c r="G41" s="25"/>
      <c r="H41" s="25"/>
      <c r="I41" s="25"/>
      <c r="J41" s="26"/>
    </row>
    <row r="42" spans="2:11" ht="15.75">
      <c r="B42" s="25"/>
      <c r="C42" s="27"/>
      <c r="D42" s="61"/>
      <c r="E42" s="27"/>
      <c r="F42" s="57"/>
      <c r="G42" s="25"/>
      <c r="H42" s="25"/>
      <c r="I42" s="25"/>
      <c r="J42" s="26"/>
    </row>
    <row r="43" spans="2:11" ht="15">
      <c r="B43" s="25"/>
      <c r="C43" s="128" t="s">
        <v>529</v>
      </c>
      <c r="D43" s="128"/>
      <c r="E43" s="128"/>
      <c r="F43" s="57">
        <v>31</v>
      </c>
      <c r="G43" s="25"/>
      <c r="H43" s="25"/>
      <c r="I43" s="25"/>
      <c r="J43" s="26"/>
    </row>
    <row r="44" spans="2:11" ht="15.75">
      <c r="B44" s="25"/>
      <c r="C44" s="27"/>
      <c r="D44" s="61"/>
      <c r="E44" s="27"/>
      <c r="F44" s="25"/>
      <c r="G44" s="25"/>
      <c r="H44" s="25"/>
      <c r="I44" s="25"/>
      <c r="J44" s="26"/>
    </row>
    <row r="45" spans="2:11" ht="15">
      <c r="B45" s="25"/>
      <c r="C45" s="128" t="s">
        <v>516</v>
      </c>
      <c r="D45" s="128"/>
      <c r="E45" s="128"/>
      <c r="F45" s="57">
        <f>+F41-F43</f>
        <v>210</v>
      </c>
      <c r="G45" s="25"/>
      <c r="H45" s="25"/>
      <c r="I45" s="25"/>
      <c r="J45" s="26"/>
    </row>
    <row r="46" spans="2:11" ht="15.75">
      <c r="B46" s="25"/>
      <c r="C46" s="25"/>
      <c r="D46" s="60"/>
      <c r="E46" s="25"/>
      <c r="F46" s="25"/>
      <c r="G46" s="25"/>
      <c r="H46" s="25"/>
      <c r="I46" s="25"/>
      <c r="J46" s="26"/>
    </row>
    <row r="47" spans="2:11" ht="16.5">
      <c r="B47" s="25"/>
      <c r="C47" s="125" t="s">
        <v>517</v>
      </c>
      <c r="D47" s="125"/>
      <c r="E47" s="125"/>
      <c r="F47" s="62">
        <f>+F45/F41*100</f>
        <v>87.136929460580916</v>
      </c>
      <c r="G47" s="25"/>
      <c r="H47" s="25"/>
      <c r="I47" s="25"/>
      <c r="J47" s="26"/>
    </row>
    <row r="48" spans="2:11" ht="15.75">
      <c r="B48" s="25"/>
      <c r="C48" s="25"/>
      <c r="D48" s="60"/>
      <c r="E48" s="25"/>
      <c r="F48" s="25"/>
      <c r="G48" s="25"/>
      <c r="H48" s="25"/>
      <c r="I48" s="25"/>
      <c r="J48" s="26"/>
    </row>
    <row r="49" spans="2:10" ht="15.75">
      <c r="B49" s="25"/>
      <c r="C49" s="25"/>
      <c r="D49" s="60"/>
      <c r="E49" s="25"/>
      <c r="F49" s="25"/>
      <c r="G49" s="25"/>
      <c r="H49" s="25"/>
      <c r="I49" s="25"/>
      <c r="J49" s="26"/>
    </row>
    <row r="50" spans="2:10" ht="15.75">
      <c r="B50" s="25"/>
      <c r="C50" s="25"/>
      <c r="D50" s="60"/>
      <c r="E50" s="25"/>
      <c r="F50" s="25"/>
      <c r="G50" s="25"/>
      <c r="H50" s="25"/>
      <c r="I50" s="25"/>
      <c r="J50" s="26"/>
    </row>
    <row r="51" spans="2:10" ht="15.75">
      <c r="B51" s="25"/>
      <c r="C51" s="25"/>
      <c r="D51" s="60"/>
      <c r="E51" s="25"/>
      <c r="F51" s="25"/>
      <c r="G51" s="25"/>
      <c r="H51" s="25"/>
      <c r="I51" s="25"/>
      <c r="J51" s="26"/>
    </row>
    <row r="52" spans="2:10" ht="15.75">
      <c r="B52" s="25"/>
      <c r="C52" s="25"/>
      <c r="D52" s="60"/>
      <c r="E52" s="25"/>
      <c r="F52" s="25"/>
      <c r="G52" s="25"/>
      <c r="H52" s="25"/>
      <c r="I52" s="25"/>
      <c r="J52" s="26"/>
    </row>
    <row r="53" spans="2:10" ht="15.75">
      <c r="B53" s="25"/>
      <c r="C53" s="25"/>
      <c r="D53" s="60"/>
      <c r="E53" s="25"/>
      <c r="F53" s="25"/>
      <c r="G53" s="25"/>
      <c r="H53" s="25"/>
      <c r="I53" s="25"/>
      <c r="J53" s="26"/>
    </row>
    <row r="54" spans="2:10" ht="15.75">
      <c r="B54" s="25"/>
      <c r="C54" s="25"/>
      <c r="D54" s="60"/>
      <c r="E54" s="25"/>
      <c r="F54" s="25"/>
      <c r="G54" s="25"/>
      <c r="H54" s="25"/>
      <c r="I54" s="25"/>
      <c r="J54" s="26"/>
    </row>
  </sheetData>
  <mergeCells count="15">
    <mergeCell ref="C47:E47"/>
    <mergeCell ref="C23:C30"/>
    <mergeCell ref="K23:K30"/>
    <mergeCell ref="C32:C39"/>
    <mergeCell ref="K32:K39"/>
    <mergeCell ref="C41:E41"/>
    <mergeCell ref="C43:E43"/>
    <mergeCell ref="C45:E45"/>
    <mergeCell ref="C14:C21"/>
    <mergeCell ref="K14:K21"/>
    <mergeCell ref="B1:K1"/>
    <mergeCell ref="B2:K2"/>
    <mergeCell ref="B3:K3"/>
    <mergeCell ref="C5:C12"/>
    <mergeCell ref="K5:K12"/>
  </mergeCells>
  <pageMargins left="0.21" right="0.23" top="0.75" bottom="0.75" header="0.3" footer="0.3"/>
  <pageSetup paperSize="9" scale="85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T22"/>
  <sheetViews>
    <sheetView workbookViewId="0">
      <selection activeCell="J14" sqref="J14"/>
    </sheetView>
  </sheetViews>
  <sheetFormatPr defaultRowHeight="12.75"/>
  <cols>
    <col min="1" max="1" width="9.33203125" style="28"/>
    <col min="2" max="2" width="14.33203125" style="29" customWidth="1"/>
    <col min="3" max="3" width="17.83203125" style="29" customWidth="1"/>
    <col min="4" max="4" width="15.33203125" style="29" customWidth="1"/>
    <col min="5" max="5" width="18.83203125" style="29" customWidth="1"/>
    <col min="6" max="6" width="16" style="28" customWidth="1"/>
    <col min="7" max="7" width="15" style="28" customWidth="1"/>
    <col min="8" max="8" width="11.83203125" style="28" customWidth="1"/>
    <col min="9" max="9" width="9.33203125" style="30"/>
    <col min="10" max="16384" width="9.33203125" style="28"/>
  </cols>
  <sheetData>
    <row r="1" spans="2:20" ht="15.75">
      <c r="B1" s="129" t="s">
        <v>502</v>
      </c>
      <c r="C1" s="129"/>
      <c r="D1" s="129"/>
      <c r="E1" s="129"/>
      <c r="F1" s="129"/>
      <c r="G1" s="129"/>
      <c r="H1" s="129"/>
      <c r="I1" s="129"/>
      <c r="J1" s="129"/>
    </row>
    <row r="2" spans="2:20" ht="15.75">
      <c r="B2" s="129" t="s">
        <v>503</v>
      </c>
      <c r="C2" s="129"/>
      <c r="D2" s="129"/>
      <c r="E2" s="129"/>
      <c r="F2" s="129"/>
      <c r="G2" s="129"/>
      <c r="H2" s="129"/>
      <c r="I2" s="129"/>
      <c r="J2" s="129"/>
    </row>
    <row r="3" spans="2:20" ht="18.75">
      <c r="B3" s="130" t="s">
        <v>838</v>
      </c>
      <c r="C3" s="130"/>
      <c r="D3" s="130"/>
      <c r="E3" s="130"/>
      <c r="F3" s="130"/>
      <c r="G3" s="130"/>
      <c r="H3" s="130"/>
      <c r="I3" s="130"/>
      <c r="J3" s="130"/>
    </row>
    <row r="5" spans="2:20" s="31" customFormat="1" ht="42.75">
      <c r="B5" s="32" t="s">
        <v>518</v>
      </c>
      <c r="C5" s="131" t="s">
        <v>519</v>
      </c>
      <c r="D5" s="131"/>
      <c r="E5" s="131" t="s">
        <v>520</v>
      </c>
      <c r="F5" s="131"/>
      <c r="G5" s="131" t="s">
        <v>521</v>
      </c>
      <c r="H5" s="131"/>
      <c r="I5" s="131"/>
    </row>
    <row r="6" spans="2:20" s="31" customFormat="1" ht="18.75">
      <c r="B6" s="33">
        <v>241</v>
      </c>
      <c r="C6" s="132">
        <v>210</v>
      </c>
      <c r="D6" s="132"/>
      <c r="E6" s="132">
        <f>+B6-C6</f>
        <v>31</v>
      </c>
      <c r="F6" s="132"/>
      <c r="G6" s="133">
        <f>C6/B6*100</f>
        <v>87.136929460580916</v>
      </c>
      <c r="H6" s="133"/>
      <c r="I6" s="133"/>
    </row>
    <row r="7" spans="2:20" s="31" customFormat="1" ht="18.75">
      <c r="B7" s="34"/>
      <c r="C7" s="34"/>
      <c r="D7" s="34"/>
      <c r="E7" s="34"/>
      <c r="F7" s="34"/>
      <c r="G7" s="35"/>
      <c r="H7" s="35"/>
      <c r="I7" s="35"/>
    </row>
    <row r="8" spans="2:20" s="36" customFormat="1">
      <c r="B8" s="37" t="s">
        <v>522</v>
      </c>
      <c r="C8" s="134" t="s">
        <v>536</v>
      </c>
      <c r="D8" s="135"/>
      <c r="E8" s="135"/>
      <c r="F8" s="136"/>
      <c r="I8" s="38"/>
    </row>
    <row r="9" spans="2:20" s="39" customFormat="1" ht="28.5">
      <c r="B9" s="40" t="s">
        <v>505</v>
      </c>
      <c r="C9" s="40" t="s">
        <v>523</v>
      </c>
      <c r="D9" s="40" t="s">
        <v>524</v>
      </c>
      <c r="E9" s="40" t="s">
        <v>525</v>
      </c>
      <c r="F9" s="40" t="s">
        <v>526</v>
      </c>
    </row>
    <row r="10" spans="2:20" s="41" customFormat="1" ht="18.75">
      <c r="B10" s="42" t="s">
        <v>18</v>
      </c>
      <c r="C10" s="43">
        <v>65</v>
      </c>
      <c r="D10" s="43">
        <v>60</v>
      </c>
      <c r="E10" s="43">
        <f>+C10-D10</f>
        <v>5</v>
      </c>
      <c r="F10" s="44">
        <f>+D10/C10*100</f>
        <v>92.307692307692307</v>
      </c>
      <c r="I10" s="45"/>
    </row>
    <row r="11" spans="2:20" s="41" customFormat="1" ht="18.75">
      <c r="B11" s="42" t="s">
        <v>149</v>
      </c>
      <c r="C11" s="43">
        <v>65</v>
      </c>
      <c r="D11" s="43">
        <v>53</v>
      </c>
      <c r="E11" s="43">
        <f t="shared" ref="E11:E13" si="0">+C11-D11</f>
        <v>12</v>
      </c>
      <c r="F11" s="44">
        <f>+D11/C11*100</f>
        <v>81.538461538461533</v>
      </c>
      <c r="I11" s="45"/>
    </row>
    <row r="12" spans="2:20" s="41" customFormat="1" ht="18.75">
      <c r="B12" s="42" t="s">
        <v>280</v>
      </c>
      <c r="C12" s="43">
        <v>63</v>
      </c>
      <c r="D12" s="43">
        <v>52</v>
      </c>
      <c r="E12" s="43">
        <f t="shared" si="0"/>
        <v>11</v>
      </c>
      <c r="F12" s="44">
        <f>+D12/C12*100</f>
        <v>82.539682539682531</v>
      </c>
      <c r="I12" s="45"/>
    </row>
    <row r="13" spans="2:20" s="41" customFormat="1" ht="18.75">
      <c r="B13" s="42" t="s">
        <v>407</v>
      </c>
      <c r="C13" s="43">
        <v>48</v>
      </c>
      <c r="D13" s="43">
        <v>45</v>
      </c>
      <c r="E13" s="43">
        <f t="shared" si="0"/>
        <v>3</v>
      </c>
      <c r="F13" s="44">
        <f>+D13/C13*100</f>
        <v>93.75</v>
      </c>
      <c r="I13" s="45"/>
    </row>
    <row r="14" spans="2:20" s="46" customFormat="1" ht="18.75">
      <c r="B14" s="47"/>
      <c r="C14" s="47">
        <f>SUM(C10:C13)</f>
        <v>241</v>
      </c>
      <c r="D14" s="47">
        <f>SUM(D10:D13)</f>
        <v>210</v>
      </c>
      <c r="E14" s="47">
        <f>SUM(E10:E13)</f>
        <v>31</v>
      </c>
      <c r="F14" s="48">
        <f>+D14/C14*100</f>
        <v>87.136929460580916</v>
      </c>
      <c r="G14" s="49"/>
      <c r="H14" s="49"/>
      <c r="I14" s="50"/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</row>
    <row r="15" spans="2:20" ht="21.75" customHeight="1">
      <c r="B15" s="137" t="s">
        <v>527</v>
      </c>
      <c r="C15" s="137"/>
    </row>
    <row r="17" spans="2:9" ht="42.75">
      <c r="B17" s="51" t="s">
        <v>505</v>
      </c>
      <c r="C17" s="56" t="s">
        <v>531</v>
      </c>
      <c r="D17" s="56" t="s">
        <v>532</v>
      </c>
      <c r="E17" s="56" t="s">
        <v>533</v>
      </c>
      <c r="F17" s="56" t="s">
        <v>534</v>
      </c>
      <c r="G17" s="56" t="s">
        <v>535</v>
      </c>
      <c r="H17" s="52" t="s">
        <v>528</v>
      </c>
    </row>
    <row r="18" spans="2:9" ht="18.75">
      <c r="B18" s="42" t="s">
        <v>18</v>
      </c>
      <c r="C18" s="53">
        <v>2</v>
      </c>
      <c r="D18" s="54">
        <v>3</v>
      </c>
      <c r="E18" s="53">
        <v>0</v>
      </c>
      <c r="F18" s="53">
        <v>0</v>
      </c>
      <c r="G18" s="53">
        <v>0</v>
      </c>
      <c r="H18" s="53">
        <f>SUM(C18:G18)</f>
        <v>5</v>
      </c>
    </row>
    <row r="19" spans="2:9" ht="18.75">
      <c r="B19" s="42" t="s">
        <v>149</v>
      </c>
      <c r="C19" s="53">
        <v>5</v>
      </c>
      <c r="D19" s="54">
        <v>3</v>
      </c>
      <c r="E19" s="53">
        <v>4</v>
      </c>
      <c r="F19" s="53">
        <v>0</v>
      </c>
      <c r="G19" s="53">
        <v>0</v>
      </c>
      <c r="H19" s="53">
        <f>SUM(C19:G19)</f>
        <v>12</v>
      </c>
    </row>
    <row r="20" spans="2:9" ht="18.75">
      <c r="B20" s="42" t="s">
        <v>280</v>
      </c>
      <c r="C20" s="53">
        <v>6</v>
      </c>
      <c r="D20" s="53">
        <v>2</v>
      </c>
      <c r="E20" s="53">
        <v>3</v>
      </c>
      <c r="F20" s="53">
        <v>0</v>
      </c>
      <c r="G20" s="53">
        <v>0</v>
      </c>
      <c r="H20" s="53">
        <f>SUM(C20:G20)</f>
        <v>11</v>
      </c>
      <c r="I20" s="55"/>
    </row>
    <row r="21" spans="2:9" ht="18.75">
      <c r="B21" s="42" t="s">
        <v>407</v>
      </c>
      <c r="C21" s="53">
        <v>2</v>
      </c>
      <c r="D21" s="53">
        <v>1</v>
      </c>
      <c r="E21" s="53">
        <v>0</v>
      </c>
      <c r="F21" s="53">
        <v>0</v>
      </c>
      <c r="G21" s="53">
        <v>0</v>
      </c>
      <c r="H21" s="53">
        <f>SUM(C21:G21)</f>
        <v>3</v>
      </c>
    </row>
    <row r="22" spans="2:9" s="67" customFormat="1" ht="24.75" customHeight="1">
      <c r="B22" s="64" t="s">
        <v>530</v>
      </c>
      <c r="C22" s="64">
        <f t="shared" ref="C22:H22" si="1">SUM(C18:C21)</f>
        <v>15</v>
      </c>
      <c r="D22" s="64">
        <f t="shared" si="1"/>
        <v>9</v>
      </c>
      <c r="E22" s="64">
        <f t="shared" si="1"/>
        <v>7</v>
      </c>
      <c r="F22" s="64">
        <f t="shared" si="1"/>
        <v>0</v>
      </c>
      <c r="G22" s="64">
        <f t="shared" si="1"/>
        <v>0</v>
      </c>
      <c r="H22" s="65">
        <f t="shared" si="1"/>
        <v>31</v>
      </c>
      <c r="I22" s="66"/>
    </row>
  </sheetData>
  <mergeCells count="11">
    <mergeCell ref="C6:D6"/>
    <mergeCell ref="E6:F6"/>
    <mergeCell ref="G6:I6"/>
    <mergeCell ref="C8:F8"/>
    <mergeCell ref="B15:C15"/>
    <mergeCell ref="B1:J1"/>
    <mergeCell ref="B2:J2"/>
    <mergeCell ref="B3:J3"/>
    <mergeCell ref="C5:D5"/>
    <mergeCell ref="E5:F5"/>
    <mergeCell ref="G5:I5"/>
  </mergeCells>
  <pageMargins left="0.7" right="0.7" top="0.75" bottom="0.75" header="0.3" footer="0.3"/>
  <pageSetup paperSize="9" orientation="landscape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AA36"/>
  <sheetViews>
    <sheetView topLeftCell="A28" workbookViewId="0">
      <selection activeCell="L10" sqref="L10"/>
    </sheetView>
  </sheetViews>
  <sheetFormatPr defaultRowHeight="15"/>
  <cols>
    <col min="1" max="1" width="5" style="2" customWidth="1"/>
    <col min="2" max="2" width="15.1640625" style="4" customWidth="1"/>
    <col min="3" max="3" width="46.83203125" style="14" customWidth="1"/>
    <col min="4" max="4" width="10.1640625" style="15" customWidth="1"/>
    <col min="5" max="5" width="9.5" style="2" customWidth="1"/>
    <col min="6" max="6" width="11.1640625" style="2" customWidth="1"/>
    <col min="7" max="7" width="10.33203125" style="2" customWidth="1"/>
    <col min="8" max="8" width="8.83203125" style="2" customWidth="1"/>
    <col min="9" max="9" width="10.1640625" style="2" customWidth="1"/>
    <col min="10" max="10" width="8.6640625" style="2" customWidth="1"/>
    <col min="11" max="11" width="10.33203125" style="2" customWidth="1"/>
    <col min="12" max="12" width="11.6640625" style="2" customWidth="1"/>
    <col min="13" max="24" width="4.83203125" style="2" hidden="1" customWidth="1"/>
    <col min="25" max="25" width="6.6640625" style="2" hidden="1" customWidth="1"/>
    <col min="26" max="26" width="9.83203125" style="2" customWidth="1"/>
    <col min="27" max="27" width="11.33203125" style="15" customWidth="1"/>
    <col min="28" max="29" width="9.33203125" style="2"/>
    <col min="30" max="30" width="11" style="2" bestFit="1" customWidth="1"/>
    <col min="31" max="16384" width="9.33203125" style="2"/>
  </cols>
  <sheetData>
    <row r="1" spans="1:27" s="1" customFormat="1" ht="18.75">
      <c r="A1" s="111" t="s">
        <v>2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  <c r="Q1" s="111"/>
      <c r="R1" s="111"/>
      <c r="S1" s="111"/>
      <c r="T1" s="111"/>
      <c r="U1" s="111"/>
      <c r="V1" s="111"/>
      <c r="W1" s="111"/>
      <c r="X1" s="111"/>
      <c r="Y1" s="111"/>
      <c r="Z1" s="111"/>
      <c r="AA1" s="111"/>
    </row>
    <row r="2" spans="1:27" s="1" customFormat="1" ht="18.75">
      <c r="A2" s="111" t="s">
        <v>3</v>
      </c>
      <c r="B2" s="111"/>
      <c r="C2" s="111"/>
      <c r="D2" s="111"/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1"/>
      <c r="U2" s="111"/>
      <c r="V2" s="111"/>
      <c r="W2" s="111"/>
      <c r="X2" s="111"/>
      <c r="Y2" s="111"/>
      <c r="Z2" s="111"/>
      <c r="AA2" s="111"/>
    </row>
    <row r="3" spans="1:27" s="1" customFormat="1" ht="18.75">
      <c r="A3" s="112" t="s">
        <v>819</v>
      </c>
      <c r="B3" s="112"/>
      <c r="C3" s="112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  <c r="U3" s="112"/>
      <c r="V3" s="112"/>
      <c r="W3" s="112"/>
      <c r="X3" s="112"/>
      <c r="Y3" s="112"/>
      <c r="Z3" s="112"/>
      <c r="AA3" s="112"/>
    </row>
    <row r="4" spans="1:27">
      <c r="A4" s="113"/>
      <c r="B4" s="113"/>
      <c r="C4" s="113"/>
      <c r="D4" s="113"/>
      <c r="E4" s="113"/>
      <c r="F4" s="113"/>
      <c r="G4" s="113"/>
      <c r="H4" s="113"/>
      <c r="I4" s="113"/>
      <c r="J4" s="113"/>
      <c r="K4" s="113"/>
      <c r="L4" s="113"/>
      <c r="M4" s="113"/>
      <c r="N4" s="113"/>
      <c r="O4" s="113"/>
      <c r="P4" s="113"/>
      <c r="Q4" s="113"/>
      <c r="R4" s="113"/>
      <c r="S4" s="113"/>
      <c r="T4" s="113"/>
      <c r="U4" s="113"/>
      <c r="V4" s="113"/>
      <c r="W4" s="113"/>
      <c r="X4" s="113"/>
      <c r="Y4" s="113"/>
      <c r="Z4" s="113"/>
      <c r="AA4" s="113"/>
    </row>
    <row r="5" spans="1:27" s="98" customFormat="1" ht="25.5" customHeight="1">
      <c r="A5" s="93" t="s">
        <v>4</v>
      </c>
      <c r="B5" s="93" t="s">
        <v>5</v>
      </c>
      <c r="C5" s="93" t="s">
        <v>6</v>
      </c>
      <c r="D5" s="94" t="s">
        <v>7</v>
      </c>
      <c r="E5" s="93" t="s">
        <v>809</v>
      </c>
      <c r="F5" s="93" t="s">
        <v>810</v>
      </c>
      <c r="G5" s="93" t="s">
        <v>811</v>
      </c>
      <c r="H5" s="93" t="s">
        <v>812</v>
      </c>
      <c r="I5" s="95" t="s">
        <v>834</v>
      </c>
      <c r="J5" s="95" t="s">
        <v>835</v>
      </c>
      <c r="K5" s="95" t="s">
        <v>836</v>
      </c>
      <c r="L5" s="138" t="s">
        <v>814</v>
      </c>
      <c r="M5" s="138"/>
      <c r="N5" s="138" t="s">
        <v>815</v>
      </c>
      <c r="O5" s="138"/>
      <c r="P5" s="138"/>
      <c r="Q5" s="138" t="s">
        <v>816</v>
      </c>
      <c r="R5" s="138"/>
      <c r="S5" s="138"/>
      <c r="T5" s="138" t="s">
        <v>818</v>
      </c>
      <c r="U5" s="138"/>
      <c r="V5" s="138"/>
      <c r="W5" s="138" t="s">
        <v>817</v>
      </c>
      <c r="X5" s="138"/>
      <c r="Y5" s="138"/>
      <c r="Z5" s="96" t="s">
        <v>11</v>
      </c>
      <c r="AA5" s="97" t="s">
        <v>12</v>
      </c>
    </row>
    <row r="6" spans="1:27" ht="20.100000000000001" customHeight="1">
      <c r="A6" s="6">
        <v>1</v>
      </c>
      <c r="B6" s="18" t="s">
        <v>21</v>
      </c>
      <c r="C6" s="19" t="s">
        <v>22</v>
      </c>
      <c r="D6" s="17" t="s">
        <v>18</v>
      </c>
      <c r="E6" s="92"/>
      <c r="F6" s="91" t="s">
        <v>810</v>
      </c>
      <c r="G6" s="92"/>
      <c r="H6" s="91" t="s">
        <v>812</v>
      </c>
      <c r="I6" s="92"/>
      <c r="J6" s="92"/>
      <c r="K6" s="92"/>
      <c r="L6" s="92"/>
      <c r="Z6" s="13">
        <v>2</v>
      </c>
      <c r="AA6" s="12">
        <v>227</v>
      </c>
    </row>
    <row r="7" spans="1:27" ht="20.100000000000001" customHeight="1">
      <c r="A7" s="6">
        <v>2</v>
      </c>
      <c r="B7" s="18" t="s">
        <v>25</v>
      </c>
      <c r="C7" s="19" t="s">
        <v>26</v>
      </c>
      <c r="D7" s="17" t="s">
        <v>18</v>
      </c>
      <c r="E7" s="92"/>
      <c r="F7" s="91" t="s">
        <v>810</v>
      </c>
      <c r="G7" s="92"/>
      <c r="H7" s="91" t="s">
        <v>812</v>
      </c>
      <c r="I7" s="92"/>
      <c r="J7" s="92"/>
      <c r="K7" s="92"/>
      <c r="L7" s="92"/>
      <c r="Z7" s="13">
        <v>2</v>
      </c>
      <c r="AA7" s="12">
        <v>232</v>
      </c>
    </row>
    <row r="8" spans="1:27" ht="20.100000000000001" customHeight="1">
      <c r="A8" s="6">
        <v>3</v>
      </c>
      <c r="B8" s="18" t="s">
        <v>29</v>
      </c>
      <c r="C8" s="19" t="s">
        <v>30</v>
      </c>
      <c r="D8" s="17" t="s">
        <v>18</v>
      </c>
      <c r="E8" s="92"/>
      <c r="F8" s="91" t="s">
        <v>810</v>
      </c>
      <c r="G8" s="92"/>
      <c r="H8" s="91" t="s">
        <v>812</v>
      </c>
      <c r="I8" s="92"/>
      <c r="J8" s="92"/>
      <c r="K8" s="92"/>
      <c r="L8" s="92"/>
      <c r="Z8" s="13">
        <v>2</v>
      </c>
      <c r="AA8" s="12">
        <v>232</v>
      </c>
    </row>
    <row r="9" spans="1:27" ht="20.100000000000001" customHeight="1">
      <c r="A9" s="6">
        <v>4</v>
      </c>
      <c r="B9" s="18" t="s">
        <v>77</v>
      </c>
      <c r="C9" s="19" t="s">
        <v>78</v>
      </c>
      <c r="D9" s="17" t="s">
        <v>18</v>
      </c>
      <c r="E9" s="91" t="s">
        <v>809</v>
      </c>
      <c r="F9" s="92"/>
      <c r="G9" s="92"/>
      <c r="H9" s="92"/>
      <c r="I9" s="92"/>
      <c r="J9" s="92"/>
      <c r="K9" s="92"/>
      <c r="L9" s="92"/>
      <c r="Z9" s="13">
        <v>1</v>
      </c>
      <c r="AA9" s="12">
        <v>225</v>
      </c>
    </row>
    <row r="10" spans="1:27" ht="20.100000000000001" customHeight="1">
      <c r="A10" s="6">
        <v>5</v>
      </c>
      <c r="B10" s="18" t="s">
        <v>133</v>
      </c>
      <c r="C10" s="19" t="s">
        <v>134</v>
      </c>
      <c r="D10" s="17" t="s">
        <v>18</v>
      </c>
      <c r="E10" s="92"/>
      <c r="F10" s="92"/>
      <c r="G10" s="92"/>
      <c r="H10" s="92"/>
      <c r="I10" s="92"/>
      <c r="J10" s="92"/>
      <c r="K10" s="92"/>
      <c r="L10" s="92" t="s">
        <v>839</v>
      </c>
      <c r="Z10" s="13">
        <v>1</v>
      </c>
      <c r="AA10" s="12">
        <v>213</v>
      </c>
    </row>
    <row r="11" spans="1:27" ht="20.100000000000001" customHeight="1">
      <c r="A11" s="6">
        <v>6</v>
      </c>
      <c r="B11" s="18" t="s">
        <v>160</v>
      </c>
      <c r="C11" s="19" t="s">
        <v>161</v>
      </c>
      <c r="D11" s="17" t="s">
        <v>149</v>
      </c>
      <c r="E11" s="92"/>
      <c r="F11" s="92"/>
      <c r="G11" s="91" t="s">
        <v>811</v>
      </c>
      <c r="H11" s="92"/>
      <c r="I11" s="92"/>
      <c r="J11" s="92"/>
      <c r="K11" s="92"/>
      <c r="L11" s="92"/>
      <c r="Z11" s="13">
        <v>2</v>
      </c>
      <c r="AA11" s="12">
        <v>215</v>
      </c>
    </row>
    <row r="12" spans="1:27" ht="20.100000000000001" customHeight="1">
      <c r="A12" s="6">
        <v>7</v>
      </c>
      <c r="B12" s="18" t="s">
        <v>168</v>
      </c>
      <c r="C12" s="19" t="s">
        <v>169</v>
      </c>
      <c r="D12" s="17" t="s">
        <v>149</v>
      </c>
      <c r="E12" s="91" t="s">
        <v>809</v>
      </c>
      <c r="F12" s="91" t="s">
        <v>810</v>
      </c>
      <c r="G12" s="92"/>
      <c r="H12" s="91" t="s">
        <v>812</v>
      </c>
      <c r="I12" s="92"/>
      <c r="J12" s="92"/>
      <c r="K12" s="92"/>
      <c r="L12" s="92"/>
      <c r="Z12" s="13">
        <v>3</v>
      </c>
      <c r="AA12" s="12">
        <v>239</v>
      </c>
    </row>
    <row r="13" spans="1:27" ht="20.100000000000001" customHeight="1">
      <c r="A13" s="6">
        <v>8</v>
      </c>
      <c r="B13" s="18" t="s">
        <v>174</v>
      </c>
      <c r="C13" s="19" t="s">
        <v>175</v>
      </c>
      <c r="D13" s="17" t="s">
        <v>149</v>
      </c>
      <c r="E13" s="91" t="s">
        <v>809</v>
      </c>
      <c r="F13" s="92"/>
      <c r="G13" s="91" t="s">
        <v>811</v>
      </c>
      <c r="H13" s="92"/>
      <c r="I13" s="92"/>
      <c r="J13" s="92"/>
      <c r="K13" s="92"/>
      <c r="L13" s="92"/>
      <c r="Z13" s="13">
        <v>2</v>
      </c>
      <c r="AA13" s="12">
        <v>228</v>
      </c>
    </row>
    <row r="14" spans="1:27" ht="20.100000000000001" customHeight="1">
      <c r="A14" s="6">
        <v>9</v>
      </c>
      <c r="B14" s="18" t="s">
        <v>208</v>
      </c>
      <c r="C14" s="19" t="s">
        <v>209</v>
      </c>
      <c r="D14" s="17" t="s">
        <v>149</v>
      </c>
      <c r="E14" s="91" t="s">
        <v>809</v>
      </c>
      <c r="F14" s="92"/>
      <c r="G14" s="92"/>
      <c r="H14" s="92"/>
      <c r="I14" s="92"/>
      <c r="J14" s="92"/>
      <c r="K14" s="92"/>
      <c r="L14" s="92"/>
      <c r="Z14" s="13">
        <v>1</v>
      </c>
      <c r="AA14" s="12">
        <v>220</v>
      </c>
    </row>
    <row r="15" spans="1:27" ht="20.100000000000001" customHeight="1">
      <c r="A15" s="6">
        <v>10</v>
      </c>
      <c r="B15" s="18" t="s">
        <v>212</v>
      </c>
      <c r="C15" s="19" t="s">
        <v>213</v>
      </c>
      <c r="D15" s="17" t="s">
        <v>149</v>
      </c>
      <c r="E15" s="92"/>
      <c r="F15" s="91" t="s">
        <v>810</v>
      </c>
      <c r="G15" s="92"/>
      <c r="H15" s="91" t="s">
        <v>812</v>
      </c>
      <c r="I15" s="92"/>
      <c r="J15" s="92"/>
      <c r="K15" s="92"/>
      <c r="L15" s="92" t="s">
        <v>839</v>
      </c>
      <c r="Z15" s="13">
        <v>3</v>
      </c>
      <c r="AA15" s="12">
        <v>241</v>
      </c>
    </row>
    <row r="16" spans="1:27" ht="20.100000000000001" customHeight="1">
      <c r="A16" s="6">
        <v>11</v>
      </c>
      <c r="B16" s="18" t="s">
        <v>218</v>
      </c>
      <c r="C16" s="19" t="s">
        <v>219</v>
      </c>
      <c r="D16" s="17" t="s">
        <v>149</v>
      </c>
      <c r="E16" s="92"/>
      <c r="F16" s="91" t="s">
        <v>810</v>
      </c>
      <c r="G16" s="92"/>
      <c r="H16" s="92"/>
      <c r="I16" s="92"/>
      <c r="J16" s="92"/>
      <c r="K16" s="92"/>
      <c r="L16" s="92"/>
      <c r="Z16" s="13">
        <v>1</v>
      </c>
      <c r="AA16" s="12">
        <v>224</v>
      </c>
    </row>
    <row r="17" spans="1:27" ht="20.100000000000001" customHeight="1">
      <c r="A17" s="6">
        <v>12</v>
      </c>
      <c r="B17" s="18" t="s">
        <v>222</v>
      </c>
      <c r="C17" s="19" t="s">
        <v>223</v>
      </c>
      <c r="D17" s="17" t="s">
        <v>149</v>
      </c>
      <c r="E17" s="91" t="s">
        <v>809</v>
      </c>
      <c r="F17" s="91" t="s">
        <v>810</v>
      </c>
      <c r="G17" s="92"/>
      <c r="H17" s="92"/>
      <c r="I17" s="92"/>
      <c r="J17" s="92"/>
      <c r="K17" s="92"/>
      <c r="L17" s="92"/>
      <c r="Z17" s="13">
        <v>2</v>
      </c>
      <c r="AA17" s="12">
        <v>228</v>
      </c>
    </row>
    <row r="18" spans="1:27" ht="20.100000000000001" customHeight="1">
      <c r="A18" s="6">
        <v>13</v>
      </c>
      <c r="B18" s="18" t="s">
        <v>224</v>
      </c>
      <c r="C18" s="19" t="s">
        <v>225</v>
      </c>
      <c r="D18" s="17" t="s">
        <v>149</v>
      </c>
      <c r="E18" s="91" t="s">
        <v>809</v>
      </c>
      <c r="F18" s="91" t="s">
        <v>810</v>
      </c>
      <c r="G18" s="91" t="s">
        <v>811</v>
      </c>
      <c r="H18" s="92"/>
      <c r="I18" s="92"/>
      <c r="J18" s="92"/>
      <c r="K18" s="92"/>
      <c r="L18" s="92"/>
      <c r="Z18" s="13">
        <v>3</v>
      </c>
      <c r="AA18" s="12">
        <v>237</v>
      </c>
    </row>
    <row r="19" spans="1:27" ht="20.100000000000001" customHeight="1">
      <c r="A19" s="6">
        <v>14</v>
      </c>
      <c r="B19" s="18" t="s">
        <v>232</v>
      </c>
      <c r="C19" s="19" t="s">
        <v>233</v>
      </c>
      <c r="D19" s="17" t="s">
        <v>149</v>
      </c>
      <c r="E19" s="92"/>
      <c r="F19" s="92"/>
      <c r="G19" s="91" t="s">
        <v>811</v>
      </c>
      <c r="H19" s="92"/>
      <c r="I19" s="92"/>
      <c r="J19" s="92"/>
      <c r="K19" s="92"/>
      <c r="L19" s="92"/>
      <c r="Z19" s="13">
        <v>1</v>
      </c>
      <c r="AA19" s="12">
        <v>221</v>
      </c>
    </row>
    <row r="20" spans="1:27" ht="20.100000000000001" customHeight="1">
      <c r="A20" s="6">
        <v>15</v>
      </c>
      <c r="B20" s="18" t="s">
        <v>256</v>
      </c>
      <c r="C20" s="19" t="s">
        <v>257</v>
      </c>
      <c r="D20" s="17" t="s">
        <v>149</v>
      </c>
      <c r="E20" s="92"/>
      <c r="F20" s="92"/>
      <c r="G20" s="91" t="s">
        <v>811</v>
      </c>
      <c r="H20" s="92"/>
      <c r="I20" s="92"/>
      <c r="J20" s="92"/>
      <c r="K20" s="92"/>
      <c r="L20" s="92"/>
      <c r="Z20" s="13">
        <v>1</v>
      </c>
      <c r="AA20" s="12">
        <v>209</v>
      </c>
    </row>
    <row r="21" spans="1:27" ht="20.100000000000001" customHeight="1">
      <c r="A21" s="6">
        <v>16</v>
      </c>
      <c r="B21" s="18" t="s">
        <v>268</v>
      </c>
      <c r="C21" s="19" t="s">
        <v>269</v>
      </c>
      <c r="D21" s="17" t="s">
        <v>149</v>
      </c>
      <c r="E21" s="91" t="s">
        <v>809</v>
      </c>
      <c r="F21" s="92"/>
      <c r="G21" s="91" t="s">
        <v>811</v>
      </c>
      <c r="H21" s="91" t="s">
        <v>812</v>
      </c>
      <c r="I21" s="92"/>
      <c r="J21" s="92"/>
      <c r="K21" s="92"/>
      <c r="L21" s="92"/>
      <c r="Z21" s="13">
        <v>3</v>
      </c>
      <c r="AA21" s="12">
        <v>238</v>
      </c>
    </row>
    <row r="22" spans="1:27" ht="20.100000000000001" customHeight="1">
      <c r="A22" s="6">
        <v>17</v>
      </c>
      <c r="B22" s="18" t="s">
        <v>276</v>
      </c>
      <c r="C22" s="19" t="s">
        <v>277</v>
      </c>
      <c r="D22" s="17" t="s">
        <v>149</v>
      </c>
      <c r="E22" s="92"/>
      <c r="F22" s="92"/>
      <c r="G22" s="92"/>
      <c r="H22" s="92"/>
      <c r="I22" s="99" t="s">
        <v>813</v>
      </c>
      <c r="J22" s="92"/>
      <c r="K22" s="92"/>
      <c r="L22" s="92"/>
      <c r="Z22" s="13">
        <v>1</v>
      </c>
      <c r="AA22" s="12">
        <v>216</v>
      </c>
    </row>
    <row r="23" spans="1:27" ht="20.100000000000001" customHeight="1">
      <c r="A23" s="6">
        <v>18</v>
      </c>
      <c r="B23" s="18" t="s">
        <v>289</v>
      </c>
      <c r="C23" s="19" t="s">
        <v>290</v>
      </c>
      <c r="D23" s="17" t="s">
        <v>280</v>
      </c>
      <c r="E23" s="91" t="s">
        <v>809</v>
      </c>
      <c r="F23" s="92"/>
      <c r="G23" s="92"/>
      <c r="H23" s="92"/>
      <c r="I23" s="92"/>
      <c r="J23" s="92"/>
      <c r="K23" s="92"/>
      <c r="L23" s="92"/>
      <c r="Z23" s="13">
        <v>1</v>
      </c>
      <c r="AA23" s="12">
        <v>225</v>
      </c>
    </row>
    <row r="24" spans="1:27" ht="20.100000000000001" customHeight="1">
      <c r="A24" s="6">
        <v>19</v>
      </c>
      <c r="B24" s="18" t="s">
        <v>299</v>
      </c>
      <c r="C24" s="19" t="s">
        <v>300</v>
      </c>
      <c r="D24" s="17" t="s">
        <v>280</v>
      </c>
      <c r="E24" s="91" t="s">
        <v>809</v>
      </c>
      <c r="F24" s="92"/>
      <c r="G24" s="91" t="s">
        <v>811</v>
      </c>
      <c r="H24" s="92"/>
      <c r="I24" s="99" t="s">
        <v>813</v>
      </c>
      <c r="J24" s="92"/>
      <c r="K24" s="92"/>
      <c r="L24" s="92"/>
      <c r="Z24" s="13">
        <v>3</v>
      </c>
      <c r="AA24" s="12">
        <v>235</v>
      </c>
    </row>
    <row r="25" spans="1:27" ht="20.100000000000001" customHeight="1">
      <c r="A25" s="6">
        <v>20</v>
      </c>
      <c r="B25" s="18" t="s">
        <v>305</v>
      </c>
      <c r="C25" s="19" t="s">
        <v>306</v>
      </c>
      <c r="D25" s="17" t="s">
        <v>280</v>
      </c>
      <c r="E25" s="91" t="s">
        <v>809</v>
      </c>
      <c r="F25" s="91" t="s">
        <v>810</v>
      </c>
      <c r="G25" s="92"/>
      <c r="H25" s="91" t="s">
        <v>812</v>
      </c>
      <c r="I25" s="92"/>
      <c r="J25" s="92"/>
      <c r="K25" s="92"/>
      <c r="L25" s="92"/>
      <c r="Z25" s="13">
        <v>3</v>
      </c>
      <c r="AA25" s="12">
        <v>240</v>
      </c>
    </row>
    <row r="26" spans="1:27" ht="20.100000000000001" customHeight="1">
      <c r="A26" s="6">
        <v>21</v>
      </c>
      <c r="B26" s="18" t="s">
        <v>315</v>
      </c>
      <c r="C26" s="19" t="s">
        <v>316</v>
      </c>
      <c r="D26" s="17" t="s">
        <v>280</v>
      </c>
      <c r="E26" s="92"/>
      <c r="F26" s="91" t="s">
        <v>810</v>
      </c>
      <c r="G26" s="92"/>
      <c r="H26" s="92"/>
      <c r="I26" s="92"/>
      <c r="J26" s="92"/>
      <c r="K26" s="92"/>
      <c r="L26" s="92"/>
      <c r="Z26" s="13">
        <v>1</v>
      </c>
      <c r="AA26" s="12">
        <v>221</v>
      </c>
    </row>
    <row r="27" spans="1:27" ht="20.100000000000001" customHeight="1">
      <c r="A27" s="6">
        <v>22</v>
      </c>
      <c r="B27" s="18" t="s">
        <v>319</v>
      </c>
      <c r="C27" s="19" t="s">
        <v>320</v>
      </c>
      <c r="D27" s="17" t="s">
        <v>280</v>
      </c>
      <c r="E27" s="91" t="s">
        <v>809</v>
      </c>
      <c r="F27" s="91" t="s">
        <v>810</v>
      </c>
      <c r="G27" s="91" t="s">
        <v>811</v>
      </c>
      <c r="H27" s="92"/>
      <c r="I27" s="92"/>
      <c r="J27" s="92"/>
      <c r="K27" s="92"/>
      <c r="L27" s="92"/>
      <c r="Z27" s="13">
        <v>3</v>
      </c>
      <c r="AA27" s="12">
        <v>236</v>
      </c>
    </row>
    <row r="28" spans="1:27" ht="20.100000000000001" customHeight="1">
      <c r="A28" s="6">
        <v>23</v>
      </c>
      <c r="B28" s="18" t="s">
        <v>323</v>
      </c>
      <c r="C28" s="19" t="s">
        <v>324</v>
      </c>
      <c r="D28" s="17" t="s">
        <v>280</v>
      </c>
      <c r="E28" s="91" t="s">
        <v>809</v>
      </c>
      <c r="F28" s="91" t="s">
        <v>810</v>
      </c>
      <c r="G28" s="92"/>
      <c r="H28" s="92"/>
      <c r="I28" s="92"/>
      <c r="J28" s="92"/>
      <c r="K28" s="92"/>
      <c r="L28" s="92"/>
      <c r="Z28" s="13">
        <v>2</v>
      </c>
      <c r="AA28" s="12">
        <v>230</v>
      </c>
    </row>
    <row r="29" spans="1:27" ht="20.100000000000001" customHeight="1">
      <c r="A29" s="6">
        <v>24</v>
      </c>
      <c r="B29" s="18" t="s">
        <v>329</v>
      </c>
      <c r="C29" s="19" t="s">
        <v>330</v>
      </c>
      <c r="D29" s="17" t="s">
        <v>280</v>
      </c>
      <c r="E29" s="92"/>
      <c r="F29" s="91" t="s">
        <v>810</v>
      </c>
      <c r="G29" s="91" t="s">
        <v>811</v>
      </c>
      <c r="H29" s="92"/>
      <c r="I29" s="92"/>
      <c r="J29" s="92"/>
      <c r="K29" s="92"/>
      <c r="L29" s="92"/>
      <c r="Z29" s="13">
        <v>2</v>
      </c>
      <c r="AA29" s="12">
        <v>231</v>
      </c>
    </row>
    <row r="30" spans="1:27" ht="20.100000000000001" customHeight="1">
      <c r="A30" s="6">
        <v>25</v>
      </c>
      <c r="B30" s="18" t="s">
        <v>331</v>
      </c>
      <c r="C30" s="19" t="s">
        <v>332</v>
      </c>
      <c r="D30" s="17" t="s">
        <v>280</v>
      </c>
      <c r="E30" s="92"/>
      <c r="F30" s="91" t="s">
        <v>810</v>
      </c>
      <c r="G30" s="92"/>
      <c r="H30" s="92"/>
      <c r="I30" s="92"/>
      <c r="J30" s="92"/>
      <c r="K30" s="92"/>
      <c r="L30" s="92"/>
      <c r="Z30" s="13">
        <v>1</v>
      </c>
      <c r="AA30" s="12">
        <v>219</v>
      </c>
    </row>
    <row r="31" spans="1:27" ht="20.100000000000001" customHeight="1">
      <c r="A31" s="6">
        <v>26</v>
      </c>
      <c r="B31" s="18" t="s">
        <v>353</v>
      </c>
      <c r="C31" s="19" t="s">
        <v>354</v>
      </c>
      <c r="D31" s="17" t="s">
        <v>280</v>
      </c>
      <c r="E31" s="92"/>
      <c r="F31" s="91" t="s">
        <v>810</v>
      </c>
      <c r="G31" s="92"/>
      <c r="H31" s="92"/>
      <c r="I31" s="92"/>
      <c r="J31" s="92"/>
      <c r="K31" s="92"/>
      <c r="L31" s="92"/>
      <c r="Z31" s="13">
        <v>1</v>
      </c>
      <c r="AA31" s="12">
        <v>216</v>
      </c>
    </row>
    <row r="32" spans="1:27" ht="20.100000000000001" customHeight="1">
      <c r="A32" s="6">
        <v>27</v>
      </c>
      <c r="B32" s="18" t="s">
        <v>373</v>
      </c>
      <c r="C32" s="19" t="s">
        <v>374</v>
      </c>
      <c r="D32" s="17" t="s">
        <v>280</v>
      </c>
      <c r="E32" s="92"/>
      <c r="F32" s="91" t="s">
        <v>810</v>
      </c>
      <c r="G32" s="92"/>
      <c r="H32" s="92"/>
      <c r="I32" s="92"/>
      <c r="J32" s="92"/>
      <c r="K32" s="92"/>
      <c r="L32" s="92"/>
      <c r="Z32" s="13">
        <v>1</v>
      </c>
      <c r="AA32" s="12">
        <v>214</v>
      </c>
    </row>
    <row r="33" spans="1:27" ht="20.100000000000001" customHeight="1">
      <c r="A33" s="6">
        <v>28</v>
      </c>
      <c r="B33" s="18" t="s">
        <v>401</v>
      </c>
      <c r="C33" s="19" t="s">
        <v>402</v>
      </c>
      <c r="D33" s="17" t="s">
        <v>280</v>
      </c>
      <c r="E33" s="92"/>
      <c r="F33" s="92"/>
      <c r="G33" s="92"/>
      <c r="H33" s="91" t="s">
        <v>812</v>
      </c>
      <c r="I33" s="92"/>
      <c r="J33" s="92"/>
      <c r="K33" s="92"/>
      <c r="L33" s="92"/>
      <c r="Z33" s="13">
        <v>1</v>
      </c>
      <c r="AA33" s="12">
        <v>221</v>
      </c>
    </row>
    <row r="34" spans="1:27" ht="20.100000000000001" customHeight="1">
      <c r="A34" s="6">
        <v>29</v>
      </c>
      <c r="B34" s="18" t="s">
        <v>440</v>
      </c>
      <c r="C34" s="19" t="s">
        <v>441</v>
      </c>
      <c r="D34" s="17" t="s">
        <v>407</v>
      </c>
      <c r="E34" s="92"/>
      <c r="F34" s="92"/>
      <c r="G34" s="91" t="s">
        <v>811</v>
      </c>
      <c r="H34" s="92"/>
      <c r="I34" s="92"/>
      <c r="J34" s="92"/>
      <c r="K34" s="92"/>
      <c r="L34" s="92"/>
      <c r="Z34" s="13">
        <v>1</v>
      </c>
      <c r="AA34" s="12">
        <v>209</v>
      </c>
    </row>
    <row r="35" spans="1:27" ht="20.100000000000001" customHeight="1">
      <c r="A35" s="6">
        <v>30</v>
      </c>
      <c r="B35" s="18" t="s">
        <v>480</v>
      </c>
      <c r="C35" s="19" t="s">
        <v>481</v>
      </c>
      <c r="D35" s="17" t="s">
        <v>407</v>
      </c>
      <c r="E35" s="92"/>
      <c r="F35" s="91" t="s">
        <v>810</v>
      </c>
      <c r="G35" s="92"/>
      <c r="H35" s="92"/>
      <c r="I35" s="99" t="s">
        <v>813</v>
      </c>
      <c r="J35" s="92"/>
      <c r="K35" s="92"/>
      <c r="L35" s="92"/>
      <c r="Z35" s="13">
        <v>2</v>
      </c>
      <c r="AA35" s="12">
        <v>234</v>
      </c>
    </row>
    <row r="36" spans="1:27" ht="20.100000000000001" customHeight="1">
      <c r="A36" s="6">
        <v>31</v>
      </c>
      <c r="B36" s="18" t="s">
        <v>496</v>
      </c>
      <c r="C36" s="19" t="s">
        <v>497</v>
      </c>
      <c r="D36" s="17" t="s">
        <v>407</v>
      </c>
      <c r="E36" s="92"/>
      <c r="F36" s="91" t="s">
        <v>810</v>
      </c>
      <c r="G36" s="92"/>
      <c r="H36" s="92"/>
      <c r="I36" s="92"/>
      <c r="J36" s="92"/>
      <c r="K36" s="92"/>
      <c r="L36" s="92"/>
      <c r="Z36" s="13">
        <v>1</v>
      </c>
      <c r="AA36" s="12">
        <v>216</v>
      </c>
    </row>
  </sheetData>
  <mergeCells count="9">
    <mergeCell ref="A1:AA1"/>
    <mergeCell ref="A2:AA2"/>
    <mergeCell ref="A3:AA3"/>
    <mergeCell ref="A4:AA4"/>
    <mergeCell ref="N5:P5"/>
    <mergeCell ref="Q5:S5"/>
    <mergeCell ref="T5:V5"/>
    <mergeCell ref="W5:Y5"/>
    <mergeCell ref="L5:M5"/>
  </mergeCells>
  <conditionalFormatting sqref="D6:D10">
    <cfRule type="containsText" dxfId="5" priority="20" stopIfTrue="1" operator="containsText" text="AB">
      <formula>NOT(ISERROR(SEARCH("AB",D6)))</formula>
    </cfRule>
    <cfRule type="containsText" dxfId="4" priority="21" stopIfTrue="1" operator="containsText" text="F">
      <formula>NOT(ISERROR(SEARCH("F",D6)))</formula>
    </cfRule>
  </conditionalFormatting>
  <conditionalFormatting sqref="A6:A36">
    <cfRule type="cellIs" dxfId="3" priority="13" operator="equal">
      <formula>-5</formula>
    </cfRule>
    <cfRule type="cellIs" dxfId="2" priority="14" operator="equal">
      <formula>"Pass"</formula>
    </cfRule>
    <cfRule type="cellIs" dxfId="1" priority="15" operator="equal">
      <formula>"Fail"</formula>
    </cfRule>
    <cfRule type="cellIs" dxfId="0" priority="16" operator="equal">
      <formula>"Detained"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RAW</vt:lpstr>
      <vt:lpstr>SOURCE(Ori)</vt:lpstr>
      <vt:lpstr>Analysis</vt:lpstr>
      <vt:lpstr>staff</vt:lpstr>
      <vt:lpstr>Pass</vt:lpstr>
      <vt:lpstr>Sheet1</vt:lpstr>
      <vt:lpstr>Analysis!Print_Titles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RAMAKRISHNA</dc:creator>
  <cp:lastModifiedBy>Vignan</cp:lastModifiedBy>
  <cp:lastPrinted>2021-01-21T07:47:08Z</cp:lastPrinted>
  <dcterms:created xsi:type="dcterms:W3CDTF">2020-09-28T08:33:06Z</dcterms:created>
  <dcterms:modified xsi:type="dcterms:W3CDTF">2014-08-18T19:22:14Z</dcterms:modified>
</cp:coreProperties>
</file>