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I21" i="1"/>
  <c r="F21" i="1"/>
  <c r="E21" i="1"/>
  <c r="B21" i="1"/>
  <c r="G20" i="1"/>
  <c r="D20" i="1"/>
  <c r="H20" i="1" s="1"/>
  <c r="G18" i="1"/>
  <c r="D18" i="1"/>
  <c r="G17" i="1"/>
  <c r="D17" i="1"/>
  <c r="G16" i="1"/>
  <c r="D16" i="1"/>
  <c r="G15" i="1"/>
  <c r="G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21" i="1" l="1"/>
  <c r="H8" i="1"/>
  <c r="J8" i="1" s="1"/>
  <c r="H12" i="1"/>
  <c r="J12" i="1" s="1"/>
  <c r="H16" i="1"/>
  <c r="J16" i="1" s="1"/>
  <c r="H18" i="1"/>
  <c r="J18" i="1" s="1"/>
  <c r="H10" i="1"/>
  <c r="J10" i="1" s="1"/>
  <c r="H7" i="1"/>
  <c r="J7" i="1" s="1"/>
  <c r="H9" i="1"/>
  <c r="J9" i="1" s="1"/>
  <c r="H11" i="1"/>
  <c r="J11" i="1" s="1"/>
  <c r="H13" i="1"/>
  <c r="J13" i="1" s="1"/>
  <c r="H17" i="1"/>
  <c r="J17" i="1" s="1"/>
  <c r="H15" i="1"/>
  <c r="J15" i="1" s="1"/>
  <c r="H14" i="1"/>
  <c r="J14" i="1" s="1"/>
  <c r="H6" i="1"/>
  <c r="D21" i="1"/>
  <c r="H21" i="1" l="1"/>
  <c r="J6" i="1"/>
  <c r="J19" i="1" s="1"/>
  <c r="J20" i="1" l="1"/>
  <c r="J21" i="1" s="1"/>
</calcChain>
</file>

<file path=xl/sharedStrings.xml><?xml version="1.0" encoding="utf-8"?>
<sst xmlns="http://schemas.openxmlformats.org/spreadsheetml/2006/main" count="36" uniqueCount="29">
  <si>
    <t>Cost Estimate</t>
  </si>
  <si>
    <t>Date:</t>
  </si>
  <si>
    <t>Internal</t>
  </si>
  <si>
    <t>$/hour</t>
  </si>
  <si>
    <t>External</t>
  </si>
  <si>
    <t>Total</t>
  </si>
  <si>
    <t>Non-labor $</t>
  </si>
  <si>
    <t>Total Cost</t>
  </si>
  <si>
    <t>WBS Categories</t>
  </si>
  <si>
    <t>Labor</t>
  </si>
  <si>
    <t>$ Total</t>
  </si>
  <si>
    <t>1. Initiating</t>
  </si>
  <si>
    <t>2. Planning</t>
  </si>
  <si>
    <t>3. Executing</t>
  </si>
  <si>
    <t xml:space="preserve">  3.1 Course design and development</t>
  </si>
  <si>
    <t xml:space="preserve">      3.1.2 Negotiating skills training</t>
  </si>
  <si>
    <t xml:space="preserve">      3.1.3  Project management training</t>
  </si>
  <si>
    <t>4. Monitoring and Controlling</t>
  </si>
  <si>
    <t>5. Closing</t>
  </si>
  <si>
    <t>Subtotal</t>
  </si>
  <si>
    <t>Reserves</t>
  </si>
  <si>
    <t>Assumptions</t>
  </si>
  <si>
    <t>Project Name:E-Pharma</t>
  </si>
  <si>
    <t>18/5/2020</t>
  </si>
  <si>
    <t xml:space="preserve">      3.1.1 Supplier management training</t>
  </si>
  <si>
    <t xml:space="preserve">      3.1.4 Software applications training</t>
  </si>
  <si>
    <t xml:space="preserve">   3.2 Course administration</t>
  </si>
  <si>
    <t xml:space="preserve">   3.3.Course evaluation</t>
  </si>
  <si>
    <t xml:space="preserve">   3.4 Stakeholder communications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</si>
</sst>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65" fontId="3" fillId="0" borderId="1" xfId="2" applyNumberFormat="1" applyFont="1" applyBorder="1"/>
    <xf numFmtId="165" fontId="4" fillId="0" borderId="1" xfId="0" applyNumberFormat="1" applyFont="1" applyBorder="1"/>
    <xf numFmtId="166" fontId="4" fillId="0" borderId="1" xfId="0" applyNumberFormat="1" applyFont="1" applyBorder="1"/>
    <xf numFmtId="164" fontId="3" fillId="0" borderId="1" xfId="1" applyNumberFormat="1" applyFont="1" applyBorder="1"/>
    <xf numFmtId="14" fontId="5" fillId="0" borderId="0" xfId="0" applyNumberFormat="1" applyFont="1"/>
    <xf numFmtId="0" fontId="5" fillId="0" borderId="0" xfId="0" applyFont="1"/>
    <xf numFmtId="0" fontId="5" fillId="0" borderId="1" xfId="0" applyFont="1" applyBorder="1"/>
    <xf numFmtId="164" fontId="5" fillId="0" borderId="1" xfId="1" applyNumberFormat="1" applyFont="1" applyBorder="1"/>
    <xf numFmtId="165" fontId="5" fillId="0" borderId="1" xfId="2" applyNumberFormat="1" applyFont="1" applyBorder="1"/>
    <xf numFmtId="164" fontId="5" fillId="0" borderId="0" xfId="1" applyNumberFormat="1" applyFont="1"/>
    <xf numFmtId="165" fontId="5" fillId="0" borderId="0" xfId="2" applyNumberFormat="1" applyFont="1"/>
    <xf numFmtId="165" fontId="5" fillId="0" borderId="0" xfId="0" applyNumberFormat="1" applyFont="1"/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A2" workbookViewId="0">
      <selection activeCell="B15" sqref="B15"/>
    </sheetView>
  </sheetViews>
  <sheetFormatPr defaultRowHeight="15" x14ac:dyDescent="0.25"/>
  <cols>
    <col min="1" max="1" width="34.42578125" customWidth="1"/>
    <col min="2" max="5" width="9.28515625" bestFit="1" customWidth="1"/>
    <col min="6" max="6" width="11.28515625" bestFit="1" customWidth="1"/>
    <col min="7" max="8" width="9.28515625" bestFit="1" customWidth="1"/>
    <col min="9" max="9" width="10.42578125" customWidth="1"/>
    <col min="10" max="10" width="11.28515625" bestFit="1" customWidth="1"/>
    <col min="11" max="11" width="9.5703125" bestFit="1" customWidth="1"/>
    <col min="12" max="12" width="11.28515625" bestFit="1" customWidth="1"/>
  </cols>
  <sheetData>
    <row r="1" spans="1:12" ht="20.25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1" t="s">
        <v>22</v>
      </c>
      <c r="B2" s="1"/>
      <c r="C2" s="1"/>
      <c r="D2" s="1" t="s">
        <v>1</v>
      </c>
      <c r="E2" s="9" t="s">
        <v>23</v>
      </c>
      <c r="F2" s="10"/>
      <c r="G2" s="10"/>
      <c r="H2" s="10"/>
      <c r="I2" s="10"/>
      <c r="J2" s="10"/>
      <c r="K2" s="10"/>
      <c r="L2" s="10"/>
    </row>
    <row r="3" spans="1:1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25">
      <c r="A4" s="2"/>
      <c r="B4" s="3" t="s">
        <v>2</v>
      </c>
      <c r="C4" s="3" t="s">
        <v>3</v>
      </c>
      <c r="D4" s="3" t="s">
        <v>2</v>
      </c>
      <c r="E4" s="3" t="s">
        <v>4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2" x14ac:dyDescent="0.25">
      <c r="A5" s="2" t="s">
        <v>8</v>
      </c>
      <c r="B5" s="3" t="s">
        <v>9</v>
      </c>
      <c r="C5" s="3"/>
      <c r="D5" s="3" t="s">
        <v>10</v>
      </c>
      <c r="E5" s="3" t="s">
        <v>9</v>
      </c>
      <c r="F5" s="3"/>
      <c r="G5" s="3" t="s">
        <v>10</v>
      </c>
      <c r="H5" s="3" t="s">
        <v>9</v>
      </c>
      <c r="I5" s="3"/>
      <c r="J5" s="4"/>
    </row>
    <row r="6" spans="1:12" x14ac:dyDescent="0.25">
      <c r="A6" s="11" t="s">
        <v>11</v>
      </c>
      <c r="B6" s="12">
        <v>125</v>
      </c>
      <c r="C6" s="13">
        <v>50</v>
      </c>
      <c r="D6" s="5">
        <f>B6*C6</f>
        <v>6250</v>
      </c>
      <c r="E6" s="12">
        <v>10</v>
      </c>
      <c r="F6" s="13">
        <v>62</v>
      </c>
      <c r="G6" s="5">
        <f>E6*F6</f>
        <v>620</v>
      </c>
      <c r="H6" s="5">
        <f>D6+G6</f>
        <v>6870</v>
      </c>
      <c r="I6" s="13"/>
      <c r="J6" s="6">
        <f>H6+I6</f>
        <v>6870</v>
      </c>
    </row>
    <row r="7" spans="1:12" x14ac:dyDescent="0.25">
      <c r="A7" s="11" t="s">
        <v>12</v>
      </c>
      <c r="B7" s="12">
        <v>400</v>
      </c>
      <c r="C7" s="13">
        <v>45</v>
      </c>
      <c r="D7" s="5">
        <f t="shared" ref="D7:D20" si="0">B7*C7</f>
        <v>18000</v>
      </c>
      <c r="E7" s="12"/>
      <c r="F7" s="13"/>
      <c r="G7" s="5">
        <f>E7*F7</f>
        <v>0</v>
      </c>
      <c r="H7" s="5">
        <f t="shared" ref="H7:H20" si="1">D7+G7</f>
        <v>18000</v>
      </c>
      <c r="I7" s="13"/>
      <c r="J7" s="6">
        <f t="shared" ref="J7:J18" si="2">H7+I7</f>
        <v>18000</v>
      </c>
    </row>
    <row r="8" spans="1:12" x14ac:dyDescent="0.25">
      <c r="A8" s="11" t="s">
        <v>13</v>
      </c>
      <c r="B8" s="12"/>
      <c r="C8" s="13"/>
      <c r="D8" s="5">
        <f t="shared" si="0"/>
        <v>0</v>
      </c>
      <c r="E8" s="12"/>
      <c r="F8" s="13"/>
      <c r="G8" s="5">
        <f>E8*F8</f>
        <v>0</v>
      </c>
      <c r="H8" s="5">
        <f t="shared" si="1"/>
        <v>0</v>
      </c>
      <c r="I8" s="13"/>
      <c r="J8" s="6">
        <f t="shared" si="2"/>
        <v>0</v>
      </c>
    </row>
    <row r="9" spans="1:12" x14ac:dyDescent="0.25">
      <c r="A9" s="11" t="s">
        <v>14</v>
      </c>
      <c r="B9" s="12"/>
      <c r="C9" s="13"/>
      <c r="D9" s="5">
        <f t="shared" si="0"/>
        <v>0</v>
      </c>
      <c r="E9" s="12"/>
      <c r="F9" s="13"/>
      <c r="G9" s="5">
        <f>E9*F9</f>
        <v>0</v>
      </c>
      <c r="H9" s="5">
        <f t="shared" si="1"/>
        <v>0</v>
      </c>
      <c r="I9" s="13"/>
      <c r="J9" s="6">
        <f t="shared" si="2"/>
        <v>0</v>
      </c>
    </row>
    <row r="10" spans="1:12" x14ac:dyDescent="0.25">
      <c r="A10" s="11" t="s">
        <v>24</v>
      </c>
      <c r="B10" s="12">
        <v>400</v>
      </c>
      <c r="C10" s="13">
        <v>45</v>
      </c>
      <c r="D10" s="5">
        <f t="shared" si="0"/>
        <v>18000</v>
      </c>
      <c r="E10" s="12">
        <v>400</v>
      </c>
      <c r="F10" s="13">
        <v>135</v>
      </c>
      <c r="G10" s="5">
        <f>E10*F10</f>
        <v>54000</v>
      </c>
      <c r="H10" s="5">
        <f t="shared" si="1"/>
        <v>72000</v>
      </c>
      <c r="I10" s="13">
        <v>80000</v>
      </c>
      <c r="J10" s="6">
        <f t="shared" si="2"/>
        <v>152000</v>
      </c>
    </row>
    <row r="11" spans="1:12" x14ac:dyDescent="0.25">
      <c r="A11" s="11" t="s">
        <v>15</v>
      </c>
      <c r="B11" s="12">
        <v>250</v>
      </c>
      <c r="C11" s="13">
        <v>40</v>
      </c>
      <c r="D11" s="5">
        <f t="shared" si="0"/>
        <v>10000</v>
      </c>
      <c r="E11" s="12">
        <v>200</v>
      </c>
      <c r="F11" s="13">
        <v>135</v>
      </c>
      <c r="G11" s="5">
        <f t="shared" ref="G11:G20" si="3">E11*F11</f>
        <v>27000</v>
      </c>
      <c r="H11" s="5">
        <f t="shared" si="1"/>
        <v>37000</v>
      </c>
      <c r="I11" s="13">
        <v>30000</v>
      </c>
      <c r="J11" s="6">
        <f t="shared" si="2"/>
        <v>67000</v>
      </c>
    </row>
    <row r="12" spans="1:12" x14ac:dyDescent="0.25">
      <c r="A12" s="11" t="s">
        <v>16</v>
      </c>
      <c r="B12" s="12">
        <v>350</v>
      </c>
      <c r="C12" s="13">
        <v>45</v>
      </c>
      <c r="D12" s="5">
        <f t="shared" si="0"/>
        <v>15750</v>
      </c>
      <c r="E12" s="12">
        <v>300</v>
      </c>
      <c r="F12" s="13">
        <v>135</v>
      </c>
      <c r="G12" s="5">
        <f t="shared" si="3"/>
        <v>40500</v>
      </c>
      <c r="H12" s="5">
        <f t="shared" si="1"/>
        <v>56250</v>
      </c>
      <c r="I12" s="13">
        <v>30000</v>
      </c>
      <c r="J12" s="6">
        <f t="shared" si="2"/>
        <v>86250</v>
      </c>
    </row>
    <row r="13" spans="1:12" x14ac:dyDescent="0.25">
      <c r="A13" s="11" t="s">
        <v>25</v>
      </c>
      <c r="B13" s="12">
        <v>350</v>
      </c>
      <c r="C13" s="13">
        <v>45</v>
      </c>
      <c r="D13" s="5">
        <f t="shared" si="0"/>
        <v>15750</v>
      </c>
      <c r="E13" s="12">
        <v>300</v>
      </c>
      <c r="F13" s="13">
        <v>135</v>
      </c>
      <c r="G13" s="5">
        <f t="shared" si="3"/>
        <v>40500</v>
      </c>
      <c r="H13" s="5">
        <f t="shared" si="1"/>
        <v>56250</v>
      </c>
      <c r="I13" s="13">
        <v>30000</v>
      </c>
      <c r="J13" s="6">
        <f t="shared" si="2"/>
        <v>86250</v>
      </c>
    </row>
    <row r="14" spans="1:12" x14ac:dyDescent="0.25">
      <c r="A14" s="11" t="s">
        <v>26</v>
      </c>
      <c r="B14" s="12">
        <v>300</v>
      </c>
      <c r="C14" s="13">
        <v>40</v>
      </c>
      <c r="D14" s="5">
        <f>B14*C14</f>
        <v>12000</v>
      </c>
      <c r="E14" s="12">
        <v>50</v>
      </c>
      <c r="F14" s="13">
        <v>200</v>
      </c>
      <c r="G14" s="5">
        <f t="shared" si="3"/>
        <v>10000</v>
      </c>
      <c r="H14" s="5">
        <f t="shared" si="1"/>
        <v>22000</v>
      </c>
      <c r="I14" s="13">
        <v>50000</v>
      </c>
      <c r="J14" s="6">
        <f t="shared" si="2"/>
        <v>72000</v>
      </c>
    </row>
    <row r="15" spans="1:12" x14ac:dyDescent="0.25">
      <c r="A15" s="11" t="s">
        <v>27</v>
      </c>
      <c r="B15" s="12">
        <v>200</v>
      </c>
      <c r="C15" s="13">
        <v>40</v>
      </c>
      <c r="D15" s="5">
        <f>B15*C15</f>
        <v>8000</v>
      </c>
      <c r="E15" s="12"/>
      <c r="F15" s="13"/>
      <c r="G15" s="5">
        <f t="shared" si="3"/>
        <v>0</v>
      </c>
      <c r="H15" s="5">
        <f t="shared" si="1"/>
        <v>8000</v>
      </c>
      <c r="I15" s="11"/>
      <c r="J15" s="6">
        <f t="shared" si="2"/>
        <v>8000</v>
      </c>
    </row>
    <row r="16" spans="1:12" x14ac:dyDescent="0.25">
      <c r="A16" s="11" t="s">
        <v>28</v>
      </c>
      <c r="B16" s="12">
        <v>150</v>
      </c>
      <c r="C16" s="13">
        <v>60</v>
      </c>
      <c r="D16" s="5">
        <f t="shared" si="0"/>
        <v>9000</v>
      </c>
      <c r="E16" s="12"/>
      <c r="F16" s="13"/>
      <c r="G16" s="5">
        <f t="shared" si="3"/>
        <v>0</v>
      </c>
      <c r="H16" s="5">
        <f t="shared" si="1"/>
        <v>9000</v>
      </c>
      <c r="I16" s="11"/>
      <c r="J16" s="6">
        <f t="shared" si="2"/>
        <v>9000</v>
      </c>
    </row>
    <row r="17" spans="1:10" x14ac:dyDescent="0.25">
      <c r="A17" s="11" t="s">
        <v>17</v>
      </c>
      <c r="B17" s="12">
        <v>400</v>
      </c>
      <c r="C17" s="13">
        <v>60</v>
      </c>
      <c r="D17" s="5">
        <f t="shared" si="0"/>
        <v>24000</v>
      </c>
      <c r="E17" s="12"/>
      <c r="F17" s="13"/>
      <c r="G17" s="5">
        <f t="shared" si="3"/>
        <v>0</v>
      </c>
      <c r="H17" s="5">
        <f t="shared" si="1"/>
        <v>24000</v>
      </c>
      <c r="I17" s="11"/>
      <c r="J17" s="6">
        <f t="shared" si="2"/>
        <v>24000</v>
      </c>
    </row>
    <row r="18" spans="1:10" x14ac:dyDescent="0.25">
      <c r="A18" s="11" t="s">
        <v>18</v>
      </c>
      <c r="B18" s="12">
        <v>150</v>
      </c>
      <c r="C18" s="13">
        <v>50</v>
      </c>
      <c r="D18" s="5">
        <f t="shared" si="0"/>
        <v>7500</v>
      </c>
      <c r="E18" s="12"/>
      <c r="F18" s="13"/>
      <c r="G18" s="5">
        <f t="shared" si="3"/>
        <v>0</v>
      </c>
      <c r="H18" s="5">
        <f t="shared" si="1"/>
        <v>7500</v>
      </c>
      <c r="I18" s="11"/>
      <c r="J18" s="6">
        <f t="shared" si="2"/>
        <v>7500</v>
      </c>
    </row>
    <row r="19" spans="1:10" x14ac:dyDescent="0.25">
      <c r="A19" s="11" t="s">
        <v>19</v>
      </c>
      <c r="B19" s="12"/>
      <c r="C19" s="13"/>
      <c r="D19" s="5"/>
      <c r="E19" s="12"/>
      <c r="F19" s="13"/>
      <c r="G19" s="5"/>
      <c r="H19" s="5"/>
      <c r="I19" s="11"/>
      <c r="J19" s="6">
        <f>SUM(J6:J18)</f>
        <v>536870</v>
      </c>
    </row>
    <row r="20" spans="1:10" x14ac:dyDescent="0.25">
      <c r="A20" s="11" t="s">
        <v>20</v>
      </c>
      <c r="B20" s="12"/>
      <c r="C20" s="13"/>
      <c r="D20" s="5">
        <f t="shared" si="0"/>
        <v>0</v>
      </c>
      <c r="E20" s="13"/>
      <c r="F20" s="13"/>
      <c r="G20" s="5">
        <f t="shared" si="3"/>
        <v>0</v>
      </c>
      <c r="H20" s="5">
        <f t="shared" si="1"/>
        <v>0</v>
      </c>
      <c r="I20" s="11"/>
      <c r="J20" s="7">
        <f>J19*0.1</f>
        <v>53687</v>
      </c>
    </row>
    <row r="21" spans="1:10" x14ac:dyDescent="0.25">
      <c r="A21" s="2" t="s">
        <v>5</v>
      </c>
      <c r="B21" s="12">
        <f>SUM(B6:B20)</f>
        <v>3075</v>
      </c>
      <c r="C21" s="12"/>
      <c r="D21" s="8">
        <f t="shared" ref="D21:I21" si="4">SUM(D6:D20)</f>
        <v>144250</v>
      </c>
      <c r="E21" s="12">
        <f t="shared" si="4"/>
        <v>1260</v>
      </c>
      <c r="F21" s="12">
        <f t="shared" si="4"/>
        <v>802</v>
      </c>
      <c r="G21" s="8">
        <f t="shared" si="4"/>
        <v>172620</v>
      </c>
      <c r="H21" s="8">
        <f t="shared" si="4"/>
        <v>316870</v>
      </c>
      <c r="I21" s="12">
        <f t="shared" si="4"/>
        <v>220000</v>
      </c>
      <c r="J21" s="6">
        <f>J19+J20</f>
        <v>590557</v>
      </c>
    </row>
    <row r="22" spans="1:10" x14ac:dyDescent="0.25">
      <c r="A22" s="10"/>
      <c r="B22" s="14"/>
      <c r="C22" s="15"/>
      <c r="D22" s="15"/>
      <c r="E22" s="15"/>
      <c r="F22" s="15"/>
      <c r="G22" s="15"/>
      <c r="H22" s="15"/>
      <c r="I22" s="10"/>
      <c r="J22" s="16"/>
    </row>
    <row r="23" spans="1:10" x14ac:dyDescent="0.25">
      <c r="A23" s="1" t="s">
        <v>21</v>
      </c>
      <c r="B23" s="14"/>
      <c r="C23" s="15"/>
      <c r="D23" s="15"/>
      <c r="E23" s="15"/>
      <c r="F23" s="15"/>
      <c r="G23" s="15"/>
      <c r="H23" s="15"/>
      <c r="I23" s="10"/>
      <c r="J23" s="16"/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2020-05-24T02:17:28Z</dcterms:modified>
</cp:coreProperties>
</file>