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Drive\MSU\Lab\Chang Publications\Zath Burst Size paper\Data\For Mallory\"/>
    </mc:Choice>
  </mc:AlternateContent>
  <xr:revisionPtr revIDLastSave="0" documentId="13_ncr:1_{BE731F8C-9FC7-42D9-8EC0-E7CF4385E6EE}" xr6:coauthVersionLast="47" xr6:coauthVersionMax="47" xr10:uidLastSave="{00000000-0000-0000-0000-000000000000}"/>
  <bookViews>
    <workbookView xWindow="-120" yWindow="-120" windowWidth="38640" windowHeight="21240" activeTab="2" xr2:uid="{A4DD0E1F-2930-438D-BC9A-BF9D1D676EAF}"/>
  </bookViews>
  <sheets>
    <sheet name="Cq" sheetId="5" r:id="rId1"/>
    <sheet name="Cycle 17" sheetId="13" r:id="rId2"/>
    <sheet name="Cycle 18" sheetId="12" r:id="rId3"/>
    <sheet name="Cycle 19" sheetId="11" r:id="rId4"/>
    <sheet name="Cycle 20" sheetId="1" r:id="rId5"/>
    <sheet name="Cycle 21" sheetId="8" r:id="rId6"/>
    <sheet name="Cycle 22" sheetId="7" r:id="rId7"/>
    <sheet name="Cycle 23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3" i="13" l="1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23" i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" i="5"/>
</calcChain>
</file>

<file path=xl/sharedStrings.xml><?xml version="1.0" encoding="utf-8"?>
<sst xmlns="http://schemas.openxmlformats.org/spreadsheetml/2006/main" count="384" uniqueCount="9">
  <si>
    <t>Dataset</t>
  </si>
  <si>
    <t>Method</t>
  </si>
  <si>
    <t>CV (%)</t>
  </si>
  <si>
    <t>Percent Difference from Expected (%)</t>
  </si>
  <si>
    <t>M Gene</t>
  </si>
  <si>
    <t>Cq</t>
  </si>
  <si>
    <t>SCF-E</t>
  </si>
  <si>
    <t>Concentration (copies/uL)</t>
  </si>
  <si>
    <t>log10(conc)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</si>
</sst>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53982968531215"/>
          <c:y val="5.092578261207311E-2"/>
          <c:w val="0.78420831178322581"/>
          <c:h val="0.73368235502321977"/>
        </c:manualLayout>
      </c:layout>
      <c:scatterChart>
        <c:scatterStyle val="lineMarker"/>
        <c:varyColors val="0"/>
        <c:ser>
          <c:idx val="0"/>
          <c:order val="0"/>
          <c:tx>
            <c:strRef>
              <c:f>Cq!$D$2</c:f>
              <c:strCache>
                <c:ptCount val="1"/>
                <c:pt idx="0">
                  <c:v>Cq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1152324095170158"/>
                  <c:y val="-5.53691069370762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Cq!$C$2:$C$22</c:f>
              <c:numCache>
                <c:formatCode>General</c:formatCode>
                <c:ptCount val="21"/>
                <c:pt idx="0">
                  <c:v>4.4183012913197457</c:v>
                </c:pt>
                <c:pt idx="1">
                  <c:v>6.4183012913197457</c:v>
                </c:pt>
                <c:pt idx="2">
                  <c:v>8.4183012913197448</c:v>
                </c:pt>
                <c:pt idx="3">
                  <c:v>6.1172712956557644</c:v>
                </c:pt>
                <c:pt idx="4">
                  <c:v>8.1172712956557636</c:v>
                </c:pt>
                <c:pt idx="5">
                  <c:v>5.8162412999917832</c:v>
                </c:pt>
                <c:pt idx="6">
                  <c:v>7.8162412999917832</c:v>
                </c:pt>
                <c:pt idx="7">
                  <c:v>5.5152113043278019</c:v>
                </c:pt>
                <c:pt idx="8">
                  <c:v>7.5152113043278019</c:v>
                </c:pt>
                <c:pt idx="9">
                  <c:v>5.4183012913197457</c:v>
                </c:pt>
                <c:pt idx="10">
                  <c:v>7.4183012913197457</c:v>
                </c:pt>
                <c:pt idx="11">
                  <c:v>9.4183012913197448</c:v>
                </c:pt>
                <c:pt idx="12">
                  <c:v>5.1172712956557644</c:v>
                </c:pt>
                <c:pt idx="13">
                  <c:v>7.1172712956557644</c:v>
                </c:pt>
                <c:pt idx="14">
                  <c:v>9.1172712956557636</c:v>
                </c:pt>
                <c:pt idx="15">
                  <c:v>4.8162412999917832</c:v>
                </c:pt>
                <c:pt idx="16">
                  <c:v>6.8162412999917832</c:v>
                </c:pt>
                <c:pt idx="17">
                  <c:v>8.8162412999917823</c:v>
                </c:pt>
                <c:pt idx="18">
                  <c:v>4.5152113043278019</c:v>
                </c:pt>
                <c:pt idx="19">
                  <c:v>6.5152113043278019</c:v>
                </c:pt>
                <c:pt idx="20">
                  <c:v>8.515211304327801</c:v>
                </c:pt>
              </c:numCache>
            </c:numRef>
          </c:xVal>
          <c:yVal>
            <c:numRef>
              <c:f>Cq!$E$2:$E$22</c:f>
              <c:numCache>
                <c:formatCode>General</c:formatCode>
                <c:ptCount val="21"/>
                <c:pt idx="0">
                  <c:v>7.1746955680432896</c:v>
                </c:pt>
                <c:pt idx="1">
                  <c:v>10.355072982160699</c:v>
                </c:pt>
                <c:pt idx="2">
                  <c:v>5.6897416680394901</c:v>
                </c:pt>
                <c:pt idx="3">
                  <c:v>6.6398253918742096</c:v>
                </c:pt>
                <c:pt idx="4">
                  <c:v>10.256654852834799</c:v>
                </c:pt>
                <c:pt idx="5">
                  <c:v>4.4656752184281201</c:v>
                </c:pt>
                <c:pt idx="6">
                  <c:v>8.8270122368960298</c:v>
                </c:pt>
                <c:pt idx="7">
                  <c:v>9.1190697492463109</c:v>
                </c:pt>
                <c:pt idx="8">
                  <c:v>9.1357015514756199</c:v>
                </c:pt>
                <c:pt idx="9">
                  <c:v>4.9701489849377003</c:v>
                </c:pt>
                <c:pt idx="10">
                  <c:v>0.35839175741100898</c:v>
                </c:pt>
                <c:pt idx="11">
                  <c:v>2.1958312834540901</c:v>
                </c:pt>
                <c:pt idx="12">
                  <c:v>20.255900918246599</c:v>
                </c:pt>
                <c:pt idx="13">
                  <c:v>1.5875102913677499</c:v>
                </c:pt>
                <c:pt idx="14">
                  <c:v>16.435917715689499</c:v>
                </c:pt>
                <c:pt idx="15">
                  <c:v>4.3642329004375</c:v>
                </c:pt>
                <c:pt idx="16">
                  <c:v>5.4967568731349097</c:v>
                </c:pt>
                <c:pt idx="17">
                  <c:v>29.051442822980899</c:v>
                </c:pt>
                <c:pt idx="18">
                  <c:v>10.284448502968001</c:v>
                </c:pt>
                <c:pt idx="19">
                  <c:v>8.4231583070981202</c:v>
                </c:pt>
                <c:pt idx="20">
                  <c:v>8.9621271241468694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EA-4114-99F8-D145D334C1DC}"/>
            </c:ext>
          </c:extLst>
        </c:ser>
        <c:ser>
          <c:idx val="1"/>
          <c:order val="1"/>
          <c:tx>
            <c:strRef>
              <c:f>Cq!$D$23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0599348674703991"/>
                  <c:y val="0.218551689456165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Cq!$B$23:$B$61</c:f>
              <c:numCache>
                <c:formatCode>General</c:formatCode>
                <c:ptCount val="39"/>
              </c:numCache>
            </c:numRef>
          </c:xVal>
          <c:yVal>
            <c:numRef>
              <c:f>Cq!$E$23:$E$61</c:f>
              <c:numCache>
                <c:formatCode>General</c:formatCode>
                <c:ptCount val="3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EA-4114-99F8-D145D334C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170256"/>
        <c:axId val="400171088"/>
      </c:scatterChart>
      <c:valAx>
        <c:axId val="400170256"/>
        <c:scaling>
          <c:orientation val="minMax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log10(Concentration (copies/uL))</a:t>
                </a:r>
              </a:p>
            </c:rich>
          </c:tx>
          <c:layout>
            <c:manualLayout>
              <c:xMode val="edge"/>
              <c:yMode val="edge"/>
              <c:x val="0.23062677546775093"/>
              <c:y val="0.88980701691880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00171088"/>
        <c:crosses val="autoZero"/>
        <c:crossBetween val="midCat"/>
      </c:valAx>
      <c:valAx>
        <c:axId val="400171088"/>
        <c:scaling>
          <c:orientation val="minMax"/>
          <c:max val="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CV (%)</a:t>
                </a:r>
              </a:p>
            </c:rich>
          </c:tx>
          <c:layout>
            <c:manualLayout>
              <c:xMode val="edge"/>
              <c:yMode val="edge"/>
              <c:x val="1.8566582075388017E-2"/>
              <c:y val="0.306297342649664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00170256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6029149716515204"/>
          <c:y val="6.8749602101255816E-2"/>
          <c:w val="0.2249849539217669"/>
          <c:h val="0.11702107154934907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53982968531215"/>
          <c:y val="5.092578261207311E-2"/>
          <c:w val="0.78420831178322581"/>
          <c:h val="0.73368235502321977"/>
        </c:manualLayout>
      </c:layout>
      <c:scatterChart>
        <c:scatterStyle val="lineMarker"/>
        <c:varyColors val="0"/>
        <c:ser>
          <c:idx val="1"/>
          <c:order val="0"/>
          <c:tx>
            <c:strRef>
              <c:f>'Cycle 20'!$D$23</c:f>
              <c:strCache>
                <c:ptCount val="1"/>
                <c:pt idx="0">
                  <c:v>SCF-E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3.3228739860937204E-2"/>
                  <c:y val="-3.55062936629988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'Cycle 20'!$C$23:$C$61</c:f>
              <c:numCache>
                <c:formatCode>General</c:formatCode>
                <c:ptCount val="39"/>
                <c:pt idx="0">
                  <c:v>4.4183012913197457</c:v>
                </c:pt>
                <c:pt idx="1">
                  <c:v>6.4183012913197457</c:v>
                </c:pt>
                <c:pt idx="2">
                  <c:v>8.4183012913197448</c:v>
                </c:pt>
                <c:pt idx="3">
                  <c:v>6.1172712956557644</c:v>
                </c:pt>
                <c:pt idx="4">
                  <c:v>8.1172712956557636</c:v>
                </c:pt>
                <c:pt idx="5">
                  <c:v>5.8162412999917832</c:v>
                </c:pt>
                <c:pt idx="6">
                  <c:v>7.8162412999917832</c:v>
                </c:pt>
                <c:pt idx="7">
                  <c:v>5.5152113043278019</c:v>
                </c:pt>
                <c:pt idx="8">
                  <c:v>7.5152113043278019</c:v>
                </c:pt>
                <c:pt idx="9">
                  <c:v>5.4183012913197457</c:v>
                </c:pt>
                <c:pt idx="10">
                  <c:v>7.4183012913197457</c:v>
                </c:pt>
                <c:pt idx="11">
                  <c:v>9.4183012913197448</c:v>
                </c:pt>
                <c:pt idx="12">
                  <c:v>5.1172712956557644</c:v>
                </c:pt>
                <c:pt idx="13">
                  <c:v>7.1172712956557644</c:v>
                </c:pt>
                <c:pt idx="14">
                  <c:v>9.1172712956557636</c:v>
                </c:pt>
                <c:pt idx="15">
                  <c:v>4.8162412999917832</c:v>
                </c:pt>
                <c:pt idx="16">
                  <c:v>6.8162412999917832</c:v>
                </c:pt>
                <c:pt idx="17">
                  <c:v>8.8162412999917823</c:v>
                </c:pt>
                <c:pt idx="18">
                  <c:v>4.5152113043278019</c:v>
                </c:pt>
                <c:pt idx="19">
                  <c:v>6.5152113043278019</c:v>
                </c:pt>
                <c:pt idx="20">
                  <c:v>8.515211304327801</c:v>
                </c:pt>
              </c:numCache>
            </c:numRef>
          </c:xVal>
          <c:yVal>
            <c:numRef>
              <c:f>'Cycle 20'!$F$23:$F$61</c:f>
              <c:numCache>
                <c:formatCode>General</c:formatCode>
                <c:ptCount val="39"/>
                <c:pt idx="0">
                  <c:v>-39.5652195086913</c:v>
                </c:pt>
                <c:pt idx="1">
                  <c:v>67.339217175912097</c:v>
                </c:pt>
                <c:pt idx="2">
                  <c:v>-15.2700718276309</c:v>
                </c:pt>
                <c:pt idx="3">
                  <c:v>19.871836529716301</c:v>
                </c:pt>
                <c:pt idx="4">
                  <c:v>4.4099100286475297</c:v>
                </c:pt>
                <c:pt idx="5">
                  <c:v>19.672727122352899</c:v>
                </c:pt>
                <c:pt idx="6">
                  <c:v>17.080508400283598</c:v>
                </c:pt>
                <c:pt idx="7">
                  <c:v>43.343142815932303</c:v>
                </c:pt>
                <c:pt idx="8">
                  <c:v>61.398599608668803</c:v>
                </c:pt>
                <c:pt idx="9">
                  <c:v>-3.1267084178863902</c:v>
                </c:pt>
                <c:pt idx="10">
                  <c:v>43.138983370599099</c:v>
                </c:pt>
                <c:pt idx="11">
                  <c:v>183.37537049350399</c:v>
                </c:pt>
                <c:pt idx="12">
                  <c:v>14.629543025750401</c:v>
                </c:pt>
                <c:pt idx="13">
                  <c:v>42.770697789840597</c:v>
                </c:pt>
                <c:pt idx="14">
                  <c:v>38.689489214945702</c:v>
                </c:pt>
                <c:pt idx="15">
                  <c:v>25.7055249673571</c:v>
                </c:pt>
                <c:pt idx="16">
                  <c:v>36.537381781154899</c:v>
                </c:pt>
                <c:pt idx="17">
                  <c:v>-2.5089077008342402</c:v>
                </c:pt>
                <c:pt idx="18">
                  <c:v>-18.280812518043199</c:v>
                </c:pt>
                <c:pt idx="19">
                  <c:v>-18.4454668440825</c:v>
                </c:pt>
                <c:pt idx="20">
                  <c:v>-30.810224127347102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3A-4133-85F0-3AF5AC9A4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170256"/>
        <c:axId val="400171088"/>
      </c:scatterChart>
      <c:valAx>
        <c:axId val="400170256"/>
        <c:scaling>
          <c:orientation val="minMax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log10(Concentration (copies/uL))</a:t>
                </a:r>
              </a:p>
            </c:rich>
          </c:tx>
          <c:layout>
            <c:manualLayout>
              <c:xMode val="edge"/>
              <c:yMode val="edge"/>
              <c:x val="0.22804279719107318"/>
              <c:y val="0.88980701691880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00171088"/>
        <c:crossesAt val="-50"/>
        <c:crossBetween val="midCat"/>
      </c:valAx>
      <c:valAx>
        <c:axId val="400171088"/>
        <c:scaling>
          <c:orientation val="minMax"/>
          <c:max val="200"/>
          <c:min val="-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Percent Difference (%)</a:t>
                </a:r>
              </a:p>
            </c:rich>
          </c:tx>
          <c:layout>
            <c:manualLayout>
              <c:xMode val="edge"/>
              <c:yMode val="edge"/>
              <c:x val="1.8566596037927104E-2"/>
              <c:y val="0.128272333873988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00170256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15512354061179653"/>
          <c:y val="6.8749602101255816E-2"/>
          <c:w val="0.26374462807193305"/>
          <c:h val="0.10589450850086939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53982968531215"/>
          <c:y val="5.092578261207311E-2"/>
          <c:w val="0.78420831178322581"/>
          <c:h val="0.73368235502321977"/>
        </c:manualLayout>
      </c:layout>
      <c:scatterChart>
        <c:scatterStyle val="lineMarker"/>
        <c:varyColors val="0"/>
        <c:ser>
          <c:idx val="1"/>
          <c:order val="0"/>
          <c:tx>
            <c:strRef>
              <c:f>'Cycle 21'!$D$23</c:f>
              <c:strCache>
                <c:ptCount val="1"/>
                <c:pt idx="0">
                  <c:v>SCF-E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1813822533999661"/>
                  <c:y val="-2.7508017842217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'Cycle 21'!$C$23:$C$43</c:f>
              <c:numCache>
                <c:formatCode>General</c:formatCode>
                <c:ptCount val="21"/>
                <c:pt idx="0">
                  <c:v>4.4183012913197457</c:v>
                </c:pt>
                <c:pt idx="1">
                  <c:v>6.4183012913197457</c:v>
                </c:pt>
                <c:pt idx="2">
                  <c:v>8.4183012913197448</c:v>
                </c:pt>
                <c:pt idx="3">
                  <c:v>6.1172712956557644</c:v>
                </c:pt>
                <c:pt idx="4">
                  <c:v>8.1172712956557636</c:v>
                </c:pt>
                <c:pt idx="5">
                  <c:v>5.8162412999917832</c:v>
                </c:pt>
                <c:pt idx="6">
                  <c:v>7.8162412999917832</c:v>
                </c:pt>
                <c:pt idx="7">
                  <c:v>5.5152113043278019</c:v>
                </c:pt>
                <c:pt idx="8">
                  <c:v>7.5152113043278019</c:v>
                </c:pt>
                <c:pt idx="9">
                  <c:v>5.4183012913197457</c:v>
                </c:pt>
                <c:pt idx="10">
                  <c:v>7.4183012913197457</c:v>
                </c:pt>
                <c:pt idx="11">
                  <c:v>9.4183012913197448</c:v>
                </c:pt>
                <c:pt idx="12">
                  <c:v>5.1172712956557644</c:v>
                </c:pt>
                <c:pt idx="13">
                  <c:v>7.1172712956557644</c:v>
                </c:pt>
                <c:pt idx="14">
                  <c:v>9.1172712956557636</c:v>
                </c:pt>
                <c:pt idx="15">
                  <c:v>4.8162412999917832</c:v>
                </c:pt>
                <c:pt idx="16">
                  <c:v>6.8162412999917832</c:v>
                </c:pt>
                <c:pt idx="17">
                  <c:v>8.8162412999917823</c:v>
                </c:pt>
                <c:pt idx="18">
                  <c:v>4.5152113043278019</c:v>
                </c:pt>
                <c:pt idx="19">
                  <c:v>6.5152113043278019</c:v>
                </c:pt>
                <c:pt idx="20">
                  <c:v>8.515211304327801</c:v>
                </c:pt>
              </c:numCache>
            </c:numRef>
          </c:xVal>
          <c:yVal>
            <c:numRef>
              <c:f>'Cycle 21'!$E$23:$E$43</c:f>
              <c:numCache>
                <c:formatCode>General</c:formatCode>
                <c:ptCount val="21"/>
                <c:pt idx="0">
                  <c:v>86.150220250577107</c:v>
                </c:pt>
                <c:pt idx="1">
                  <c:v>12.991889303556</c:v>
                </c:pt>
                <c:pt idx="2">
                  <c:v>8.6970211540339193</c:v>
                </c:pt>
                <c:pt idx="3">
                  <c:v>6.7134894369117104</c:v>
                </c:pt>
                <c:pt idx="4">
                  <c:v>11.0533227301885</c:v>
                </c:pt>
                <c:pt idx="5">
                  <c:v>4.3515979117197903</c:v>
                </c:pt>
                <c:pt idx="6">
                  <c:v>16.6186671220234</c:v>
                </c:pt>
                <c:pt idx="7">
                  <c:v>10.3255158994348</c:v>
                </c:pt>
                <c:pt idx="8">
                  <c:v>9.2260398112359194</c:v>
                </c:pt>
                <c:pt idx="9">
                  <c:v>10.3255158994348</c:v>
                </c:pt>
                <c:pt idx="10">
                  <c:v>0</c:v>
                </c:pt>
                <c:pt idx="11">
                  <c:v>65.778382146047093</c:v>
                </c:pt>
                <c:pt idx="12">
                  <c:v>29.2629351042115</c:v>
                </c:pt>
                <c:pt idx="13">
                  <c:v>0</c:v>
                </c:pt>
                <c:pt idx="14">
                  <c:v>38.697937351946699</c:v>
                </c:pt>
                <c:pt idx="15">
                  <c:v>17.886586145613698</c:v>
                </c:pt>
                <c:pt idx="16">
                  <c:v>8.6970211540341307</c:v>
                </c:pt>
                <c:pt idx="17">
                  <c:v>63.147598983554602</c:v>
                </c:pt>
                <c:pt idx="18">
                  <c:v>12.079182458392101</c:v>
                </c:pt>
                <c:pt idx="19">
                  <c:v>8.69702115403412</c:v>
                </c:pt>
                <c:pt idx="20">
                  <c:v>9.2260398112358502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1E-4BA3-89CB-728F20E8B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170256"/>
        <c:axId val="400171088"/>
      </c:scatterChart>
      <c:valAx>
        <c:axId val="400170256"/>
        <c:scaling>
          <c:orientation val="minMax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log10(Concentration (copies/uL))</a:t>
                </a:r>
              </a:p>
            </c:rich>
          </c:tx>
          <c:layout>
            <c:manualLayout>
              <c:xMode val="edge"/>
              <c:yMode val="edge"/>
              <c:x val="0.22545881891439545"/>
              <c:y val="0.88980701691880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00171088"/>
        <c:crosses val="autoZero"/>
        <c:crossBetween val="midCat"/>
      </c:valAx>
      <c:valAx>
        <c:axId val="400171088"/>
        <c:scaling>
          <c:orientation val="minMax"/>
          <c:max val="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CV (%)</a:t>
                </a:r>
              </a:p>
            </c:rich>
          </c:tx>
          <c:layout>
            <c:manualLayout>
              <c:xMode val="edge"/>
              <c:yMode val="edge"/>
              <c:x val="1.8566582075388017E-2"/>
              <c:y val="0.306297342649664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00170256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16029149716515204"/>
          <c:y val="6.8749602101255816E-2"/>
          <c:w val="0.27149656290196633"/>
          <c:h val="9.8476799801882925E-2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53982968531215"/>
          <c:y val="5.092578261207311E-2"/>
          <c:w val="0.78420831178322581"/>
          <c:h val="0.73368235502321977"/>
        </c:manualLayout>
      </c:layout>
      <c:scatterChart>
        <c:scatterStyle val="lineMarker"/>
        <c:varyColors val="0"/>
        <c:ser>
          <c:idx val="1"/>
          <c:order val="0"/>
          <c:tx>
            <c:strRef>
              <c:f>'Cycle 21'!$D$23</c:f>
              <c:strCache>
                <c:ptCount val="1"/>
                <c:pt idx="0">
                  <c:v>SCF-E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9.5244218501203071E-2"/>
                  <c:y val="-3.39950085245242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'Cycle 21'!$C$23:$C$61</c:f>
              <c:numCache>
                <c:formatCode>General</c:formatCode>
                <c:ptCount val="39"/>
                <c:pt idx="0">
                  <c:v>4.4183012913197457</c:v>
                </c:pt>
                <c:pt idx="1">
                  <c:v>6.4183012913197457</c:v>
                </c:pt>
                <c:pt idx="2">
                  <c:v>8.4183012913197448</c:v>
                </c:pt>
                <c:pt idx="3">
                  <c:v>6.1172712956557644</c:v>
                </c:pt>
                <c:pt idx="4">
                  <c:v>8.1172712956557636</c:v>
                </c:pt>
                <c:pt idx="5">
                  <c:v>5.8162412999917832</c:v>
                </c:pt>
                <c:pt idx="6">
                  <c:v>7.8162412999917832</c:v>
                </c:pt>
                <c:pt idx="7">
                  <c:v>5.5152113043278019</c:v>
                </c:pt>
                <c:pt idx="8">
                  <c:v>7.5152113043278019</c:v>
                </c:pt>
                <c:pt idx="9">
                  <c:v>5.4183012913197457</c:v>
                </c:pt>
                <c:pt idx="10">
                  <c:v>7.4183012913197457</c:v>
                </c:pt>
                <c:pt idx="11">
                  <c:v>9.4183012913197448</c:v>
                </c:pt>
                <c:pt idx="12">
                  <c:v>5.1172712956557644</c:v>
                </c:pt>
                <c:pt idx="13">
                  <c:v>7.1172712956557644</c:v>
                </c:pt>
                <c:pt idx="14">
                  <c:v>9.1172712956557636</c:v>
                </c:pt>
                <c:pt idx="15">
                  <c:v>4.8162412999917832</c:v>
                </c:pt>
                <c:pt idx="16">
                  <c:v>6.8162412999917832</c:v>
                </c:pt>
                <c:pt idx="17">
                  <c:v>8.8162412999917823</c:v>
                </c:pt>
                <c:pt idx="18">
                  <c:v>4.5152113043278019</c:v>
                </c:pt>
                <c:pt idx="19">
                  <c:v>6.5152113043278019</c:v>
                </c:pt>
                <c:pt idx="20">
                  <c:v>8.515211304327801</c:v>
                </c:pt>
              </c:numCache>
            </c:numRef>
          </c:xVal>
          <c:yVal>
            <c:numRef>
              <c:f>'Cycle 21'!$F$23:$F$61</c:f>
              <c:numCache>
                <c:formatCode>General</c:formatCode>
                <c:ptCount val="39"/>
                <c:pt idx="0">
                  <c:v>-44.508635145832898</c:v>
                </c:pt>
                <c:pt idx="1">
                  <c:v>87.2326817492538</c:v>
                </c:pt>
                <c:pt idx="2">
                  <c:v>-18.859684635538901</c:v>
                </c:pt>
                <c:pt idx="3">
                  <c:v>31.176966018550399</c:v>
                </c:pt>
                <c:pt idx="4">
                  <c:v>2.1606237384695999</c:v>
                </c:pt>
                <c:pt idx="5">
                  <c:v>28.755265616491101</c:v>
                </c:pt>
                <c:pt idx="6">
                  <c:v>13.3807861334323</c:v>
                </c:pt>
                <c:pt idx="7">
                  <c:v>55.407824411006501</c:v>
                </c:pt>
                <c:pt idx="8">
                  <c:v>58.9385162426615</c:v>
                </c:pt>
                <c:pt idx="9">
                  <c:v>-3.18753068169169</c:v>
                </c:pt>
                <c:pt idx="10">
                  <c:v>41.909458631559097</c:v>
                </c:pt>
                <c:pt idx="11">
                  <c:v>435.74470162397898</c:v>
                </c:pt>
                <c:pt idx="12">
                  <c:v>34.705360552204603</c:v>
                </c:pt>
                <c:pt idx="13">
                  <c:v>47.738255810076801</c:v>
                </c:pt>
                <c:pt idx="14">
                  <c:v>88.735397930349805</c:v>
                </c:pt>
                <c:pt idx="15">
                  <c:v>39.205404381535502</c:v>
                </c:pt>
                <c:pt idx="16">
                  <c:v>47.627656053715903</c:v>
                </c:pt>
                <c:pt idx="17">
                  <c:v>6.8239062793151302</c:v>
                </c:pt>
                <c:pt idx="18">
                  <c:v>55.002858738134599</c:v>
                </c:pt>
                <c:pt idx="19">
                  <c:v>-8.8386702860290107</c:v>
                </c:pt>
                <c:pt idx="20">
                  <c:v>-33.1601338346006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B1-4D05-84E4-097A8F4E5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170256"/>
        <c:axId val="400171088"/>
      </c:scatterChart>
      <c:valAx>
        <c:axId val="400170256"/>
        <c:scaling>
          <c:orientation val="minMax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log10(Concentration (copies/uL))</a:t>
                </a:r>
              </a:p>
            </c:rich>
          </c:tx>
          <c:layout>
            <c:manualLayout>
              <c:xMode val="edge"/>
              <c:yMode val="edge"/>
              <c:x val="0.22804279719107318"/>
              <c:y val="0.88980701691880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00171088"/>
        <c:crossesAt val="-50"/>
        <c:crossBetween val="midCat"/>
      </c:valAx>
      <c:valAx>
        <c:axId val="400171088"/>
        <c:scaling>
          <c:orientation val="minMax"/>
          <c:max val="500"/>
          <c:min val="-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Percent Difference (%)</a:t>
                </a:r>
              </a:p>
            </c:rich>
          </c:tx>
          <c:layout>
            <c:manualLayout>
              <c:xMode val="edge"/>
              <c:yMode val="edge"/>
              <c:x val="1.8566596037927104E-2"/>
              <c:y val="0.128272333873988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00170256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15512354061179653"/>
          <c:y val="6.8749602101255816E-2"/>
          <c:w val="0.26374462807193305"/>
          <c:h val="0.10589450850086939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53982968531215"/>
          <c:y val="5.092578261207311E-2"/>
          <c:w val="0.78420831178322581"/>
          <c:h val="0.73368235502321977"/>
        </c:manualLayout>
      </c:layout>
      <c:scatterChart>
        <c:scatterStyle val="lineMarker"/>
        <c:varyColors val="0"/>
        <c:ser>
          <c:idx val="1"/>
          <c:order val="0"/>
          <c:tx>
            <c:strRef>
              <c:f>'Cycle 22'!$D$23</c:f>
              <c:strCache>
                <c:ptCount val="1"/>
                <c:pt idx="0">
                  <c:v>SCF-E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5028291510186773"/>
                  <c:y val="6.32327542653285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'Cycle 22'!$C$23:$C$43</c:f>
              <c:numCache>
                <c:formatCode>General</c:formatCode>
                <c:ptCount val="21"/>
                <c:pt idx="0">
                  <c:v>4.4183012913197457</c:v>
                </c:pt>
                <c:pt idx="1">
                  <c:v>6.4183012913197457</c:v>
                </c:pt>
                <c:pt idx="2">
                  <c:v>8.4183012913197448</c:v>
                </c:pt>
                <c:pt idx="3">
                  <c:v>6.1172712956557644</c:v>
                </c:pt>
                <c:pt idx="4">
                  <c:v>8.1172712956557636</c:v>
                </c:pt>
                <c:pt idx="5">
                  <c:v>5.8162412999917832</c:v>
                </c:pt>
                <c:pt idx="6">
                  <c:v>7.8162412999917832</c:v>
                </c:pt>
                <c:pt idx="7">
                  <c:v>5.5152113043278019</c:v>
                </c:pt>
                <c:pt idx="8">
                  <c:v>7.5152113043278019</c:v>
                </c:pt>
                <c:pt idx="9">
                  <c:v>5.4183012913197457</c:v>
                </c:pt>
                <c:pt idx="10">
                  <c:v>7.4183012913197457</c:v>
                </c:pt>
                <c:pt idx="11">
                  <c:v>9.4183012913197448</c:v>
                </c:pt>
                <c:pt idx="12">
                  <c:v>5.1172712956557644</c:v>
                </c:pt>
                <c:pt idx="13">
                  <c:v>7.1172712956557644</c:v>
                </c:pt>
                <c:pt idx="14">
                  <c:v>9.1172712956557636</c:v>
                </c:pt>
                <c:pt idx="15">
                  <c:v>4.8162412999917832</c:v>
                </c:pt>
                <c:pt idx="16">
                  <c:v>6.8162412999917832</c:v>
                </c:pt>
                <c:pt idx="17">
                  <c:v>8.8162412999917823</c:v>
                </c:pt>
                <c:pt idx="18">
                  <c:v>4.5152113043278019</c:v>
                </c:pt>
                <c:pt idx="19">
                  <c:v>6.5152113043278019</c:v>
                </c:pt>
                <c:pt idx="20">
                  <c:v>8.515211304327801</c:v>
                </c:pt>
              </c:numCache>
            </c:numRef>
          </c:xVal>
          <c:yVal>
            <c:numRef>
              <c:f>'Cycle 22'!$E$23:$E$43</c:f>
              <c:numCache>
                <c:formatCode>General</c:formatCode>
                <c:ptCount val="21"/>
                <c:pt idx="0">
                  <c:v>86.087252252951103</c:v>
                </c:pt>
                <c:pt idx="1">
                  <c:v>12.991889303556</c:v>
                </c:pt>
                <c:pt idx="2">
                  <c:v>10.8203840686442</c:v>
                </c:pt>
                <c:pt idx="3">
                  <c:v>9.2260398112359194</c:v>
                </c:pt>
                <c:pt idx="4">
                  <c:v>13.030134891823799</c:v>
                </c:pt>
                <c:pt idx="5">
                  <c:v>4.9510228592490302</c:v>
                </c:pt>
                <c:pt idx="6">
                  <c:v>22.188743322068099</c:v>
                </c:pt>
                <c:pt idx="7">
                  <c:v>9.2260398112359194</c:v>
                </c:pt>
                <c:pt idx="8">
                  <c:v>7.69552068317478</c:v>
                </c:pt>
                <c:pt idx="9">
                  <c:v>8.8733705178975093</c:v>
                </c:pt>
                <c:pt idx="10">
                  <c:v>2.4945012762812602</c:v>
                </c:pt>
                <c:pt idx="11">
                  <c:v>96.719105065983101</c:v>
                </c:pt>
                <c:pt idx="12">
                  <c:v>23.656399385695099</c:v>
                </c:pt>
                <c:pt idx="13">
                  <c:v>0</c:v>
                </c:pt>
                <c:pt idx="14">
                  <c:v>43.220424976045102</c:v>
                </c:pt>
                <c:pt idx="15">
                  <c:v>14.448590159791801</c:v>
                </c:pt>
                <c:pt idx="16">
                  <c:v>8.6970211540341307</c:v>
                </c:pt>
                <c:pt idx="17">
                  <c:v>80.595258018840795</c:v>
                </c:pt>
                <c:pt idx="18">
                  <c:v>17.121836083755198</c:v>
                </c:pt>
                <c:pt idx="19">
                  <c:v>8.6970211540340401</c:v>
                </c:pt>
                <c:pt idx="20">
                  <c:v>11.812821904917699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3E-479B-9864-5996405AD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170256"/>
        <c:axId val="400171088"/>
      </c:scatterChart>
      <c:valAx>
        <c:axId val="400170256"/>
        <c:scaling>
          <c:orientation val="minMax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log10(Concentration (copies/uL))</a:t>
                </a:r>
              </a:p>
            </c:rich>
          </c:tx>
          <c:layout>
            <c:manualLayout>
              <c:xMode val="edge"/>
              <c:yMode val="edge"/>
              <c:x val="0.22545881891439545"/>
              <c:y val="0.88980701691880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00171088"/>
        <c:crosses val="autoZero"/>
        <c:crossBetween val="midCat"/>
      </c:valAx>
      <c:valAx>
        <c:axId val="400171088"/>
        <c:scaling>
          <c:orientation val="minMax"/>
          <c:max val="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CV (%)</a:t>
                </a:r>
              </a:p>
            </c:rich>
          </c:tx>
          <c:layout>
            <c:manualLayout>
              <c:xMode val="edge"/>
              <c:yMode val="edge"/>
              <c:x val="1.8566582075388017E-2"/>
              <c:y val="0.306297342649664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00170256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16029149716515204"/>
          <c:y val="6.8749602101255816E-2"/>
          <c:w val="0.27149656290196633"/>
          <c:h val="9.8476799801882925E-2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13154728212283"/>
          <c:y val="5.092578261207311E-2"/>
          <c:w val="0.75061659418641513"/>
          <c:h val="0.73368235502321977"/>
        </c:manualLayout>
      </c:layout>
      <c:scatterChart>
        <c:scatterStyle val="lineMarker"/>
        <c:varyColors val="0"/>
        <c:ser>
          <c:idx val="1"/>
          <c:order val="0"/>
          <c:tx>
            <c:strRef>
              <c:f>'Cycle 22'!$D$23</c:f>
              <c:strCache>
                <c:ptCount val="1"/>
                <c:pt idx="0">
                  <c:v>SCF-E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9.0748910151209519E-2"/>
                  <c:y val="-2.80760274256636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'Cycle 22'!$C$23:$C$61</c:f>
              <c:numCache>
                <c:formatCode>General</c:formatCode>
                <c:ptCount val="39"/>
                <c:pt idx="0">
                  <c:v>4.4183012913197457</c:v>
                </c:pt>
                <c:pt idx="1">
                  <c:v>6.4183012913197457</c:v>
                </c:pt>
                <c:pt idx="2">
                  <c:v>8.4183012913197448</c:v>
                </c:pt>
                <c:pt idx="3">
                  <c:v>6.1172712956557644</c:v>
                </c:pt>
                <c:pt idx="4">
                  <c:v>8.1172712956557636</c:v>
                </c:pt>
                <c:pt idx="5">
                  <c:v>5.8162412999917832</c:v>
                </c:pt>
                <c:pt idx="6">
                  <c:v>7.8162412999917832</c:v>
                </c:pt>
                <c:pt idx="7">
                  <c:v>5.5152113043278019</c:v>
                </c:pt>
                <c:pt idx="8">
                  <c:v>7.5152113043278019</c:v>
                </c:pt>
                <c:pt idx="9">
                  <c:v>5.4183012913197457</c:v>
                </c:pt>
                <c:pt idx="10">
                  <c:v>7.4183012913197457</c:v>
                </c:pt>
                <c:pt idx="11">
                  <c:v>9.4183012913197448</c:v>
                </c:pt>
                <c:pt idx="12">
                  <c:v>5.1172712956557644</c:v>
                </c:pt>
                <c:pt idx="13">
                  <c:v>7.1172712956557644</c:v>
                </c:pt>
                <c:pt idx="14">
                  <c:v>9.1172712956557636</c:v>
                </c:pt>
                <c:pt idx="15">
                  <c:v>4.8162412999917832</c:v>
                </c:pt>
                <c:pt idx="16">
                  <c:v>6.8162412999917832</c:v>
                </c:pt>
                <c:pt idx="17">
                  <c:v>8.8162412999917823</c:v>
                </c:pt>
                <c:pt idx="18">
                  <c:v>4.5152113043278019</c:v>
                </c:pt>
                <c:pt idx="19">
                  <c:v>6.5152113043278019</c:v>
                </c:pt>
                <c:pt idx="20">
                  <c:v>8.515211304327801</c:v>
                </c:pt>
              </c:numCache>
            </c:numRef>
          </c:xVal>
          <c:yVal>
            <c:numRef>
              <c:f>'Cycle 22'!$F$23:$F$61</c:f>
              <c:numCache>
                <c:formatCode>General</c:formatCode>
                <c:ptCount val="39"/>
                <c:pt idx="0">
                  <c:v>-51.289657175128099</c:v>
                </c:pt>
                <c:pt idx="1">
                  <c:v>95.562185716485999</c:v>
                </c:pt>
                <c:pt idx="2">
                  <c:v>-23.324087602575901</c:v>
                </c:pt>
                <c:pt idx="3">
                  <c:v>45.386499776767103</c:v>
                </c:pt>
                <c:pt idx="4">
                  <c:v>-3.4401694341400502</c:v>
                </c:pt>
                <c:pt idx="5">
                  <c:v>42.547752998316597</c:v>
                </c:pt>
                <c:pt idx="6">
                  <c:v>7.8779819004920402</c:v>
                </c:pt>
                <c:pt idx="7">
                  <c:v>71.907086064630903</c:v>
                </c:pt>
                <c:pt idx="8">
                  <c:v>61.124449540964797</c:v>
                </c:pt>
                <c:pt idx="9">
                  <c:v>1.04550759915115</c:v>
                </c:pt>
                <c:pt idx="10">
                  <c:v>39.8946938747142</c:v>
                </c:pt>
                <c:pt idx="11">
                  <c:v>1469.5265008369399</c:v>
                </c:pt>
                <c:pt idx="12">
                  <c:v>47.373630613536598</c:v>
                </c:pt>
                <c:pt idx="13">
                  <c:v>47.738255810076801</c:v>
                </c:pt>
                <c:pt idx="14">
                  <c:v>210.711926497505</c:v>
                </c:pt>
                <c:pt idx="15">
                  <c:v>77.476437304396796</c:v>
                </c:pt>
                <c:pt idx="16">
                  <c:v>54.195233547582099</c:v>
                </c:pt>
                <c:pt idx="17">
                  <c:v>29.7100972319293</c:v>
                </c:pt>
                <c:pt idx="18">
                  <c:v>57.924574236947301</c:v>
                </c:pt>
                <c:pt idx="19">
                  <c:v>-0.547180286703845</c:v>
                </c:pt>
                <c:pt idx="20">
                  <c:v>-32.066035839921398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B4-4BE2-ACAA-D20A48695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170256"/>
        <c:axId val="400171088"/>
      </c:scatterChart>
      <c:valAx>
        <c:axId val="400170256"/>
        <c:scaling>
          <c:orientation val="minMax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log10(Concentration (copies/uL))</a:t>
                </a:r>
              </a:p>
            </c:rich>
          </c:tx>
          <c:layout>
            <c:manualLayout>
              <c:xMode val="edge"/>
              <c:yMode val="edge"/>
              <c:x val="0.22804279719107318"/>
              <c:y val="0.88980701691880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00171088"/>
        <c:crossesAt val="-100"/>
        <c:crossBetween val="midCat"/>
      </c:valAx>
      <c:valAx>
        <c:axId val="400171088"/>
        <c:scaling>
          <c:orientation val="minMax"/>
          <c:max val="2000"/>
          <c:min val="-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Percent Difference (%)</a:t>
                </a:r>
              </a:p>
            </c:rich>
          </c:tx>
          <c:layout>
            <c:manualLayout>
              <c:xMode val="edge"/>
              <c:yMode val="edge"/>
              <c:x val="1.8566596037927104E-2"/>
              <c:y val="0.128272333873988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00170256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18613127993192943"/>
          <c:y val="6.8749602101255816E-2"/>
          <c:w val="0.26374462807193305"/>
          <c:h val="0.10589450850086939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53982968531215"/>
          <c:y val="5.092578261207311E-2"/>
          <c:w val="0.78420831178322581"/>
          <c:h val="0.73368235502321977"/>
        </c:manualLayout>
      </c:layout>
      <c:scatterChart>
        <c:scatterStyle val="lineMarker"/>
        <c:varyColors val="0"/>
        <c:ser>
          <c:idx val="1"/>
          <c:order val="0"/>
          <c:tx>
            <c:strRef>
              <c:f>'Cycle 23'!$D$23</c:f>
              <c:strCache>
                <c:ptCount val="1"/>
                <c:pt idx="0">
                  <c:v>SCF-E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5028291510186773"/>
                  <c:y val="6.32327542653285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'Cycle 23'!$C$23:$C$43</c:f>
              <c:numCache>
                <c:formatCode>General</c:formatCode>
                <c:ptCount val="21"/>
                <c:pt idx="0">
                  <c:v>4.4183012913197457</c:v>
                </c:pt>
                <c:pt idx="1">
                  <c:v>6.4183012913197457</c:v>
                </c:pt>
                <c:pt idx="2">
                  <c:v>8.4183012913197448</c:v>
                </c:pt>
                <c:pt idx="3">
                  <c:v>6.1172712956557644</c:v>
                </c:pt>
                <c:pt idx="4">
                  <c:v>8.1172712956557636</c:v>
                </c:pt>
                <c:pt idx="5">
                  <c:v>5.8162412999917832</c:v>
                </c:pt>
                <c:pt idx="6">
                  <c:v>7.8162412999917832</c:v>
                </c:pt>
                <c:pt idx="7">
                  <c:v>5.5152113043278019</c:v>
                </c:pt>
                <c:pt idx="8">
                  <c:v>7.5152113043278019</c:v>
                </c:pt>
                <c:pt idx="9">
                  <c:v>5.4183012913197457</c:v>
                </c:pt>
                <c:pt idx="10">
                  <c:v>7.4183012913197457</c:v>
                </c:pt>
                <c:pt idx="11">
                  <c:v>9.4183012913197448</c:v>
                </c:pt>
                <c:pt idx="12">
                  <c:v>5.1172712956557644</c:v>
                </c:pt>
                <c:pt idx="13">
                  <c:v>7.1172712956557644</c:v>
                </c:pt>
                <c:pt idx="14">
                  <c:v>9.1172712956557636</c:v>
                </c:pt>
                <c:pt idx="15">
                  <c:v>4.8162412999917832</c:v>
                </c:pt>
                <c:pt idx="16">
                  <c:v>6.8162412999917832</c:v>
                </c:pt>
                <c:pt idx="17">
                  <c:v>8.8162412999917823</c:v>
                </c:pt>
                <c:pt idx="18">
                  <c:v>4.5152113043278019</c:v>
                </c:pt>
                <c:pt idx="19">
                  <c:v>6.5152113043278019</c:v>
                </c:pt>
                <c:pt idx="20">
                  <c:v>8.515211304327801</c:v>
                </c:pt>
              </c:numCache>
            </c:numRef>
          </c:xVal>
          <c:yVal>
            <c:numRef>
              <c:f>'Cycle 23'!$E$23:$E$43</c:f>
              <c:numCache>
                <c:formatCode>General</c:formatCode>
                <c:ptCount val="21"/>
                <c:pt idx="0">
                  <c:v>33.023831253325</c:v>
                </c:pt>
                <c:pt idx="1">
                  <c:v>12.991889303556</c:v>
                </c:pt>
                <c:pt idx="2">
                  <c:v>11.053322730188301</c:v>
                </c:pt>
                <c:pt idx="3">
                  <c:v>6.7134894369118197</c:v>
                </c:pt>
                <c:pt idx="4">
                  <c:v>15.077478259077299</c:v>
                </c:pt>
                <c:pt idx="5">
                  <c:v>4.9510228592490302</c:v>
                </c:pt>
                <c:pt idx="6">
                  <c:v>28.2908780298864</c:v>
                </c:pt>
                <c:pt idx="7">
                  <c:v>11.0533227301885</c:v>
                </c:pt>
                <c:pt idx="8">
                  <c:v>7.69552068317478</c:v>
                </c:pt>
                <c:pt idx="9">
                  <c:v>4.9510228592491501</c:v>
                </c:pt>
                <c:pt idx="10">
                  <c:v>4.3515979117198897</c:v>
                </c:pt>
                <c:pt idx="11">
                  <c:v>98.750127869807002</c:v>
                </c:pt>
                <c:pt idx="12">
                  <c:v>21.584419020880901</c:v>
                </c:pt>
                <c:pt idx="13">
                  <c:v>0</c:v>
                </c:pt>
                <c:pt idx="14">
                  <c:v>49.499743693440003</c:v>
                </c:pt>
                <c:pt idx="15">
                  <c:v>6.7134894369117104</c:v>
                </c:pt>
                <c:pt idx="16">
                  <c:v>8.6970211540341307</c:v>
                </c:pt>
                <c:pt idx="17">
                  <c:v>106.75700015558</c:v>
                </c:pt>
                <c:pt idx="18">
                  <c:v>10.3255158994348</c:v>
                </c:pt>
                <c:pt idx="19">
                  <c:v>6.7134894369117104</c:v>
                </c:pt>
                <c:pt idx="20">
                  <c:v>15.6710836686637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01-476B-BA57-805692EFF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170256"/>
        <c:axId val="400171088"/>
      </c:scatterChart>
      <c:valAx>
        <c:axId val="400170256"/>
        <c:scaling>
          <c:orientation val="minMax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log10(Concentration (copies/uL))</a:t>
                </a:r>
              </a:p>
            </c:rich>
          </c:tx>
          <c:layout>
            <c:manualLayout>
              <c:xMode val="edge"/>
              <c:yMode val="edge"/>
              <c:x val="0.22545881891439545"/>
              <c:y val="0.88980701691880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00171088"/>
        <c:crosses val="autoZero"/>
        <c:crossBetween val="midCat"/>
      </c:valAx>
      <c:valAx>
        <c:axId val="400171088"/>
        <c:scaling>
          <c:orientation val="minMax"/>
          <c:max val="6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CV (%)</a:t>
                </a:r>
              </a:p>
            </c:rich>
          </c:tx>
          <c:layout>
            <c:manualLayout>
              <c:xMode val="edge"/>
              <c:yMode val="edge"/>
              <c:x val="1.8566582075388017E-2"/>
              <c:y val="0.306297342649664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00170256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16029149716515204"/>
          <c:y val="6.8749602101255816E-2"/>
          <c:w val="0.27149656290196633"/>
          <c:h val="9.8476799801882925E-2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688348211215605"/>
          <c:y val="5.092578261207311E-2"/>
          <c:w val="0.74286465935638191"/>
          <c:h val="0.73368235502321977"/>
        </c:manualLayout>
      </c:layout>
      <c:scatterChart>
        <c:scatterStyle val="lineMarker"/>
        <c:varyColors val="0"/>
        <c:ser>
          <c:idx val="1"/>
          <c:order val="0"/>
          <c:tx>
            <c:strRef>
              <c:f>'Cycle 23'!$D$23</c:f>
              <c:strCache>
                <c:ptCount val="1"/>
                <c:pt idx="0">
                  <c:v>SCF-E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4576404575309945"/>
                  <c:y val="-1.24389718238042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'Cycle 23'!$C$23:$C$61</c:f>
              <c:numCache>
                <c:formatCode>General</c:formatCode>
                <c:ptCount val="39"/>
                <c:pt idx="0">
                  <c:v>4.4183012913197457</c:v>
                </c:pt>
                <c:pt idx="1">
                  <c:v>6.4183012913197457</c:v>
                </c:pt>
                <c:pt idx="2">
                  <c:v>8.4183012913197448</c:v>
                </c:pt>
                <c:pt idx="3">
                  <c:v>6.1172712956557644</c:v>
                </c:pt>
                <c:pt idx="4">
                  <c:v>8.1172712956557636</c:v>
                </c:pt>
                <c:pt idx="5">
                  <c:v>5.8162412999917832</c:v>
                </c:pt>
                <c:pt idx="6">
                  <c:v>7.8162412999917832</c:v>
                </c:pt>
                <c:pt idx="7">
                  <c:v>5.5152113043278019</c:v>
                </c:pt>
                <c:pt idx="8">
                  <c:v>7.5152113043278019</c:v>
                </c:pt>
                <c:pt idx="9">
                  <c:v>5.4183012913197457</c:v>
                </c:pt>
                <c:pt idx="10">
                  <c:v>7.4183012913197457</c:v>
                </c:pt>
                <c:pt idx="11">
                  <c:v>9.4183012913197448</c:v>
                </c:pt>
                <c:pt idx="12">
                  <c:v>5.1172712956557644</c:v>
                </c:pt>
                <c:pt idx="13">
                  <c:v>7.1172712956557644</c:v>
                </c:pt>
                <c:pt idx="14">
                  <c:v>9.1172712956557636</c:v>
                </c:pt>
                <c:pt idx="15">
                  <c:v>4.8162412999917832</c:v>
                </c:pt>
                <c:pt idx="16">
                  <c:v>6.8162412999917832</c:v>
                </c:pt>
                <c:pt idx="17">
                  <c:v>8.8162412999917823</c:v>
                </c:pt>
                <c:pt idx="18">
                  <c:v>4.5152113043278019</c:v>
                </c:pt>
                <c:pt idx="19">
                  <c:v>6.5152113043278019</c:v>
                </c:pt>
                <c:pt idx="20">
                  <c:v>8.515211304327801</c:v>
                </c:pt>
              </c:numCache>
            </c:numRef>
          </c:xVal>
          <c:yVal>
            <c:numRef>
              <c:f>'Cycle 23'!$F$23:$F$61</c:f>
              <c:numCache>
                <c:formatCode>General</c:formatCode>
                <c:ptCount val="39"/>
                <c:pt idx="0">
                  <c:v>6.2214008104069896</c:v>
                </c:pt>
                <c:pt idx="1">
                  <c:v>104.26224804827299</c:v>
                </c:pt>
                <c:pt idx="2">
                  <c:v>-24.424233063423099</c:v>
                </c:pt>
                <c:pt idx="3">
                  <c:v>56.1242916597296</c:v>
                </c:pt>
                <c:pt idx="4">
                  <c:v>-4.6364552686094198</c:v>
                </c:pt>
                <c:pt idx="5">
                  <c:v>55.513045103206203</c:v>
                </c:pt>
                <c:pt idx="6">
                  <c:v>4.5970109599534998</c:v>
                </c:pt>
                <c:pt idx="7">
                  <c:v>85.073252039274905</c:v>
                </c:pt>
                <c:pt idx="8">
                  <c:v>61.124449540964797</c:v>
                </c:pt>
                <c:pt idx="9">
                  <c:v>10.0305581152163</c:v>
                </c:pt>
                <c:pt idx="10">
                  <c:v>35.950978451175402</c:v>
                </c:pt>
                <c:pt idx="11">
                  <c:v>3636.70572446092</c:v>
                </c:pt>
                <c:pt idx="12">
                  <c:v>62.525090415880001</c:v>
                </c:pt>
                <c:pt idx="13">
                  <c:v>47.738255810076801</c:v>
                </c:pt>
                <c:pt idx="14">
                  <c:v>562.55646652367898</c:v>
                </c:pt>
                <c:pt idx="15">
                  <c:v>101.185796361193</c:v>
                </c:pt>
                <c:pt idx="16">
                  <c:v>54.195233547582099</c:v>
                </c:pt>
                <c:pt idx="17">
                  <c:v>81.058229613326802</c:v>
                </c:pt>
                <c:pt idx="18">
                  <c:v>61.6237551557494</c:v>
                </c:pt>
                <c:pt idx="19">
                  <c:v>5.2856468041983398</c:v>
                </c:pt>
                <c:pt idx="20">
                  <c:v>-31.842534717718699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8B-402A-AD0B-9F624465E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170256"/>
        <c:axId val="400171088"/>
      </c:scatterChart>
      <c:valAx>
        <c:axId val="400170256"/>
        <c:scaling>
          <c:orientation val="minMax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log10(Concentration (copies/uL))</a:t>
                </a:r>
              </a:p>
            </c:rich>
          </c:tx>
          <c:layout>
            <c:manualLayout>
              <c:xMode val="edge"/>
              <c:yMode val="edge"/>
              <c:x val="0.22804279719107318"/>
              <c:y val="0.88980701691880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00171088"/>
        <c:crossesAt val="-100"/>
        <c:crossBetween val="midCat"/>
      </c:valAx>
      <c:valAx>
        <c:axId val="400171088"/>
        <c:scaling>
          <c:orientation val="minMax"/>
          <c:max val="4000"/>
          <c:min val="-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Percent Difference (%)</a:t>
                </a:r>
              </a:p>
            </c:rich>
          </c:tx>
          <c:layout>
            <c:manualLayout>
              <c:xMode val="edge"/>
              <c:yMode val="edge"/>
              <c:x val="1.8566596037927104E-2"/>
              <c:y val="0.128272333873988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00170256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19388321476196271"/>
          <c:y val="6.8749602101255816E-2"/>
          <c:w val="0.26374462807193305"/>
          <c:h val="0.10589450850086939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53982968531215"/>
          <c:y val="5.092578261207311E-2"/>
          <c:w val="0.78420831178322581"/>
          <c:h val="0.73368235502321977"/>
        </c:manualLayout>
      </c:layout>
      <c:scatterChart>
        <c:scatterStyle val="lineMarker"/>
        <c:varyColors val="0"/>
        <c:ser>
          <c:idx val="0"/>
          <c:order val="0"/>
          <c:tx>
            <c:strRef>
              <c:f>Cq!$D$2</c:f>
              <c:strCache>
                <c:ptCount val="1"/>
                <c:pt idx="0">
                  <c:v>Cq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4.0980674690970442E-2"/>
                  <c:y val="-0.128466829700505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Cq!$C$2:$C$22</c:f>
              <c:numCache>
                <c:formatCode>General</c:formatCode>
                <c:ptCount val="21"/>
                <c:pt idx="0">
                  <c:v>4.4183012913197457</c:v>
                </c:pt>
                <c:pt idx="1">
                  <c:v>6.4183012913197457</c:v>
                </c:pt>
                <c:pt idx="2">
                  <c:v>8.4183012913197448</c:v>
                </c:pt>
                <c:pt idx="3">
                  <c:v>6.1172712956557644</c:v>
                </c:pt>
                <c:pt idx="4">
                  <c:v>8.1172712956557636</c:v>
                </c:pt>
                <c:pt idx="5">
                  <c:v>5.8162412999917832</c:v>
                </c:pt>
                <c:pt idx="6">
                  <c:v>7.8162412999917832</c:v>
                </c:pt>
                <c:pt idx="7">
                  <c:v>5.5152113043278019</c:v>
                </c:pt>
                <c:pt idx="8">
                  <c:v>7.5152113043278019</c:v>
                </c:pt>
                <c:pt idx="9">
                  <c:v>5.4183012913197457</c:v>
                </c:pt>
                <c:pt idx="10">
                  <c:v>7.4183012913197457</c:v>
                </c:pt>
                <c:pt idx="11">
                  <c:v>9.4183012913197448</c:v>
                </c:pt>
                <c:pt idx="12">
                  <c:v>5.1172712956557644</c:v>
                </c:pt>
                <c:pt idx="13">
                  <c:v>7.1172712956557644</c:v>
                </c:pt>
                <c:pt idx="14">
                  <c:v>9.1172712956557636</c:v>
                </c:pt>
                <c:pt idx="15">
                  <c:v>4.8162412999917832</c:v>
                </c:pt>
                <c:pt idx="16">
                  <c:v>6.8162412999917832</c:v>
                </c:pt>
                <c:pt idx="17">
                  <c:v>8.8162412999917823</c:v>
                </c:pt>
                <c:pt idx="18">
                  <c:v>4.5152113043278019</c:v>
                </c:pt>
                <c:pt idx="19">
                  <c:v>6.5152113043278019</c:v>
                </c:pt>
                <c:pt idx="20">
                  <c:v>8.515211304327801</c:v>
                </c:pt>
              </c:numCache>
            </c:numRef>
          </c:xVal>
          <c:yVal>
            <c:numRef>
              <c:f>Cq!$F$2:$F$22</c:f>
              <c:numCache>
                <c:formatCode>General</c:formatCode>
                <c:ptCount val="21"/>
                <c:pt idx="0">
                  <c:v>32.088534085262097</c:v>
                </c:pt>
                <c:pt idx="1">
                  <c:v>68.324975004511501</c:v>
                </c:pt>
                <c:pt idx="2">
                  <c:v>8.6616186842553695</c:v>
                </c:pt>
                <c:pt idx="3">
                  <c:v>29.338692695092799</c:v>
                </c:pt>
                <c:pt idx="4">
                  <c:v>15.7267591564228</c:v>
                </c:pt>
                <c:pt idx="5">
                  <c:v>32.108770227474501</c:v>
                </c:pt>
                <c:pt idx="6">
                  <c:v>22.663641909734299</c:v>
                </c:pt>
                <c:pt idx="7">
                  <c:v>62.845554954151503</c:v>
                </c:pt>
                <c:pt idx="8">
                  <c:v>53.6492540557105</c:v>
                </c:pt>
                <c:pt idx="9">
                  <c:v>0.77864373770190498</c:v>
                </c:pt>
                <c:pt idx="10">
                  <c:v>36.771058192613197</c:v>
                </c:pt>
                <c:pt idx="11">
                  <c:v>36.828437301716598</c:v>
                </c:pt>
                <c:pt idx="12">
                  <c:v>50.385784371863302</c:v>
                </c:pt>
                <c:pt idx="13">
                  <c:v>30.463004432067599</c:v>
                </c:pt>
                <c:pt idx="14">
                  <c:v>18.8240504843513</c:v>
                </c:pt>
                <c:pt idx="15">
                  <c:v>85.398419889045897</c:v>
                </c:pt>
                <c:pt idx="16">
                  <c:v>32.910858580672901</c:v>
                </c:pt>
                <c:pt idx="17">
                  <c:v>6.8900698304456798</c:v>
                </c:pt>
                <c:pt idx="18">
                  <c:v>68.150141573938896</c:v>
                </c:pt>
                <c:pt idx="19">
                  <c:v>-14.738056699008199</c:v>
                </c:pt>
                <c:pt idx="20">
                  <c:v>-17.0533804876906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3E-4D87-BC7F-27415AA58FD6}"/>
            </c:ext>
          </c:extLst>
        </c:ser>
        <c:ser>
          <c:idx val="1"/>
          <c:order val="1"/>
          <c:tx>
            <c:strRef>
              <c:f>Cq!$D$23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974663991265746"/>
                  <c:y val="0.364465904531168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Cq!$B$23:$B$61</c:f>
              <c:numCache>
                <c:formatCode>General</c:formatCode>
                <c:ptCount val="39"/>
              </c:numCache>
            </c:numRef>
          </c:xVal>
          <c:yVal>
            <c:numRef>
              <c:f>Cq!$F$23:$F$61</c:f>
              <c:numCache>
                <c:formatCode>General</c:formatCode>
                <c:ptCount val="3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3E-4D87-BC7F-27415AA58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170256"/>
        <c:axId val="400171088"/>
      </c:scatterChart>
      <c:valAx>
        <c:axId val="400170256"/>
        <c:scaling>
          <c:orientation val="minMax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log10(Concentration (copies/uL))</a:t>
                </a:r>
              </a:p>
            </c:rich>
          </c:tx>
          <c:layout>
            <c:manualLayout>
              <c:xMode val="edge"/>
              <c:yMode val="edge"/>
              <c:x val="0.2228748406377177"/>
              <c:y val="0.88980701691880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00171088"/>
        <c:crossesAt val="-80"/>
        <c:crossBetween val="midCat"/>
      </c:valAx>
      <c:valAx>
        <c:axId val="400171088"/>
        <c:scaling>
          <c:orientation val="minMax"/>
          <c:max val="100"/>
          <c:min val="-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Percent Difference (%)</a:t>
                </a:r>
              </a:p>
            </c:rich>
          </c:tx>
          <c:layout>
            <c:manualLayout>
              <c:xMode val="edge"/>
              <c:yMode val="edge"/>
              <c:x val="1.8566596037927104E-2"/>
              <c:y val="0.128272333873988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00170256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0292693526747851"/>
          <c:y val="0.66587515236966588"/>
          <c:w val="0.21723301909173368"/>
          <c:h val="0.10589450850086939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53982968531215"/>
          <c:y val="5.092578261207311E-2"/>
          <c:w val="0.78420831178322581"/>
          <c:h val="0.73368235502321977"/>
        </c:manualLayout>
      </c:layout>
      <c:scatterChart>
        <c:scatterStyle val="lineMarker"/>
        <c:varyColors val="0"/>
        <c:ser>
          <c:idx val="1"/>
          <c:order val="0"/>
          <c:tx>
            <c:strRef>
              <c:f>'Cycle 17'!$D$23</c:f>
              <c:strCache>
                <c:ptCount val="1"/>
                <c:pt idx="0">
                  <c:v>SCF-E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185915405841256"/>
                  <c:y val="-0.144830762347710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'Cycle 17'!$C$23:$C$43</c:f>
              <c:numCache>
                <c:formatCode>General</c:formatCode>
                <c:ptCount val="21"/>
                <c:pt idx="0">
                  <c:v>4.4183012913197457</c:v>
                </c:pt>
                <c:pt idx="1">
                  <c:v>6.4183012913197457</c:v>
                </c:pt>
                <c:pt idx="2">
                  <c:v>8.4183012913197448</c:v>
                </c:pt>
                <c:pt idx="3">
                  <c:v>6.1172712956557644</c:v>
                </c:pt>
                <c:pt idx="4">
                  <c:v>8.1172712956557636</c:v>
                </c:pt>
                <c:pt idx="5">
                  <c:v>5.8162412999917832</c:v>
                </c:pt>
                <c:pt idx="6">
                  <c:v>7.8162412999917832</c:v>
                </c:pt>
                <c:pt idx="7">
                  <c:v>5.5152113043278019</c:v>
                </c:pt>
                <c:pt idx="8">
                  <c:v>7.5152113043278019</c:v>
                </c:pt>
                <c:pt idx="9">
                  <c:v>5.4183012913197457</c:v>
                </c:pt>
                <c:pt idx="10">
                  <c:v>7.4183012913197457</c:v>
                </c:pt>
                <c:pt idx="11">
                  <c:v>9.4183012913197448</c:v>
                </c:pt>
                <c:pt idx="12">
                  <c:v>5.1172712956557644</c:v>
                </c:pt>
                <c:pt idx="13">
                  <c:v>7.1172712956557644</c:v>
                </c:pt>
                <c:pt idx="14">
                  <c:v>9.1172712956557636</c:v>
                </c:pt>
                <c:pt idx="15">
                  <c:v>4.8162412999917832</c:v>
                </c:pt>
                <c:pt idx="16">
                  <c:v>6.8162412999917832</c:v>
                </c:pt>
                <c:pt idx="17">
                  <c:v>8.8162412999917823</c:v>
                </c:pt>
                <c:pt idx="18">
                  <c:v>4.5152113043278019</c:v>
                </c:pt>
                <c:pt idx="19">
                  <c:v>6.5152113043278019</c:v>
                </c:pt>
                <c:pt idx="20">
                  <c:v>8.515211304327801</c:v>
                </c:pt>
              </c:numCache>
            </c:numRef>
          </c:xVal>
          <c:yVal>
            <c:numRef>
              <c:f>'Cycle 17'!$E$23:$E$43</c:f>
              <c:numCache>
                <c:formatCode>General</c:formatCode>
                <c:ptCount val="21"/>
                <c:pt idx="0">
                  <c:v>172.71491182711699</c:v>
                </c:pt>
                <c:pt idx="1">
                  <c:v>8.6970211540340401</c:v>
                </c:pt>
                <c:pt idx="2">
                  <c:v>8.8733705178975093</c:v>
                </c:pt>
                <c:pt idx="3">
                  <c:v>11.1720102469121</c:v>
                </c:pt>
                <c:pt idx="4">
                  <c:v>11.172010246912199</c:v>
                </c:pt>
                <c:pt idx="5">
                  <c:v>33.668303196647898</c:v>
                </c:pt>
                <c:pt idx="6">
                  <c:v>6.5759535509289302</c:v>
                </c:pt>
                <c:pt idx="7">
                  <c:v>54.792228433043498</c:v>
                </c:pt>
                <c:pt idx="8">
                  <c:v>8.6970211540340205</c:v>
                </c:pt>
                <c:pt idx="9">
                  <c:v>21.1164903954501</c:v>
                </c:pt>
                <c:pt idx="10">
                  <c:v>2.4945012762810199</c:v>
                </c:pt>
                <c:pt idx="11">
                  <c:v>13.0301348918236</c:v>
                </c:pt>
                <c:pt idx="12">
                  <c:v>0</c:v>
                </c:pt>
                <c:pt idx="13">
                  <c:v>2.4945012762811398</c:v>
                </c:pt>
                <c:pt idx="14">
                  <c:v>17.899323104234298</c:v>
                </c:pt>
                <c:pt idx="15">
                  <c:v>172.92649554136099</c:v>
                </c:pt>
                <c:pt idx="16">
                  <c:v>5.0967110385363297</c:v>
                </c:pt>
                <c:pt idx="17">
                  <c:v>27.7418709604067</c:v>
                </c:pt>
                <c:pt idx="18">
                  <c:v>0</c:v>
                </c:pt>
                <c:pt idx="19">
                  <c:v>4.3515979117198897</c:v>
                </c:pt>
                <c:pt idx="20">
                  <c:v>6.5759535509290297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26-42ED-82DE-609EC5694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170256"/>
        <c:axId val="400171088"/>
      </c:scatterChart>
      <c:valAx>
        <c:axId val="400170256"/>
        <c:scaling>
          <c:orientation val="minMax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log10(Concentration (copies/uL))</a:t>
                </a:r>
              </a:p>
            </c:rich>
          </c:tx>
          <c:layout>
            <c:manualLayout>
              <c:xMode val="edge"/>
              <c:yMode val="edge"/>
              <c:x val="0.22545881891439545"/>
              <c:y val="0.88980701691880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00171088"/>
        <c:crosses val="autoZero"/>
        <c:crossBetween val="midCat"/>
      </c:valAx>
      <c:valAx>
        <c:axId val="400171088"/>
        <c:scaling>
          <c:orientation val="minMax"/>
          <c:max val="2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CV (%)</a:t>
                </a:r>
              </a:p>
            </c:rich>
          </c:tx>
          <c:layout>
            <c:manualLayout>
              <c:xMode val="edge"/>
              <c:yMode val="edge"/>
              <c:x val="1.8566582075388017E-2"/>
              <c:y val="0.306297342649664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00170256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63057554352050149"/>
          <c:y val="6.8749602101255816E-2"/>
          <c:w val="0.27149656290196633"/>
          <c:h val="9.8476799801882925E-2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53982968531215"/>
          <c:y val="5.092578261207311E-2"/>
          <c:w val="0.78420831178322581"/>
          <c:h val="0.73368235502321977"/>
        </c:manualLayout>
      </c:layout>
      <c:scatterChart>
        <c:scatterStyle val="lineMarker"/>
        <c:varyColors val="0"/>
        <c:ser>
          <c:idx val="1"/>
          <c:order val="0"/>
          <c:tx>
            <c:strRef>
              <c:f>'Cycle 17'!$D$23</c:f>
              <c:strCache>
                <c:ptCount val="1"/>
                <c:pt idx="0">
                  <c:v>SCF-E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3.3228739860937204E-2"/>
                  <c:y val="-3.55062936629988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'Cycle 17'!$C$23:$C$61</c:f>
              <c:numCache>
                <c:formatCode>General</c:formatCode>
                <c:ptCount val="39"/>
                <c:pt idx="0">
                  <c:v>4.4183012913197457</c:v>
                </c:pt>
                <c:pt idx="1">
                  <c:v>6.4183012913197457</c:v>
                </c:pt>
                <c:pt idx="2">
                  <c:v>8.4183012913197448</c:v>
                </c:pt>
                <c:pt idx="3">
                  <c:v>6.1172712956557644</c:v>
                </c:pt>
                <c:pt idx="4">
                  <c:v>8.1172712956557636</c:v>
                </c:pt>
                <c:pt idx="5">
                  <c:v>5.8162412999917832</c:v>
                </c:pt>
                <c:pt idx="6">
                  <c:v>7.8162412999917832</c:v>
                </c:pt>
                <c:pt idx="7">
                  <c:v>5.5152113043278019</c:v>
                </c:pt>
                <c:pt idx="8">
                  <c:v>7.5152113043278019</c:v>
                </c:pt>
                <c:pt idx="9">
                  <c:v>5.4183012913197457</c:v>
                </c:pt>
                <c:pt idx="10">
                  <c:v>7.4183012913197457</c:v>
                </c:pt>
                <c:pt idx="11">
                  <c:v>9.4183012913197448</c:v>
                </c:pt>
                <c:pt idx="12">
                  <c:v>5.1172712956557644</c:v>
                </c:pt>
                <c:pt idx="13">
                  <c:v>7.1172712956557644</c:v>
                </c:pt>
                <c:pt idx="14">
                  <c:v>9.1172712956557636</c:v>
                </c:pt>
                <c:pt idx="15">
                  <c:v>4.8162412999917832</c:v>
                </c:pt>
                <c:pt idx="16">
                  <c:v>6.8162412999917832</c:v>
                </c:pt>
                <c:pt idx="17">
                  <c:v>8.8162412999917823</c:v>
                </c:pt>
                <c:pt idx="18">
                  <c:v>4.5152113043278019</c:v>
                </c:pt>
                <c:pt idx="19">
                  <c:v>6.5152113043278019</c:v>
                </c:pt>
                <c:pt idx="20">
                  <c:v>8.515211304327801</c:v>
                </c:pt>
              </c:numCache>
            </c:numRef>
          </c:xVal>
          <c:yVal>
            <c:numRef>
              <c:f>'Cycle 17'!$F$23:$F$61</c:f>
              <c:numCache>
                <c:formatCode>General</c:formatCode>
                <c:ptCount val="39"/>
                <c:pt idx="0">
                  <c:v>2.4131058575217201</c:v>
                </c:pt>
                <c:pt idx="1">
                  <c:v>29.846527173382601</c:v>
                </c:pt>
                <c:pt idx="2">
                  <c:v>-6.1739792196973102</c:v>
                </c:pt>
                <c:pt idx="3">
                  <c:v>-4.3969317887836299</c:v>
                </c:pt>
                <c:pt idx="4">
                  <c:v>9.8811838453176097</c:v>
                </c:pt>
                <c:pt idx="5">
                  <c:v>4.61497206382972</c:v>
                </c:pt>
                <c:pt idx="6">
                  <c:v>12.423512331328601</c:v>
                </c:pt>
                <c:pt idx="7">
                  <c:v>11.273632862623399</c:v>
                </c:pt>
                <c:pt idx="8">
                  <c:v>35.459848881737898</c:v>
                </c:pt>
                <c:pt idx="9">
                  <c:v>-38.501777126454698</c:v>
                </c:pt>
                <c:pt idx="10">
                  <c:v>17.540719061031801</c:v>
                </c:pt>
                <c:pt idx="11">
                  <c:v>26.330541224919202</c:v>
                </c:pt>
                <c:pt idx="12">
                  <c:v>-99.942034353411202</c:v>
                </c:pt>
                <c:pt idx="13">
                  <c:v>7.38912235636076</c:v>
                </c:pt>
                <c:pt idx="14">
                  <c:v>-2.4515258590266198</c:v>
                </c:pt>
                <c:pt idx="15">
                  <c:v>-27.921914452291301</c:v>
                </c:pt>
                <c:pt idx="16">
                  <c:v>7.1067544826775304</c:v>
                </c:pt>
                <c:pt idx="17">
                  <c:v>-6.8832060714148202</c:v>
                </c:pt>
                <c:pt idx="18">
                  <c:v>-99.768137413644894</c:v>
                </c:pt>
                <c:pt idx="19">
                  <c:v>-38.502212697938802</c:v>
                </c:pt>
                <c:pt idx="20">
                  <c:v>-27.176052991440798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0C-4E6C-BEA9-EC1704BED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170256"/>
        <c:axId val="400171088"/>
      </c:scatterChart>
      <c:valAx>
        <c:axId val="400170256"/>
        <c:scaling>
          <c:orientation val="minMax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log10(Concentration (copies/uL))</a:t>
                </a:r>
              </a:p>
            </c:rich>
          </c:tx>
          <c:layout>
            <c:manualLayout>
              <c:xMode val="edge"/>
              <c:yMode val="edge"/>
              <c:x val="0.22804279719107318"/>
              <c:y val="0.88980701691880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00171088"/>
        <c:crossesAt val="-100"/>
        <c:crossBetween val="midCat"/>
      </c:valAx>
      <c:valAx>
        <c:axId val="400171088"/>
        <c:scaling>
          <c:orientation val="minMax"/>
          <c:max val="100"/>
          <c:min val="-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Percent Difference (%)</a:t>
                </a:r>
              </a:p>
            </c:rich>
          </c:tx>
          <c:layout>
            <c:manualLayout>
              <c:xMode val="edge"/>
              <c:yMode val="edge"/>
              <c:x val="1.8566596037927104E-2"/>
              <c:y val="0.128272333873988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00170256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15512354061179653"/>
          <c:y val="6.8749602101255816E-2"/>
          <c:w val="0.26374462807193305"/>
          <c:h val="0.10589450850086939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53982968531215"/>
          <c:y val="5.092578261207311E-2"/>
          <c:w val="0.78420831178322581"/>
          <c:h val="0.73368235502321977"/>
        </c:manualLayout>
      </c:layout>
      <c:scatterChart>
        <c:scatterStyle val="lineMarker"/>
        <c:varyColors val="0"/>
        <c:ser>
          <c:idx val="1"/>
          <c:order val="0"/>
          <c:tx>
            <c:strRef>
              <c:f>'Cycle 18'!$D$23</c:f>
              <c:strCache>
                <c:ptCount val="1"/>
                <c:pt idx="0">
                  <c:v>SCF-E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26251957821336"/>
                  <c:y val="-4.24806920546995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'Cycle 18'!$C$23:$C$43</c:f>
              <c:numCache>
                <c:formatCode>General</c:formatCode>
                <c:ptCount val="21"/>
                <c:pt idx="0">
                  <c:v>4.4183012913197457</c:v>
                </c:pt>
                <c:pt idx="1">
                  <c:v>6.4183012913197457</c:v>
                </c:pt>
                <c:pt idx="2">
                  <c:v>8.4183012913197448</c:v>
                </c:pt>
                <c:pt idx="3">
                  <c:v>6.1172712956557644</c:v>
                </c:pt>
                <c:pt idx="4">
                  <c:v>8.1172712956557636</c:v>
                </c:pt>
                <c:pt idx="5">
                  <c:v>5.8162412999917832</c:v>
                </c:pt>
                <c:pt idx="6">
                  <c:v>7.8162412999917832</c:v>
                </c:pt>
                <c:pt idx="7">
                  <c:v>5.5152113043278019</c:v>
                </c:pt>
                <c:pt idx="8">
                  <c:v>7.5152113043278019</c:v>
                </c:pt>
                <c:pt idx="9">
                  <c:v>5.4183012913197457</c:v>
                </c:pt>
                <c:pt idx="10">
                  <c:v>7.4183012913197457</c:v>
                </c:pt>
                <c:pt idx="11">
                  <c:v>9.4183012913197448</c:v>
                </c:pt>
                <c:pt idx="12">
                  <c:v>5.1172712956557644</c:v>
                </c:pt>
                <c:pt idx="13">
                  <c:v>7.1172712956557644</c:v>
                </c:pt>
                <c:pt idx="14">
                  <c:v>9.1172712956557636</c:v>
                </c:pt>
                <c:pt idx="15">
                  <c:v>4.8162412999917832</c:v>
                </c:pt>
                <c:pt idx="16">
                  <c:v>6.8162412999917832</c:v>
                </c:pt>
                <c:pt idx="17">
                  <c:v>8.8162412999917823</c:v>
                </c:pt>
                <c:pt idx="18">
                  <c:v>4.5152113043278019</c:v>
                </c:pt>
                <c:pt idx="19">
                  <c:v>6.5152113043278019</c:v>
                </c:pt>
                <c:pt idx="20">
                  <c:v>8.515211304327801</c:v>
                </c:pt>
              </c:numCache>
            </c:numRef>
          </c:xVal>
          <c:yVal>
            <c:numRef>
              <c:f>'Cycle 18'!$E$23:$E$43</c:f>
              <c:numCache>
                <c:formatCode>General</c:formatCode>
                <c:ptCount val="21"/>
                <c:pt idx="0">
                  <c:v>0</c:v>
                </c:pt>
                <c:pt idx="1">
                  <c:v>9.7445976191486601</c:v>
                </c:pt>
                <c:pt idx="2">
                  <c:v>6.5759535509290297</c:v>
                </c:pt>
                <c:pt idx="3">
                  <c:v>6.7134894369117104</c:v>
                </c:pt>
                <c:pt idx="4">
                  <c:v>8.8733705178975093</c:v>
                </c:pt>
                <c:pt idx="5">
                  <c:v>22.188743322068099</c:v>
                </c:pt>
                <c:pt idx="6">
                  <c:v>7.3681528462866703</c:v>
                </c:pt>
                <c:pt idx="7">
                  <c:v>35.043685108695598</c:v>
                </c:pt>
                <c:pt idx="8">
                  <c:v>8.6970211540340294</c:v>
                </c:pt>
                <c:pt idx="9">
                  <c:v>15.6710836686637</c:v>
                </c:pt>
                <c:pt idx="10">
                  <c:v>0</c:v>
                </c:pt>
                <c:pt idx="11">
                  <c:v>19.323335028442798</c:v>
                </c:pt>
                <c:pt idx="12">
                  <c:v>35.043685108695598</c:v>
                </c:pt>
                <c:pt idx="13">
                  <c:v>0</c:v>
                </c:pt>
                <c:pt idx="14">
                  <c:v>21.584419020880901</c:v>
                </c:pt>
                <c:pt idx="15">
                  <c:v>0</c:v>
                </c:pt>
                <c:pt idx="16">
                  <c:v>6.7134894369118303</c:v>
                </c:pt>
                <c:pt idx="17">
                  <c:v>30.120352742749098</c:v>
                </c:pt>
                <c:pt idx="18">
                  <c:v>0</c:v>
                </c:pt>
                <c:pt idx="19">
                  <c:v>4.9510228592491403</c:v>
                </c:pt>
                <c:pt idx="20">
                  <c:v>4.9510228592491501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EA-460B-8E91-415E840D8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170256"/>
        <c:axId val="400171088"/>
      </c:scatterChart>
      <c:valAx>
        <c:axId val="400170256"/>
        <c:scaling>
          <c:orientation val="minMax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log10(Concentration (copies/uL))</a:t>
                </a:r>
              </a:p>
            </c:rich>
          </c:tx>
          <c:layout>
            <c:manualLayout>
              <c:xMode val="edge"/>
              <c:yMode val="edge"/>
              <c:x val="0.22545881891439545"/>
              <c:y val="0.88980701691880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00171088"/>
        <c:crosses val="autoZero"/>
        <c:crossBetween val="midCat"/>
      </c:valAx>
      <c:valAx>
        <c:axId val="400171088"/>
        <c:scaling>
          <c:orientation val="minMax"/>
          <c:max val="6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CV (%)</a:t>
                </a:r>
              </a:p>
            </c:rich>
          </c:tx>
          <c:layout>
            <c:manualLayout>
              <c:xMode val="edge"/>
              <c:yMode val="edge"/>
              <c:x val="1.8566582075388017E-2"/>
              <c:y val="0.306297342649664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00170256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63057554352050149"/>
          <c:y val="6.8749602101255816E-2"/>
          <c:w val="0.27149656290196633"/>
          <c:h val="9.8476799801882925E-2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53982968531215"/>
          <c:y val="5.092578261207311E-2"/>
          <c:w val="0.78420831178322581"/>
          <c:h val="0.73368235502321977"/>
        </c:manualLayout>
      </c:layout>
      <c:scatterChart>
        <c:scatterStyle val="lineMarker"/>
        <c:varyColors val="0"/>
        <c:ser>
          <c:idx val="1"/>
          <c:order val="0"/>
          <c:tx>
            <c:strRef>
              <c:f>'Cycle 18'!$D$23</c:f>
              <c:strCache>
                <c:ptCount val="1"/>
                <c:pt idx="0">
                  <c:v>SCF-E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3.3228739860937204E-2"/>
                  <c:y val="-3.55062936629988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'Cycle 18'!$C$23:$C$61</c:f>
              <c:numCache>
                <c:formatCode>General</c:formatCode>
                <c:ptCount val="39"/>
                <c:pt idx="0">
                  <c:v>4.4183012913197457</c:v>
                </c:pt>
                <c:pt idx="1">
                  <c:v>6.4183012913197457</c:v>
                </c:pt>
                <c:pt idx="2">
                  <c:v>8.4183012913197448</c:v>
                </c:pt>
                <c:pt idx="3">
                  <c:v>6.1172712956557644</c:v>
                </c:pt>
                <c:pt idx="4">
                  <c:v>8.1172712956557636</c:v>
                </c:pt>
                <c:pt idx="5">
                  <c:v>5.8162412999917832</c:v>
                </c:pt>
                <c:pt idx="6">
                  <c:v>7.8162412999917832</c:v>
                </c:pt>
                <c:pt idx="7">
                  <c:v>5.5152113043278019</c:v>
                </c:pt>
                <c:pt idx="8">
                  <c:v>7.5152113043278019</c:v>
                </c:pt>
                <c:pt idx="9">
                  <c:v>5.4183012913197457</c:v>
                </c:pt>
                <c:pt idx="10">
                  <c:v>7.4183012913197457</c:v>
                </c:pt>
                <c:pt idx="11">
                  <c:v>9.4183012913197448</c:v>
                </c:pt>
                <c:pt idx="12">
                  <c:v>5.1172712956557644</c:v>
                </c:pt>
                <c:pt idx="13">
                  <c:v>7.1172712956557644</c:v>
                </c:pt>
                <c:pt idx="14">
                  <c:v>9.1172712956557636</c:v>
                </c:pt>
                <c:pt idx="15">
                  <c:v>4.8162412999917832</c:v>
                </c:pt>
                <c:pt idx="16">
                  <c:v>6.8162412999917832</c:v>
                </c:pt>
                <c:pt idx="17">
                  <c:v>8.8162412999917823</c:v>
                </c:pt>
                <c:pt idx="18">
                  <c:v>4.5152113043278019</c:v>
                </c:pt>
                <c:pt idx="19">
                  <c:v>6.5152113043278019</c:v>
                </c:pt>
                <c:pt idx="20">
                  <c:v>8.515211304327801</c:v>
                </c:pt>
              </c:numCache>
            </c:numRef>
          </c:xVal>
          <c:yVal>
            <c:numRef>
              <c:f>'Cycle 18'!$F$23:$F$61</c:f>
              <c:numCache>
                <c:formatCode>General</c:formatCode>
                <c:ptCount val="39"/>
                <c:pt idx="0">
                  <c:v>-99.710171767056096</c:v>
                </c:pt>
                <c:pt idx="1">
                  <c:v>39.724521983021198</c:v>
                </c:pt>
                <c:pt idx="2">
                  <c:v>-8.9700662393010298</c:v>
                </c:pt>
                <c:pt idx="3">
                  <c:v>5.5216219642847104</c:v>
                </c:pt>
                <c:pt idx="4">
                  <c:v>11.3049801427765</c:v>
                </c:pt>
                <c:pt idx="5">
                  <c:v>2.39712509436997</c:v>
                </c:pt>
                <c:pt idx="6">
                  <c:v>19.189125275358801</c:v>
                </c:pt>
                <c:pt idx="7">
                  <c:v>18.5551766096428</c:v>
                </c:pt>
                <c:pt idx="8">
                  <c:v>47.780467567720997</c:v>
                </c:pt>
                <c:pt idx="9">
                  <c:v>-15.8971512854426</c:v>
                </c:pt>
                <c:pt idx="10">
                  <c:v>30.0783123609427</c:v>
                </c:pt>
                <c:pt idx="11">
                  <c:v>49.236251335674503</c:v>
                </c:pt>
                <c:pt idx="12">
                  <c:v>-19.691079626581399</c:v>
                </c:pt>
                <c:pt idx="13">
                  <c:v>18.843885877411999</c:v>
                </c:pt>
                <c:pt idx="14">
                  <c:v>2.4397698554446099</c:v>
                </c:pt>
                <c:pt idx="15">
                  <c:v>-99.884068706822404</c:v>
                </c:pt>
                <c:pt idx="16">
                  <c:v>15.2383999480399</c:v>
                </c:pt>
                <c:pt idx="17">
                  <c:v>-9.1529644526905507</c:v>
                </c:pt>
                <c:pt idx="18">
                  <c:v>-99.768137413644894</c:v>
                </c:pt>
                <c:pt idx="19">
                  <c:v>-31.914463052807001</c:v>
                </c:pt>
                <c:pt idx="20">
                  <c:v>-28.270150986120001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08-4DFA-AC91-721DED864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170256"/>
        <c:axId val="400171088"/>
      </c:scatterChart>
      <c:valAx>
        <c:axId val="400170256"/>
        <c:scaling>
          <c:orientation val="minMax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log10(Concentration (copies/uL))</a:t>
                </a:r>
              </a:p>
            </c:rich>
          </c:tx>
          <c:layout>
            <c:manualLayout>
              <c:xMode val="edge"/>
              <c:yMode val="edge"/>
              <c:x val="0.22804279719107318"/>
              <c:y val="0.88980701691880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00171088"/>
        <c:crossesAt val="-80"/>
        <c:crossBetween val="midCat"/>
      </c:valAx>
      <c:valAx>
        <c:axId val="400171088"/>
        <c:scaling>
          <c:orientation val="minMax"/>
          <c:max val="100"/>
          <c:min val="-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Percent Difference (%)</a:t>
                </a:r>
              </a:p>
            </c:rich>
          </c:tx>
          <c:layout>
            <c:manualLayout>
              <c:xMode val="edge"/>
              <c:yMode val="edge"/>
              <c:x val="1.8566596037927104E-2"/>
              <c:y val="0.128272333873988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00170256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15512354061179653"/>
          <c:y val="6.8749602101255816E-2"/>
          <c:w val="0.26374462807193305"/>
          <c:h val="0.10589450850086939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53982968531215"/>
          <c:y val="5.092578261207311E-2"/>
          <c:w val="0.78420831178322581"/>
          <c:h val="0.73368235502321977"/>
        </c:manualLayout>
      </c:layout>
      <c:scatterChart>
        <c:scatterStyle val="lineMarker"/>
        <c:varyColors val="0"/>
        <c:ser>
          <c:idx val="1"/>
          <c:order val="0"/>
          <c:tx>
            <c:strRef>
              <c:f>'Cycle 19'!$D$23</c:f>
              <c:strCache>
                <c:ptCount val="1"/>
                <c:pt idx="0">
                  <c:v>SCF-E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5028291510186773"/>
                  <c:y val="-0.159666179745683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'Cycle 19'!$C$23:$C$43</c:f>
              <c:numCache>
                <c:formatCode>General</c:formatCode>
                <c:ptCount val="21"/>
                <c:pt idx="0">
                  <c:v>4.4183012913197457</c:v>
                </c:pt>
                <c:pt idx="1">
                  <c:v>6.4183012913197457</c:v>
                </c:pt>
                <c:pt idx="2">
                  <c:v>8.4183012913197448</c:v>
                </c:pt>
                <c:pt idx="3">
                  <c:v>6.1172712956557644</c:v>
                </c:pt>
                <c:pt idx="4">
                  <c:v>8.1172712956557636</c:v>
                </c:pt>
                <c:pt idx="5">
                  <c:v>5.8162412999917832</c:v>
                </c:pt>
                <c:pt idx="6">
                  <c:v>7.8162412999917832</c:v>
                </c:pt>
                <c:pt idx="7">
                  <c:v>5.5152113043278019</c:v>
                </c:pt>
                <c:pt idx="8">
                  <c:v>7.5152113043278019</c:v>
                </c:pt>
                <c:pt idx="9">
                  <c:v>5.4183012913197457</c:v>
                </c:pt>
                <c:pt idx="10">
                  <c:v>7.4183012913197457</c:v>
                </c:pt>
                <c:pt idx="11">
                  <c:v>9.4183012913197448</c:v>
                </c:pt>
                <c:pt idx="12">
                  <c:v>5.1172712956557644</c:v>
                </c:pt>
                <c:pt idx="13">
                  <c:v>7.1172712956557644</c:v>
                </c:pt>
                <c:pt idx="14">
                  <c:v>9.1172712956557636</c:v>
                </c:pt>
                <c:pt idx="15">
                  <c:v>4.8162412999917832</c:v>
                </c:pt>
                <c:pt idx="16">
                  <c:v>6.8162412999917832</c:v>
                </c:pt>
                <c:pt idx="17">
                  <c:v>8.8162412999917823</c:v>
                </c:pt>
                <c:pt idx="18">
                  <c:v>4.5152113043278019</c:v>
                </c:pt>
                <c:pt idx="19">
                  <c:v>6.5152113043278019</c:v>
                </c:pt>
                <c:pt idx="20">
                  <c:v>8.515211304327801</c:v>
                </c:pt>
              </c:numCache>
            </c:numRef>
          </c:xVal>
          <c:yVal>
            <c:numRef>
              <c:f>'Cycle 19'!$E$23:$E$43</c:f>
              <c:numCache>
                <c:formatCode>General</c:formatCode>
                <c:ptCount val="21"/>
                <c:pt idx="0">
                  <c:v>172.379759911419</c:v>
                </c:pt>
                <c:pt idx="1">
                  <c:v>12.079182458392101</c:v>
                </c:pt>
                <c:pt idx="2">
                  <c:v>8.6970211540339406</c:v>
                </c:pt>
                <c:pt idx="3">
                  <c:v>7.69552068317478</c:v>
                </c:pt>
                <c:pt idx="4">
                  <c:v>10.820384068644399</c:v>
                </c:pt>
                <c:pt idx="5">
                  <c:v>12.9918893035561</c:v>
                </c:pt>
                <c:pt idx="6">
                  <c:v>8.8733705178973992</c:v>
                </c:pt>
                <c:pt idx="7">
                  <c:v>14.448590159791699</c:v>
                </c:pt>
                <c:pt idx="8">
                  <c:v>6.7134894369117202</c:v>
                </c:pt>
                <c:pt idx="9">
                  <c:v>11.172010246912199</c:v>
                </c:pt>
                <c:pt idx="10">
                  <c:v>0</c:v>
                </c:pt>
                <c:pt idx="11">
                  <c:v>30.1203527427494</c:v>
                </c:pt>
                <c:pt idx="12">
                  <c:v>31.900909823244199</c:v>
                </c:pt>
                <c:pt idx="13">
                  <c:v>2.4945012762810301</c:v>
                </c:pt>
                <c:pt idx="14">
                  <c:v>25.6889876202547</c:v>
                </c:pt>
                <c:pt idx="15">
                  <c:v>27.7418709604068</c:v>
                </c:pt>
                <c:pt idx="16">
                  <c:v>6.7134894369116003</c:v>
                </c:pt>
                <c:pt idx="17">
                  <c:v>36.027137652014098</c:v>
                </c:pt>
                <c:pt idx="18">
                  <c:v>171.75525363428699</c:v>
                </c:pt>
                <c:pt idx="19">
                  <c:v>8.8733705178973992</c:v>
                </c:pt>
                <c:pt idx="20">
                  <c:v>4.3515979117197903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27-454C-B034-47C50D81E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170256"/>
        <c:axId val="400171088"/>
      </c:scatterChart>
      <c:valAx>
        <c:axId val="400170256"/>
        <c:scaling>
          <c:orientation val="minMax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log10(Concentration (copies/uL))</a:t>
                </a:r>
              </a:p>
            </c:rich>
          </c:tx>
          <c:layout>
            <c:manualLayout>
              <c:xMode val="edge"/>
              <c:yMode val="edge"/>
              <c:x val="0.22545881891439545"/>
              <c:y val="0.88980701691880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00171088"/>
        <c:crosses val="autoZero"/>
        <c:crossBetween val="midCat"/>
      </c:valAx>
      <c:valAx>
        <c:axId val="400171088"/>
        <c:scaling>
          <c:orientation val="minMax"/>
          <c:max val="2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CV (%)</a:t>
                </a:r>
              </a:p>
            </c:rich>
          </c:tx>
          <c:layout>
            <c:manualLayout>
              <c:xMode val="edge"/>
              <c:yMode val="edge"/>
              <c:x val="1.8566582075388017E-2"/>
              <c:y val="0.306297342649664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00170256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63057554352050149"/>
          <c:y val="6.8749602101255816E-2"/>
          <c:w val="0.27149656290196633"/>
          <c:h val="9.8476799801882925E-2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53982968531215"/>
          <c:y val="5.092578261207311E-2"/>
          <c:w val="0.78420831178322581"/>
          <c:h val="0.73368235502321977"/>
        </c:manualLayout>
      </c:layout>
      <c:scatterChart>
        <c:scatterStyle val="lineMarker"/>
        <c:varyColors val="0"/>
        <c:ser>
          <c:idx val="1"/>
          <c:order val="0"/>
          <c:tx>
            <c:strRef>
              <c:f>'Cycle 19'!$D$23</c:f>
              <c:strCache>
                <c:ptCount val="1"/>
                <c:pt idx="0">
                  <c:v>SCF-E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3.3228739860937204E-2"/>
                  <c:y val="-3.55062936629988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'Cycle 19'!$C$23:$C$61</c:f>
              <c:numCache>
                <c:formatCode>General</c:formatCode>
                <c:ptCount val="39"/>
                <c:pt idx="0">
                  <c:v>4.4183012913197457</c:v>
                </c:pt>
                <c:pt idx="1">
                  <c:v>6.4183012913197457</c:v>
                </c:pt>
                <c:pt idx="2">
                  <c:v>8.4183012913197448</c:v>
                </c:pt>
                <c:pt idx="3">
                  <c:v>6.1172712956557644</c:v>
                </c:pt>
                <c:pt idx="4">
                  <c:v>8.1172712956557636</c:v>
                </c:pt>
                <c:pt idx="5">
                  <c:v>5.8162412999917832</c:v>
                </c:pt>
                <c:pt idx="6">
                  <c:v>7.8162412999917832</c:v>
                </c:pt>
                <c:pt idx="7">
                  <c:v>5.5152113043278019</c:v>
                </c:pt>
                <c:pt idx="8">
                  <c:v>7.5152113043278019</c:v>
                </c:pt>
                <c:pt idx="9">
                  <c:v>5.4183012913197457</c:v>
                </c:pt>
                <c:pt idx="10">
                  <c:v>7.4183012913197457</c:v>
                </c:pt>
                <c:pt idx="11">
                  <c:v>9.4183012913197448</c:v>
                </c:pt>
                <c:pt idx="12">
                  <c:v>5.1172712956557644</c:v>
                </c:pt>
                <c:pt idx="13">
                  <c:v>7.1172712956557644</c:v>
                </c:pt>
                <c:pt idx="14">
                  <c:v>9.1172712956557636</c:v>
                </c:pt>
                <c:pt idx="15">
                  <c:v>4.8162412999917832</c:v>
                </c:pt>
                <c:pt idx="16">
                  <c:v>6.8162412999917832</c:v>
                </c:pt>
                <c:pt idx="17">
                  <c:v>8.8162412999917823</c:v>
                </c:pt>
                <c:pt idx="18">
                  <c:v>4.5152113043278019</c:v>
                </c:pt>
                <c:pt idx="19">
                  <c:v>6.5152113043278019</c:v>
                </c:pt>
                <c:pt idx="20">
                  <c:v>8.515211304327801</c:v>
                </c:pt>
              </c:numCache>
            </c:numRef>
          </c:xVal>
          <c:yVal>
            <c:numRef>
              <c:f>'Cycle 19'!$F$23:$F$61</c:f>
              <c:numCache>
                <c:formatCode>General</c:formatCode>
                <c:ptCount val="39"/>
                <c:pt idx="0">
                  <c:v>-39.175506388441299</c:v>
                </c:pt>
                <c:pt idx="1">
                  <c:v>50.512371114014897</c:v>
                </c:pt>
                <c:pt idx="2">
                  <c:v>-11.479646240997999</c:v>
                </c:pt>
                <c:pt idx="3">
                  <c:v>13.510758205541199</c:v>
                </c:pt>
                <c:pt idx="4">
                  <c:v>8.2587853550154708</c:v>
                </c:pt>
                <c:pt idx="5">
                  <c:v>10.3315601644401</c:v>
                </c:pt>
                <c:pt idx="6">
                  <c:v>21.031786967655801</c:v>
                </c:pt>
                <c:pt idx="7">
                  <c:v>30.998837182956301</c:v>
                </c:pt>
                <c:pt idx="8">
                  <c:v>56.447671948854797</c:v>
                </c:pt>
                <c:pt idx="9">
                  <c:v>-16.186718608107199</c:v>
                </c:pt>
                <c:pt idx="10">
                  <c:v>35.865164361024398</c:v>
                </c:pt>
                <c:pt idx="11">
                  <c:v>91.649981850536406</c:v>
                </c:pt>
                <c:pt idx="12">
                  <c:v>-7.3766639318661902</c:v>
                </c:pt>
                <c:pt idx="13">
                  <c:v>33.498509517511003</c:v>
                </c:pt>
                <c:pt idx="14">
                  <c:v>14.2725161119031</c:v>
                </c:pt>
                <c:pt idx="15">
                  <c:v>-0.14936896650877499</c:v>
                </c:pt>
                <c:pt idx="16">
                  <c:v>25.719796431673899</c:v>
                </c:pt>
                <c:pt idx="17">
                  <c:v>-6.7813522091684799</c:v>
                </c:pt>
                <c:pt idx="18">
                  <c:v>-72.300298864530404</c:v>
                </c:pt>
                <c:pt idx="19">
                  <c:v>-25.5831196464069</c:v>
                </c:pt>
                <c:pt idx="20">
                  <c:v>-29.317648491272902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99-4260-87C7-0C2D84CBF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170256"/>
        <c:axId val="400171088"/>
      </c:scatterChart>
      <c:valAx>
        <c:axId val="400170256"/>
        <c:scaling>
          <c:orientation val="minMax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log10(Concentration (copies/uL))</a:t>
                </a:r>
              </a:p>
            </c:rich>
          </c:tx>
          <c:layout>
            <c:manualLayout>
              <c:xMode val="edge"/>
              <c:yMode val="edge"/>
              <c:x val="0.22804279719107318"/>
              <c:y val="0.88980701691880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00171088"/>
        <c:crossesAt val="-80"/>
        <c:crossBetween val="midCat"/>
      </c:valAx>
      <c:valAx>
        <c:axId val="400171088"/>
        <c:scaling>
          <c:orientation val="minMax"/>
          <c:max val="100"/>
          <c:min val="-8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Percent Difference (%)</a:t>
                </a:r>
              </a:p>
            </c:rich>
          </c:tx>
          <c:layout>
            <c:manualLayout>
              <c:xMode val="edge"/>
              <c:yMode val="edge"/>
              <c:x val="1.8566596037927104E-2"/>
              <c:y val="0.128272333873988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00170256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15512354061179653"/>
          <c:y val="6.8749602101255816E-2"/>
          <c:w val="0.26374462807193305"/>
          <c:h val="0.10589450850086939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53982968531215"/>
          <c:y val="5.092578261207311E-2"/>
          <c:w val="0.78420831178322581"/>
          <c:h val="0.73368235502321977"/>
        </c:manualLayout>
      </c:layout>
      <c:scatterChart>
        <c:scatterStyle val="lineMarker"/>
        <c:varyColors val="0"/>
        <c:ser>
          <c:idx val="1"/>
          <c:order val="0"/>
          <c:tx>
            <c:strRef>
              <c:f>'Cycle 20'!$D$23</c:f>
              <c:strCache>
                <c:ptCount val="1"/>
                <c:pt idx="0">
                  <c:v>SCF-E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8309947990824638"/>
                  <c:y val="-0.302751152227152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'Cycle 20'!$C$23:$C$43</c:f>
              <c:numCache>
                <c:formatCode>General</c:formatCode>
                <c:ptCount val="21"/>
                <c:pt idx="0">
                  <c:v>4.4183012913197457</c:v>
                </c:pt>
                <c:pt idx="1">
                  <c:v>6.4183012913197457</c:v>
                </c:pt>
                <c:pt idx="2">
                  <c:v>8.4183012913197448</c:v>
                </c:pt>
                <c:pt idx="3">
                  <c:v>6.1172712956557644</c:v>
                </c:pt>
                <c:pt idx="4">
                  <c:v>8.1172712956557636</c:v>
                </c:pt>
                <c:pt idx="5">
                  <c:v>5.8162412999917832</c:v>
                </c:pt>
                <c:pt idx="6">
                  <c:v>7.8162412999917832</c:v>
                </c:pt>
                <c:pt idx="7">
                  <c:v>5.5152113043278019</c:v>
                </c:pt>
                <c:pt idx="8">
                  <c:v>7.5152113043278019</c:v>
                </c:pt>
                <c:pt idx="9">
                  <c:v>5.4183012913197457</c:v>
                </c:pt>
                <c:pt idx="10">
                  <c:v>7.4183012913197457</c:v>
                </c:pt>
                <c:pt idx="11">
                  <c:v>9.4183012913197448</c:v>
                </c:pt>
                <c:pt idx="12">
                  <c:v>5.1172712956557644</c:v>
                </c:pt>
                <c:pt idx="13">
                  <c:v>7.1172712956557644</c:v>
                </c:pt>
                <c:pt idx="14">
                  <c:v>9.1172712956557636</c:v>
                </c:pt>
                <c:pt idx="15">
                  <c:v>4.8162412999917832</c:v>
                </c:pt>
                <c:pt idx="16">
                  <c:v>6.8162412999917832</c:v>
                </c:pt>
                <c:pt idx="17">
                  <c:v>8.8162412999917823</c:v>
                </c:pt>
                <c:pt idx="18">
                  <c:v>4.5152113043278019</c:v>
                </c:pt>
                <c:pt idx="19">
                  <c:v>6.5152113043278019</c:v>
                </c:pt>
                <c:pt idx="20">
                  <c:v>8.515211304327801</c:v>
                </c:pt>
              </c:numCache>
            </c:numRef>
          </c:xVal>
          <c:yVal>
            <c:numRef>
              <c:f>'Cycle 20'!$E$23:$E$43</c:f>
              <c:numCache>
                <c:formatCode>General</c:formatCode>
                <c:ptCount val="21"/>
                <c:pt idx="0">
                  <c:v>172.37443783761901</c:v>
                </c:pt>
                <c:pt idx="1">
                  <c:v>13.1462631805173</c:v>
                </c:pt>
                <c:pt idx="2">
                  <c:v>8.86468533336169</c:v>
                </c:pt>
                <c:pt idx="3">
                  <c:v>5.8295651808605404</c:v>
                </c:pt>
                <c:pt idx="4">
                  <c:v>10.8097020169996</c:v>
                </c:pt>
                <c:pt idx="5">
                  <c:v>7.7143834904989497</c:v>
                </c:pt>
                <c:pt idx="6">
                  <c:v>12.0676038775349</c:v>
                </c:pt>
                <c:pt idx="7">
                  <c:v>11.0199121938287</c:v>
                </c:pt>
                <c:pt idx="8">
                  <c:v>8.8703001515148099</c:v>
                </c:pt>
                <c:pt idx="9">
                  <c:v>12.271216913030001</c:v>
                </c:pt>
                <c:pt idx="10">
                  <c:v>0</c:v>
                </c:pt>
                <c:pt idx="11">
                  <c:v>45.975842773252403</c:v>
                </c:pt>
                <c:pt idx="12">
                  <c:v>38.315015078987798</c:v>
                </c:pt>
                <c:pt idx="13">
                  <c:v>0</c:v>
                </c:pt>
                <c:pt idx="14">
                  <c:v>28.9078783898564</c:v>
                </c:pt>
                <c:pt idx="15">
                  <c:v>23.042734501453499</c:v>
                </c:pt>
                <c:pt idx="16">
                  <c:v>6.5189411375135702</c:v>
                </c:pt>
                <c:pt idx="17">
                  <c:v>46.485478144823396</c:v>
                </c:pt>
                <c:pt idx="18">
                  <c:v>42.617960834202499</c:v>
                </c:pt>
                <c:pt idx="19">
                  <c:v>9.8445820357770693</c:v>
                </c:pt>
                <c:pt idx="20">
                  <c:v>6.7067087766595401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38-403C-87BF-C978D96B5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170256"/>
        <c:axId val="400171088"/>
      </c:scatterChart>
      <c:valAx>
        <c:axId val="400170256"/>
        <c:scaling>
          <c:orientation val="minMax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log10(Concentration (copies/uL))</a:t>
                </a:r>
              </a:p>
            </c:rich>
          </c:tx>
          <c:layout>
            <c:manualLayout>
              <c:xMode val="edge"/>
              <c:yMode val="edge"/>
              <c:x val="0.22545881891439545"/>
              <c:y val="0.88980701691880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00171088"/>
        <c:crosses val="autoZero"/>
        <c:crossBetween val="midCat"/>
      </c:valAx>
      <c:valAx>
        <c:axId val="400171088"/>
        <c:scaling>
          <c:orientation val="minMax"/>
          <c:max val="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CV (%)</a:t>
                </a:r>
              </a:p>
            </c:rich>
          </c:tx>
          <c:layout>
            <c:manualLayout>
              <c:xMode val="edge"/>
              <c:yMode val="edge"/>
              <c:x val="1.8566582075388017E-2"/>
              <c:y val="0.306297342649664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00170256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16029149716515204"/>
          <c:y val="6.8749602101255816E-2"/>
          <c:w val="0.27149656290196633"/>
          <c:h val="9.8476799801882925E-2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457198</xdr:colOff>
      <xdr:row>7</xdr:row>
      <xdr:rowOff>4762</xdr:rowOff>
    </xdr:from>
    <xdr:to>
      <xdr:col>15</xdr:col>
      <xdr:colOff>495300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7BF771-E3ED-4988-9CAA-1A71CD2203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66675</xdr:colOff>
      <xdr:row>6</xdr:row>
      <xdr:rowOff>161925</xdr:rowOff>
    </xdr:from>
    <xdr:to>
      <xdr:col>24</xdr:col>
      <xdr:colOff>104777</xdr:colOff>
      <xdr:row>24</xdr:row>
      <xdr:rowOff>157163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6984EF-6853-41D5-A411-EA6B1DED26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552448</xdr:colOff>
      <xdr:row>7</xdr:row>
      <xdr:rowOff>100012</xdr:rowOff>
    </xdr:from>
    <xdr:to>
      <xdr:col>16</xdr:col>
      <xdr:colOff>590550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5C7D8B-E175-47D2-855E-6413B89C50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180975</xdr:colOff>
      <xdr:row>7</xdr:row>
      <xdr:rowOff>85725</xdr:rowOff>
    </xdr:from>
    <xdr:to>
      <xdr:col>25</xdr:col>
      <xdr:colOff>219077</xdr:colOff>
      <xdr:row>25</xdr:row>
      <xdr:rowOff>80963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3B3BD6-CA24-4D77-9C1D-31B5796829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552448</xdr:colOff>
      <xdr:row>7</xdr:row>
      <xdr:rowOff>100012</xdr:rowOff>
    </xdr:from>
    <xdr:to>
      <xdr:col>16</xdr:col>
      <xdr:colOff>590550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E3068F-DA92-4370-8514-A11F5A10C3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180975</xdr:colOff>
      <xdr:row>7</xdr:row>
      <xdr:rowOff>85725</xdr:rowOff>
    </xdr:from>
    <xdr:to>
      <xdr:col>25</xdr:col>
      <xdr:colOff>219077</xdr:colOff>
      <xdr:row>25</xdr:row>
      <xdr:rowOff>80963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A86C45-0E74-41D8-BF71-1653405EF3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552448</xdr:colOff>
      <xdr:row>7</xdr:row>
      <xdr:rowOff>100012</xdr:rowOff>
    </xdr:from>
    <xdr:to>
      <xdr:col>16</xdr:col>
      <xdr:colOff>590550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C9DD73-D6AB-4B5C-88AC-FD3BA333A9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85725</xdr:colOff>
      <xdr:row>7</xdr:row>
      <xdr:rowOff>38100</xdr:rowOff>
    </xdr:from>
    <xdr:to>
      <xdr:col>25</xdr:col>
      <xdr:colOff>123827</xdr:colOff>
      <xdr:row>25</xdr:row>
      <xdr:rowOff>33338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C13B53-0AC8-47DB-AA0D-BDC8F579EC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552448</xdr:colOff>
      <xdr:row>7</xdr:row>
      <xdr:rowOff>100012</xdr:rowOff>
    </xdr:from>
    <xdr:to>
      <xdr:col>16</xdr:col>
      <xdr:colOff>590550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8D4BD5-1F06-7E12-C5A1-E952DB96D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85725</xdr:colOff>
      <xdr:row>7</xdr:row>
      <xdr:rowOff>38100</xdr:rowOff>
    </xdr:from>
    <xdr:to>
      <xdr:col>25</xdr:col>
      <xdr:colOff>123827</xdr:colOff>
      <xdr:row>25</xdr:row>
      <xdr:rowOff>33338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24F893-0944-4A78-A168-F348AD855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552448</xdr:colOff>
      <xdr:row>7</xdr:row>
      <xdr:rowOff>100012</xdr:rowOff>
    </xdr:from>
    <xdr:to>
      <xdr:col>16</xdr:col>
      <xdr:colOff>590550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3157A2-25A5-4F36-B9CE-9255CDC80B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85725</xdr:colOff>
      <xdr:row>7</xdr:row>
      <xdr:rowOff>38100</xdr:rowOff>
    </xdr:from>
    <xdr:to>
      <xdr:col>25</xdr:col>
      <xdr:colOff>123827</xdr:colOff>
      <xdr:row>25</xdr:row>
      <xdr:rowOff>33338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E34C24-31D7-4821-8854-07A3731F9D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552448</xdr:colOff>
      <xdr:row>7</xdr:row>
      <xdr:rowOff>100012</xdr:rowOff>
    </xdr:from>
    <xdr:to>
      <xdr:col>16</xdr:col>
      <xdr:colOff>590550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F18B74-D28B-474B-98D9-A725F2B097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85725</xdr:colOff>
      <xdr:row>7</xdr:row>
      <xdr:rowOff>38100</xdr:rowOff>
    </xdr:from>
    <xdr:to>
      <xdr:col>25</xdr:col>
      <xdr:colOff>123827</xdr:colOff>
      <xdr:row>25</xdr:row>
      <xdr:rowOff>33338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2C9B8E-629A-4533-B03D-60A202924C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552448</xdr:colOff>
      <xdr:row>7</xdr:row>
      <xdr:rowOff>100012</xdr:rowOff>
    </xdr:from>
    <xdr:to>
      <xdr:col>16</xdr:col>
      <xdr:colOff>590550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991977-A9F2-493B-8109-705B95BB6B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123825</xdr:colOff>
      <xdr:row>7</xdr:row>
      <xdr:rowOff>142875</xdr:rowOff>
    </xdr:from>
    <xdr:to>
      <xdr:col>25</xdr:col>
      <xdr:colOff>161927</xdr:colOff>
      <xdr:row>25</xdr:row>
      <xdr:rowOff>138113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D231F6-19A8-4E5E-A752-E9A67E7F0D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750AF-876C-4DAC-94DC-CB65AA31442C}">
  <sheetPr codeName="Sheet1"/>
  <dimension ref="A1:F22"/>
  <sheetViews>
    <sheetView workbookViewId="0">
      <selection activeCell="C2" sqref="C2"/>
    </sheetView>
  </sheetViews>
  <sheetFormatPr defaultRowHeight="15" x14ac:dyDescent="0.25"/>
  <cols>
    <col min="1" max="1" width="11.42578125" bestFit="1" customWidth="1"/>
    <col min="2" max="2" width="24.42578125" bestFit="1" customWidth="1"/>
    <col min="3" max="3" width="24.42578125" customWidth="1"/>
  </cols>
  <sheetData>
    <row r="1" spans="1:6" x14ac:dyDescent="0.25">
      <c r="A1" t="s">
        <v>0</v>
      </c>
      <c r="B1" t="s">
        <v>7</v>
      </c>
      <c r="C1" t="s">
        <v>8</v>
      </c>
      <c r="D1" t="s">
        <v>1</v>
      </c>
      <c r="E1" t="s">
        <v>2</v>
      </c>
      <c r="F1" t="s">
        <v>3</v>
      </c>
    </row>
    <row r="2" spans="1:6" x14ac:dyDescent="0.25">
      <c r="A2" t="s">
        <v>4</v>
      </c>
      <c r="B2">
        <v>26200</v>
      </c>
      <c r="C2">
        <f>LOG10(B2)</f>
        <v>4.4183012913197457</v>
      </c>
      <c r="D2" t="s">
        <v>5</v>
      </c>
      <c r="E2">
        <v>7.1746955680432896</v>
      </c>
      <c r="F2">
        <v>32.088534085262097</v>
      </c>
    </row>
    <row r="3" spans="1:6" x14ac:dyDescent="0.25">
      <c r="A3" t="s">
        <v>4</v>
      </c>
      <c r="B3">
        <v>2620000</v>
      </c>
      <c r="C3">
        <f t="shared" ref="C3:C22" si="0">LOG10(B3)</f>
        <v>6.4183012913197457</v>
      </c>
      <c r="D3" t="s">
        <v>5</v>
      </c>
      <c r="E3">
        <v>10.355072982160699</v>
      </c>
      <c r="F3">
        <v>68.324975004511501</v>
      </c>
    </row>
    <row r="4" spans="1:6" x14ac:dyDescent="0.25">
      <c r="A4" t="s">
        <v>4</v>
      </c>
      <c r="B4">
        <v>262000000</v>
      </c>
      <c r="C4">
        <f t="shared" si="0"/>
        <v>8.4183012913197448</v>
      </c>
      <c r="D4" t="s">
        <v>5</v>
      </c>
      <c r="E4">
        <v>5.6897416680394901</v>
      </c>
      <c r="F4">
        <v>8.6616186842553695</v>
      </c>
    </row>
    <row r="5" spans="1:6" x14ac:dyDescent="0.25">
      <c r="A5" t="s">
        <v>4</v>
      </c>
      <c r="B5">
        <v>1310000</v>
      </c>
      <c r="C5">
        <f t="shared" si="0"/>
        <v>6.1172712956557644</v>
      </c>
      <c r="D5" t="s">
        <v>5</v>
      </c>
      <c r="E5">
        <v>6.6398253918742096</v>
      </c>
      <c r="F5">
        <v>29.338692695092799</v>
      </c>
    </row>
    <row r="6" spans="1:6" x14ac:dyDescent="0.25">
      <c r="A6" t="s">
        <v>4</v>
      </c>
      <c r="B6">
        <v>131000000</v>
      </c>
      <c r="C6">
        <f t="shared" si="0"/>
        <v>8.1172712956557636</v>
      </c>
      <c r="D6" t="s">
        <v>5</v>
      </c>
      <c r="E6">
        <v>10.256654852834799</v>
      </c>
      <c r="F6">
        <v>15.7267591564228</v>
      </c>
    </row>
    <row r="7" spans="1:6" x14ac:dyDescent="0.25">
      <c r="A7" t="s">
        <v>4</v>
      </c>
      <c r="B7">
        <v>655000</v>
      </c>
      <c r="C7">
        <f t="shared" si="0"/>
        <v>5.8162412999917832</v>
      </c>
      <c r="D7" t="s">
        <v>5</v>
      </c>
      <c r="E7">
        <v>4.4656752184281201</v>
      </c>
      <c r="F7">
        <v>32.108770227474501</v>
      </c>
    </row>
    <row r="8" spans="1:6" x14ac:dyDescent="0.25">
      <c r="A8" t="s">
        <v>4</v>
      </c>
      <c r="B8">
        <v>65500000</v>
      </c>
      <c r="C8">
        <f t="shared" si="0"/>
        <v>7.8162412999917832</v>
      </c>
      <c r="D8" t="s">
        <v>5</v>
      </c>
      <c r="E8">
        <v>8.8270122368960298</v>
      </c>
      <c r="F8">
        <v>22.663641909734299</v>
      </c>
    </row>
    <row r="9" spans="1:6" x14ac:dyDescent="0.25">
      <c r="A9" t="s">
        <v>4</v>
      </c>
      <c r="B9">
        <v>327500</v>
      </c>
      <c r="C9">
        <f t="shared" si="0"/>
        <v>5.5152113043278019</v>
      </c>
      <c r="D9" t="s">
        <v>5</v>
      </c>
      <c r="E9">
        <v>9.1190697492463109</v>
      </c>
      <c r="F9">
        <v>62.845554954151503</v>
      </c>
    </row>
    <row r="10" spans="1:6" x14ac:dyDescent="0.25">
      <c r="A10" t="s">
        <v>4</v>
      </c>
      <c r="B10">
        <v>32750000</v>
      </c>
      <c r="C10">
        <f t="shared" si="0"/>
        <v>7.5152113043278019</v>
      </c>
      <c r="D10" t="s">
        <v>5</v>
      </c>
      <c r="E10">
        <v>9.1357015514756199</v>
      </c>
      <c r="F10">
        <v>53.6492540557105</v>
      </c>
    </row>
    <row r="11" spans="1:6" x14ac:dyDescent="0.25">
      <c r="A11" t="s">
        <v>4</v>
      </c>
      <c r="B11">
        <v>262000</v>
      </c>
      <c r="C11">
        <f t="shared" si="0"/>
        <v>5.4183012913197457</v>
      </c>
      <c r="D11" t="s">
        <v>5</v>
      </c>
      <c r="E11">
        <v>4.9701489849377003</v>
      </c>
      <c r="F11">
        <v>0.77864373770190498</v>
      </c>
    </row>
    <row r="12" spans="1:6" x14ac:dyDescent="0.25">
      <c r="A12" t="s">
        <v>4</v>
      </c>
      <c r="B12">
        <v>26200000</v>
      </c>
      <c r="C12">
        <f t="shared" si="0"/>
        <v>7.4183012913197457</v>
      </c>
      <c r="D12" t="s">
        <v>5</v>
      </c>
      <c r="E12">
        <v>0.35839175741100898</v>
      </c>
      <c r="F12">
        <v>36.771058192613197</v>
      </c>
    </row>
    <row r="13" spans="1:6" x14ac:dyDescent="0.25">
      <c r="A13" t="s">
        <v>4</v>
      </c>
      <c r="B13">
        <v>2620000000</v>
      </c>
      <c r="C13">
        <f t="shared" si="0"/>
        <v>9.4183012913197448</v>
      </c>
      <c r="D13" t="s">
        <v>5</v>
      </c>
      <c r="E13">
        <v>2.1958312834540901</v>
      </c>
      <c r="F13">
        <v>36.828437301716598</v>
      </c>
    </row>
    <row r="14" spans="1:6" x14ac:dyDescent="0.25">
      <c r="A14" t="s">
        <v>4</v>
      </c>
      <c r="B14">
        <v>131000</v>
      </c>
      <c r="C14">
        <f t="shared" si="0"/>
        <v>5.1172712956557644</v>
      </c>
      <c r="D14" t="s">
        <v>5</v>
      </c>
      <c r="E14">
        <v>20.255900918246599</v>
      </c>
      <c r="F14">
        <v>50.385784371863302</v>
      </c>
    </row>
    <row r="15" spans="1:6" x14ac:dyDescent="0.25">
      <c r="A15" t="s">
        <v>4</v>
      </c>
      <c r="B15">
        <v>13100000</v>
      </c>
      <c r="C15">
        <f t="shared" si="0"/>
        <v>7.1172712956557644</v>
      </c>
      <c r="D15" t="s">
        <v>5</v>
      </c>
      <c r="E15">
        <v>1.5875102913677499</v>
      </c>
      <c r="F15">
        <v>30.463004432067599</v>
      </c>
    </row>
    <row r="16" spans="1:6" x14ac:dyDescent="0.25">
      <c r="A16" t="s">
        <v>4</v>
      </c>
      <c r="B16">
        <v>1310000000</v>
      </c>
      <c r="C16">
        <f t="shared" si="0"/>
        <v>9.1172712956557636</v>
      </c>
      <c r="D16" t="s">
        <v>5</v>
      </c>
      <c r="E16">
        <v>16.435917715689499</v>
      </c>
      <c r="F16">
        <v>18.8240504843513</v>
      </c>
    </row>
    <row r="17" spans="1:6" x14ac:dyDescent="0.25">
      <c r="A17" t="s">
        <v>4</v>
      </c>
      <c r="B17">
        <v>65500</v>
      </c>
      <c r="C17">
        <f t="shared" si="0"/>
        <v>4.8162412999917832</v>
      </c>
      <c r="D17" t="s">
        <v>5</v>
      </c>
      <c r="E17">
        <v>4.3642329004375</v>
      </c>
      <c r="F17">
        <v>85.398419889045897</v>
      </c>
    </row>
    <row r="18" spans="1:6" x14ac:dyDescent="0.25">
      <c r="A18" t="s">
        <v>4</v>
      </c>
      <c r="B18">
        <v>6550000</v>
      </c>
      <c r="C18">
        <f t="shared" si="0"/>
        <v>6.8162412999917832</v>
      </c>
      <c r="D18" t="s">
        <v>5</v>
      </c>
      <c r="E18">
        <v>5.4967568731349097</v>
      </c>
      <c r="F18">
        <v>32.910858580672901</v>
      </c>
    </row>
    <row r="19" spans="1:6" x14ac:dyDescent="0.25">
      <c r="A19" t="s">
        <v>4</v>
      </c>
      <c r="B19">
        <v>655000000</v>
      </c>
      <c r="C19">
        <f t="shared" si="0"/>
        <v>8.8162412999917823</v>
      </c>
      <c r="D19" t="s">
        <v>5</v>
      </c>
      <c r="E19">
        <v>29.051442822980899</v>
      </c>
      <c r="F19">
        <v>6.8900698304456798</v>
      </c>
    </row>
    <row r="20" spans="1:6" x14ac:dyDescent="0.25">
      <c r="A20" t="s">
        <v>4</v>
      </c>
      <c r="B20">
        <v>32750</v>
      </c>
      <c r="C20">
        <f t="shared" si="0"/>
        <v>4.5152113043278019</v>
      </c>
      <c r="D20" t="s">
        <v>5</v>
      </c>
      <c r="E20">
        <v>10.284448502968001</v>
      </c>
      <c r="F20">
        <v>68.150141573938896</v>
      </c>
    </row>
    <row r="21" spans="1:6" x14ac:dyDescent="0.25">
      <c r="A21" t="s">
        <v>4</v>
      </c>
      <c r="B21">
        <v>3275000</v>
      </c>
      <c r="C21">
        <f t="shared" si="0"/>
        <v>6.5152113043278019</v>
      </c>
      <c r="D21" t="s">
        <v>5</v>
      </c>
      <c r="E21">
        <v>8.4231583070981202</v>
      </c>
      <c r="F21">
        <v>-14.738056699008199</v>
      </c>
    </row>
    <row r="22" spans="1:6" x14ac:dyDescent="0.25">
      <c r="A22" t="s">
        <v>4</v>
      </c>
      <c r="B22">
        <v>327500000</v>
      </c>
      <c r="C22">
        <f t="shared" si="0"/>
        <v>8.515211304327801</v>
      </c>
      <c r="D22" t="s">
        <v>5</v>
      </c>
      <c r="E22">
        <v>8.9621271241468694</v>
      </c>
      <c r="F22">
        <v>-17.0533804876906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6FE6B-F840-49C4-83CF-ABB2F9A1661A}">
  <dimension ref="A1:F43"/>
  <sheetViews>
    <sheetView workbookViewId="0">
      <selection activeCell="Q46" sqref="Q46"/>
    </sheetView>
  </sheetViews>
  <sheetFormatPr defaultRowHeight="15" x14ac:dyDescent="0.25"/>
  <cols>
    <col min="1" max="1" width="11.42578125" bestFit="1" customWidth="1"/>
    <col min="2" max="2" width="24.42578125" bestFit="1" customWidth="1"/>
    <col min="3" max="3" width="24.42578125" customWidth="1"/>
  </cols>
  <sheetData>
    <row r="1" spans="1:6" x14ac:dyDescent="0.25">
      <c r="A1" t="s">
        <v>0</v>
      </c>
      <c r="B1" t="s">
        <v>7</v>
      </c>
      <c r="C1" t="s">
        <v>8</v>
      </c>
      <c r="D1" t="s">
        <v>1</v>
      </c>
      <c r="E1" t="s">
        <v>2</v>
      </c>
      <c r="F1" t="s">
        <v>3</v>
      </c>
    </row>
    <row r="23" spans="1:6" x14ac:dyDescent="0.25">
      <c r="A23" t="s">
        <v>4</v>
      </c>
      <c r="B23">
        <v>26200</v>
      </c>
      <c r="C23">
        <f>LOG10(B23)</f>
        <v>4.4183012913197457</v>
      </c>
      <c r="D23" t="s">
        <v>6</v>
      </c>
      <c r="E23">
        <v>172.71491182711699</v>
      </c>
      <c r="F23">
        <v>2.4131058575217201</v>
      </c>
    </row>
    <row r="24" spans="1:6" x14ac:dyDescent="0.25">
      <c r="A24" t="s">
        <v>4</v>
      </c>
      <c r="B24">
        <v>2620000</v>
      </c>
      <c r="C24">
        <f t="shared" ref="C24:C43" si="0">LOG10(B24)</f>
        <v>6.4183012913197457</v>
      </c>
      <c r="D24" t="s">
        <v>6</v>
      </c>
      <c r="E24">
        <v>8.6970211540340401</v>
      </c>
      <c r="F24">
        <v>29.846527173382601</v>
      </c>
    </row>
    <row r="25" spans="1:6" x14ac:dyDescent="0.25">
      <c r="A25" t="s">
        <v>4</v>
      </c>
      <c r="B25">
        <v>262000000</v>
      </c>
      <c r="C25">
        <f t="shared" si="0"/>
        <v>8.4183012913197448</v>
      </c>
      <c r="D25" t="s">
        <v>6</v>
      </c>
      <c r="E25">
        <v>8.8733705178975093</v>
      </c>
      <c r="F25">
        <v>-6.1739792196973102</v>
      </c>
    </row>
    <row r="26" spans="1:6" x14ac:dyDescent="0.25">
      <c r="A26" t="s">
        <v>4</v>
      </c>
      <c r="B26">
        <v>1310000</v>
      </c>
      <c r="C26">
        <f t="shared" si="0"/>
        <v>6.1172712956557644</v>
      </c>
      <c r="D26" t="s">
        <v>6</v>
      </c>
      <c r="E26">
        <v>11.1720102469121</v>
      </c>
      <c r="F26">
        <v>-4.3969317887836299</v>
      </c>
    </row>
    <row r="27" spans="1:6" x14ac:dyDescent="0.25">
      <c r="A27" t="s">
        <v>4</v>
      </c>
      <c r="B27">
        <v>131000000</v>
      </c>
      <c r="C27">
        <f t="shared" si="0"/>
        <v>8.1172712956557636</v>
      </c>
      <c r="D27" t="s">
        <v>6</v>
      </c>
      <c r="E27">
        <v>11.172010246912199</v>
      </c>
      <c r="F27">
        <v>9.8811838453176097</v>
      </c>
    </row>
    <row r="28" spans="1:6" x14ac:dyDescent="0.25">
      <c r="A28" t="s">
        <v>4</v>
      </c>
      <c r="B28">
        <v>655000</v>
      </c>
      <c r="C28">
        <f t="shared" si="0"/>
        <v>5.8162412999917832</v>
      </c>
      <c r="D28" t="s">
        <v>6</v>
      </c>
      <c r="E28">
        <v>33.668303196647898</v>
      </c>
      <c r="F28">
        <v>4.61497206382972</v>
      </c>
    </row>
    <row r="29" spans="1:6" x14ac:dyDescent="0.25">
      <c r="A29" t="s">
        <v>4</v>
      </c>
      <c r="B29">
        <v>65500000</v>
      </c>
      <c r="C29">
        <f t="shared" si="0"/>
        <v>7.8162412999917832</v>
      </c>
      <c r="D29" t="s">
        <v>6</v>
      </c>
      <c r="E29">
        <v>6.5759535509289302</v>
      </c>
      <c r="F29">
        <v>12.423512331328601</v>
      </c>
    </row>
    <row r="30" spans="1:6" x14ac:dyDescent="0.25">
      <c r="A30" t="s">
        <v>4</v>
      </c>
      <c r="B30">
        <v>327500</v>
      </c>
      <c r="C30">
        <f t="shared" si="0"/>
        <v>5.5152113043278019</v>
      </c>
      <c r="D30" t="s">
        <v>6</v>
      </c>
      <c r="E30">
        <v>54.792228433043498</v>
      </c>
      <c r="F30">
        <v>11.273632862623399</v>
      </c>
    </row>
    <row r="31" spans="1:6" x14ac:dyDescent="0.25">
      <c r="A31" t="s">
        <v>4</v>
      </c>
      <c r="B31">
        <v>32750000</v>
      </c>
      <c r="C31">
        <f t="shared" si="0"/>
        <v>7.5152113043278019</v>
      </c>
      <c r="D31" t="s">
        <v>6</v>
      </c>
      <c r="E31">
        <v>8.6970211540340205</v>
      </c>
      <c r="F31">
        <v>35.459848881737898</v>
      </c>
    </row>
    <row r="32" spans="1:6" x14ac:dyDescent="0.25">
      <c r="A32" t="s">
        <v>4</v>
      </c>
      <c r="B32">
        <v>262000</v>
      </c>
      <c r="C32">
        <f t="shared" si="0"/>
        <v>5.4183012913197457</v>
      </c>
      <c r="D32" t="s">
        <v>6</v>
      </c>
      <c r="E32">
        <v>21.1164903954501</v>
      </c>
      <c r="F32">
        <v>-38.501777126454698</v>
      </c>
    </row>
    <row r="33" spans="1:6" x14ac:dyDescent="0.25">
      <c r="A33" t="s">
        <v>4</v>
      </c>
      <c r="B33">
        <v>26200000</v>
      </c>
      <c r="C33">
        <f t="shared" si="0"/>
        <v>7.4183012913197457</v>
      </c>
      <c r="D33" t="s">
        <v>6</v>
      </c>
      <c r="E33">
        <v>2.4945012762810199</v>
      </c>
      <c r="F33">
        <v>17.540719061031801</v>
      </c>
    </row>
    <row r="34" spans="1:6" x14ac:dyDescent="0.25">
      <c r="A34" t="s">
        <v>4</v>
      </c>
      <c r="B34">
        <v>2620000000</v>
      </c>
      <c r="C34">
        <f t="shared" si="0"/>
        <v>9.4183012913197448</v>
      </c>
      <c r="D34" t="s">
        <v>6</v>
      </c>
      <c r="E34">
        <v>13.0301348918236</v>
      </c>
      <c r="F34">
        <v>26.330541224919202</v>
      </c>
    </row>
    <row r="35" spans="1:6" x14ac:dyDescent="0.25">
      <c r="A35" t="s">
        <v>4</v>
      </c>
      <c r="B35">
        <v>131000</v>
      </c>
      <c r="C35">
        <f t="shared" si="0"/>
        <v>5.1172712956557644</v>
      </c>
      <c r="D35" t="s">
        <v>6</v>
      </c>
      <c r="E35">
        <v>0</v>
      </c>
      <c r="F35">
        <v>-99.942034353411202</v>
      </c>
    </row>
    <row r="36" spans="1:6" x14ac:dyDescent="0.25">
      <c r="A36" t="s">
        <v>4</v>
      </c>
      <c r="B36">
        <v>13100000</v>
      </c>
      <c r="C36">
        <f t="shared" si="0"/>
        <v>7.1172712956557644</v>
      </c>
      <c r="D36" t="s">
        <v>6</v>
      </c>
      <c r="E36">
        <v>2.4945012762811398</v>
      </c>
      <c r="F36">
        <v>7.38912235636076</v>
      </c>
    </row>
    <row r="37" spans="1:6" x14ac:dyDescent="0.25">
      <c r="A37" t="s">
        <v>4</v>
      </c>
      <c r="B37">
        <v>1310000000</v>
      </c>
      <c r="C37">
        <f t="shared" si="0"/>
        <v>9.1172712956557636</v>
      </c>
      <c r="D37" t="s">
        <v>6</v>
      </c>
      <c r="E37">
        <v>17.899323104234298</v>
      </c>
      <c r="F37">
        <v>-2.4515258590266198</v>
      </c>
    </row>
    <row r="38" spans="1:6" x14ac:dyDescent="0.25">
      <c r="A38" t="s">
        <v>4</v>
      </c>
      <c r="B38">
        <v>65500</v>
      </c>
      <c r="C38">
        <f t="shared" si="0"/>
        <v>4.8162412999917832</v>
      </c>
      <c r="D38" t="s">
        <v>6</v>
      </c>
      <c r="E38">
        <v>172.92649554136099</v>
      </c>
      <c r="F38">
        <v>-27.921914452291301</v>
      </c>
    </row>
    <row r="39" spans="1:6" x14ac:dyDescent="0.25">
      <c r="A39" t="s">
        <v>4</v>
      </c>
      <c r="B39">
        <v>6550000</v>
      </c>
      <c r="C39">
        <f t="shared" si="0"/>
        <v>6.8162412999917832</v>
      </c>
      <c r="D39" t="s">
        <v>6</v>
      </c>
      <c r="E39">
        <v>5.0967110385363297</v>
      </c>
      <c r="F39">
        <v>7.1067544826775304</v>
      </c>
    </row>
    <row r="40" spans="1:6" x14ac:dyDescent="0.25">
      <c r="A40" t="s">
        <v>4</v>
      </c>
      <c r="B40">
        <v>655000000</v>
      </c>
      <c r="C40">
        <f t="shared" si="0"/>
        <v>8.8162412999917823</v>
      </c>
      <c r="D40" t="s">
        <v>6</v>
      </c>
      <c r="E40">
        <v>27.7418709604067</v>
      </c>
      <c r="F40">
        <v>-6.8832060714148202</v>
      </c>
    </row>
    <row r="41" spans="1:6" x14ac:dyDescent="0.25">
      <c r="A41" t="s">
        <v>4</v>
      </c>
      <c r="B41">
        <v>32750</v>
      </c>
      <c r="C41">
        <f t="shared" si="0"/>
        <v>4.5152113043278019</v>
      </c>
      <c r="D41" t="s">
        <v>6</v>
      </c>
      <c r="E41">
        <v>0</v>
      </c>
      <c r="F41">
        <v>-99.768137413644894</v>
      </c>
    </row>
    <row r="42" spans="1:6" x14ac:dyDescent="0.25">
      <c r="A42" t="s">
        <v>4</v>
      </c>
      <c r="B42">
        <v>3275000</v>
      </c>
      <c r="C42">
        <f t="shared" si="0"/>
        <v>6.5152113043278019</v>
      </c>
      <c r="D42" t="s">
        <v>6</v>
      </c>
      <c r="E42">
        <v>4.3515979117198897</v>
      </c>
      <c r="F42">
        <v>-38.502212697938802</v>
      </c>
    </row>
    <row r="43" spans="1:6" x14ac:dyDescent="0.25">
      <c r="A43" t="s">
        <v>4</v>
      </c>
      <c r="B43">
        <v>327500000</v>
      </c>
      <c r="C43">
        <f t="shared" si="0"/>
        <v>8.515211304327801</v>
      </c>
      <c r="D43" t="s">
        <v>6</v>
      </c>
      <c r="E43">
        <v>6.5759535509290297</v>
      </c>
      <c r="F43">
        <v>-27.176052991440798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F0DBE-E065-42DA-8234-F73C85D3FAE6}">
  <dimension ref="A1:F43"/>
  <sheetViews>
    <sheetView tabSelected="1" workbookViewId="0">
      <selection activeCell="L37" sqref="L37:AF38"/>
    </sheetView>
  </sheetViews>
  <sheetFormatPr defaultRowHeight="15" x14ac:dyDescent="0.25"/>
  <cols>
    <col min="1" max="1" width="11.42578125" bestFit="1" customWidth="1"/>
    <col min="2" max="2" width="24.42578125" bestFit="1" customWidth="1"/>
    <col min="3" max="3" width="24.42578125" customWidth="1"/>
  </cols>
  <sheetData>
    <row r="1" spans="1:6" x14ac:dyDescent="0.25">
      <c r="A1" t="s">
        <v>0</v>
      </c>
      <c r="B1" t="s">
        <v>7</v>
      </c>
      <c r="C1" t="s">
        <v>8</v>
      </c>
      <c r="D1" t="s">
        <v>1</v>
      </c>
      <c r="E1" t="s">
        <v>2</v>
      </c>
      <c r="F1" t="s">
        <v>3</v>
      </c>
    </row>
    <row r="23" spans="1:6" x14ac:dyDescent="0.25">
      <c r="A23" t="s">
        <v>4</v>
      </c>
      <c r="B23">
        <v>26200</v>
      </c>
      <c r="C23">
        <f>LOG10(B23)</f>
        <v>4.4183012913197457</v>
      </c>
      <c r="D23" t="s">
        <v>6</v>
      </c>
      <c r="E23">
        <v>0</v>
      </c>
      <c r="F23">
        <v>-99.710171767056096</v>
      </c>
    </row>
    <row r="24" spans="1:6" x14ac:dyDescent="0.25">
      <c r="A24" t="s">
        <v>4</v>
      </c>
      <c r="B24">
        <v>2620000</v>
      </c>
      <c r="C24">
        <f t="shared" ref="C24:C43" si="0">LOG10(B24)</f>
        <v>6.4183012913197457</v>
      </c>
      <c r="D24" t="s">
        <v>6</v>
      </c>
      <c r="E24">
        <v>9.7445976191486601</v>
      </c>
      <c r="F24">
        <v>39.724521983021198</v>
      </c>
    </row>
    <row r="25" spans="1:6" x14ac:dyDescent="0.25">
      <c r="A25" t="s">
        <v>4</v>
      </c>
      <c r="B25">
        <v>262000000</v>
      </c>
      <c r="C25">
        <f t="shared" si="0"/>
        <v>8.4183012913197448</v>
      </c>
      <c r="D25" t="s">
        <v>6</v>
      </c>
      <c r="E25">
        <v>6.5759535509290297</v>
      </c>
      <c r="F25">
        <v>-8.9700662393010298</v>
      </c>
    </row>
    <row r="26" spans="1:6" x14ac:dyDescent="0.25">
      <c r="A26" t="s">
        <v>4</v>
      </c>
      <c r="B26">
        <v>1310000</v>
      </c>
      <c r="C26">
        <f t="shared" si="0"/>
        <v>6.1172712956557644</v>
      </c>
      <c r="D26" t="s">
        <v>6</v>
      </c>
      <c r="E26">
        <v>6.7134894369117104</v>
      </c>
      <c r="F26">
        <v>5.5216219642847104</v>
      </c>
    </row>
    <row r="27" spans="1:6" x14ac:dyDescent="0.25">
      <c r="A27" t="s">
        <v>4</v>
      </c>
      <c r="B27">
        <v>131000000</v>
      </c>
      <c r="C27">
        <f t="shared" si="0"/>
        <v>8.1172712956557636</v>
      </c>
      <c r="D27" t="s">
        <v>6</v>
      </c>
      <c r="E27">
        <v>8.8733705178975093</v>
      </c>
      <c r="F27">
        <v>11.3049801427765</v>
      </c>
    </row>
    <row r="28" spans="1:6" x14ac:dyDescent="0.25">
      <c r="A28" t="s">
        <v>4</v>
      </c>
      <c r="B28">
        <v>655000</v>
      </c>
      <c r="C28">
        <f t="shared" si="0"/>
        <v>5.8162412999917832</v>
      </c>
      <c r="D28" t="s">
        <v>6</v>
      </c>
      <c r="E28">
        <v>22.188743322068099</v>
      </c>
      <c r="F28">
        <v>2.39712509436997</v>
      </c>
    </row>
    <row r="29" spans="1:6" x14ac:dyDescent="0.25">
      <c r="A29" t="s">
        <v>4</v>
      </c>
      <c r="B29">
        <v>65500000</v>
      </c>
      <c r="C29">
        <f t="shared" si="0"/>
        <v>7.8162412999917832</v>
      </c>
      <c r="D29" t="s">
        <v>6</v>
      </c>
      <c r="E29">
        <v>7.3681528462866703</v>
      </c>
      <c r="F29">
        <v>19.189125275358801</v>
      </c>
    </row>
    <row r="30" spans="1:6" x14ac:dyDescent="0.25">
      <c r="A30" t="s">
        <v>4</v>
      </c>
      <c r="B30">
        <v>327500</v>
      </c>
      <c r="C30">
        <f t="shared" si="0"/>
        <v>5.5152113043278019</v>
      </c>
      <c r="D30" t="s">
        <v>6</v>
      </c>
      <c r="E30">
        <v>35.043685108695598</v>
      </c>
      <c r="F30">
        <v>18.5551766096428</v>
      </c>
    </row>
    <row r="31" spans="1:6" x14ac:dyDescent="0.25">
      <c r="A31" t="s">
        <v>4</v>
      </c>
      <c r="B31">
        <v>32750000</v>
      </c>
      <c r="C31">
        <f t="shared" si="0"/>
        <v>7.5152113043278019</v>
      </c>
      <c r="D31" t="s">
        <v>6</v>
      </c>
      <c r="E31">
        <v>8.6970211540340294</v>
      </c>
      <c r="F31">
        <v>47.780467567720997</v>
      </c>
    </row>
    <row r="32" spans="1:6" x14ac:dyDescent="0.25">
      <c r="A32" t="s">
        <v>4</v>
      </c>
      <c r="B32">
        <v>262000</v>
      </c>
      <c r="C32">
        <f t="shared" si="0"/>
        <v>5.4183012913197457</v>
      </c>
      <c r="D32" t="s">
        <v>6</v>
      </c>
      <c r="E32">
        <v>15.6710836686637</v>
      </c>
      <c r="F32">
        <v>-15.8971512854426</v>
      </c>
    </row>
    <row r="33" spans="1:6" x14ac:dyDescent="0.25">
      <c r="A33" t="s">
        <v>4</v>
      </c>
      <c r="B33">
        <v>26200000</v>
      </c>
      <c r="C33">
        <f t="shared" si="0"/>
        <v>7.4183012913197457</v>
      </c>
      <c r="D33" t="s">
        <v>6</v>
      </c>
      <c r="E33">
        <v>0</v>
      </c>
      <c r="F33">
        <v>30.0783123609427</v>
      </c>
    </row>
    <row r="34" spans="1:6" x14ac:dyDescent="0.25">
      <c r="A34" t="s">
        <v>4</v>
      </c>
      <c r="B34">
        <v>2620000000</v>
      </c>
      <c r="C34">
        <f t="shared" si="0"/>
        <v>9.4183012913197448</v>
      </c>
      <c r="D34" t="s">
        <v>6</v>
      </c>
      <c r="E34">
        <v>19.323335028442798</v>
      </c>
      <c r="F34">
        <v>49.236251335674503</v>
      </c>
    </row>
    <row r="35" spans="1:6" x14ac:dyDescent="0.25">
      <c r="A35" t="s">
        <v>4</v>
      </c>
      <c r="B35">
        <v>131000</v>
      </c>
      <c r="C35">
        <f t="shared" si="0"/>
        <v>5.1172712956557644</v>
      </c>
      <c r="D35" t="s">
        <v>6</v>
      </c>
      <c r="E35">
        <v>35.043685108695598</v>
      </c>
      <c r="F35">
        <v>-19.691079626581399</v>
      </c>
    </row>
    <row r="36" spans="1:6" x14ac:dyDescent="0.25">
      <c r="A36" t="s">
        <v>4</v>
      </c>
      <c r="B36">
        <v>13100000</v>
      </c>
      <c r="C36">
        <f t="shared" si="0"/>
        <v>7.1172712956557644</v>
      </c>
      <c r="D36" t="s">
        <v>6</v>
      </c>
      <c r="E36">
        <v>0</v>
      </c>
      <c r="F36">
        <v>18.843885877411999</v>
      </c>
    </row>
    <row r="37" spans="1:6" x14ac:dyDescent="0.25">
      <c r="A37" t="s">
        <v>4</v>
      </c>
      <c r="B37">
        <v>1310000000</v>
      </c>
      <c r="C37">
        <f t="shared" si="0"/>
        <v>9.1172712956557636</v>
      </c>
      <c r="D37" t="s">
        <v>6</v>
      </c>
      <c r="E37">
        <v>21.584419020880901</v>
      </c>
      <c r="F37">
        <v>2.4397698554446099</v>
      </c>
    </row>
    <row r="38" spans="1:6" x14ac:dyDescent="0.25">
      <c r="A38" t="s">
        <v>4</v>
      </c>
      <c r="B38">
        <v>65500</v>
      </c>
      <c r="C38">
        <f t="shared" si="0"/>
        <v>4.8162412999917832</v>
      </c>
      <c r="D38" t="s">
        <v>6</v>
      </c>
      <c r="E38">
        <v>0</v>
      </c>
      <c r="F38">
        <v>-99.884068706822404</v>
      </c>
    </row>
    <row r="39" spans="1:6" x14ac:dyDescent="0.25">
      <c r="A39" t="s">
        <v>4</v>
      </c>
      <c r="B39">
        <v>6550000</v>
      </c>
      <c r="C39">
        <f t="shared" si="0"/>
        <v>6.8162412999917832</v>
      </c>
      <c r="D39" t="s">
        <v>6</v>
      </c>
      <c r="E39">
        <v>6.7134894369118303</v>
      </c>
      <c r="F39">
        <v>15.2383999480399</v>
      </c>
    </row>
    <row r="40" spans="1:6" x14ac:dyDescent="0.25">
      <c r="A40" t="s">
        <v>4</v>
      </c>
      <c r="B40">
        <v>655000000</v>
      </c>
      <c r="C40">
        <f t="shared" si="0"/>
        <v>8.8162412999917823</v>
      </c>
      <c r="D40" t="s">
        <v>6</v>
      </c>
      <c r="E40">
        <v>30.120352742749098</v>
      </c>
      <c r="F40">
        <v>-9.1529644526905507</v>
      </c>
    </row>
    <row r="41" spans="1:6" x14ac:dyDescent="0.25">
      <c r="A41" t="s">
        <v>4</v>
      </c>
      <c r="B41">
        <v>32750</v>
      </c>
      <c r="C41">
        <f t="shared" si="0"/>
        <v>4.5152113043278019</v>
      </c>
      <c r="D41" t="s">
        <v>6</v>
      </c>
      <c r="E41">
        <v>0</v>
      </c>
      <c r="F41">
        <v>-99.768137413644894</v>
      </c>
    </row>
    <row r="42" spans="1:6" x14ac:dyDescent="0.25">
      <c r="A42" t="s">
        <v>4</v>
      </c>
      <c r="B42">
        <v>3275000</v>
      </c>
      <c r="C42">
        <f t="shared" si="0"/>
        <v>6.5152113043278019</v>
      </c>
      <c r="D42" t="s">
        <v>6</v>
      </c>
      <c r="E42">
        <v>4.9510228592491403</v>
      </c>
      <c r="F42">
        <v>-31.914463052807001</v>
      </c>
    </row>
    <row r="43" spans="1:6" x14ac:dyDescent="0.25">
      <c r="A43" t="s">
        <v>4</v>
      </c>
      <c r="B43">
        <v>327500000</v>
      </c>
      <c r="C43">
        <f t="shared" si="0"/>
        <v>8.515211304327801</v>
      </c>
      <c r="D43" t="s">
        <v>6</v>
      </c>
      <c r="E43">
        <v>4.9510228592491501</v>
      </c>
      <c r="F43">
        <v>-28.270150986120001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967EF-BEDF-466C-B7CF-C876000A3B33}">
  <dimension ref="A1:F43"/>
  <sheetViews>
    <sheetView workbookViewId="0">
      <selection activeCell="K42" sqref="K42"/>
    </sheetView>
  </sheetViews>
  <sheetFormatPr defaultRowHeight="15" x14ac:dyDescent="0.25"/>
  <cols>
    <col min="1" max="1" width="11.42578125" bestFit="1" customWidth="1"/>
    <col min="2" max="2" width="24.42578125" bestFit="1" customWidth="1"/>
    <col min="3" max="3" width="24.42578125" customWidth="1"/>
  </cols>
  <sheetData>
    <row r="1" spans="1:6" x14ac:dyDescent="0.25">
      <c r="A1" t="s">
        <v>0</v>
      </c>
      <c r="B1" t="s">
        <v>7</v>
      </c>
      <c r="C1" t="s">
        <v>8</v>
      </c>
      <c r="D1" t="s">
        <v>1</v>
      </c>
      <c r="E1" t="s">
        <v>2</v>
      </c>
      <c r="F1" t="s">
        <v>3</v>
      </c>
    </row>
    <row r="23" spans="1:6" x14ac:dyDescent="0.25">
      <c r="A23" t="s">
        <v>4</v>
      </c>
      <c r="B23">
        <v>26200</v>
      </c>
      <c r="C23">
        <f>LOG10(B23)</f>
        <v>4.4183012913197457</v>
      </c>
      <c r="D23" t="s">
        <v>6</v>
      </c>
      <c r="E23">
        <v>172.379759911419</v>
      </c>
      <c r="F23">
        <v>-39.175506388441299</v>
      </c>
    </row>
    <row r="24" spans="1:6" x14ac:dyDescent="0.25">
      <c r="A24" t="s">
        <v>4</v>
      </c>
      <c r="B24">
        <v>2620000</v>
      </c>
      <c r="C24">
        <f t="shared" ref="C24:C43" si="0">LOG10(B24)</f>
        <v>6.4183012913197457</v>
      </c>
      <c r="D24" t="s">
        <v>6</v>
      </c>
      <c r="E24">
        <v>12.079182458392101</v>
      </c>
      <c r="F24">
        <v>50.512371114014897</v>
      </c>
    </row>
    <row r="25" spans="1:6" x14ac:dyDescent="0.25">
      <c r="A25" t="s">
        <v>4</v>
      </c>
      <c r="B25">
        <v>262000000</v>
      </c>
      <c r="C25">
        <f t="shared" si="0"/>
        <v>8.4183012913197448</v>
      </c>
      <c r="D25" t="s">
        <v>6</v>
      </c>
      <c r="E25">
        <v>8.6970211540339406</v>
      </c>
      <c r="F25">
        <v>-11.479646240997999</v>
      </c>
    </row>
    <row r="26" spans="1:6" x14ac:dyDescent="0.25">
      <c r="A26" t="s">
        <v>4</v>
      </c>
      <c r="B26">
        <v>1310000</v>
      </c>
      <c r="C26">
        <f t="shared" si="0"/>
        <v>6.1172712956557644</v>
      </c>
      <c r="D26" t="s">
        <v>6</v>
      </c>
      <c r="E26">
        <v>7.69552068317478</v>
      </c>
      <c r="F26">
        <v>13.510758205541199</v>
      </c>
    </row>
    <row r="27" spans="1:6" x14ac:dyDescent="0.25">
      <c r="A27" t="s">
        <v>4</v>
      </c>
      <c r="B27">
        <v>131000000</v>
      </c>
      <c r="C27">
        <f t="shared" si="0"/>
        <v>8.1172712956557636</v>
      </c>
      <c r="D27" t="s">
        <v>6</v>
      </c>
      <c r="E27">
        <v>10.820384068644399</v>
      </c>
      <c r="F27">
        <v>8.2587853550154708</v>
      </c>
    </row>
    <row r="28" spans="1:6" x14ac:dyDescent="0.25">
      <c r="A28" t="s">
        <v>4</v>
      </c>
      <c r="B28">
        <v>655000</v>
      </c>
      <c r="C28">
        <f t="shared" si="0"/>
        <v>5.8162412999917832</v>
      </c>
      <c r="D28" t="s">
        <v>6</v>
      </c>
      <c r="E28">
        <v>12.9918893035561</v>
      </c>
      <c r="F28">
        <v>10.3315601644401</v>
      </c>
    </row>
    <row r="29" spans="1:6" x14ac:dyDescent="0.25">
      <c r="A29" t="s">
        <v>4</v>
      </c>
      <c r="B29">
        <v>65500000</v>
      </c>
      <c r="C29">
        <f t="shared" si="0"/>
        <v>7.8162412999917832</v>
      </c>
      <c r="D29" t="s">
        <v>6</v>
      </c>
      <c r="E29">
        <v>8.8733705178973992</v>
      </c>
      <c r="F29">
        <v>21.031786967655801</v>
      </c>
    </row>
    <row r="30" spans="1:6" x14ac:dyDescent="0.25">
      <c r="A30" t="s">
        <v>4</v>
      </c>
      <c r="B30">
        <v>327500</v>
      </c>
      <c r="C30">
        <f t="shared" si="0"/>
        <v>5.5152113043278019</v>
      </c>
      <c r="D30" t="s">
        <v>6</v>
      </c>
      <c r="E30">
        <v>14.448590159791699</v>
      </c>
      <c r="F30">
        <v>30.998837182956301</v>
      </c>
    </row>
    <row r="31" spans="1:6" x14ac:dyDescent="0.25">
      <c r="A31" t="s">
        <v>4</v>
      </c>
      <c r="B31">
        <v>32750000</v>
      </c>
      <c r="C31">
        <f t="shared" si="0"/>
        <v>7.5152113043278019</v>
      </c>
      <c r="D31" t="s">
        <v>6</v>
      </c>
      <c r="E31">
        <v>6.7134894369117202</v>
      </c>
      <c r="F31">
        <v>56.447671948854797</v>
      </c>
    </row>
    <row r="32" spans="1:6" x14ac:dyDescent="0.25">
      <c r="A32" t="s">
        <v>4</v>
      </c>
      <c r="B32">
        <v>262000</v>
      </c>
      <c r="C32">
        <f t="shared" si="0"/>
        <v>5.4183012913197457</v>
      </c>
      <c r="D32" t="s">
        <v>6</v>
      </c>
      <c r="E32">
        <v>11.172010246912199</v>
      </c>
      <c r="F32">
        <v>-16.186718608107199</v>
      </c>
    </row>
    <row r="33" spans="1:6" x14ac:dyDescent="0.25">
      <c r="A33" t="s">
        <v>4</v>
      </c>
      <c r="B33">
        <v>26200000</v>
      </c>
      <c r="C33">
        <f t="shared" si="0"/>
        <v>7.4183012913197457</v>
      </c>
      <c r="D33" t="s">
        <v>6</v>
      </c>
      <c r="E33">
        <v>0</v>
      </c>
      <c r="F33">
        <v>35.865164361024398</v>
      </c>
    </row>
    <row r="34" spans="1:6" x14ac:dyDescent="0.25">
      <c r="A34" t="s">
        <v>4</v>
      </c>
      <c r="B34">
        <v>2620000000</v>
      </c>
      <c r="C34">
        <f t="shared" si="0"/>
        <v>9.4183012913197448</v>
      </c>
      <c r="D34" t="s">
        <v>6</v>
      </c>
      <c r="E34">
        <v>30.1203527427494</v>
      </c>
      <c r="F34">
        <v>91.649981850536406</v>
      </c>
    </row>
    <row r="35" spans="1:6" x14ac:dyDescent="0.25">
      <c r="A35" t="s">
        <v>4</v>
      </c>
      <c r="B35">
        <v>131000</v>
      </c>
      <c r="C35">
        <f t="shared" si="0"/>
        <v>5.1172712956557644</v>
      </c>
      <c r="D35" t="s">
        <v>6</v>
      </c>
      <c r="E35">
        <v>31.900909823244199</v>
      </c>
      <c r="F35">
        <v>-7.3766639318661902</v>
      </c>
    </row>
    <row r="36" spans="1:6" x14ac:dyDescent="0.25">
      <c r="A36" t="s">
        <v>4</v>
      </c>
      <c r="B36">
        <v>13100000</v>
      </c>
      <c r="C36">
        <f t="shared" si="0"/>
        <v>7.1172712956557644</v>
      </c>
      <c r="D36" t="s">
        <v>6</v>
      </c>
      <c r="E36">
        <v>2.4945012762810301</v>
      </c>
      <c r="F36">
        <v>33.498509517511003</v>
      </c>
    </row>
    <row r="37" spans="1:6" x14ac:dyDescent="0.25">
      <c r="A37" t="s">
        <v>4</v>
      </c>
      <c r="B37">
        <v>1310000000</v>
      </c>
      <c r="C37">
        <f t="shared" si="0"/>
        <v>9.1172712956557636</v>
      </c>
      <c r="D37" t="s">
        <v>6</v>
      </c>
      <c r="E37">
        <v>25.6889876202547</v>
      </c>
      <c r="F37">
        <v>14.2725161119031</v>
      </c>
    </row>
    <row r="38" spans="1:6" x14ac:dyDescent="0.25">
      <c r="A38" t="s">
        <v>4</v>
      </c>
      <c r="B38">
        <v>65500</v>
      </c>
      <c r="C38">
        <f t="shared" si="0"/>
        <v>4.8162412999917832</v>
      </c>
      <c r="D38" t="s">
        <v>6</v>
      </c>
      <c r="E38">
        <v>27.7418709604068</v>
      </c>
      <c r="F38">
        <v>-0.14936896650877499</v>
      </c>
    </row>
    <row r="39" spans="1:6" x14ac:dyDescent="0.25">
      <c r="A39" t="s">
        <v>4</v>
      </c>
      <c r="B39">
        <v>6550000</v>
      </c>
      <c r="C39">
        <f t="shared" si="0"/>
        <v>6.8162412999917832</v>
      </c>
      <c r="D39" t="s">
        <v>6</v>
      </c>
      <c r="E39">
        <v>6.7134894369116003</v>
      </c>
      <c r="F39">
        <v>25.719796431673899</v>
      </c>
    </row>
    <row r="40" spans="1:6" x14ac:dyDescent="0.25">
      <c r="A40" t="s">
        <v>4</v>
      </c>
      <c r="B40">
        <v>655000000</v>
      </c>
      <c r="C40">
        <f t="shared" si="0"/>
        <v>8.8162412999917823</v>
      </c>
      <c r="D40" t="s">
        <v>6</v>
      </c>
      <c r="E40">
        <v>36.027137652014098</v>
      </c>
      <c r="F40">
        <v>-6.7813522091684799</v>
      </c>
    </row>
    <row r="41" spans="1:6" x14ac:dyDescent="0.25">
      <c r="A41" t="s">
        <v>4</v>
      </c>
      <c r="B41">
        <v>32750</v>
      </c>
      <c r="C41">
        <f t="shared" si="0"/>
        <v>4.5152113043278019</v>
      </c>
      <c r="D41" t="s">
        <v>6</v>
      </c>
      <c r="E41">
        <v>171.75525363428699</v>
      </c>
      <c r="F41">
        <v>-72.300298864530404</v>
      </c>
    </row>
    <row r="42" spans="1:6" x14ac:dyDescent="0.25">
      <c r="A42" t="s">
        <v>4</v>
      </c>
      <c r="B42">
        <v>3275000</v>
      </c>
      <c r="C42">
        <f t="shared" si="0"/>
        <v>6.5152113043278019</v>
      </c>
      <c r="D42" t="s">
        <v>6</v>
      </c>
      <c r="E42">
        <v>8.8733705178973992</v>
      </c>
      <c r="F42">
        <v>-25.5831196464069</v>
      </c>
    </row>
    <row r="43" spans="1:6" x14ac:dyDescent="0.25">
      <c r="A43" t="s">
        <v>4</v>
      </c>
      <c r="B43">
        <v>327500000</v>
      </c>
      <c r="C43">
        <f t="shared" si="0"/>
        <v>8.515211304327801</v>
      </c>
      <c r="D43" t="s">
        <v>6</v>
      </c>
      <c r="E43">
        <v>4.3515979117197903</v>
      </c>
      <c r="F43">
        <v>-29.317648491272902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83CAF-A11A-40FB-AA1A-A419E8A02F5B}">
  <sheetPr codeName="Sheet2"/>
  <dimension ref="A1:F43"/>
  <sheetViews>
    <sheetView workbookViewId="0">
      <selection activeCell="W31" sqref="W31"/>
    </sheetView>
  </sheetViews>
  <sheetFormatPr defaultRowHeight="15" x14ac:dyDescent="0.25"/>
  <cols>
    <col min="1" max="1" width="11.42578125" bestFit="1" customWidth="1"/>
    <col min="2" max="2" width="24.42578125" bestFit="1" customWidth="1"/>
    <col min="3" max="3" width="24.42578125" customWidth="1"/>
  </cols>
  <sheetData>
    <row r="1" spans="1:6" x14ac:dyDescent="0.25">
      <c r="A1" t="s">
        <v>0</v>
      </c>
      <c r="B1" t="s">
        <v>7</v>
      </c>
      <c r="C1" t="s">
        <v>8</v>
      </c>
      <c r="D1" t="s">
        <v>1</v>
      </c>
      <c r="E1" t="s">
        <v>2</v>
      </c>
      <c r="F1" t="s">
        <v>3</v>
      </c>
    </row>
    <row r="23" spans="1:6" x14ac:dyDescent="0.25">
      <c r="A23" t="s">
        <v>4</v>
      </c>
      <c r="B23">
        <v>26200</v>
      </c>
      <c r="C23">
        <f>LOG10(B23)</f>
        <v>4.4183012913197457</v>
      </c>
      <c r="D23" t="s">
        <v>6</v>
      </c>
      <c r="E23">
        <v>172.37443783761901</v>
      </c>
      <c r="F23">
        <v>-39.5652195086913</v>
      </c>
    </row>
    <row r="24" spans="1:6" x14ac:dyDescent="0.25">
      <c r="A24" t="s">
        <v>4</v>
      </c>
      <c r="B24">
        <v>2620000</v>
      </c>
      <c r="C24">
        <f t="shared" ref="C24:C43" si="0">LOG10(B24)</f>
        <v>6.4183012913197457</v>
      </c>
      <c r="D24" t="s">
        <v>6</v>
      </c>
      <c r="E24">
        <v>13.1462631805173</v>
      </c>
      <c r="F24">
        <v>67.339217175912097</v>
      </c>
    </row>
    <row r="25" spans="1:6" x14ac:dyDescent="0.25">
      <c r="A25" t="s">
        <v>4</v>
      </c>
      <c r="B25">
        <v>262000000</v>
      </c>
      <c r="C25">
        <f t="shared" si="0"/>
        <v>8.4183012913197448</v>
      </c>
      <c r="D25" t="s">
        <v>6</v>
      </c>
      <c r="E25">
        <v>8.86468533336169</v>
      </c>
      <c r="F25">
        <v>-15.2700718276309</v>
      </c>
    </row>
    <row r="26" spans="1:6" x14ac:dyDescent="0.25">
      <c r="A26" t="s">
        <v>4</v>
      </c>
      <c r="B26">
        <v>1310000</v>
      </c>
      <c r="C26">
        <f t="shared" si="0"/>
        <v>6.1172712956557644</v>
      </c>
      <c r="D26" t="s">
        <v>6</v>
      </c>
      <c r="E26">
        <v>5.8295651808605404</v>
      </c>
      <c r="F26">
        <v>19.871836529716301</v>
      </c>
    </row>
    <row r="27" spans="1:6" x14ac:dyDescent="0.25">
      <c r="A27" t="s">
        <v>4</v>
      </c>
      <c r="B27">
        <v>131000000</v>
      </c>
      <c r="C27">
        <f t="shared" si="0"/>
        <v>8.1172712956557636</v>
      </c>
      <c r="D27" t="s">
        <v>6</v>
      </c>
      <c r="E27">
        <v>10.8097020169996</v>
      </c>
      <c r="F27">
        <v>4.4099100286475297</v>
      </c>
    </row>
    <row r="28" spans="1:6" x14ac:dyDescent="0.25">
      <c r="A28" t="s">
        <v>4</v>
      </c>
      <c r="B28">
        <v>655000</v>
      </c>
      <c r="C28">
        <f t="shared" si="0"/>
        <v>5.8162412999917832</v>
      </c>
      <c r="D28" t="s">
        <v>6</v>
      </c>
      <c r="E28">
        <v>7.7143834904989497</v>
      </c>
      <c r="F28">
        <v>19.672727122352899</v>
      </c>
    </row>
    <row r="29" spans="1:6" x14ac:dyDescent="0.25">
      <c r="A29" t="s">
        <v>4</v>
      </c>
      <c r="B29">
        <v>65500000</v>
      </c>
      <c r="C29">
        <f t="shared" si="0"/>
        <v>7.8162412999917832</v>
      </c>
      <c r="D29" t="s">
        <v>6</v>
      </c>
      <c r="E29">
        <v>12.0676038775349</v>
      </c>
      <c r="F29">
        <v>17.080508400283598</v>
      </c>
    </row>
    <row r="30" spans="1:6" x14ac:dyDescent="0.25">
      <c r="A30" t="s">
        <v>4</v>
      </c>
      <c r="B30">
        <v>327500</v>
      </c>
      <c r="C30">
        <f t="shared" si="0"/>
        <v>5.5152113043278019</v>
      </c>
      <c r="D30" t="s">
        <v>6</v>
      </c>
      <c r="E30">
        <v>11.0199121938287</v>
      </c>
      <c r="F30">
        <v>43.343142815932303</v>
      </c>
    </row>
    <row r="31" spans="1:6" x14ac:dyDescent="0.25">
      <c r="A31" t="s">
        <v>4</v>
      </c>
      <c r="B31">
        <v>32750000</v>
      </c>
      <c r="C31">
        <f t="shared" si="0"/>
        <v>7.5152113043278019</v>
      </c>
      <c r="D31" t="s">
        <v>6</v>
      </c>
      <c r="E31">
        <v>8.8703001515148099</v>
      </c>
      <c r="F31">
        <v>61.398599608668803</v>
      </c>
    </row>
    <row r="32" spans="1:6" x14ac:dyDescent="0.25">
      <c r="A32" t="s">
        <v>4</v>
      </c>
      <c r="B32">
        <v>262000</v>
      </c>
      <c r="C32">
        <f t="shared" si="0"/>
        <v>5.4183012913197457</v>
      </c>
      <c r="D32" t="s">
        <v>6</v>
      </c>
      <c r="E32">
        <v>12.271216913030001</v>
      </c>
      <c r="F32">
        <v>-3.1267084178863902</v>
      </c>
    </row>
    <row r="33" spans="1:6" x14ac:dyDescent="0.25">
      <c r="A33" t="s">
        <v>4</v>
      </c>
      <c r="B33">
        <v>26200000</v>
      </c>
      <c r="C33">
        <f t="shared" si="0"/>
        <v>7.4183012913197457</v>
      </c>
      <c r="D33" t="s">
        <v>6</v>
      </c>
      <c r="E33">
        <v>0</v>
      </c>
      <c r="F33">
        <v>43.138983370599099</v>
      </c>
    </row>
    <row r="34" spans="1:6" x14ac:dyDescent="0.25">
      <c r="A34" t="s">
        <v>4</v>
      </c>
      <c r="B34">
        <v>2620000000</v>
      </c>
      <c r="C34">
        <f t="shared" si="0"/>
        <v>9.4183012913197448</v>
      </c>
      <c r="D34" t="s">
        <v>6</v>
      </c>
      <c r="E34">
        <v>45.975842773252403</v>
      </c>
      <c r="F34">
        <v>183.37537049350399</v>
      </c>
    </row>
    <row r="35" spans="1:6" x14ac:dyDescent="0.25">
      <c r="A35" t="s">
        <v>4</v>
      </c>
      <c r="B35">
        <v>131000</v>
      </c>
      <c r="C35">
        <f t="shared" si="0"/>
        <v>5.1172712956557644</v>
      </c>
      <c r="D35" t="s">
        <v>6</v>
      </c>
      <c r="E35">
        <v>38.315015078987798</v>
      </c>
      <c r="F35">
        <v>14.629543025750401</v>
      </c>
    </row>
    <row r="36" spans="1:6" x14ac:dyDescent="0.25">
      <c r="A36" t="s">
        <v>4</v>
      </c>
      <c r="B36">
        <v>13100000</v>
      </c>
      <c r="C36">
        <f t="shared" si="0"/>
        <v>7.1172712956557644</v>
      </c>
      <c r="D36" t="s">
        <v>6</v>
      </c>
      <c r="E36">
        <v>0</v>
      </c>
      <c r="F36">
        <v>42.770697789840597</v>
      </c>
    </row>
    <row r="37" spans="1:6" x14ac:dyDescent="0.25">
      <c r="A37" t="s">
        <v>4</v>
      </c>
      <c r="B37">
        <v>1310000000</v>
      </c>
      <c r="C37">
        <f t="shared" si="0"/>
        <v>9.1172712956557636</v>
      </c>
      <c r="D37" t="s">
        <v>6</v>
      </c>
      <c r="E37">
        <v>28.9078783898564</v>
      </c>
      <c r="F37">
        <v>38.689489214945702</v>
      </c>
    </row>
    <row r="38" spans="1:6" x14ac:dyDescent="0.25">
      <c r="A38" t="s">
        <v>4</v>
      </c>
      <c r="B38">
        <v>65500</v>
      </c>
      <c r="C38">
        <f t="shared" si="0"/>
        <v>4.8162412999917832</v>
      </c>
      <c r="D38" t="s">
        <v>6</v>
      </c>
      <c r="E38">
        <v>23.042734501453499</v>
      </c>
      <c r="F38">
        <v>25.7055249673571</v>
      </c>
    </row>
    <row r="39" spans="1:6" x14ac:dyDescent="0.25">
      <c r="A39" t="s">
        <v>4</v>
      </c>
      <c r="B39">
        <v>6550000</v>
      </c>
      <c r="C39">
        <f t="shared" si="0"/>
        <v>6.8162412999917832</v>
      </c>
      <c r="D39" t="s">
        <v>6</v>
      </c>
      <c r="E39">
        <v>6.5189411375135702</v>
      </c>
      <c r="F39">
        <v>36.537381781154899</v>
      </c>
    </row>
    <row r="40" spans="1:6" x14ac:dyDescent="0.25">
      <c r="A40" t="s">
        <v>4</v>
      </c>
      <c r="B40">
        <v>655000000</v>
      </c>
      <c r="C40">
        <f t="shared" si="0"/>
        <v>8.8162412999917823</v>
      </c>
      <c r="D40" t="s">
        <v>6</v>
      </c>
      <c r="E40">
        <v>46.485478144823396</v>
      </c>
      <c r="F40">
        <v>-2.5089077008342402</v>
      </c>
    </row>
    <row r="41" spans="1:6" x14ac:dyDescent="0.25">
      <c r="A41" t="s">
        <v>4</v>
      </c>
      <c r="B41">
        <v>32750</v>
      </c>
      <c r="C41">
        <f t="shared" si="0"/>
        <v>4.5152113043278019</v>
      </c>
      <c r="D41" t="s">
        <v>6</v>
      </c>
      <c r="E41">
        <v>42.617960834202499</v>
      </c>
      <c r="F41">
        <v>-18.280812518043199</v>
      </c>
    </row>
    <row r="42" spans="1:6" x14ac:dyDescent="0.25">
      <c r="A42" t="s">
        <v>4</v>
      </c>
      <c r="B42">
        <v>3275000</v>
      </c>
      <c r="C42">
        <f t="shared" si="0"/>
        <v>6.5152113043278019</v>
      </c>
      <c r="D42" t="s">
        <v>6</v>
      </c>
      <c r="E42">
        <v>9.8445820357770693</v>
      </c>
      <c r="F42">
        <v>-18.4454668440825</v>
      </c>
    </row>
    <row r="43" spans="1:6" x14ac:dyDescent="0.25">
      <c r="A43" t="s">
        <v>4</v>
      </c>
      <c r="B43">
        <v>327500000</v>
      </c>
      <c r="C43">
        <f t="shared" si="0"/>
        <v>8.515211304327801</v>
      </c>
      <c r="D43" t="s">
        <v>6</v>
      </c>
      <c r="E43">
        <v>6.7067087766595401</v>
      </c>
      <c r="F43">
        <v>-30.810224127347102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A31C2-7838-4CA2-B9EA-D77F4B8C775B}">
  <dimension ref="A1:F43"/>
  <sheetViews>
    <sheetView workbookViewId="0">
      <selection activeCell="AC20" sqref="AC20"/>
    </sheetView>
  </sheetViews>
  <sheetFormatPr defaultRowHeight="15" x14ac:dyDescent="0.25"/>
  <cols>
    <col min="1" max="1" width="11.42578125" bestFit="1" customWidth="1"/>
    <col min="2" max="2" width="24.42578125" bestFit="1" customWidth="1"/>
    <col min="3" max="3" width="24.42578125" customWidth="1"/>
  </cols>
  <sheetData>
    <row r="1" spans="1:6" x14ac:dyDescent="0.25">
      <c r="A1" t="s">
        <v>0</v>
      </c>
      <c r="B1" t="s">
        <v>7</v>
      </c>
      <c r="C1" t="s">
        <v>8</v>
      </c>
      <c r="D1" t="s">
        <v>1</v>
      </c>
      <c r="E1" t="s">
        <v>2</v>
      </c>
      <c r="F1" t="s">
        <v>3</v>
      </c>
    </row>
    <row r="23" spans="1:6" x14ac:dyDescent="0.25">
      <c r="A23" t="s">
        <v>4</v>
      </c>
      <c r="B23">
        <v>26200</v>
      </c>
      <c r="C23">
        <f>LOG10(B23)</f>
        <v>4.4183012913197457</v>
      </c>
      <c r="D23" t="s">
        <v>6</v>
      </c>
      <c r="E23">
        <v>86.150220250577107</v>
      </c>
      <c r="F23">
        <v>-44.508635145832898</v>
      </c>
    </row>
    <row r="24" spans="1:6" x14ac:dyDescent="0.25">
      <c r="A24" t="s">
        <v>4</v>
      </c>
      <c r="B24">
        <v>2620000</v>
      </c>
      <c r="C24">
        <f t="shared" ref="C24:C43" si="0">LOG10(B24)</f>
        <v>6.4183012913197457</v>
      </c>
      <c r="D24" t="s">
        <v>6</v>
      </c>
      <c r="E24">
        <v>12.991889303556</v>
      </c>
      <c r="F24">
        <v>87.2326817492538</v>
      </c>
    </row>
    <row r="25" spans="1:6" x14ac:dyDescent="0.25">
      <c r="A25" t="s">
        <v>4</v>
      </c>
      <c r="B25">
        <v>262000000</v>
      </c>
      <c r="C25">
        <f t="shared" si="0"/>
        <v>8.4183012913197448</v>
      </c>
      <c r="D25" t="s">
        <v>6</v>
      </c>
      <c r="E25">
        <v>8.6970211540339193</v>
      </c>
      <c r="F25">
        <v>-18.859684635538901</v>
      </c>
    </row>
    <row r="26" spans="1:6" x14ac:dyDescent="0.25">
      <c r="A26" t="s">
        <v>4</v>
      </c>
      <c r="B26">
        <v>1310000</v>
      </c>
      <c r="C26">
        <f t="shared" si="0"/>
        <v>6.1172712956557644</v>
      </c>
      <c r="D26" t="s">
        <v>6</v>
      </c>
      <c r="E26">
        <v>6.7134894369117104</v>
      </c>
      <c r="F26">
        <v>31.176966018550399</v>
      </c>
    </row>
    <row r="27" spans="1:6" x14ac:dyDescent="0.25">
      <c r="A27" t="s">
        <v>4</v>
      </c>
      <c r="B27">
        <v>131000000</v>
      </c>
      <c r="C27">
        <f t="shared" si="0"/>
        <v>8.1172712956557636</v>
      </c>
      <c r="D27" t="s">
        <v>6</v>
      </c>
      <c r="E27">
        <v>11.0533227301885</v>
      </c>
      <c r="F27">
        <v>2.1606237384695999</v>
      </c>
    </row>
    <row r="28" spans="1:6" x14ac:dyDescent="0.25">
      <c r="A28" t="s">
        <v>4</v>
      </c>
      <c r="B28">
        <v>655000</v>
      </c>
      <c r="C28">
        <f t="shared" si="0"/>
        <v>5.8162412999917832</v>
      </c>
      <c r="D28" t="s">
        <v>6</v>
      </c>
      <c r="E28">
        <v>4.3515979117197903</v>
      </c>
      <c r="F28">
        <v>28.755265616491101</v>
      </c>
    </row>
    <row r="29" spans="1:6" x14ac:dyDescent="0.25">
      <c r="A29" t="s">
        <v>4</v>
      </c>
      <c r="B29">
        <v>65500000</v>
      </c>
      <c r="C29">
        <f t="shared" si="0"/>
        <v>7.8162412999917832</v>
      </c>
      <c r="D29" t="s">
        <v>6</v>
      </c>
      <c r="E29">
        <v>16.6186671220234</v>
      </c>
      <c r="F29">
        <v>13.3807861334323</v>
      </c>
    </row>
    <row r="30" spans="1:6" x14ac:dyDescent="0.25">
      <c r="A30" t="s">
        <v>4</v>
      </c>
      <c r="B30">
        <v>327500</v>
      </c>
      <c r="C30">
        <f t="shared" si="0"/>
        <v>5.5152113043278019</v>
      </c>
      <c r="D30" t="s">
        <v>6</v>
      </c>
      <c r="E30">
        <v>10.3255158994348</v>
      </c>
      <c r="F30">
        <v>55.407824411006501</v>
      </c>
    </row>
    <row r="31" spans="1:6" x14ac:dyDescent="0.25">
      <c r="A31" t="s">
        <v>4</v>
      </c>
      <c r="B31">
        <v>32750000</v>
      </c>
      <c r="C31">
        <f t="shared" si="0"/>
        <v>7.5152113043278019</v>
      </c>
      <c r="D31" t="s">
        <v>6</v>
      </c>
      <c r="E31">
        <v>9.2260398112359194</v>
      </c>
      <c r="F31">
        <v>58.9385162426615</v>
      </c>
    </row>
    <row r="32" spans="1:6" x14ac:dyDescent="0.25">
      <c r="A32" t="s">
        <v>4</v>
      </c>
      <c r="B32">
        <v>262000</v>
      </c>
      <c r="C32">
        <f t="shared" si="0"/>
        <v>5.4183012913197457</v>
      </c>
      <c r="D32" t="s">
        <v>6</v>
      </c>
      <c r="E32">
        <v>10.3255158994348</v>
      </c>
      <c r="F32">
        <v>-3.18753068169169</v>
      </c>
    </row>
    <row r="33" spans="1:6" x14ac:dyDescent="0.25">
      <c r="A33" t="s">
        <v>4</v>
      </c>
      <c r="B33">
        <v>26200000</v>
      </c>
      <c r="C33">
        <f t="shared" si="0"/>
        <v>7.4183012913197457</v>
      </c>
      <c r="D33" t="s">
        <v>6</v>
      </c>
      <c r="E33">
        <v>0</v>
      </c>
      <c r="F33">
        <v>41.909458631559097</v>
      </c>
    </row>
    <row r="34" spans="1:6" x14ac:dyDescent="0.25">
      <c r="A34" t="s">
        <v>4</v>
      </c>
      <c r="B34">
        <v>2620000000</v>
      </c>
      <c r="C34">
        <f t="shared" si="0"/>
        <v>9.4183012913197448</v>
      </c>
      <c r="D34" t="s">
        <v>6</v>
      </c>
      <c r="E34">
        <v>65.778382146047093</v>
      </c>
      <c r="F34">
        <v>435.74470162397898</v>
      </c>
    </row>
    <row r="35" spans="1:6" x14ac:dyDescent="0.25">
      <c r="A35" t="s">
        <v>4</v>
      </c>
      <c r="B35">
        <v>131000</v>
      </c>
      <c r="C35">
        <f t="shared" si="0"/>
        <v>5.1172712956557644</v>
      </c>
      <c r="D35" t="s">
        <v>6</v>
      </c>
      <c r="E35">
        <v>29.2629351042115</v>
      </c>
      <c r="F35">
        <v>34.705360552204603</v>
      </c>
    </row>
    <row r="36" spans="1:6" x14ac:dyDescent="0.25">
      <c r="A36" t="s">
        <v>4</v>
      </c>
      <c r="B36">
        <v>13100000</v>
      </c>
      <c r="C36">
        <f t="shared" si="0"/>
        <v>7.1172712956557644</v>
      </c>
      <c r="D36" t="s">
        <v>6</v>
      </c>
      <c r="E36">
        <v>0</v>
      </c>
      <c r="F36">
        <v>47.738255810076801</v>
      </c>
    </row>
    <row r="37" spans="1:6" x14ac:dyDescent="0.25">
      <c r="A37" t="s">
        <v>4</v>
      </c>
      <c r="B37">
        <v>1310000000</v>
      </c>
      <c r="C37">
        <f t="shared" si="0"/>
        <v>9.1172712956557636</v>
      </c>
      <c r="D37" t="s">
        <v>6</v>
      </c>
      <c r="E37">
        <v>38.697937351946699</v>
      </c>
      <c r="F37">
        <v>88.735397930349805</v>
      </c>
    </row>
    <row r="38" spans="1:6" x14ac:dyDescent="0.25">
      <c r="A38" t="s">
        <v>4</v>
      </c>
      <c r="B38">
        <v>65500</v>
      </c>
      <c r="C38">
        <f t="shared" si="0"/>
        <v>4.8162412999917832</v>
      </c>
      <c r="D38" t="s">
        <v>6</v>
      </c>
      <c r="E38">
        <v>17.886586145613698</v>
      </c>
      <c r="F38">
        <v>39.205404381535502</v>
      </c>
    </row>
    <row r="39" spans="1:6" x14ac:dyDescent="0.25">
      <c r="A39" t="s">
        <v>4</v>
      </c>
      <c r="B39">
        <v>6550000</v>
      </c>
      <c r="C39">
        <f t="shared" si="0"/>
        <v>6.8162412999917832</v>
      </c>
      <c r="D39" t="s">
        <v>6</v>
      </c>
      <c r="E39">
        <v>8.6970211540341307</v>
      </c>
      <c r="F39">
        <v>47.627656053715903</v>
      </c>
    </row>
    <row r="40" spans="1:6" x14ac:dyDescent="0.25">
      <c r="A40" t="s">
        <v>4</v>
      </c>
      <c r="B40">
        <v>655000000</v>
      </c>
      <c r="C40">
        <f t="shared" si="0"/>
        <v>8.8162412999917823</v>
      </c>
      <c r="D40" t="s">
        <v>6</v>
      </c>
      <c r="E40">
        <v>63.147598983554602</v>
      </c>
      <c r="F40">
        <v>6.8239062793151302</v>
      </c>
    </row>
    <row r="41" spans="1:6" x14ac:dyDescent="0.25">
      <c r="A41" t="s">
        <v>4</v>
      </c>
      <c r="B41">
        <v>32750</v>
      </c>
      <c r="C41">
        <f t="shared" si="0"/>
        <v>4.5152113043278019</v>
      </c>
      <c r="D41" t="s">
        <v>6</v>
      </c>
      <c r="E41">
        <v>12.079182458392101</v>
      </c>
      <c r="F41">
        <v>55.002858738134599</v>
      </c>
    </row>
    <row r="42" spans="1:6" x14ac:dyDescent="0.25">
      <c r="A42" t="s">
        <v>4</v>
      </c>
      <c r="B42">
        <v>3275000</v>
      </c>
      <c r="C42">
        <f t="shared" si="0"/>
        <v>6.5152113043278019</v>
      </c>
      <c r="D42" t="s">
        <v>6</v>
      </c>
      <c r="E42">
        <v>8.69702115403412</v>
      </c>
      <c r="F42">
        <v>-8.8386702860290107</v>
      </c>
    </row>
    <row r="43" spans="1:6" x14ac:dyDescent="0.25">
      <c r="A43" t="s">
        <v>4</v>
      </c>
      <c r="B43">
        <v>327500000</v>
      </c>
      <c r="C43">
        <f t="shared" si="0"/>
        <v>8.515211304327801</v>
      </c>
      <c r="D43" t="s">
        <v>6</v>
      </c>
      <c r="E43">
        <v>9.2260398112358502</v>
      </c>
      <c r="F43">
        <v>-33.1601338346006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CC651-568D-4244-BF38-3F87C0FE52B6}">
  <dimension ref="A1:F43"/>
  <sheetViews>
    <sheetView workbookViewId="0">
      <selection activeCell="T36" sqref="T36"/>
    </sheetView>
  </sheetViews>
  <sheetFormatPr defaultRowHeight="15" x14ac:dyDescent="0.25"/>
  <cols>
    <col min="1" max="1" width="11.42578125" bestFit="1" customWidth="1"/>
    <col min="2" max="2" width="24.42578125" bestFit="1" customWidth="1"/>
    <col min="3" max="3" width="24.42578125" customWidth="1"/>
  </cols>
  <sheetData>
    <row r="1" spans="1:6" x14ac:dyDescent="0.25">
      <c r="A1" t="s">
        <v>0</v>
      </c>
      <c r="B1" t="s">
        <v>7</v>
      </c>
      <c r="C1" t="s">
        <v>8</v>
      </c>
      <c r="D1" t="s">
        <v>1</v>
      </c>
      <c r="E1" t="s">
        <v>2</v>
      </c>
      <c r="F1" t="s">
        <v>3</v>
      </c>
    </row>
    <row r="23" spans="1:6" x14ac:dyDescent="0.25">
      <c r="A23" t="s">
        <v>4</v>
      </c>
      <c r="B23">
        <v>26200</v>
      </c>
      <c r="C23">
        <f>LOG10(B23)</f>
        <v>4.4183012913197457</v>
      </c>
      <c r="D23" t="s">
        <v>6</v>
      </c>
      <c r="E23">
        <v>86.087252252951103</v>
      </c>
      <c r="F23">
        <v>-51.289657175128099</v>
      </c>
    </row>
    <row r="24" spans="1:6" x14ac:dyDescent="0.25">
      <c r="A24" t="s">
        <v>4</v>
      </c>
      <c r="B24">
        <v>2620000</v>
      </c>
      <c r="C24">
        <f t="shared" ref="C24:C43" si="0">LOG10(B24)</f>
        <v>6.4183012913197457</v>
      </c>
      <c r="D24" t="s">
        <v>6</v>
      </c>
      <c r="E24">
        <v>12.991889303556</v>
      </c>
      <c r="F24">
        <v>95.562185716485999</v>
      </c>
    </row>
    <row r="25" spans="1:6" x14ac:dyDescent="0.25">
      <c r="A25" t="s">
        <v>4</v>
      </c>
      <c r="B25">
        <v>262000000</v>
      </c>
      <c r="C25">
        <f t="shared" si="0"/>
        <v>8.4183012913197448</v>
      </c>
      <c r="D25" t="s">
        <v>6</v>
      </c>
      <c r="E25">
        <v>10.8203840686442</v>
      </c>
      <c r="F25">
        <v>-23.324087602575901</v>
      </c>
    </row>
    <row r="26" spans="1:6" x14ac:dyDescent="0.25">
      <c r="A26" t="s">
        <v>4</v>
      </c>
      <c r="B26">
        <v>1310000</v>
      </c>
      <c r="C26">
        <f t="shared" si="0"/>
        <v>6.1172712956557644</v>
      </c>
      <c r="D26" t="s">
        <v>6</v>
      </c>
      <c r="E26">
        <v>9.2260398112359194</v>
      </c>
      <c r="F26">
        <v>45.386499776767103</v>
      </c>
    </row>
    <row r="27" spans="1:6" x14ac:dyDescent="0.25">
      <c r="A27" t="s">
        <v>4</v>
      </c>
      <c r="B27">
        <v>131000000</v>
      </c>
      <c r="C27">
        <f t="shared" si="0"/>
        <v>8.1172712956557636</v>
      </c>
      <c r="D27" t="s">
        <v>6</v>
      </c>
      <c r="E27">
        <v>13.030134891823799</v>
      </c>
      <c r="F27">
        <v>-3.4401694341400502</v>
      </c>
    </row>
    <row r="28" spans="1:6" x14ac:dyDescent="0.25">
      <c r="A28" t="s">
        <v>4</v>
      </c>
      <c r="B28">
        <v>655000</v>
      </c>
      <c r="C28">
        <f t="shared" si="0"/>
        <v>5.8162412999917832</v>
      </c>
      <c r="D28" t="s">
        <v>6</v>
      </c>
      <c r="E28">
        <v>4.9510228592490302</v>
      </c>
      <c r="F28">
        <v>42.547752998316597</v>
      </c>
    </row>
    <row r="29" spans="1:6" x14ac:dyDescent="0.25">
      <c r="A29" t="s">
        <v>4</v>
      </c>
      <c r="B29">
        <v>65500000</v>
      </c>
      <c r="C29">
        <f t="shared" si="0"/>
        <v>7.8162412999917832</v>
      </c>
      <c r="D29" t="s">
        <v>6</v>
      </c>
      <c r="E29">
        <v>22.188743322068099</v>
      </c>
      <c r="F29">
        <v>7.8779819004920402</v>
      </c>
    </row>
    <row r="30" spans="1:6" x14ac:dyDescent="0.25">
      <c r="A30" t="s">
        <v>4</v>
      </c>
      <c r="B30">
        <v>327500</v>
      </c>
      <c r="C30">
        <f t="shared" si="0"/>
        <v>5.5152113043278019</v>
      </c>
      <c r="D30" t="s">
        <v>6</v>
      </c>
      <c r="E30">
        <v>9.2260398112359194</v>
      </c>
      <c r="F30">
        <v>71.907086064630903</v>
      </c>
    </row>
    <row r="31" spans="1:6" x14ac:dyDescent="0.25">
      <c r="A31" t="s">
        <v>4</v>
      </c>
      <c r="B31">
        <v>32750000</v>
      </c>
      <c r="C31">
        <f t="shared" si="0"/>
        <v>7.5152113043278019</v>
      </c>
      <c r="D31" t="s">
        <v>6</v>
      </c>
      <c r="E31">
        <v>7.69552068317478</v>
      </c>
      <c r="F31">
        <v>61.124449540964797</v>
      </c>
    </row>
    <row r="32" spans="1:6" x14ac:dyDescent="0.25">
      <c r="A32" t="s">
        <v>4</v>
      </c>
      <c r="B32">
        <v>262000</v>
      </c>
      <c r="C32">
        <f t="shared" si="0"/>
        <v>5.4183012913197457</v>
      </c>
      <c r="D32" t="s">
        <v>6</v>
      </c>
      <c r="E32">
        <v>8.8733705178975093</v>
      </c>
      <c r="F32">
        <v>1.04550759915115</v>
      </c>
    </row>
    <row r="33" spans="1:6" x14ac:dyDescent="0.25">
      <c r="A33" t="s">
        <v>4</v>
      </c>
      <c r="B33">
        <v>26200000</v>
      </c>
      <c r="C33">
        <f t="shared" si="0"/>
        <v>7.4183012913197457</v>
      </c>
      <c r="D33" t="s">
        <v>6</v>
      </c>
      <c r="E33">
        <v>2.4945012762812602</v>
      </c>
      <c r="F33">
        <v>39.8946938747142</v>
      </c>
    </row>
    <row r="34" spans="1:6" x14ac:dyDescent="0.25">
      <c r="A34" t="s">
        <v>4</v>
      </c>
      <c r="B34">
        <v>2620000000</v>
      </c>
      <c r="C34">
        <f t="shared" si="0"/>
        <v>9.4183012913197448</v>
      </c>
      <c r="D34" t="s">
        <v>6</v>
      </c>
      <c r="E34">
        <v>96.719105065983101</v>
      </c>
      <c r="F34">
        <v>1469.5265008369399</v>
      </c>
    </row>
    <row r="35" spans="1:6" x14ac:dyDescent="0.25">
      <c r="A35" t="s">
        <v>4</v>
      </c>
      <c r="B35">
        <v>131000</v>
      </c>
      <c r="C35">
        <f t="shared" si="0"/>
        <v>5.1172712956557644</v>
      </c>
      <c r="D35" t="s">
        <v>6</v>
      </c>
      <c r="E35">
        <v>23.656399385695099</v>
      </c>
      <c r="F35">
        <v>47.373630613536598</v>
      </c>
    </row>
    <row r="36" spans="1:6" x14ac:dyDescent="0.25">
      <c r="A36" t="s">
        <v>4</v>
      </c>
      <c r="B36">
        <v>13100000</v>
      </c>
      <c r="C36">
        <f t="shared" si="0"/>
        <v>7.1172712956557644</v>
      </c>
      <c r="D36" t="s">
        <v>6</v>
      </c>
      <c r="E36">
        <v>0</v>
      </c>
      <c r="F36">
        <v>47.738255810076801</v>
      </c>
    </row>
    <row r="37" spans="1:6" x14ac:dyDescent="0.25">
      <c r="A37" t="s">
        <v>4</v>
      </c>
      <c r="B37">
        <v>1310000000</v>
      </c>
      <c r="C37">
        <f t="shared" si="0"/>
        <v>9.1172712956557636</v>
      </c>
      <c r="D37" t="s">
        <v>6</v>
      </c>
      <c r="E37">
        <v>43.220424976045102</v>
      </c>
      <c r="F37">
        <v>210.711926497505</v>
      </c>
    </row>
    <row r="38" spans="1:6" x14ac:dyDescent="0.25">
      <c r="A38" t="s">
        <v>4</v>
      </c>
      <c r="B38">
        <v>65500</v>
      </c>
      <c r="C38">
        <f t="shared" si="0"/>
        <v>4.8162412999917832</v>
      </c>
      <c r="D38" t="s">
        <v>6</v>
      </c>
      <c r="E38">
        <v>14.448590159791801</v>
      </c>
      <c r="F38">
        <v>77.476437304396796</v>
      </c>
    </row>
    <row r="39" spans="1:6" x14ac:dyDescent="0.25">
      <c r="A39" t="s">
        <v>4</v>
      </c>
      <c r="B39">
        <v>6550000</v>
      </c>
      <c r="C39">
        <f t="shared" si="0"/>
        <v>6.8162412999917832</v>
      </c>
      <c r="D39" t="s">
        <v>6</v>
      </c>
      <c r="E39">
        <v>8.6970211540341307</v>
      </c>
      <c r="F39">
        <v>54.195233547582099</v>
      </c>
    </row>
    <row r="40" spans="1:6" x14ac:dyDescent="0.25">
      <c r="A40" t="s">
        <v>4</v>
      </c>
      <c r="B40">
        <v>655000000</v>
      </c>
      <c r="C40">
        <f t="shared" si="0"/>
        <v>8.8162412999917823</v>
      </c>
      <c r="D40" t="s">
        <v>6</v>
      </c>
      <c r="E40">
        <v>80.595258018840795</v>
      </c>
      <c r="F40">
        <v>29.7100972319293</v>
      </c>
    </row>
    <row r="41" spans="1:6" x14ac:dyDescent="0.25">
      <c r="A41" t="s">
        <v>4</v>
      </c>
      <c r="B41">
        <v>32750</v>
      </c>
      <c r="C41">
        <f t="shared" si="0"/>
        <v>4.5152113043278019</v>
      </c>
      <c r="D41" t="s">
        <v>6</v>
      </c>
      <c r="E41">
        <v>17.121836083755198</v>
      </c>
      <c r="F41">
        <v>57.924574236947301</v>
      </c>
    </row>
    <row r="42" spans="1:6" x14ac:dyDescent="0.25">
      <c r="A42" t="s">
        <v>4</v>
      </c>
      <c r="B42">
        <v>3275000</v>
      </c>
      <c r="C42">
        <f t="shared" si="0"/>
        <v>6.5152113043278019</v>
      </c>
      <c r="D42" t="s">
        <v>6</v>
      </c>
      <c r="E42">
        <v>8.6970211540340401</v>
      </c>
      <c r="F42">
        <v>-0.547180286703845</v>
      </c>
    </row>
    <row r="43" spans="1:6" x14ac:dyDescent="0.25">
      <c r="A43" t="s">
        <v>4</v>
      </c>
      <c r="B43">
        <v>327500000</v>
      </c>
      <c r="C43">
        <f t="shared" si="0"/>
        <v>8.515211304327801</v>
      </c>
      <c r="D43" t="s">
        <v>6</v>
      </c>
      <c r="E43">
        <v>11.812821904917699</v>
      </c>
      <c r="F43">
        <v>-32.066035839921398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E78BA-15E3-410C-80CA-39E086756CD6}">
  <dimension ref="A1:F43"/>
  <sheetViews>
    <sheetView workbookViewId="0">
      <selection activeCell="AB35" sqref="AB35"/>
    </sheetView>
  </sheetViews>
  <sheetFormatPr defaultRowHeight="15" x14ac:dyDescent="0.25"/>
  <cols>
    <col min="1" max="1" width="11.42578125" bestFit="1" customWidth="1"/>
    <col min="2" max="2" width="24.42578125" bestFit="1" customWidth="1"/>
    <col min="3" max="3" width="24.42578125" customWidth="1"/>
  </cols>
  <sheetData>
    <row r="1" spans="1:6" x14ac:dyDescent="0.25">
      <c r="A1" t="s">
        <v>0</v>
      </c>
      <c r="B1" t="s">
        <v>7</v>
      </c>
      <c r="C1" t="s">
        <v>8</v>
      </c>
      <c r="D1" t="s">
        <v>1</v>
      </c>
      <c r="E1" t="s">
        <v>2</v>
      </c>
      <c r="F1" t="s">
        <v>3</v>
      </c>
    </row>
    <row r="23" spans="1:6" x14ac:dyDescent="0.25">
      <c r="A23" t="s">
        <v>4</v>
      </c>
      <c r="B23">
        <v>26200</v>
      </c>
      <c r="C23">
        <f>LOG10(B23)</f>
        <v>4.4183012913197457</v>
      </c>
      <c r="D23" t="s">
        <v>6</v>
      </c>
      <c r="E23">
        <v>33.023831253325</v>
      </c>
      <c r="F23">
        <v>6.2214008104069896</v>
      </c>
    </row>
    <row r="24" spans="1:6" x14ac:dyDescent="0.25">
      <c r="A24" t="s">
        <v>4</v>
      </c>
      <c r="B24">
        <v>2620000</v>
      </c>
      <c r="C24">
        <f t="shared" ref="C24:C43" si="0">LOG10(B24)</f>
        <v>6.4183012913197457</v>
      </c>
      <c r="D24" t="s">
        <v>6</v>
      </c>
      <c r="E24">
        <v>12.991889303556</v>
      </c>
      <c r="F24">
        <v>104.26224804827299</v>
      </c>
    </row>
    <row r="25" spans="1:6" x14ac:dyDescent="0.25">
      <c r="A25" t="s">
        <v>4</v>
      </c>
      <c r="B25">
        <v>262000000</v>
      </c>
      <c r="C25">
        <f t="shared" si="0"/>
        <v>8.4183012913197448</v>
      </c>
      <c r="D25" t="s">
        <v>6</v>
      </c>
      <c r="E25">
        <v>11.053322730188301</v>
      </c>
      <c r="F25">
        <v>-24.424233063423099</v>
      </c>
    </row>
    <row r="26" spans="1:6" x14ac:dyDescent="0.25">
      <c r="A26" t="s">
        <v>4</v>
      </c>
      <c r="B26">
        <v>1310000</v>
      </c>
      <c r="C26">
        <f t="shared" si="0"/>
        <v>6.1172712956557644</v>
      </c>
      <c r="D26" t="s">
        <v>6</v>
      </c>
      <c r="E26">
        <v>6.7134894369118197</v>
      </c>
      <c r="F26">
        <v>56.1242916597296</v>
      </c>
    </row>
    <row r="27" spans="1:6" x14ac:dyDescent="0.25">
      <c r="A27" t="s">
        <v>4</v>
      </c>
      <c r="B27">
        <v>131000000</v>
      </c>
      <c r="C27">
        <f t="shared" si="0"/>
        <v>8.1172712956557636</v>
      </c>
      <c r="D27" t="s">
        <v>6</v>
      </c>
      <c r="E27">
        <v>15.077478259077299</v>
      </c>
      <c r="F27">
        <v>-4.6364552686094198</v>
      </c>
    </row>
    <row r="28" spans="1:6" x14ac:dyDescent="0.25">
      <c r="A28" t="s">
        <v>4</v>
      </c>
      <c r="B28">
        <v>655000</v>
      </c>
      <c r="C28">
        <f t="shared" si="0"/>
        <v>5.8162412999917832</v>
      </c>
      <c r="D28" t="s">
        <v>6</v>
      </c>
      <c r="E28">
        <v>4.9510228592490302</v>
      </c>
      <c r="F28">
        <v>55.513045103206203</v>
      </c>
    </row>
    <row r="29" spans="1:6" x14ac:dyDescent="0.25">
      <c r="A29" t="s">
        <v>4</v>
      </c>
      <c r="B29">
        <v>65500000</v>
      </c>
      <c r="C29">
        <f t="shared" si="0"/>
        <v>7.8162412999917832</v>
      </c>
      <c r="D29" t="s">
        <v>6</v>
      </c>
      <c r="E29">
        <v>28.2908780298864</v>
      </c>
      <c r="F29">
        <v>4.5970109599534998</v>
      </c>
    </row>
    <row r="30" spans="1:6" x14ac:dyDescent="0.25">
      <c r="A30" t="s">
        <v>4</v>
      </c>
      <c r="B30">
        <v>327500</v>
      </c>
      <c r="C30">
        <f t="shared" si="0"/>
        <v>5.5152113043278019</v>
      </c>
      <c r="D30" t="s">
        <v>6</v>
      </c>
      <c r="E30">
        <v>11.0533227301885</v>
      </c>
      <c r="F30">
        <v>85.073252039274905</v>
      </c>
    </row>
    <row r="31" spans="1:6" x14ac:dyDescent="0.25">
      <c r="A31" t="s">
        <v>4</v>
      </c>
      <c r="B31">
        <v>32750000</v>
      </c>
      <c r="C31">
        <f t="shared" si="0"/>
        <v>7.5152113043278019</v>
      </c>
      <c r="D31" t="s">
        <v>6</v>
      </c>
      <c r="E31">
        <v>7.69552068317478</v>
      </c>
      <c r="F31">
        <v>61.124449540964797</v>
      </c>
    </row>
    <row r="32" spans="1:6" x14ac:dyDescent="0.25">
      <c r="A32" t="s">
        <v>4</v>
      </c>
      <c r="B32">
        <v>262000</v>
      </c>
      <c r="C32">
        <f t="shared" si="0"/>
        <v>5.4183012913197457</v>
      </c>
      <c r="D32" t="s">
        <v>6</v>
      </c>
      <c r="E32">
        <v>4.9510228592491501</v>
      </c>
      <c r="F32">
        <v>10.0305581152163</v>
      </c>
    </row>
    <row r="33" spans="1:6" x14ac:dyDescent="0.25">
      <c r="A33" t="s">
        <v>4</v>
      </c>
      <c r="B33">
        <v>26200000</v>
      </c>
      <c r="C33">
        <f t="shared" si="0"/>
        <v>7.4183012913197457</v>
      </c>
      <c r="D33" t="s">
        <v>6</v>
      </c>
      <c r="E33">
        <v>4.3515979117198897</v>
      </c>
      <c r="F33">
        <v>35.950978451175402</v>
      </c>
    </row>
    <row r="34" spans="1:6" x14ac:dyDescent="0.25">
      <c r="A34" t="s">
        <v>4</v>
      </c>
      <c r="B34">
        <v>2620000000</v>
      </c>
      <c r="C34">
        <f t="shared" si="0"/>
        <v>9.4183012913197448</v>
      </c>
      <c r="D34" t="s">
        <v>6</v>
      </c>
      <c r="E34">
        <v>98.750127869807002</v>
      </c>
      <c r="F34">
        <v>3636.70572446092</v>
      </c>
    </row>
    <row r="35" spans="1:6" x14ac:dyDescent="0.25">
      <c r="A35" t="s">
        <v>4</v>
      </c>
      <c r="B35">
        <v>131000</v>
      </c>
      <c r="C35">
        <f t="shared" si="0"/>
        <v>5.1172712956557644</v>
      </c>
      <c r="D35" t="s">
        <v>6</v>
      </c>
      <c r="E35">
        <v>21.584419020880901</v>
      </c>
      <c r="F35">
        <v>62.525090415880001</v>
      </c>
    </row>
    <row r="36" spans="1:6" x14ac:dyDescent="0.25">
      <c r="A36" t="s">
        <v>4</v>
      </c>
      <c r="B36">
        <v>13100000</v>
      </c>
      <c r="C36">
        <f t="shared" si="0"/>
        <v>7.1172712956557644</v>
      </c>
      <c r="D36" t="s">
        <v>6</v>
      </c>
      <c r="E36">
        <v>0</v>
      </c>
      <c r="F36">
        <v>47.738255810076801</v>
      </c>
    </row>
    <row r="37" spans="1:6" x14ac:dyDescent="0.25">
      <c r="A37" t="s">
        <v>4</v>
      </c>
      <c r="B37">
        <v>1310000000</v>
      </c>
      <c r="C37">
        <f t="shared" si="0"/>
        <v>9.1172712956557636</v>
      </c>
      <c r="D37" t="s">
        <v>6</v>
      </c>
      <c r="E37">
        <v>49.499743693440003</v>
      </c>
      <c r="F37">
        <v>562.55646652367898</v>
      </c>
    </row>
    <row r="38" spans="1:6" x14ac:dyDescent="0.25">
      <c r="A38" t="s">
        <v>4</v>
      </c>
      <c r="B38">
        <v>65500</v>
      </c>
      <c r="C38">
        <f t="shared" si="0"/>
        <v>4.8162412999917832</v>
      </c>
      <c r="D38" t="s">
        <v>6</v>
      </c>
      <c r="E38">
        <v>6.7134894369117104</v>
      </c>
      <c r="F38">
        <v>101.185796361193</v>
      </c>
    </row>
    <row r="39" spans="1:6" x14ac:dyDescent="0.25">
      <c r="A39" t="s">
        <v>4</v>
      </c>
      <c r="B39">
        <v>6550000</v>
      </c>
      <c r="C39">
        <f t="shared" si="0"/>
        <v>6.8162412999917832</v>
      </c>
      <c r="D39" t="s">
        <v>6</v>
      </c>
      <c r="E39">
        <v>8.6970211540341307</v>
      </c>
      <c r="F39">
        <v>54.195233547582099</v>
      </c>
    </row>
    <row r="40" spans="1:6" x14ac:dyDescent="0.25">
      <c r="A40" t="s">
        <v>4</v>
      </c>
      <c r="B40">
        <v>655000000</v>
      </c>
      <c r="C40">
        <f t="shared" si="0"/>
        <v>8.8162412999917823</v>
      </c>
      <c r="D40" t="s">
        <v>6</v>
      </c>
      <c r="E40">
        <v>106.75700015558</v>
      </c>
      <c r="F40">
        <v>81.058229613326802</v>
      </c>
    </row>
    <row r="41" spans="1:6" x14ac:dyDescent="0.25">
      <c r="A41" t="s">
        <v>4</v>
      </c>
      <c r="B41">
        <v>32750</v>
      </c>
      <c r="C41">
        <f t="shared" si="0"/>
        <v>4.5152113043278019</v>
      </c>
      <c r="D41" t="s">
        <v>6</v>
      </c>
      <c r="E41">
        <v>10.3255158994348</v>
      </c>
      <c r="F41">
        <v>61.6237551557494</v>
      </c>
    </row>
    <row r="42" spans="1:6" x14ac:dyDescent="0.25">
      <c r="A42" t="s">
        <v>4</v>
      </c>
      <c r="B42">
        <v>3275000</v>
      </c>
      <c r="C42">
        <f t="shared" si="0"/>
        <v>6.5152113043278019</v>
      </c>
      <c r="D42" t="s">
        <v>6</v>
      </c>
      <c r="E42">
        <v>6.7134894369117104</v>
      </c>
      <c r="F42">
        <v>5.2856468041983398</v>
      </c>
    </row>
    <row r="43" spans="1:6" x14ac:dyDescent="0.25">
      <c r="A43" t="s">
        <v>4</v>
      </c>
      <c r="B43">
        <v>327500000</v>
      </c>
      <c r="C43">
        <f t="shared" si="0"/>
        <v>8.515211304327801</v>
      </c>
      <c r="D43" t="s">
        <v>6</v>
      </c>
      <c r="E43">
        <v>15.6710836686637</v>
      </c>
      <c r="F43">
        <v>-31.842534717718699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Cq</vt:lpstr>
      <vt:lpstr>Cycle 17</vt:lpstr>
      <vt:lpstr>Cycle 18</vt:lpstr>
      <vt:lpstr>Cycle 19</vt:lpstr>
      <vt:lpstr>Cycle 20</vt:lpstr>
      <vt:lpstr>Cycle 21</vt:lpstr>
      <vt:lpstr>Cycle 22</vt:lpstr>
      <vt:lpstr>Cycle 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Geoffrey Zath</dc:creator>
  <cp:lastModifiedBy>Geoffrey Zath</cp:lastModifiedBy>
  <dcterms:created xsi:type="dcterms:W3CDTF">2022-11-15T00:21:56Z</dcterms:created>
  <dcterms:modified xsi:type="dcterms:W3CDTF">2023-01-11T01:33:25Z</dcterms:modified>
</cp:coreProperties>
</file>