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ropbox\Policy_Works\KOR_US_NIR\Codes\Neutral_Rate_Lib\"/>
    </mc:Choice>
  </mc:AlternateContent>
  <xr:revisionPtr revIDLastSave="0" documentId="13_ncr:1_{02B439D6-58FE-4425-AA79-B7C73EF3E2D4}" xr6:coauthVersionLast="47" xr6:coauthVersionMax="47" xr10:uidLastSave="{00000000-0000-0000-0000-000000000000}"/>
  <bookViews>
    <workbookView xWindow="57480" yWindow="9540" windowWidth="25440" windowHeight="15990" activeTab="2" xr2:uid="{00000000-000D-0000-FFFF-FFFF00000000}"/>
  </bookViews>
  <sheets>
    <sheet name="Raw_Data_Euro" sheetId="8" r:id="rId1"/>
    <sheet name="Raw_Data_GER" sheetId="7" r:id="rId2"/>
    <sheet name="Raw_Data_AUS" sheetId="6" r:id="rId3"/>
    <sheet name="Raw_Data_KOR" sheetId="1" r:id="rId4"/>
    <sheet name="Raw_Data_US" sheetId="4" r:id="rId5"/>
    <sheet name="shadow_rate" sheetId="5" r:id="rId6"/>
    <sheet name="Pop_KOR" sheetId="3" r:id="rId7"/>
    <sheet name="Tables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8" l="1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97" i="6"/>
  <c r="D97" i="6"/>
  <c r="C97" i="6"/>
  <c r="B97" i="6"/>
  <c r="E96" i="6"/>
  <c r="D96" i="6"/>
  <c r="C96" i="6"/>
  <c r="B96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J14" i="1"/>
  <c r="K14" i="1" s="1"/>
  <c r="J15" i="1"/>
  <c r="K15" i="1" s="1"/>
  <c r="J16" i="1"/>
  <c r="K16" i="1" s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3" i="1"/>
  <c r="E97" i="7"/>
  <c r="D97" i="7"/>
  <c r="C97" i="7"/>
  <c r="B97" i="7"/>
  <c r="E96" i="7"/>
  <c r="D96" i="7"/>
  <c r="C96" i="7"/>
  <c r="B96" i="7"/>
  <c r="E95" i="7"/>
  <c r="D95" i="7"/>
  <c r="C95" i="7"/>
  <c r="B95" i="7"/>
  <c r="E94" i="7"/>
  <c r="D94" i="7"/>
  <c r="C94" i="7"/>
  <c r="B94" i="7"/>
  <c r="E93" i="7"/>
  <c r="D93" i="7"/>
  <c r="C93" i="7"/>
  <c r="B93" i="7"/>
  <c r="E92" i="7"/>
  <c r="D92" i="7"/>
  <c r="C92" i="7"/>
  <c r="B92" i="7"/>
  <c r="E91" i="7"/>
  <c r="D91" i="7"/>
  <c r="C91" i="7"/>
  <c r="B91" i="7"/>
  <c r="E90" i="7"/>
  <c r="D90" i="7"/>
  <c r="C90" i="7"/>
  <c r="B90" i="7"/>
  <c r="E89" i="7"/>
  <c r="D89" i="7"/>
  <c r="C89" i="7"/>
  <c r="B89" i="7"/>
  <c r="E88" i="7"/>
  <c r="D88" i="7"/>
  <c r="C88" i="7"/>
  <c r="B88" i="7"/>
  <c r="E87" i="7"/>
  <c r="D87" i="7"/>
  <c r="C87" i="7"/>
  <c r="B87" i="7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D83" i="7"/>
  <c r="C83" i="7"/>
  <c r="B83" i="7"/>
  <c r="E82" i="7"/>
  <c r="D82" i="7"/>
  <c r="C82" i="7"/>
  <c r="B82" i="7"/>
  <c r="E81" i="7"/>
  <c r="D81" i="7"/>
  <c r="C81" i="7"/>
  <c r="B81" i="7"/>
  <c r="E80" i="7"/>
  <c r="D80" i="7"/>
  <c r="C80" i="7"/>
  <c r="B80" i="7"/>
  <c r="E79" i="7"/>
  <c r="D79" i="7"/>
  <c r="C79" i="7"/>
  <c r="B79" i="7"/>
  <c r="E78" i="7"/>
  <c r="D78" i="7"/>
  <c r="C78" i="7"/>
  <c r="B78" i="7"/>
  <c r="E77" i="7"/>
  <c r="D77" i="7"/>
  <c r="C77" i="7"/>
  <c r="B77" i="7"/>
  <c r="E76" i="7"/>
  <c r="D76" i="7"/>
  <c r="C76" i="7"/>
  <c r="B76" i="7"/>
  <c r="E75" i="7"/>
  <c r="D75" i="7"/>
  <c r="C75" i="7"/>
  <c r="B75" i="7"/>
  <c r="E74" i="7"/>
  <c r="D74" i="7"/>
  <c r="C74" i="7"/>
  <c r="B74" i="7"/>
  <c r="E73" i="7"/>
  <c r="D73" i="7"/>
  <c r="C73" i="7"/>
  <c r="B73" i="7"/>
  <c r="E72" i="7"/>
  <c r="D72" i="7"/>
  <c r="C72" i="7"/>
  <c r="B72" i="7"/>
  <c r="E71" i="7"/>
  <c r="D71" i="7"/>
  <c r="C71" i="7"/>
  <c r="B71" i="7"/>
  <c r="E70" i="7"/>
  <c r="D70" i="7"/>
  <c r="C70" i="7"/>
  <c r="B70" i="7"/>
  <c r="E69" i="7"/>
  <c r="D69" i="7"/>
  <c r="C69" i="7"/>
  <c r="B69" i="7"/>
  <c r="E68" i="7"/>
  <c r="D68" i="7"/>
  <c r="C68" i="7"/>
  <c r="B68" i="7"/>
  <c r="E67" i="7"/>
  <c r="D67" i="7"/>
  <c r="C67" i="7"/>
  <c r="B67" i="7"/>
  <c r="E66" i="7"/>
  <c r="D66" i="7"/>
  <c r="C66" i="7"/>
  <c r="B66" i="7"/>
  <c r="E65" i="7"/>
  <c r="D65" i="7"/>
  <c r="C65" i="7"/>
  <c r="B65" i="7"/>
  <c r="E64" i="7"/>
  <c r="D64" i="7"/>
  <c r="C64" i="7"/>
  <c r="B64" i="7"/>
  <c r="E63" i="7"/>
  <c r="D63" i="7"/>
  <c r="C63" i="7"/>
  <c r="B63" i="7"/>
  <c r="E62" i="7"/>
  <c r="D62" i="7"/>
  <c r="C62" i="7"/>
  <c r="B62" i="7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10" i="1"/>
  <c r="K17" i="1" l="1"/>
  <c r="K18" i="1"/>
  <c r="K19" i="1"/>
  <c r="L19" i="1" s="1"/>
  <c r="K20" i="1"/>
  <c r="L20" i="1" s="1"/>
  <c r="K21" i="1"/>
  <c r="L21" i="1" s="1"/>
  <c r="K22" i="1"/>
  <c r="L22" i="1" s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L46" i="1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L62" i="1" s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L83" i="1" s="1"/>
  <c r="K84" i="1"/>
  <c r="K85" i="1"/>
  <c r="K86" i="1"/>
  <c r="K87" i="1"/>
  <c r="K88" i="1"/>
  <c r="K89" i="1"/>
  <c r="K90" i="1"/>
  <c r="K91" i="1"/>
  <c r="K92" i="1"/>
  <c r="K93" i="1"/>
  <c r="K94" i="1"/>
  <c r="L94" i="1" s="1"/>
  <c r="K95" i="1"/>
  <c r="K13" i="1"/>
  <c r="L67" i="1" l="1"/>
  <c r="L51" i="1"/>
  <c r="L35" i="1"/>
  <c r="L18" i="1"/>
  <c r="L82" i="1"/>
  <c r="L34" i="1"/>
  <c r="L74" i="1"/>
  <c r="L66" i="1"/>
  <c r="L26" i="1"/>
  <c r="L78" i="1"/>
  <c r="L42" i="1"/>
  <c r="L50" i="1"/>
  <c r="L58" i="1"/>
  <c r="L90" i="1"/>
  <c r="L30" i="1"/>
  <c r="L88" i="1"/>
  <c r="L80" i="1"/>
  <c r="L72" i="1"/>
  <c r="L64" i="1"/>
  <c r="L56" i="1"/>
  <c r="L48" i="1"/>
  <c r="L40" i="1"/>
  <c r="L32" i="1"/>
  <c r="L24" i="1"/>
  <c r="L95" i="1"/>
  <c r="L79" i="1"/>
  <c r="L63" i="1"/>
  <c r="L47" i="1"/>
  <c r="L31" i="1"/>
  <c r="L89" i="1"/>
  <c r="L81" i="1"/>
  <c r="L73" i="1"/>
  <c r="L65" i="1"/>
  <c r="L57" i="1"/>
  <c r="L49" i="1"/>
  <c r="L41" i="1"/>
  <c r="L33" i="1"/>
  <c r="L25" i="1"/>
  <c r="L17" i="1"/>
  <c r="L87" i="1"/>
  <c r="L71" i="1"/>
  <c r="L55" i="1"/>
  <c r="L39" i="1"/>
  <c r="L23" i="1"/>
  <c r="L70" i="1"/>
  <c r="L54" i="1"/>
  <c r="L86" i="1"/>
  <c r="L38" i="1"/>
  <c r="L93" i="1"/>
  <c r="L77" i="1"/>
  <c r="L45" i="1"/>
  <c r="L29" i="1"/>
  <c r="L92" i="1"/>
  <c r="L60" i="1"/>
  <c r="L44" i="1"/>
  <c r="L28" i="1"/>
  <c r="L43" i="1"/>
  <c r="L59" i="1"/>
  <c r="L61" i="1"/>
  <c r="L76" i="1"/>
  <c r="L91" i="1"/>
  <c r="L75" i="1"/>
  <c r="L27" i="1"/>
  <c r="L36" i="1"/>
  <c r="L85" i="1"/>
  <c r="L69" i="1"/>
  <c r="L53" i="1"/>
  <c r="L84" i="1"/>
  <c r="L52" i="1"/>
  <c r="L37" i="1"/>
  <c r="L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OECD.Stat</author>
  </authors>
  <commentList>
    <comment ref="G98" authorId="0" shapeId="0" xr:uid="{00000000-0006-0000-0000-000001000000}">
      <text>
        <r>
          <rPr>
            <sz val="10"/>
            <color rgb="FF000000"/>
            <rFont val="Tahoma"/>
            <family val="2"/>
          </rPr>
          <t>P: Provisional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OECD.Stat</author>
  </authors>
  <commentList>
    <comment ref="G81" authorId="0" shapeId="0" xr:uid="{00000000-0006-0000-0100-000001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82" authorId="0" shapeId="0" xr:uid="{00000000-0006-0000-0100-000002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83" authorId="0" shapeId="0" xr:uid="{00000000-0006-0000-0100-000003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84" authorId="0" shapeId="0" xr:uid="{00000000-0006-0000-0100-000004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85" authorId="0" shapeId="0" xr:uid="{00000000-0006-0000-0100-000005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86" authorId="0" shapeId="0" xr:uid="{00000000-0006-0000-0100-000006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87" authorId="0" shapeId="0" xr:uid="{00000000-0006-0000-0100-000007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88" authorId="0" shapeId="0" xr:uid="{00000000-0006-0000-0100-000008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89" authorId="0" shapeId="0" xr:uid="{00000000-0006-0000-0100-000009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0" authorId="0" shapeId="0" xr:uid="{00000000-0006-0000-0100-00000A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1" authorId="0" shapeId="0" xr:uid="{00000000-0006-0000-0100-00000B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2" authorId="0" shapeId="0" xr:uid="{00000000-0006-0000-0100-00000C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3" authorId="0" shapeId="0" xr:uid="{00000000-0006-0000-0100-00000D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4" authorId="0" shapeId="0" xr:uid="{00000000-0006-0000-0100-00000E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5" authorId="0" shapeId="0" xr:uid="{00000000-0006-0000-0100-00000F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6" authorId="0" shapeId="0" xr:uid="{00000000-0006-0000-0100-000010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7" authorId="0" shapeId="0" xr:uid="{00000000-0006-0000-0100-000011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8" authorId="0" shapeId="0" xr:uid="{00000000-0006-0000-0100-000012000000}">
      <text>
        <r>
          <rPr>
            <sz val="10"/>
            <color rgb="FF000000"/>
            <rFont val="Tahoma"/>
            <family val="2"/>
          </rPr>
          <t>P: Provisional value</t>
        </r>
      </text>
    </comment>
  </commentList>
</comments>
</file>

<file path=xl/sharedStrings.xml><?xml version="1.0" encoding="utf-8"?>
<sst xmlns="http://schemas.openxmlformats.org/spreadsheetml/2006/main" count="386" uniqueCount="249">
  <si>
    <t>통계표</t>
  </si>
  <si>
    <t>코드(계정항목)</t>
  </si>
  <si>
    <t>1400</t>
  </si>
  <si>
    <t>계정항목</t>
  </si>
  <si>
    <t>국내총생산(시장가격, GDP)</t>
  </si>
  <si>
    <t>단위</t>
  </si>
  <si>
    <t xml:space="preserve">십억원 </t>
  </si>
  <si>
    <t>변환</t>
  </si>
  <si>
    <t>원자료</t>
  </si>
  <si>
    <t>2001/Q1</t>
  </si>
  <si>
    <t>2001/Q2</t>
  </si>
  <si>
    <t>2001/Q3</t>
  </si>
  <si>
    <t>2001/Q4</t>
  </si>
  <si>
    <t>2002/Q1</t>
  </si>
  <si>
    <t>2002/Q2</t>
  </si>
  <si>
    <t>2002/Q3</t>
  </si>
  <si>
    <t>2002/Q4</t>
  </si>
  <si>
    <t>2003/Q1</t>
  </si>
  <si>
    <t>2003/Q2</t>
  </si>
  <si>
    <t>2003/Q3</t>
  </si>
  <si>
    <t>2003/Q4</t>
  </si>
  <si>
    <t>2004/Q1</t>
  </si>
  <si>
    <t>2004/Q2</t>
  </si>
  <si>
    <t>2004/Q3</t>
  </si>
  <si>
    <t>2004/Q4</t>
  </si>
  <si>
    <t>2005/Q1</t>
  </si>
  <si>
    <t>2005/Q2</t>
  </si>
  <si>
    <t>2005/Q3</t>
  </si>
  <si>
    <t>2005/Q4</t>
  </si>
  <si>
    <t>2006/Q1</t>
  </si>
  <si>
    <t>2006/Q2</t>
  </si>
  <si>
    <t>2006/Q3</t>
  </si>
  <si>
    <t>2006/Q4</t>
  </si>
  <si>
    <t>2007/Q1</t>
  </si>
  <si>
    <t>2007/Q2</t>
  </si>
  <si>
    <t>2007/Q3</t>
  </si>
  <si>
    <t>2007/Q4</t>
  </si>
  <si>
    <t>2008/Q1</t>
  </si>
  <si>
    <t>2008/Q2</t>
  </si>
  <si>
    <t>2008/Q3</t>
  </si>
  <si>
    <t>2008/Q4</t>
  </si>
  <si>
    <t>2009/Q1</t>
  </si>
  <si>
    <t>2009/Q2</t>
  </si>
  <si>
    <t>2009/Q3</t>
  </si>
  <si>
    <t>2009/Q4</t>
  </si>
  <si>
    <t>2010/Q1</t>
  </si>
  <si>
    <t>2010/Q2</t>
  </si>
  <si>
    <t>2010/Q3</t>
  </si>
  <si>
    <t>2010/Q4</t>
  </si>
  <si>
    <t>2011/Q1</t>
  </si>
  <si>
    <t>2011/Q2</t>
  </si>
  <si>
    <t>2011/Q3</t>
  </si>
  <si>
    <t>2011/Q4</t>
  </si>
  <si>
    <t>2012/Q1</t>
  </si>
  <si>
    <t>2012/Q2</t>
  </si>
  <si>
    <t>2012/Q3</t>
  </si>
  <si>
    <t>2012/Q4</t>
  </si>
  <si>
    <t>2013/Q1</t>
  </si>
  <si>
    <t>2013/Q2</t>
  </si>
  <si>
    <t>2013/Q3</t>
  </si>
  <si>
    <t>2013/Q4</t>
  </si>
  <si>
    <t>2014/Q1</t>
  </si>
  <si>
    <t>2014/Q2</t>
  </si>
  <si>
    <t>2014/Q3</t>
  </si>
  <si>
    <t>2014/Q4</t>
  </si>
  <si>
    <t>2015/Q1</t>
  </si>
  <si>
    <t>2015/Q2</t>
  </si>
  <si>
    <t>2015/Q3</t>
  </si>
  <si>
    <t>2015/Q4</t>
  </si>
  <si>
    <t>2016/Q1</t>
  </si>
  <si>
    <t>2016/Q2</t>
  </si>
  <si>
    <t>2016/Q3</t>
  </si>
  <si>
    <t>2016/Q4</t>
  </si>
  <si>
    <t>2017/Q1</t>
  </si>
  <si>
    <t>2017/Q2</t>
  </si>
  <si>
    <t>2017/Q3</t>
  </si>
  <si>
    <t>2017/Q4</t>
  </si>
  <si>
    <t>2018/Q1</t>
  </si>
  <si>
    <t>2018/Q2</t>
  </si>
  <si>
    <t>2018/Q3</t>
  </si>
  <si>
    <t>2018/Q4</t>
  </si>
  <si>
    <t>2019/Q1</t>
  </si>
  <si>
    <t>2019/Q2</t>
  </si>
  <si>
    <t>2019/Q3</t>
  </si>
  <si>
    <t>2019/Q4</t>
  </si>
  <si>
    <t>2020/Q1</t>
  </si>
  <si>
    <t>2020/Q2</t>
  </si>
  <si>
    <t>2020/Q3</t>
  </si>
  <si>
    <t>2020/Q4</t>
  </si>
  <si>
    <t>2021/Q1</t>
  </si>
  <si>
    <t>2021/Q2</t>
  </si>
  <si>
    <t>2021/Q3</t>
  </si>
  <si>
    <t>2021/Q4</t>
  </si>
  <si>
    <t>2022/Q1</t>
  </si>
  <si>
    <t>2022/Q2</t>
  </si>
  <si>
    <t>2022/Q3</t>
  </si>
  <si>
    <t>2022/Q4</t>
  </si>
  <si>
    <t>2023/Q1</t>
  </si>
  <si>
    <t>2023/Q2</t>
  </si>
  <si>
    <t>4.2.2. 소비자물가지수(특수분류)</t>
  </si>
  <si>
    <t>QB</t>
  </si>
  <si>
    <t>농산물및석유류제외지수 2)</t>
  </si>
  <si>
    <t>2020=100</t>
  </si>
  <si>
    <t>1.3.2.2. 시장금리(월,분기,년)</t>
  </si>
  <si>
    <t>1010000</t>
  </si>
  <si>
    <t xml:space="preserve">  무담보콜금리(1일)</t>
  </si>
  <si>
    <t>연%</t>
  </si>
  <si>
    <t>1.2.4.1.1. 가계신용(업권별, 분기)</t>
  </si>
  <si>
    <t>1000000</t>
  </si>
  <si>
    <t>가계신용</t>
  </si>
  <si>
    <r>
      <t>GDP</t>
    </r>
    <r>
      <rPr>
        <sz val="10.5"/>
        <color rgb="FF888282"/>
        <rFont val="Noto Sans KR"/>
      </rPr>
      <t>(</t>
    </r>
    <r>
      <rPr>
        <sz val="10.5"/>
        <color rgb="FF888282"/>
        <rFont val="돋움"/>
        <family val="3"/>
        <charset val="129"/>
      </rPr>
      <t>계절조정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실질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분기</t>
    </r>
    <r>
      <rPr>
        <sz val="10.5"/>
        <color rgb="FF888282"/>
        <rFont val="Noto Sans KR"/>
      </rPr>
      <t>)</t>
    </r>
    <phoneticPr fontId="3" type="noConversion"/>
  </si>
  <si>
    <r>
      <t>GDP</t>
    </r>
    <r>
      <rPr>
        <sz val="10.5"/>
        <color rgb="FF888282"/>
        <rFont val="Noto Sans KR"/>
      </rPr>
      <t>(</t>
    </r>
    <r>
      <rPr>
        <sz val="10.5"/>
        <color rgb="FF888282"/>
        <rFont val="돋움"/>
        <family val="3"/>
        <charset val="129"/>
      </rPr>
      <t>계절조정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명목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분기</t>
    </r>
    <r>
      <rPr>
        <sz val="10.5"/>
        <color rgb="FF888282"/>
        <rFont val="Noto Sans KR"/>
      </rPr>
      <t>)</t>
    </r>
    <phoneticPr fontId="3" type="noConversion"/>
  </si>
  <si>
    <r>
      <rPr>
        <sz val="10.5"/>
        <color rgb="FF888282"/>
        <rFont val="돋움"/>
        <family val="3"/>
        <charset val="129"/>
      </rPr>
      <t>가계신용</t>
    </r>
    <r>
      <rPr>
        <sz val="10.5"/>
        <color rgb="FF888282"/>
        <rFont val="Noto Sans KR"/>
        <family val="2"/>
      </rPr>
      <t>/</t>
    </r>
    <r>
      <rPr>
        <sz val="10.5"/>
        <color rgb="FF888282"/>
        <rFont val="돋움"/>
        <family val="3"/>
        <charset val="129"/>
      </rPr>
      <t>명목</t>
    </r>
    <r>
      <rPr>
        <sz val="10.5"/>
        <color rgb="FF888282"/>
        <rFont val="Noto Sans KR"/>
        <family val="2"/>
      </rPr>
      <t>GDP</t>
    </r>
    <phoneticPr fontId="3" type="noConversion"/>
  </si>
  <si>
    <t>로그</t>
    <phoneticPr fontId="3" type="noConversion"/>
  </si>
  <si>
    <t xml:space="preserve"> </t>
    <phoneticPr fontId="3" type="noConversion"/>
  </si>
  <si>
    <r>
      <rPr>
        <sz val="10.5"/>
        <color rgb="FF888282"/>
        <rFont val="돋움"/>
        <family val="3"/>
        <charset val="129"/>
      </rPr>
      <t>전년동기대비</t>
    </r>
    <r>
      <rPr>
        <sz val="10.5"/>
        <color rgb="FF888282"/>
        <rFont val="Noto Sans KR"/>
        <family val="2"/>
      </rPr>
      <t xml:space="preserve"> </t>
    </r>
    <r>
      <rPr>
        <sz val="10.5"/>
        <color rgb="FF888282"/>
        <rFont val="돋움"/>
        <family val="3"/>
        <charset val="129"/>
      </rPr>
      <t>증가율</t>
    </r>
    <phoneticPr fontId="3" type="noConversion"/>
  </si>
  <si>
    <r>
      <rPr>
        <sz val="10.5"/>
        <color rgb="FF888282"/>
        <rFont val="돋움"/>
        <family val="3"/>
        <charset val="129"/>
      </rPr>
      <t>실질</t>
    </r>
    <r>
      <rPr>
        <sz val="10.5"/>
        <color rgb="FF888282"/>
        <rFont val="Noto Sans KR"/>
      </rPr>
      <t>GDP</t>
    </r>
    <r>
      <rPr>
        <sz val="10.5"/>
        <color rgb="FF888282"/>
        <rFont val="돋움"/>
        <family val="3"/>
        <charset val="129"/>
      </rPr>
      <t>증가율</t>
    </r>
    <phoneticPr fontId="3" type="noConversion"/>
  </si>
  <si>
    <t>근원물가상승률</t>
    <phoneticPr fontId="3" type="noConversion"/>
  </si>
  <si>
    <t>가정별</t>
  </si>
  <si>
    <t>중위 추계(기본 추계: 출산율-중위 / 기대수명-중위 / 국제순이동-중위)</t>
    <phoneticPr fontId="7" type="noConversion"/>
  </si>
  <si>
    <t/>
  </si>
  <si>
    <t>인구종류별</t>
  </si>
  <si>
    <t>생산연령인구(천명): 계(15~64세)</t>
    <phoneticPr fontId="7" type="noConversion"/>
  </si>
  <si>
    <t>생산연령인구(천명): 15-24세</t>
  </si>
  <si>
    <t>생산연령인구(천명): 25-49세</t>
  </si>
  <si>
    <t>생산연령인구(천명): 50-64세</t>
  </si>
  <si>
    <t>구성비: 15-24세</t>
    <phoneticPr fontId="7" type="noConversion"/>
  </si>
  <si>
    <t>- 구성비(%): 25-49세</t>
  </si>
  <si>
    <t>- 구성비(%): 50-64세</t>
  </si>
  <si>
    <t>고령인구(천명): 65세+</t>
  </si>
  <si>
    <t>청년인구(천명): 19-34세</t>
  </si>
  <si>
    <t>- 구성비(%): 19-34세</t>
  </si>
  <si>
    <t>노령화지수</t>
    <phoneticPr fontId="7" type="noConversion"/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</si>
  <si>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</si>
  <si>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</si>
  <si>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</si>
  <si>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</si>
  <si>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</si>
  <si>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</si>
  <si>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</si>
  <si>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</si>
  <si>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</si>
  <si>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</si>
  <si>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</si>
  <si>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</si>
  <si>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</si>
  <si>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</si>
  <si>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</si>
  <si>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</si>
  <si>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</si>
  <si>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</si>
  <si>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</si>
  <si>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</si>
  <si>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</si>
  <si>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</si>
  <si>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</si>
  <si>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</si>
  <si>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</si>
  <si>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</si>
  <si>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</si>
  <si>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</si>
  <si>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</si>
  <si>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</si>
  <si>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</si>
  <si>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</si>
  <si>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</si>
  <si>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</si>
  <si>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</si>
  <si>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</si>
  <si>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</si>
  <si>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</si>
  <si>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</si>
  <si>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</si>
  <si>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</si>
  <si>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</si>
  <si>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</si>
  <si>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</si>
  <si>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</si>
  <si>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</si>
  <si>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</si>
  <si>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</si>
  <si>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</si>
  <si>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</si>
  <si>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</si>
  <si>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</si>
  <si>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</si>
  <si>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</si>
  <si>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</si>
  <si>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</si>
  <si>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</si>
  <si>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</si>
  <si>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</si>
  <si>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</si>
  <si>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</si>
  <si>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</si>
  <si>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</si>
  <si>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</si>
  <si>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</si>
  <si>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</si>
  <si>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</si>
  <si>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</si>
  <si>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</si>
  <si>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</si>
  <si>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Wu-Xia shadow federal funds rate (last business day of month)</t>
  </si>
  <si>
    <t>변수</t>
  </si>
  <si>
    <t>실질GDP성장률</t>
  </si>
  <si>
    <t>명목GDP성장률</t>
  </si>
  <si>
    <t>가계부채증가율</t>
  </si>
  <si>
    <t>기준금리</t>
  </si>
  <si>
    <t>코어CPI성장률</t>
  </si>
  <si>
    <t>경제활동인구증가율</t>
  </si>
  <si>
    <t>영문 이름</t>
  </si>
  <si>
    <t>Real GDP</t>
  </si>
  <si>
    <t>Nominal GDP</t>
  </si>
  <si>
    <t>Total Household Debt Balance</t>
  </si>
  <si>
    <t>Consumer Price Index: All Items Non-Food Non-Energy</t>
  </si>
  <si>
    <t>Labor force</t>
  </si>
  <si>
    <t>Percent Change from Quarter One Year Ago, Seasonally Adjusted</t>
  </si>
  <si>
    <t>Percent Change from Quarter One Year Ago, Not Seasonally Adjusted</t>
  </si>
  <si>
    <t>%, level</t>
  </si>
  <si>
    <t>출처</t>
  </si>
  <si>
    <t>OECD</t>
  </si>
  <si>
    <t>Labor Force</t>
  </si>
  <si>
    <t>Central Bank Policy Rate</t>
  </si>
  <si>
    <t>World Bank</t>
  </si>
  <si>
    <t>BIS</t>
  </si>
  <si>
    <t>..</t>
  </si>
  <si>
    <t>경제활동인구 증가율</t>
    <phoneticPr fontId="3" type="noConversion"/>
  </si>
  <si>
    <t>노령화지수</t>
  </si>
  <si>
    <t>Old-age dependency ratio</t>
  </si>
  <si>
    <t>% of old-age population (65 and over) to working-age population (15-64)</t>
  </si>
  <si>
    <t>ECB Wu-Xia shadow federal funds rate (last business day of month)</t>
    <phoneticPr fontId="3" type="noConversion"/>
  </si>
  <si>
    <t>% of old-age population (65 and over) to working-age population (15-64)</t>
    <phoneticPr fontId="3" type="noConversion"/>
  </si>
  <si>
    <t>명목중립금리</t>
    <phoneticPr fontId="3" type="noConversion"/>
  </si>
  <si>
    <t>중립금리 기타요인</t>
    <phoneticPr fontId="3" type="noConversion"/>
  </si>
  <si>
    <t>한국</t>
    <phoneticPr fontId="3" type="noConversion"/>
  </si>
  <si>
    <t>미국</t>
    <phoneticPr fontId="3" type="noConversion"/>
  </si>
  <si>
    <t>호주</t>
    <phoneticPr fontId="3" type="noConversion"/>
  </si>
  <si>
    <t>한국</t>
    <phoneticPr fontId="3" type="noConversion"/>
  </si>
  <si>
    <t>미국</t>
    <phoneticPr fontId="3" type="noConversion"/>
  </si>
  <si>
    <t>호주</t>
    <phoneticPr fontId="3" type="noConversion"/>
  </si>
  <si>
    <t>유로지역</t>
    <phoneticPr fontId="3" type="noConversion"/>
  </si>
  <si>
    <t xml:space="preserve"> </t>
    <phoneticPr fontId="3" type="noConversion"/>
  </si>
  <si>
    <t>유로지역</t>
    <phoneticPr fontId="3" type="noConversion"/>
  </si>
  <si>
    <t xml:space="preserve"> </t>
    <phoneticPr fontId="3" type="noConversion"/>
  </si>
  <si>
    <t>로그(노령화지수)</t>
    <phoneticPr fontId="3" type="noConversion"/>
  </si>
  <si>
    <r>
      <rPr>
        <sz val="10"/>
        <color theme="1"/>
        <rFont val="Arial Unicode MS"/>
        <family val="2"/>
        <charset val="129"/>
      </rPr>
      <t>로그(정부부채/</t>
    </r>
    <r>
      <rPr>
        <sz val="10"/>
        <color theme="1"/>
        <rFont val="Tahoma"/>
        <family val="2"/>
      </rPr>
      <t>GDP)</t>
    </r>
    <phoneticPr fontId="3" type="noConversion"/>
  </si>
  <si>
    <t>잠재성장률</t>
    <phoneticPr fontId="3" type="noConversion"/>
  </si>
  <si>
    <r>
      <rPr>
        <sz val="10"/>
        <color rgb="FF000000"/>
        <rFont val="맑은 고딕"/>
        <family val="2"/>
        <charset val="129"/>
      </rPr>
      <t>물가상승률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맑은 고딕"/>
        <family val="2"/>
        <charset val="129"/>
      </rPr>
      <t>추세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</si>
</sst>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.0"/>
    <numFmt numFmtId="177" formatCode="yyyy\-mm\-dd"/>
    <numFmt numFmtId="178" formatCode="[$-409]mmm\-yy;@"/>
    <numFmt numFmtId="179" formatCode="0.000"/>
    <numFmt numFmtId="180" formatCode="0.00_ "/>
    <numFmt numFmtId="181" formatCode="0.000_ "/>
    <numFmt numFmtId="182" formatCode="0.0000000000000"/>
  </numFmts>
  <fonts count="21">
    <font>
      <sz val="10"/>
      <color rgb="FF000000"/>
      <name val="Tahoma"/>
    </font>
    <font>
      <sz val="10.5"/>
      <color rgb="FF555555"/>
      <name val="Noto Sans KR"/>
    </font>
    <font>
      <sz val="10.5"/>
      <color rgb="FF888282"/>
      <name val="Noto Sans KR"/>
    </font>
    <font>
      <sz val="8"/>
      <name val="돋움"/>
      <family val="3"/>
      <charset val="129"/>
    </font>
    <font>
      <sz val="10.5"/>
      <color rgb="FF888282"/>
      <name val="돋움"/>
      <family val="3"/>
      <charset val="129"/>
    </font>
    <font>
      <sz val="10"/>
      <color rgb="FF000000"/>
      <name val="돋움"/>
      <family val="3"/>
      <charset val="129"/>
    </font>
    <font>
      <sz val="10.5"/>
      <color rgb="FF888282"/>
      <name val="Noto Sans KR"/>
      <family val="2"/>
    </font>
    <font>
      <sz val="8"/>
      <name val="맑은 고딕"/>
      <family val="3"/>
      <charset val="129"/>
      <scheme val="minor"/>
    </font>
    <font>
      <sz val="10"/>
      <color rgb="FF000000"/>
      <name val="Tahoma"/>
      <family val="2"/>
    </font>
    <font>
      <sz val="10"/>
      <color rgb="FF000000"/>
      <name val="Arial Unicode MS"/>
      <family val="3"/>
      <charset val="129"/>
    </font>
    <font>
      <sz val="10"/>
      <color theme="1"/>
      <name val="Tahoma"/>
      <family val="2"/>
      <charset val="129"/>
    </font>
    <font>
      <sz val="10"/>
      <color theme="1"/>
      <name val="Tahoma"/>
      <family val="2"/>
    </font>
    <font>
      <sz val="10"/>
      <color theme="1"/>
      <name val="돋움"/>
      <family val="2"/>
      <charset val="129"/>
    </font>
    <font>
      <sz val="10"/>
      <color theme="1"/>
      <name val="Arial Unicode MS"/>
      <family val="2"/>
      <charset val="129"/>
    </font>
    <font>
      <sz val="10"/>
      <name val="Tahoma"/>
      <family val="2"/>
    </font>
    <font>
      <sz val="10"/>
      <name val="Arial Unicode MS"/>
      <family val="2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0"/>
      <color rgb="FF000000"/>
      <name val="맑은 고딕"/>
      <family val="2"/>
      <charset val="129"/>
    </font>
    <font>
      <sz val="10"/>
      <color rgb="FF000000"/>
      <name val="Tahoma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E4E7EB"/>
      </patternFill>
    </fill>
    <fill>
      <patternFill patternType="solid">
        <fgColor rgb="FFBCCCE0"/>
      </patternFill>
    </fill>
    <fill>
      <patternFill patternType="solid">
        <fgColor rgb="FFE2ECF8"/>
      </patternFill>
    </fill>
    <fill>
      <patternFill patternType="solid">
        <fgColor rgb="FFF0EBD7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D2D5DA"/>
      </right>
      <top/>
      <bottom style="thin">
        <color rgb="FFD2D5D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8" fillId="0" borderId="0"/>
  </cellStyleXfs>
  <cellXfs count="4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4" borderId="4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3" xfId="0" applyFill="1" applyBorder="1" applyAlignment="1"/>
    <xf numFmtId="3" fontId="0" fillId="0" borderId="3" xfId="0" applyNumberFormat="1" applyBorder="1" applyAlignment="1">
      <alignment horizontal="right"/>
    </xf>
    <xf numFmtId="176" fontId="0" fillId="0" borderId="3" xfId="0" applyNumberFormat="1" applyBorder="1" applyAlignment="1">
      <alignment horizontal="right"/>
    </xf>
    <xf numFmtId="0" fontId="0" fillId="0" borderId="0" xfId="0" applyAlignment="1"/>
    <xf numFmtId="177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78" fontId="0" fillId="0" borderId="0" xfId="0" applyNumberForma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/>
    <xf numFmtId="180" fontId="0" fillId="0" borderId="0" xfId="0" applyNumberFormat="1" applyAlignment="1"/>
    <xf numFmtId="0" fontId="9" fillId="0" borderId="0" xfId="0" applyFont="1">
      <alignment vertical="center"/>
    </xf>
    <xf numFmtId="181" fontId="0" fillId="0" borderId="0" xfId="0" applyNumberFormat="1" applyAlignment="1"/>
    <xf numFmtId="0" fontId="8" fillId="0" borderId="0" xfId="0" applyFont="1" applyAlignment="1">
      <alignment horizontal="center" vertical="center" wrapText="1"/>
    </xf>
    <xf numFmtId="0" fontId="0" fillId="0" borderId="8" xfId="0" applyBorder="1">
      <alignment vertical="center"/>
    </xf>
    <xf numFmtId="0" fontId="11" fillId="0" borderId="0" xfId="0" applyFont="1">
      <alignment vertical="center"/>
    </xf>
    <xf numFmtId="181" fontId="11" fillId="0" borderId="0" xfId="0" applyNumberFormat="1" applyFont="1">
      <alignment vertical="center"/>
    </xf>
    <xf numFmtId="0" fontId="12" fillId="0" borderId="0" xfId="0" applyFont="1">
      <alignment vertical="center"/>
    </xf>
    <xf numFmtId="0" fontId="10" fillId="0" borderId="0" xfId="0" applyFont="1">
      <alignment vertical="center"/>
    </xf>
    <xf numFmtId="181" fontId="11" fillId="0" borderId="8" xfId="0" applyNumberFormat="1" applyFont="1" applyBorder="1">
      <alignment vertical="center"/>
    </xf>
    <xf numFmtId="0" fontId="11" fillId="0" borderId="8" xfId="0" applyFont="1" applyBorder="1">
      <alignment vertical="center"/>
    </xf>
    <xf numFmtId="0" fontId="14" fillId="6" borderId="7" xfId="0" applyFont="1" applyFill="1" applyBorder="1">
      <alignment vertical="center"/>
    </xf>
    <xf numFmtId="0" fontId="14" fillId="6" borderId="0" xfId="0" applyFont="1" applyFill="1">
      <alignment vertical="center"/>
    </xf>
    <xf numFmtId="0" fontId="15" fillId="6" borderId="7" xfId="0" applyFont="1" applyFill="1" applyBorder="1">
      <alignment vertical="center"/>
    </xf>
    <xf numFmtId="0" fontId="17" fillId="6" borderId="7" xfId="0" applyFont="1" applyFill="1" applyBorder="1">
      <alignment vertical="center"/>
    </xf>
    <xf numFmtId="182" fontId="18" fillId="0" borderId="0" xfId="1" applyNumberFormat="1"/>
    <xf numFmtId="181" fontId="8" fillId="0" borderId="0" xfId="0" applyNumberFormat="1" applyFont="1" applyAlignment="1"/>
    <xf numFmtId="0" fontId="19" fillId="0" borderId="0" xfId="0" applyFont="1">
      <alignment vertical="center"/>
    </xf>
    <xf numFmtId="0" fontId="20" fillId="0" borderId="0" xfId="0" applyFont="1">
      <alignment vertical="center"/>
    </xf>
    <xf numFmtId="2" fontId="8" fillId="0" borderId="0" xfId="0" applyNumberFormat="1" applyFont="1" applyAlignment="1">
      <alignment wrapText="1"/>
    </xf>
    <xf numFmtId="0" fontId="0" fillId="0" borderId="0" xfId="0">
      <alignment vertical="center"/>
    </xf>
    <xf numFmtId="0" fontId="15" fillId="6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Policy_Works/KOR_US_NIR/Data/Data_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호주-분기별"/>
      <sheetName val="호주-연도별"/>
      <sheetName val="호주-원자료"/>
      <sheetName val="캐나다-분기별"/>
      <sheetName val="캐나다-연도별 "/>
      <sheetName val="캐나다-원자료"/>
      <sheetName val="독일-분기별"/>
      <sheetName val="독일-연도별"/>
      <sheetName val="독일-원자료"/>
      <sheetName val="일본-분기별"/>
      <sheetName val="일본-연도별"/>
      <sheetName val="일본-원자료"/>
      <sheetName val="영국-분기별"/>
      <sheetName val="영국-연도별"/>
      <sheetName val="영국-원자료"/>
      <sheetName val="미국-분기별"/>
      <sheetName val="미국-원자료"/>
      <sheetName val="미국-연도별"/>
      <sheetName val="Sheet1"/>
    </sheetNames>
    <sheetDataSet>
      <sheetData sheetId="0"/>
      <sheetData sheetId="1"/>
      <sheetData sheetId="2">
        <row r="4">
          <cell r="B4">
            <v>288660</v>
          </cell>
          <cell r="C4">
            <v>156674</v>
          </cell>
          <cell r="D4">
            <v>393.87700000000001</v>
          </cell>
          <cell r="E4">
            <v>9256.0259999999998</v>
          </cell>
        </row>
        <row r="5">
          <cell r="B5">
            <v>289598</v>
          </cell>
          <cell r="C5">
            <v>157541</v>
          </cell>
          <cell r="D5">
            <v>409.077</v>
          </cell>
          <cell r="E5">
            <v>9270.0519999999997</v>
          </cell>
        </row>
        <row r="6">
          <cell r="B6">
            <v>292953</v>
          </cell>
          <cell r="C6">
            <v>160484</v>
          </cell>
          <cell r="D6">
            <v>419.14499999999998</v>
          </cell>
          <cell r="E6">
            <v>9331.3960000000006</v>
          </cell>
        </row>
        <row r="7">
          <cell r="B7">
            <v>297924</v>
          </cell>
          <cell r="C7">
            <v>163309</v>
          </cell>
          <cell r="D7">
            <v>433.63600000000002</v>
          </cell>
          <cell r="E7">
            <v>9382.0529999999999</v>
          </cell>
        </row>
        <row r="8">
          <cell r="B8">
            <v>299120</v>
          </cell>
          <cell r="C8">
            <v>168316</v>
          </cell>
          <cell r="D8">
            <v>443.59300000000002</v>
          </cell>
          <cell r="E8">
            <v>9414.42</v>
          </cell>
        </row>
        <row r="9">
          <cell r="B9">
            <v>301871</v>
          </cell>
          <cell r="C9">
            <v>170352</v>
          </cell>
          <cell r="D9">
            <v>462.81099999999998</v>
          </cell>
          <cell r="E9">
            <v>9482.1010000000006</v>
          </cell>
        </row>
        <row r="10">
          <cell r="B10">
            <v>302709</v>
          </cell>
          <cell r="C10">
            <v>174584</v>
          </cell>
          <cell r="D10">
            <v>470.512</v>
          </cell>
          <cell r="E10">
            <v>9561.5759999999991</v>
          </cell>
        </row>
        <row r="11">
          <cell r="B11">
            <v>301586</v>
          </cell>
          <cell r="C11">
            <v>173628</v>
          </cell>
          <cell r="D11">
            <v>482.46800000000002</v>
          </cell>
          <cell r="E11">
            <v>9523.81</v>
          </cell>
        </row>
        <row r="12">
          <cell r="B12">
            <v>304709</v>
          </cell>
          <cell r="C12">
            <v>178617</v>
          </cell>
          <cell r="D12">
            <v>490.822</v>
          </cell>
          <cell r="E12">
            <v>9567.1569999999992</v>
          </cell>
        </row>
        <row r="13">
          <cell r="B13">
            <v>307195</v>
          </cell>
          <cell r="C13">
            <v>180335</v>
          </cell>
          <cell r="D13">
            <v>506.601</v>
          </cell>
          <cell r="E13">
            <v>9673.5390000000007</v>
          </cell>
        </row>
        <row r="14">
          <cell r="B14">
            <v>310801</v>
          </cell>
          <cell r="C14">
            <v>184161</v>
          </cell>
          <cell r="D14">
            <v>520.92499999999995</v>
          </cell>
          <cell r="E14">
            <v>9698.6769999999997</v>
          </cell>
        </row>
        <row r="15">
          <cell r="B15">
            <v>314584</v>
          </cell>
          <cell r="C15">
            <v>186728</v>
          </cell>
          <cell r="D15">
            <v>539.65700000000004</v>
          </cell>
          <cell r="E15">
            <v>9743.0069999999996</v>
          </cell>
        </row>
        <row r="16">
          <cell r="B16">
            <v>316953</v>
          </cell>
          <cell r="C16">
            <v>190853</v>
          </cell>
          <cell r="D16">
            <v>560.58699999999999</v>
          </cell>
          <cell r="E16">
            <v>9761.5159999999996</v>
          </cell>
        </row>
        <row r="17">
          <cell r="B17">
            <v>322431</v>
          </cell>
          <cell r="C17">
            <v>194081</v>
          </cell>
          <cell r="D17">
            <v>592.13800000000003</v>
          </cell>
          <cell r="E17">
            <v>9763.7289999999994</v>
          </cell>
        </row>
        <row r="18">
          <cell r="B18">
            <v>323398</v>
          </cell>
          <cell r="C18">
            <v>196885</v>
          </cell>
          <cell r="D18">
            <v>618.04399999999998</v>
          </cell>
          <cell r="E18">
            <v>9822.5040000000008</v>
          </cell>
        </row>
        <row r="19">
          <cell r="B19">
            <v>326035</v>
          </cell>
          <cell r="C19">
            <v>200128</v>
          </cell>
          <cell r="D19">
            <v>636.75800000000004</v>
          </cell>
          <cell r="E19">
            <v>9891.223</v>
          </cell>
        </row>
        <row r="20">
          <cell r="B20">
            <v>326650</v>
          </cell>
          <cell r="C20">
            <v>202290</v>
          </cell>
          <cell r="D20">
            <v>658.72400000000005</v>
          </cell>
          <cell r="E20">
            <v>9986.6299999999992</v>
          </cell>
        </row>
        <row r="21">
          <cell r="B21">
            <v>328039</v>
          </cell>
          <cell r="C21">
            <v>204286</v>
          </cell>
          <cell r="D21">
            <v>690.84400000000005</v>
          </cell>
          <cell r="E21">
            <v>9964.5889999999999</v>
          </cell>
        </row>
        <row r="22">
          <cell r="B22">
            <v>333753</v>
          </cell>
          <cell r="C22">
            <v>209110</v>
          </cell>
          <cell r="D22">
            <v>718.95699999999999</v>
          </cell>
          <cell r="E22">
            <v>9972.9500000000007</v>
          </cell>
        </row>
        <row r="23">
          <cell r="B23">
            <v>339286</v>
          </cell>
          <cell r="C23">
            <v>214355</v>
          </cell>
          <cell r="D23">
            <v>752.34</v>
          </cell>
          <cell r="E23">
            <v>10011.77</v>
          </cell>
        </row>
        <row r="24">
          <cell r="B24">
            <v>341883</v>
          </cell>
          <cell r="C24">
            <v>218450</v>
          </cell>
          <cell r="D24">
            <v>781.23400000000004</v>
          </cell>
          <cell r="E24">
            <v>10030.57</v>
          </cell>
        </row>
        <row r="25">
          <cell r="B25">
            <v>344189</v>
          </cell>
          <cell r="C25">
            <v>221753</v>
          </cell>
          <cell r="D25">
            <v>812.32299999999998</v>
          </cell>
          <cell r="E25">
            <v>10068.040000000001</v>
          </cell>
        </row>
        <row r="26">
          <cell r="B26">
            <v>346827</v>
          </cell>
          <cell r="C26">
            <v>225015</v>
          </cell>
          <cell r="D26">
            <v>838.83500000000004</v>
          </cell>
          <cell r="E26">
            <v>10108.6</v>
          </cell>
        </row>
        <row r="27">
          <cell r="B27">
            <v>349420</v>
          </cell>
          <cell r="C27">
            <v>228872</v>
          </cell>
          <cell r="D27">
            <v>865.64099999999996</v>
          </cell>
          <cell r="E27">
            <v>10195.49</v>
          </cell>
        </row>
        <row r="28">
          <cell r="B28">
            <v>352071</v>
          </cell>
          <cell r="C28">
            <v>233040</v>
          </cell>
          <cell r="D28">
            <v>888.82899999999995</v>
          </cell>
          <cell r="E28">
            <v>10304.9</v>
          </cell>
        </row>
        <row r="29">
          <cell r="B29">
            <v>353655</v>
          </cell>
          <cell r="C29">
            <v>237919</v>
          </cell>
          <cell r="D29">
            <v>922.79499999999996</v>
          </cell>
          <cell r="E29">
            <v>10384.879999999999</v>
          </cell>
        </row>
        <row r="30">
          <cell r="B30">
            <v>357640</v>
          </cell>
          <cell r="C30">
            <v>243671</v>
          </cell>
          <cell r="D30">
            <v>946.33699999999999</v>
          </cell>
          <cell r="E30">
            <v>10441.89</v>
          </cell>
        </row>
        <row r="31">
          <cell r="B31">
            <v>360399</v>
          </cell>
          <cell r="C31">
            <v>248835</v>
          </cell>
          <cell r="D31">
            <v>977.03800000000001</v>
          </cell>
          <cell r="E31">
            <v>10468.56</v>
          </cell>
        </row>
        <row r="32">
          <cell r="B32">
            <v>360765</v>
          </cell>
          <cell r="C32">
            <v>252003</v>
          </cell>
          <cell r="D32">
            <v>997.74800000000005</v>
          </cell>
          <cell r="E32">
            <v>10525.58</v>
          </cell>
        </row>
        <row r="33">
          <cell r="B33">
            <v>361593</v>
          </cell>
          <cell r="C33">
            <v>255095</v>
          </cell>
          <cell r="D33">
            <v>1043.046</v>
          </cell>
          <cell r="E33">
            <v>10587.42</v>
          </cell>
        </row>
        <row r="34">
          <cell r="B34">
            <v>366976</v>
          </cell>
          <cell r="C34">
            <v>262538</v>
          </cell>
          <cell r="D34">
            <v>1072.9459999999999</v>
          </cell>
          <cell r="E34">
            <v>10687.68</v>
          </cell>
        </row>
        <row r="35">
          <cell r="B35">
            <v>371682</v>
          </cell>
          <cell r="C35">
            <v>269447</v>
          </cell>
          <cell r="D35">
            <v>1103.5260000000001</v>
          </cell>
          <cell r="E35">
            <v>10719.84</v>
          </cell>
        </row>
        <row r="36">
          <cell r="B36">
            <v>376824</v>
          </cell>
          <cell r="C36">
            <v>276536</v>
          </cell>
          <cell r="D36">
            <v>1126.4770000000001</v>
          </cell>
          <cell r="E36">
            <v>10798.91</v>
          </cell>
        </row>
        <row r="37">
          <cell r="B37">
            <v>379333</v>
          </cell>
          <cell r="C37">
            <v>280443</v>
          </cell>
          <cell r="D37">
            <v>1180.8889999999999</v>
          </cell>
          <cell r="E37">
            <v>10867.2</v>
          </cell>
        </row>
        <row r="38">
          <cell r="B38">
            <v>383600</v>
          </cell>
          <cell r="C38">
            <v>284878</v>
          </cell>
          <cell r="D38">
            <v>1202.136</v>
          </cell>
          <cell r="E38">
            <v>10947.33</v>
          </cell>
        </row>
        <row r="39">
          <cell r="B39">
            <v>385175</v>
          </cell>
          <cell r="C39">
            <v>290474</v>
          </cell>
          <cell r="D39">
            <v>1236.912</v>
          </cell>
          <cell r="E39">
            <v>11029.37</v>
          </cell>
        </row>
        <row r="40">
          <cell r="B40">
            <v>389049</v>
          </cell>
          <cell r="C40">
            <v>298050</v>
          </cell>
          <cell r="D40">
            <v>1261.357</v>
          </cell>
          <cell r="E40">
            <v>11096.66</v>
          </cell>
        </row>
        <row r="41">
          <cell r="B41">
            <v>390329</v>
          </cell>
          <cell r="C41">
            <v>305691</v>
          </cell>
          <cell r="D41">
            <v>1297.577</v>
          </cell>
          <cell r="E41">
            <v>11183.38</v>
          </cell>
        </row>
        <row r="42">
          <cell r="B42">
            <v>392971</v>
          </cell>
          <cell r="C42">
            <v>315442</v>
          </cell>
          <cell r="D42">
            <v>1311.8</v>
          </cell>
          <cell r="E42">
            <v>11244.68</v>
          </cell>
        </row>
        <row r="43">
          <cell r="B43">
            <v>391351</v>
          </cell>
          <cell r="C43">
            <v>316080</v>
          </cell>
          <cell r="D43">
            <v>1322.393</v>
          </cell>
          <cell r="E43">
            <v>11287.02</v>
          </cell>
        </row>
        <row r="44">
          <cell r="B44">
            <v>394964</v>
          </cell>
          <cell r="C44">
            <v>317224</v>
          </cell>
          <cell r="D44">
            <v>1335.7159999999999</v>
          </cell>
          <cell r="E44">
            <v>11393.42</v>
          </cell>
        </row>
        <row r="45">
          <cell r="B45">
            <v>397825</v>
          </cell>
          <cell r="C45">
            <v>312780</v>
          </cell>
          <cell r="D45">
            <v>1364.248</v>
          </cell>
          <cell r="E45">
            <v>11428.57</v>
          </cell>
        </row>
        <row r="46">
          <cell r="B46">
            <v>399166</v>
          </cell>
          <cell r="C46">
            <v>313828</v>
          </cell>
          <cell r="D46">
            <v>1392.5409999999999</v>
          </cell>
          <cell r="E46">
            <v>11450.35</v>
          </cell>
        </row>
        <row r="47">
          <cell r="B47">
            <v>402222</v>
          </cell>
          <cell r="C47">
            <v>320914</v>
          </cell>
          <cell r="D47">
            <v>1416.3389999999999</v>
          </cell>
          <cell r="E47">
            <v>11491.51</v>
          </cell>
        </row>
        <row r="48">
          <cell r="B48">
            <v>403958</v>
          </cell>
          <cell r="C48">
            <v>328360</v>
          </cell>
          <cell r="D48">
            <v>1437.229</v>
          </cell>
          <cell r="E48">
            <v>11542.43</v>
          </cell>
        </row>
        <row r="49">
          <cell r="B49">
            <v>406564</v>
          </cell>
          <cell r="C49">
            <v>339888</v>
          </cell>
          <cell r="D49">
            <v>1468.0070000000001</v>
          </cell>
          <cell r="E49">
            <v>11568.12</v>
          </cell>
        </row>
        <row r="50">
          <cell r="B50">
            <v>409339</v>
          </cell>
          <cell r="C50">
            <v>344798</v>
          </cell>
          <cell r="D50">
            <v>1488.1210000000001</v>
          </cell>
          <cell r="E50">
            <v>11653.05</v>
          </cell>
        </row>
        <row r="51">
          <cell r="B51">
            <v>412790</v>
          </cell>
          <cell r="C51">
            <v>351254</v>
          </cell>
          <cell r="D51">
            <v>1513.4359999999999</v>
          </cell>
          <cell r="E51">
            <v>11743.46</v>
          </cell>
        </row>
        <row r="52">
          <cell r="B52">
            <v>411551</v>
          </cell>
          <cell r="C52">
            <v>356650</v>
          </cell>
          <cell r="D52">
            <v>1538.289</v>
          </cell>
          <cell r="E52">
            <v>11782.13</v>
          </cell>
        </row>
        <row r="53">
          <cell r="B53">
            <v>416777</v>
          </cell>
          <cell r="C53">
            <v>365660</v>
          </cell>
          <cell r="D53">
            <v>1567.385</v>
          </cell>
          <cell r="E53">
            <v>11770.83</v>
          </cell>
        </row>
        <row r="54">
          <cell r="B54">
            <v>422465</v>
          </cell>
          <cell r="C54">
            <v>372462</v>
          </cell>
          <cell r="D54">
            <v>1581.45</v>
          </cell>
          <cell r="E54">
            <v>11840.09</v>
          </cell>
        </row>
        <row r="55">
          <cell r="B55">
            <v>426994</v>
          </cell>
          <cell r="C55">
            <v>373020</v>
          </cell>
          <cell r="D55">
            <v>1597.711</v>
          </cell>
          <cell r="E55">
            <v>11862.2</v>
          </cell>
        </row>
        <row r="56">
          <cell r="B56">
            <v>431139</v>
          </cell>
          <cell r="C56">
            <v>373930</v>
          </cell>
          <cell r="D56">
            <v>1612.864</v>
          </cell>
          <cell r="E56">
            <v>11915.84</v>
          </cell>
        </row>
        <row r="57">
          <cell r="B57">
            <v>434261</v>
          </cell>
          <cell r="C57">
            <v>379391</v>
          </cell>
          <cell r="D57">
            <v>1637.6579999999999</v>
          </cell>
          <cell r="E57">
            <v>11953.22</v>
          </cell>
        </row>
        <row r="58">
          <cell r="B58">
            <v>436763</v>
          </cell>
          <cell r="C58">
            <v>380160</v>
          </cell>
          <cell r="D58">
            <v>1644.3720000000001</v>
          </cell>
          <cell r="E58">
            <v>12000.03</v>
          </cell>
        </row>
        <row r="59">
          <cell r="B59">
            <v>438844</v>
          </cell>
          <cell r="C59">
            <v>381690</v>
          </cell>
          <cell r="D59">
            <v>1658.9929999999999</v>
          </cell>
          <cell r="E59">
            <v>12037.17</v>
          </cell>
        </row>
        <row r="60">
          <cell r="B60">
            <v>440891</v>
          </cell>
          <cell r="C60">
            <v>385099</v>
          </cell>
          <cell r="D60">
            <v>1673.1079999999999</v>
          </cell>
          <cell r="E60">
            <v>12119.08</v>
          </cell>
        </row>
        <row r="61">
          <cell r="B61">
            <v>442584</v>
          </cell>
          <cell r="C61">
            <v>389750</v>
          </cell>
          <cell r="D61">
            <v>1706.998</v>
          </cell>
          <cell r="E61">
            <v>12149.04</v>
          </cell>
        </row>
        <row r="62">
          <cell r="B62">
            <v>446148</v>
          </cell>
          <cell r="C62">
            <v>393832</v>
          </cell>
          <cell r="D62">
            <v>1717.778</v>
          </cell>
          <cell r="E62">
            <v>12161.26</v>
          </cell>
        </row>
        <row r="63">
          <cell r="B63">
            <v>449737</v>
          </cell>
          <cell r="C63">
            <v>399878</v>
          </cell>
          <cell r="D63">
            <v>1750.78</v>
          </cell>
          <cell r="E63">
            <v>12156.37</v>
          </cell>
        </row>
        <row r="64">
          <cell r="B64">
            <v>453233</v>
          </cell>
          <cell r="C64">
            <v>402883</v>
          </cell>
          <cell r="D64">
            <v>1771.431</v>
          </cell>
          <cell r="E64">
            <v>12207.25</v>
          </cell>
        </row>
        <row r="65">
          <cell r="B65">
            <v>455330</v>
          </cell>
          <cell r="C65">
            <v>402943</v>
          </cell>
          <cell r="D65">
            <v>1806.77</v>
          </cell>
          <cell r="E65">
            <v>12252.67</v>
          </cell>
        </row>
        <row r="66">
          <cell r="B66">
            <v>457317</v>
          </cell>
          <cell r="C66">
            <v>402690</v>
          </cell>
          <cell r="D66">
            <v>1833.617</v>
          </cell>
          <cell r="E66">
            <v>12308.4</v>
          </cell>
        </row>
        <row r="67">
          <cell r="B67">
            <v>459019</v>
          </cell>
          <cell r="C67">
            <v>405122</v>
          </cell>
          <cell r="D67">
            <v>1864.31</v>
          </cell>
          <cell r="E67">
            <v>12332.74</v>
          </cell>
        </row>
        <row r="68">
          <cell r="B68">
            <v>463294</v>
          </cell>
          <cell r="C68">
            <v>407759</v>
          </cell>
          <cell r="D68">
            <v>1895.354</v>
          </cell>
          <cell r="E68">
            <v>12427.01</v>
          </cell>
        </row>
        <row r="69">
          <cell r="B69">
            <v>463663</v>
          </cell>
          <cell r="C69">
            <v>407207</v>
          </cell>
          <cell r="D69">
            <v>1936.92</v>
          </cell>
          <cell r="E69">
            <v>12467.75</v>
          </cell>
        </row>
        <row r="70">
          <cell r="B70">
            <v>468359</v>
          </cell>
          <cell r="C70">
            <v>411638</v>
          </cell>
          <cell r="D70">
            <v>1961.654</v>
          </cell>
          <cell r="E70">
            <v>12549.85</v>
          </cell>
        </row>
        <row r="71">
          <cell r="B71">
            <v>471247</v>
          </cell>
          <cell r="C71">
            <v>411829</v>
          </cell>
          <cell r="D71">
            <v>1983.48</v>
          </cell>
          <cell r="E71">
            <v>12624.33</v>
          </cell>
        </row>
        <row r="72">
          <cell r="B72">
            <v>475521</v>
          </cell>
          <cell r="C72">
            <v>414471</v>
          </cell>
          <cell r="D72">
            <v>2009.2439999999999</v>
          </cell>
          <cell r="E72">
            <v>12657.46</v>
          </cell>
        </row>
        <row r="73">
          <cell r="B73">
            <v>478498</v>
          </cell>
          <cell r="C73">
            <v>419678</v>
          </cell>
          <cell r="D73">
            <v>2047.771</v>
          </cell>
          <cell r="E73">
            <v>12671.51</v>
          </cell>
        </row>
        <row r="74">
          <cell r="B74">
            <v>478840</v>
          </cell>
          <cell r="C74">
            <v>425247</v>
          </cell>
          <cell r="D74">
            <v>2077.6750000000002</v>
          </cell>
          <cell r="E74">
            <v>12695.27</v>
          </cell>
        </row>
        <row r="75">
          <cell r="B75">
            <v>483965</v>
          </cell>
          <cell r="C75">
            <v>439138</v>
          </cell>
          <cell r="D75">
            <v>2100.7109999999998</v>
          </cell>
          <cell r="E75">
            <v>12739.69</v>
          </cell>
        </row>
        <row r="76">
          <cell r="B76">
            <v>485563</v>
          </cell>
          <cell r="C76">
            <v>447203</v>
          </cell>
          <cell r="D76">
            <v>2124.0810000000001</v>
          </cell>
          <cell r="E76">
            <v>12817.28</v>
          </cell>
        </row>
        <row r="77">
          <cell r="B77">
            <v>488473</v>
          </cell>
          <cell r="C77">
            <v>446963</v>
          </cell>
          <cell r="D77">
            <v>2162.0050000000001</v>
          </cell>
          <cell r="E77">
            <v>12916.28</v>
          </cell>
        </row>
        <row r="78">
          <cell r="B78">
            <v>493017</v>
          </cell>
          <cell r="C78">
            <v>452442</v>
          </cell>
          <cell r="D78">
            <v>2183.105</v>
          </cell>
          <cell r="E78">
            <v>13028.06</v>
          </cell>
        </row>
        <row r="79">
          <cell r="B79">
            <v>495418</v>
          </cell>
          <cell r="C79">
            <v>455302</v>
          </cell>
          <cell r="D79">
            <v>2216.0880000000002</v>
          </cell>
          <cell r="E79">
            <v>13118.32</v>
          </cell>
        </row>
        <row r="80">
          <cell r="B80">
            <v>500335</v>
          </cell>
          <cell r="C80">
            <v>464316</v>
          </cell>
          <cell r="D80">
            <v>2243.2510000000002</v>
          </cell>
          <cell r="E80">
            <v>13211.81</v>
          </cell>
        </row>
        <row r="81">
          <cell r="B81">
            <v>503912</v>
          </cell>
          <cell r="C81">
            <v>470201</v>
          </cell>
          <cell r="D81">
            <v>2271.7820000000002</v>
          </cell>
          <cell r="E81">
            <v>13241.49</v>
          </cell>
        </row>
        <row r="82">
          <cell r="B82">
            <v>506123</v>
          </cell>
          <cell r="C82">
            <v>477201</v>
          </cell>
          <cell r="D82">
            <v>2286.0659999999998</v>
          </cell>
          <cell r="E82">
            <v>13300.09</v>
          </cell>
        </row>
        <row r="83">
          <cell r="B83">
            <v>507346</v>
          </cell>
          <cell r="C83">
            <v>482390</v>
          </cell>
          <cell r="D83">
            <v>2315.8510000000001</v>
          </cell>
          <cell r="E83">
            <v>13359.11</v>
          </cell>
        </row>
        <row r="84">
          <cell r="B84">
            <v>510216</v>
          </cell>
          <cell r="C84">
            <v>489418</v>
          </cell>
          <cell r="D84">
            <v>2335.4169999999999</v>
          </cell>
          <cell r="E84">
            <v>13427.39</v>
          </cell>
        </row>
        <row r="85">
          <cell r="B85">
            <v>512265</v>
          </cell>
          <cell r="C85">
            <v>496645</v>
          </cell>
          <cell r="D85">
            <v>2346.9870000000001</v>
          </cell>
          <cell r="E85">
            <v>13538.59</v>
          </cell>
        </row>
        <row r="86">
          <cell r="B86">
            <v>515898</v>
          </cell>
          <cell r="C86">
            <v>503481</v>
          </cell>
          <cell r="D86">
            <v>2350.8310000000001</v>
          </cell>
          <cell r="E86">
            <v>13635.05</v>
          </cell>
        </row>
        <row r="87">
          <cell r="B87">
            <v>518640</v>
          </cell>
          <cell r="C87">
            <v>502740</v>
          </cell>
          <cell r="D87">
            <v>2372.08</v>
          </cell>
          <cell r="E87">
            <v>13642.03</v>
          </cell>
        </row>
        <row r="88">
          <cell r="B88">
            <v>517562</v>
          </cell>
          <cell r="C88">
            <v>504790</v>
          </cell>
          <cell r="D88">
            <v>2388.2289999999998</v>
          </cell>
          <cell r="E88">
            <v>13696.63</v>
          </cell>
        </row>
        <row r="89">
          <cell r="B89">
            <v>482814</v>
          </cell>
          <cell r="C89">
            <v>467042</v>
          </cell>
          <cell r="D89">
            <v>2392.1390000000001</v>
          </cell>
          <cell r="E89">
            <v>13198.86</v>
          </cell>
        </row>
        <row r="90">
          <cell r="B90">
            <v>501105</v>
          </cell>
          <cell r="C90">
            <v>487854</v>
          </cell>
          <cell r="D90">
            <v>2396.473</v>
          </cell>
          <cell r="E90">
            <v>13512.35</v>
          </cell>
        </row>
        <row r="91">
          <cell r="B91">
            <v>517892</v>
          </cell>
          <cell r="C91">
            <v>511352</v>
          </cell>
          <cell r="D91">
            <v>2414.9650000000001</v>
          </cell>
          <cell r="E91">
            <v>13733.09</v>
          </cell>
        </row>
        <row r="92">
          <cell r="B92">
            <v>528922</v>
          </cell>
          <cell r="C92">
            <v>533003</v>
          </cell>
          <cell r="D92">
            <v>2438.2890000000002</v>
          </cell>
          <cell r="E92">
            <v>13775.42</v>
          </cell>
        </row>
        <row r="93">
          <cell r="B93">
            <v>532500</v>
          </cell>
          <cell r="C93">
            <v>548223</v>
          </cell>
          <cell r="D93">
            <v>2488.2710000000002</v>
          </cell>
          <cell r="E93">
            <v>13788.84</v>
          </cell>
        </row>
        <row r="94">
          <cell r="B94">
            <v>521416</v>
          </cell>
          <cell r="C94">
            <v>544829</v>
          </cell>
          <cell r="D94">
            <v>2534.0230000000001</v>
          </cell>
          <cell r="E94">
            <v>13645.84</v>
          </cell>
        </row>
        <row r="95">
          <cell r="B95">
            <v>541672</v>
          </cell>
          <cell r="C95">
            <v>562491</v>
          </cell>
          <cell r="D95">
            <v>2588.9079999999999</v>
          </cell>
          <cell r="E95">
            <v>13751.15</v>
          </cell>
        </row>
        <row r="96">
          <cell r="B96">
            <v>545026</v>
          </cell>
          <cell r="C96">
            <v>588348</v>
          </cell>
          <cell r="D96">
            <v>2629.9650000000001</v>
          </cell>
          <cell r="E96">
            <v>13972.46</v>
          </cell>
        </row>
        <row r="97">
          <cell r="B97">
            <v>548968</v>
          </cell>
          <cell r="C97">
            <v>614184</v>
          </cell>
          <cell r="D97">
            <v>2679.9929999999999</v>
          </cell>
          <cell r="E97">
            <v>14098.15</v>
          </cell>
        </row>
        <row r="98">
          <cell r="B98">
            <v>552670</v>
          </cell>
          <cell r="C98">
            <v>617123</v>
          </cell>
          <cell r="D98">
            <v>2708.212</v>
          </cell>
          <cell r="E98">
            <v>14189.36</v>
          </cell>
        </row>
        <row r="99">
          <cell r="B99">
            <v>556278</v>
          </cell>
          <cell r="C99">
            <v>630220</v>
          </cell>
          <cell r="D99">
            <v>2742.1889999999999</v>
          </cell>
          <cell r="E99">
            <v>14287.4</v>
          </cell>
        </row>
        <row r="100">
          <cell r="B100">
            <v>558349</v>
          </cell>
          <cell r="C100">
            <v>644126</v>
          </cell>
          <cell r="D100">
            <v>2768.6950000000002</v>
          </cell>
          <cell r="E100">
            <v>14399.96</v>
          </cell>
        </row>
      </sheetData>
      <sheetData sheetId="3"/>
      <sheetData sheetId="4"/>
      <sheetData sheetId="5"/>
      <sheetData sheetId="6"/>
      <sheetData sheetId="7"/>
      <sheetData sheetId="8">
        <row r="4">
          <cell r="B4">
            <v>614825.30000000005</v>
          </cell>
          <cell r="C4">
            <v>509898</v>
          </cell>
          <cell r="D4">
            <v>1379.8</v>
          </cell>
          <cell r="E4">
            <v>39395.050000000003</v>
          </cell>
        </row>
        <row r="5">
          <cell r="B5">
            <v>614825.30000000005</v>
          </cell>
          <cell r="C5">
            <v>510468</v>
          </cell>
          <cell r="D5">
            <v>1413.3230000000001</v>
          </cell>
          <cell r="E5">
            <v>39304.589999999997</v>
          </cell>
        </row>
        <row r="6">
          <cell r="B6">
            <v>621634.1</v>
          </cell>
          <cell r="C6">
            <v>515243</v>
          </cell>
          <cell r="D6">
            <v>1431.9359999999999</v>
          </cell>
          <cell r="E6">
            <v>39431.81</v>
          </cell>
        </row>
        <row r="7">
          <cell r="B7">
            <v>626778.4</v>
          </cell>
          <cell r="C7">
            <v>519393</v>
          </cell>
          <cell r="D7">
            <v>1453.377</v>
          </cell>
          <cell r="E7">
            <v>39369.18</v>
          </cell>
        </row>
        <row r="8">
          <cell r="B8">
            <v>635724.80000000005</v>
          </cell>
          <cell r="C8">
            <v>524747</v>
          </cell>
          <cell r="D8">
            <v>1457.713</v>
          </cell>
          <cell r="E8">
            <v>39264.25</v>
          </cell>
        </row>
        <row r="9">
          <cell r="B9">
            <v>640869.30000000005</v>
          </cell>
          <cell r="C9">
            <v>527495</v>
          </cell>
          <cell r="D9">
            <v>1475.6110000000001</v>
          </cell>
          <cell r="E9">
            <v>39238.660000000003</v>
          </cell>
        </row>
        <row r="10">
          <cell r="B10">
            <v>640566.6</v>
          </cell>
          <cell r="C10">
            <v>528751</v>
          </cell>
          <cell r="D10">
            <v>1487.076</v>
          </cell>
          <cell r="E10">
            <v>39297</v>
          </cell>
        </row>
        <row r="11">
          <cell r="B11">
            <v>638675.30000000005</v>
          </cell>
          <cell r="C11">
            <v>528362</v>
          </cell>
          <cell r="D11">
            <v>1500.9390000000001</v>
          </cell>
          <cell r="E11">
            <v>39402.99</v>
          </cell>
        </row>
        <row r="12">
          <cell r="B12">
            <v>651517.6</v>
          </cell>
          <cell r="C12">
            <v>541745</v>
          </cell>
          <cell r="D12">
            <v>1500.454</v>
          </cell>
          <cell r="E12">
            <v>39382.769999999997</v>
          </cell>
        </row>
        <row r="13">
          <cell r="B13">
            <v>651290.6</v>
          </cell>
          <cell r="C13">
            <v>541071</v>
          </cell>
          <cell r="D13">
            <v>1505.922</v>
          </cell>
          <cell r="E13">
            <v>39468.370000000003</v>
          </cell>
        </row>
        <row r="14">
          <cell r="B14">
            <v>649928.9</v>
          </cell>
          <cell r="C14">
            <v>543762</v>
          </cell>
          <cell r="D14">
            <v>1516.93</v>
          </cell>
          <cell r="E14">
            <v>39445.51</v>
          </cell>
        </row>
        <row r="15">
          <cell r="B15">
            <v>649323.69999999995</v>
          </cell>
          <cell r="C15">
            <v>548832</v>
          </cell>
          <cell r="D15">
            <v>1522.37</v>
          </cell>
          <cell r="E15">
            <v>39525.82</v>
          </cell>
        </row>
        <row r="16">
          <cell r="B16">
            <v>645995</v>
          </cell>
          <cell r="C16">
            <v>546575</v>
          </cell>
          <cell r="D16">
            <v>1517.4960000000001</v>
          </cell>
          <cell r="E16">
            <v>39444.120000000003</v>
          </cell>
        </row>
        <row r="17">
          <cell r="B17">
            <v>648794.1</v>
          </cell>
          <cell r="C17">
            <v>546345</v>
          </cell>
          <cell r="D17">
            <v>1521.9359999999999</v>
          </cell>
          <cell r="E17">
            <v>39505.89</v>
          </cell>
        </row>
        <row r="18">
          <cell r="B18">
            <v>651971.5</v>
          </cell>
          <cell r="C18">
            <v>554082</v>
          </cell>
          <cell r="D18">
            <v>1529.463</v>
          </cell>
          <cell r="E18">
            <v>39495.089999999997</v>
          </cell>
        </row>
        <row r="19">
          <cell r="B19">
            <v>651063.69999999995</v>
          </cell>
          <cell r="C19">
            <v>554849</v>
          </cell>
          <cell r="D19">
            <v>1538.37</v>
          </cell>
          <cell r="E19">
            <v>39552.620000000003</v>
          </cell>
        </row>
        <row r="20">
          <cell r="B20">
            <v>641398.80000000005</v>
          </cell>
          <cell r="C20">
            <v>549312</v>
          </cell>
          <cell r="D20">
            <v>1534.6420000000001</v>
          </cell>
          <cell r="E20">
            <v>39492.769999999997</v>
          </cell>
        </row>
        <row r="21">
          <cell r="B21">
            <v>642079.69999999995</v>
          </cell>
          <cell r="C21">
            <v>549912</v>
          </cell>
          <cell r="D21">
            <v>1541.434</v>
          </cell>
          <cell r="E21">
            <v>39618.550000000003</v>
          </cell>
        </row>
        <row r="22">
          <cell r="B22">
            <v>646997.30000000005</v>
          </cell>
          <cell r="C22">
            <v>556857</v>
          </cell>
          <cell r="D22">
            <v>1550.175</v>
          </cell>
          <cell r="E22">
            <v>39599.629999999997</v>
          </cell>
        </row>
        <row r="23">
          <cell r="B23">
            <v>648813</v>
          </cell>
          <cell r="C23">
            <v>558981</v>
          </cell>
          <cell r="D23">
            <v>1554.171</v>
          </cell>
          <cell r="E23">
            <v>39654.160000000003</v>
          </cell>
        </row>
        <row r="24">
          <cell r="B24">
            <v>647678.1</v>
          </cell>
          <cell r="C24">
            <v>560250</v>
          </cell>
          <cell r="D24">
            <v>1542.9780000000001</v>
          </cell>
          <cell r="E24">
            <v>39520.29</v>
          </cell>
        </row>
        <row r="25">
          <cell r="B25">
            <v>651006.9</v>
          </cell>
          <cell r="C25">
            <v>565965</v>
          </cell>
          <cell r="D25">
            <v>1548.0719999999999</v>
          </cell>
          <cell r="E25">
            <v>39731.279999999999</v>
          </cell>
        </row>
        <row r="26">
          <cell r="B26">
            <v>649645.19999999995</v>
          </cell>
          <cell r="C26">
            <v>564809</v>
          </cell>
          <cell r="D26">
            <v>1556.4659999999999</v>
          </cell>
          <cell r="E26">
            <v>39846.74</v>
          </cell>
        </row>
        <row r="27">
          <cell r="B27">
            <v>649115.6</v>
          </cell>
          <cell r="C27">
            <v>564327</v>
          </cell>
          <cell r="D27">
            <v>1557.7159999999999</v>
          </cell>
          <cell r="E27">
            <v>40084.53</v>
          </cell>
        </row>
        <row r="28">
          <cell r="B28">
            <v>649058.69999999995</v>
          </cell>
          <cell r="C28">
            <v>565448</v>
          </cell>
          <cell r="D28">
            <v>1544.038</v>
          </cell>
          <cell r="E28">
            <v>40805.14</v>
          </cell>
        </row>
        <row r="29">
          <cell r="B29">
            <v>652538.9</v>
          </cell>
          <cell r="C29">
            <v>568628</v>
          </cell>
          <cell r="D29">
            <v>1549.68</v>
          </cell>
          <cell r="E29">
            <v>40892.019999999997</v>
          </cell>
        </row>
        <row r="30">
          <cell r="B30">
            <v>658061.80000000005</v>
          </cell>
          <cell r="C30">
            <v>573586</v>
          </cell>
          <cell r="D30">
            <v>1553.8320000000001</v>
          </cell>
          <cell r="E30">
            <v>41012.58</v>
          </cell>
        </row>
        <row r="31">
          <cell r="B31">
            <v>661239.4</v>
          </cell>
          <cell r="C31">
            <v>577442</v>
          </cell>
          <cell r="D31">
            <v>1554.78</v>
          </cell>
          <cell r="E31">
            <v>41019.96</v>
          </cell>
        </row>
        <row r="32">
          <cell r="B32">
            <v>667650.9</v>
          </cell>
          <cell r="C32">
            <v>582139</v>
          </cell>
          <cell r="D32">
            <v>1554.6079999999999</v>
          </cell>
          <cell r="E32">
            <v>41331.06</v>
          </cell>
        </row>
        <row r="33">
          <cell r="B33">
            <v>679074.8</v>
          </cell>
          <cell r="C33">
            <v>594439</v>
          </cell>
          <cell r="D33">
            <v>1556.4659999999999</v>
          </cell>
          <cell r="E33">
            <v>41415.839999999997</v>
          </cell>
        </row>
        <row r="34">
          <cell r="B34">
            <v>684294.9</v>
          </cell>
          <cell r="C34">
            <v>598982</v>
          </cell>
          <cell r="D34">
            <v>1561.28</v>
          </cell>
          <cell r="E34">
            <v>41395.599999999999</v>
          </cell>
        </row>
        <row r="35">
          <cell r="B35">
            <v>694659.6</v>
          </cell>
          <cell r="C35">
            <v>610393</v>
          </cell>
          <cell r="D35">
            <v>1556.74</v>
          </cell>
          <cell r="E35">
            <v>41528.400000000001</v>
          </cell>
        </row>
        <row r="36">
          <cell r="B36">
            <v>695113.5</v>
          </cell>
          <cell r="C36">
            <v>616147</v>
          </cell>
          <cell r="D36">
            <v>1547.4839999999999</v>
          </cell>
          <cell r="E36">
            <v>41398.559999999998</v>
          </cell>
        </row>
        <row r="37">
          <cell r="B37">
            <v>701014.6</v>
          </cell>
          <cell r="C37">
            <v>623337</v>
          </cell>
          <cell r="D37">
            <v>1545.595</v>
          </cell>
          <cell r="E37">
            <v>41561.449999999997</v>
          </cell>
        </row>
        <row r="38">
          <cell r="B38">
            <v>704570.3</v>
          </cell>
          <cell r="C38">
            <v>628563</v>
          </cell>
          <cell r="D38">
            <v>1542.202</v>
          </cell>
          <cell r="E38">
            <v>41752.82</v>
          </cell>
        </row>
        <row r="39">
          <cell r="B39">
            <v>709109.6</v>
          </cell>
          <cell r="C39">
            <v>634953</v>
          </cell>
          <cell r="D39">
            <v>1536.5429999999999</v>
          </cell>
          <cell r="E39">
            <v>41645.67</v>
          </cell>
        </row>
        <row r="40">
          <cell r="B40">
            <v>713648.9</v>
          </cell>
          <cell r="C40">
            <v>638797</v>
          </cell>
          <cell r="D40">
            <v>1525.625</v>
          </cell>
          <cell r="E40">
            <v>41604.18</v>
          </cell>
        </row>
        <row r="41">
          <cell r="B41">
            <v>711984.5</v>
          </cell>
          <cell r="C41">
            <v>639116</v>
          </cell>
          <cell r="D41">
            <v>1526.694</v>
          </cell>
          <cell r="E41">
            <v>41489.089999999997</v>
          </cell>
        </row>
        <row r="42">
          <cell r="B42">
            <v>707369.6</v>
          </cell>
          <cell r="C42">
            <v>636360</v>
          </cell>
          <cell r="D42">
            <v>1525.527</v>
          </cell>
          <cell r="E42">
            <v>41846.04</v>
          </cell>
        </row>
        <row r="43">
          <cell r="B43">
            <v>696097</v>
          </cell>
          <cell r="C43">
            <v>628860</v>
          </cell>
          <cell r="D43">
            <v>1521.3869999999999</v>
          </cell>
          <cell r="E43">
            <v>41770.68</v>
          </cell>
        </row>
        <row r="44">
          <cell r="B44">
            <v>663490</v>
          </cell>
          <cell r="C44">
            <v>603764</v>
          </cell>
          <cell r="D44">
            <v>1513.0429999999999</v>
          </cell>
          <cell r="E44">
            <v>41683.69</v>
          </cell>
        </row>
        <row r="45">
          <cell r="B45">
            <v>664549.1</v>
          </cell>
          <cell r="C45">
            <v>606871</v>
          </cell>
          <cell r="D45">
            <v>1517.0260000000001</v>
          </cell>
          <cell r="E45">
            <v>41601.18</v>
          </cell>
        </row>
        <row r="46">
          <cell r="B46">
            <v>668256.19999999995</v>
          </cell>
          <cell r="C46">
            <v>613537</v>
          </cell>
          <cell r="D46">
            <v>1520.81</v>
          </cell>
          <cell r="E46">
            <v>41521.519999999997</v>
          </cell>
        </row>
        <row r="47">
          <cell r="B47">
            <v>673173.8</v>
          </cell>
          <cell r="C47">
            <v>619633</v>
          </cell>
          <cell r="D47">
            <v>1518</v>
          </cell>
          <cell r="E47">
            <v>41989.120000000003</v>
          </cell>
        </row>
        <row r="48">
          <cell r="B48">
            <v>678602.4</v>
          </cell>
          <cell r="C48">
            <v>625156</v>
          </cell>
          <cell r="D48">
            <v>1511.9739999999999</v>
          </cell>
          <cell r="E48">
            <v>40870.6</v>
          </cell>
        </row>
        <row r="49">
          <cell r="B49">
            <v>693884.2</v>
          </cell>
          <cell r="C49">
            <v>635492</v>
          </cell>
          <cell r="D49">
            <v>1517.6559999999999</v>
          </cell>
          <cell r="E49">
            <v>40775</v>
          </cell>
        </row>
        <row r="50">
          <cell r="B50">
            <v>699633.8</v>
          </cell>
          <cell r="C50">
            <v>645837</v>
          </cell>
          <cell r="D50">
            <v>1522.681</v>
          </cell>
          <cell r="E50">
            <v>40817.22</v>
          </cell>
        </row>
        <row r="51">
          <cell r="B51">
            <v>705307.7</v>
          </cell>
          <cell r="C51">
            <v>652450</v>
          </cell>
          <cell r="D51">
            <v>1523.067</v>
          </cell>
          <cell r="E51">
            <v>40886.080000000002</v>
          </cell>
        </row>
        <row r="52">
          <cell r="B52">
            <v>718944.7</v>
          </cell>
          <cell r="C52">
            <v>665359</v>
          </cell>
          <cell r="D52">
            <v>1519.2249999999999</v>
          </cell>
          <cell r="E52">
            <v>40923.339999999997</v>
          </cell>
        </row>
        <row r="53">
          <cell r="B53">
            <v>719625.6</v>
          </cell>
          <cell r="C53">
            <v>668406</v>
          </cell>
          <cell r="D53">
            <v>1523.9369999999999</v>
          </cell>
          <cell r="E53">
            <v>41151.269999999997</v>
          </cell>
        </row>
        <row r="54">
          <cell r="B54">
            <v>725980.6</v>
          </cell>
          <cell r="C54">
            <v>676978</v>
          </cell>
          <cell r="D54">
            <v>1535.1179999999999</v>
          </cell>
          <cell r="E54">
            <v>41261.4</v>
          </cell>
        </row>
        <row r="55">
          <cell r="B55">
            <v>723710.9</v>
          </cell>
          <cell r="C55">
            <v>679095</v>
          </cell>
          <cell r="D55">
            <v>1538.6210000000001</v>
          </cell>
          <cell r="E55">
            <v>41402.699999999997</v>
          </cell>
        </row>
        <row r="56">
          <cell r="B56">
            <v>725299.7</v>
          </cell>
          <cell r="C56">
            <v>680954</v>
          </cell>
          <cell r="D56">
            <v>1536.748</v>
          </cell>
          <cell r="E56">
            <v>41136.699999999997</v>
          </cell>
        </row>
        <row r="57">
          <cell r="B57">
            <v>726661.4</v>
          </cell>
          <cell r="C57">
            <v>683852</v>
          </cell>
          <cell r="D57">
            <v>1543.085</v>
          </cell>
          <cell r="E57">
            <v>41264.14</v>
          </cell>
        </row>
        <row r="58">
          <cell r="B58">
            <v>728779.8</v>
          </cell>
          <cell r="C58">
            <v>690679</v>
          </cell>
          <cell r="D58">
            <v>1549.1079999999999</v>
          </cell>
          <cell r="E58">
            <v>41494.83</v>
          </cell>
        </row>
        <row r="59">
          <cell r="B59">
            <v>725375.3</v>
          </cell>
          <cell r="C59">
            <v>691288</v>
          </cell>
          <cell r="D59">
            <v>1553.2249999999999</v>
          </cell>
          <cell r="E59">
            <v>41505.730000000003</v>
          </cell>
        </row>
        <row r="60">
          <cell r="B60">
            <v>722103.5</v>
          </cell>
          <cell r="C60">
            <v>692570</v>
          </cell>
          <cell r="D60">
            <v>1549.596</v>
          </cell>
          <cell r="E60">
            <v>41519.279999999999</v>
          </cell>
        </row>
        <row r="61">
          <cell r="B61">
            <v>729971.4</v>
          </cell>
          <cell r="C61">
            <v>702125</v>
          </cell>
          <cell r="D61">
            <v>1555.425</v>
          </cell>
          <cell r="E61">
            <v>41800.26</v>
          </cell>
        </row>
        <row r="62">
          <cell r="B62">
            <v>733980.9</v>
          </cell>
          <cell r="C62">
            <v>709158</v>
          </cell>
          <cell r="D62">
            <v>1563.337</v>
          </cell>
          <cell r="E62">
            <v>41718.5</v>
          </cell>
        </row>
        <row r="63">
          <cell r="B63">
            <v>736023.6</v>
          </cell>
          <cell r="C63">
            <v>712245</v>
          </cell>
          <cell r="D63">
            <v>1564.5540000000001</v>
          </cell>
          <cell r="E63">
            <v>41808.06</v>
          </cell>
        </row>
        <row r="64">
          <cell r="B64">
            <v>743229.8</v>
          </cell>
          <cell r="C64">
            <v>725628</v>
          </cell>
          <cell r="D64">
            <v>1565.2670000000001</v>
          </cell>
          <cell r="E64">
            <v>41838.5</v>
          </cell>
        </row>
        <row r="65">
          <cell r="B65">
            <v>743381.1</v>
          </cell>
          <cell r="C65">
            <v>729492</v>
          </cell>
          <cell r="D65">
            <v>1571.662</v>
          </cell>
          <cell r="E65">
            <v>41906.93</v>
          </cell>
        </row>
        <row r="66">
          <cell r="B66">
            <v>746936.8</v>
          </cell>
          <cell r="C66">
            <v>734757</v>
          </cell>
          <cell r="D66">
            <v>1581.155</v>
          </cell>
          <cell r="E66">
            <v>42037.62</v>
          </cell>
        </row>
        <row r="67">
          <cell r="B67">
            <v>752989.3</v>
          </cell>
          <cell r="C67">
            <v>742146</v>
          </cell>
          <cell r="D67">
            <v>1587.0160000000001</v>
          </cell>
          <cell r="E67">
            <v>42054.75</v>
          </cell>
        </row>
        <row r="68">
          <cell r="B68">
            <v>749206.5</v>
          </cell>
          <cell r="C68">
            <v>745472</v>
          </cell>
          <cell r="D68">
            <v>1588.893</v>
          </cell>
          <cell r="E68">
            <v>42124.69</v>
          </cell>
        </row>
        <row r="69">
          <cell r="B69">
            <v>755031.9</v>
          </cell>
          <cell r="C69">
            <v>754328</v>
          </cell>
          <cell r="D69">
            <v>1599.7919999999999</v>
          </cell>
          <cell r="E69">
            <v>42068.61</v>
          </cell>
        </row>
        <row r="70">
          <cell r="B70">
            <v>757982.4</v>
          </cell>
          <cell r="C70">
            <v>759445</v>
          </cell>
          <cell r="D70">
            <v>1614.316</v>
          </cell>
          <cell r="E70">
            <v>42062.2</v>
          </cell>
        </row>
        <row r="71">
          <cell r="B71">
            <v>761386.9</v>
          </cell>
          <cell r="C71">
            <v>764308</v>
          </cell>
          <cell r="D71">
            <v>1622.9549999999999</v>
          </cell>
          <cell r="E71">
            <v>42377.8</v>
          </cell>
        </row>
        <row r="72">
          <cell r="B72">
            <v>767817.5</v>
          </cell>
          <cell r="C72">
            <v>774682</v>
          </cell>
          <cell r="D72">
            <v>1629.2</v>
          </cell>
          <cell r="E72">
            <v>43058.86</v>
          </cell>
        </row>
        <row r="73">
          <cell r="B73">
            <v>771524.6</v>
          </cell>
          <cell r="C73">
            <v>780922</v>
          </cell>
          <cell r="D73">
            <v>1644.972</v>
          </cell>
          <cell r="E73">
            <v>42961.93</v>
          </cell>
        </row>
        <row r="74">
          <cell r="B74">
            <v>773037.7</v>
          </cell>
          <cell r="C74">
            <v>783682</v>
          </cell>
          <cell r="D74">
            <v>1661.3679999999999</v>
          </cell>
          <cell r="E74">
            <v>43087.06</v>
          </cell>
        </row>
        <row r="75">
          <cell r="B75">
            <v>775988.2</v>
          </cell>
          <cell r="C75">
            <v>790088</v>
          </cell>
          <cell r="D75">
            <v>1671.2539999999999</v>
          </cell>
          <cell r="E75">
            <v>43048.84</v>
          </cell>
        </row>
        <row r="76">
          <cell r="B76">
            <v>785293.7</v>
          </cell>
          <cell r="C76">
            <v>801707</v>
          </cell>
          <cell r="D76">
            <v>1679.3109999999999</v>
          </cell>
          <cell r="E76">
            <v>43163.63</v>
          </cell>
        </row>
        <row r="77">
          <cell r="B77">
            <v>792556.5</v>
          </cell>
          <cell r="C77">
            <v>813525</v>
          </cell>
          <cell r="D77">
            <v>1697.0940000000001</v>
          </cell>
          <cell r="E77">
            <v>43248.74</v>
          </cell>
        </row>
        <row r="78">
          <cell r="B78">
            <v>797549.8</v>
          </cell>
          <cell r="C78">
            <v>822372</v>
          </cell>
          <cell r="D78">
            <v>1715.6790000000001</v>
          </cell>
          <cell r="E78">
            <v>43431.58</v>
          </cell>
        </row>
        <row r="79">
          <cell r="B79">
            <v>805115.2</v>
          </cell>
          <cell r="C79">
            <v>833703</v>
          </cell>
          <cell r="D79">
            <v>1728.8530000000001</v>
          </cell>
          <cell r="E79">
            <v>43286.55</v>
          </cell>
        </row>
        <row r="80">
          <cell r="B80">
            <v>800254.5</v>
          </cell>
          <cell r="C80">
            <v>832298</v>
          </cell>
          <cell r="D80">
            <v>1721.4349999999999</v>
          </cell>
          <cell r="E80">
            <v>43380.98</v>
          </cell>
        </row>
        <row r="81">
          <cell r="B81">
            <v>806760.6</v>
          </cell>
          <cell r="C81">
            <v>843223</v>
          </cell>
          <cell r="D81">
            <v>1735.5119999999999</v>
          </cell>
          <cell r="E81">
            <v>43344.07</v>
          </cell>
        </row>
        <row r="82">
          <cell r="B82">
            <v>799271</v>
          </cell>
          <cell r="C82">
            <v>840687</v>
          </cell>
          <cell r="D82">
            <v>1756.19</v>
          </cell>
          <cell r="E82">
            <v>43427.65</v>
          </cell>
        </row>
        <row r="83">
          <cell r="B83">
            <v>806155.4</v>
          </cell>
          <cell r="C83">
            <v>854124</v>
          </cell>
          <cell r="D83">
            <v>1771.7629999999999</v>
          </cell>
          <cell r="E83">
            <v>43370</v>
          </cell>
        </row>
        <row r="84">
          <cell r="B84">
            <v>811678.2</v>
          </cell>
          <cell r="C84">
            <v>861171</v>
          </cell>
          <cell r="D84">
            <v>1790.114</v>
          </cell>
          <cell r="E84">
            <v>43630.66</v>
          </cell>
        </row>
        <row r="85">
          <cell r="B85">
            <v>811375.6</v>
          </cell>
          <cell r="C85">
            <v>865966</v>
          </cell>
          <cell r="D85">
            <v>1815.62</v>
          </cell>
          <cell r="E85">
            <v>43712.77</v>
          </cell>
        </row>
        <row r="86">
          <cell r="B86">
            <v>811224.3</v>
          </cell>
          <cell r="C86">
            <v>872288</v>
          </cell>
          <cell r="D86">
            <v>1840.009</v>
          </cell>
          <cell r="E86">
            <v>43735.199999999997</v>
          </cell>
        </row>
        <row r="87">
          <cell r="B87">
            <v>813645.2</v>
          </cell>
          <cell r="C87">
            <v>880872</v>
          </cell>
          <cell r="D87">
            <v>1857.518</v>
          </cell>
          <cell r="E87">
            <v>44006.86</v>
          </cell>
        </row>
        <row r="88">
          <cell r="B88">
            <v>799270.40000000002</v>
          </cell>
          <cell r="C88">
            <v>870939</v>
          </cell>
          <cell r="D88">
            <v>1871.1030000000001</v>
          </cell>
          <cell r="E88">
            <v>43786.53</v>
          </cell>
        </row>
        <row r="89">
          <cell r="B89">
            <v>725584.7</v>
          </cell>
          <cell r="C89">
            <v>798777</v>
          </cell>
          <cell r="D89">
            <v>1886.588</v>
          </cell>
          <cell r="E89">
            <v>43547.06</v>
          </cell>
        </row>
        <row r="90">
          <cell r="B90">
            <v>790267.7</v>
          </cell>
          <cell r="C90">
            <v>856483</v>
          </cell>
          <cell r="D90">
            <v>1915.6220000000001</v>
          </cell>
          <cell r="E90">
            <v>43412.68</v>
          </cell>
        </row>
        <row r="91">
          <cell r="B91">
            <v>796471.2</v>
          </cell>
          <cell r="C91">
            <v>870519</v>
          </cell>
          <cell r="D91">
            <v>1941.306</v>
          </cell>
          <cell r="E91">
            <v>43321.23</v>
          </cell>
        </row>
        <row r="92">
          <cell r="B92">
            <v>786334.3</v>
          </cell>
          <cell r="C92">
            <v>872453</v>
          </cell>
          <cell r="D92">
            <v>1959.2360000000001</v>
          </cell>
          <cell r="E92">
            <v>42837.29</v>
          </cell>
        </row>
        <row r="93">
          <cell r="B93">
            <v>803885.8</v>
          </cell>
          <cell r="C93">
            <v>892524</v>
          </cell>
          <cell r="D93">
            <v>1987.2190000000001</v>
          </cell>
          <cell r="E93">
            <v>42950.94</v>
          </cell>
        </row>
        <row r="94">
          <cell r="B94">
            <v>809257.1</v>
          </cell>
          <cell r="C94">
            <v>916023</v>
          </cell>
          <cell r="D94">
            <v>2018.098</v>
          </cell>
          <cell r="E94">
            <v>43032.38</v>
          </cell>
        </row>
        <row r="95">
          <cell r="B95">
            <v>809332.8</v>
          </cell>
          <cell r="C95">
            <v>927303</v>
          </cell>
          <cell r="D95">
            <v>2042.259</v>
          </cell>
          <cell r="E95">
            <v>43021.89</v>
          </cell>
        </row>
        <row r="96">
          <cell r="B96">
            <v>817446.9</v>
          </cell>
          <cell r="C96">
            <v>948890</v>
          </cell>
          <cell r="D96">
            <v>2063.42</v>
          </cell>
          <cell r="E96">
            <v>43514.37</v>
          </cell>
        </row>
        <row r="97">
          <cell r="B97">
            <v>816387.7</v>
          </cell>
          <cell r="C97">
            <v>960361</v>
          </cell>
          <cell r="D97">
            <v>2092.826</v>
          </cell>
          <cell r="E97">
            <v>43917.51</v>
          </cell>
        </row>
        <row r="98">
          <cell r="B98">
            <v>819338.2</v>
          </cell>
          <cell r="C98">
            <v>969983</v>
          </cell>
          <cell r="D98">
            <v>2121.1260000000002</v>
          </cell>
          <cell r="E98">
            <v>43997.9</v>
          </cell>
        </row>
        <row r="99">
          <cell r="B99">
            <v>816009.5</v>
          </cell>
          <cell r="C99">
            <v>990946</v>
          </cell>
          <cell r="D99">
            <v>2130.3409999999999</v>
          </cell>
          <cell r="E99">
            <v>44190.82</v>
          </cell>
        </row>
        <row r="100">
          <cell r="B100">
            <v>815252.9</v>
          </cell>
          <cell r="C100">
            <v>1007966</v>
          </cell>
          <cell r="D100">
            <v>2133.1570000000002</v>
          </cell>
          <cell r="E100">
            <v>44500.25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B4">
            <v>3328899.3</v>
          </cell>
          <cell r="C4">
            <v>2352920.5</v>
          </cell>
          <cell r="D4">
            <v>6202.3540000000003</v>
          </cell>
          <cell r="E4">
            <v>138900</v>
          </cell>
        </row>
        <row r="5">
          <cell r="B5">
            <v>3356687</v>
          </cell>
          <cell r="C5">
            <v>2381552.5</v>
          </cell>
          <cell r="D5">
            <v>6357.201</v>
          </cell>
          <cell r="E5">
            <v>139131.70000000001</v>
          </cell>
        </row>
        <row r="6">
          <cell r="B6">
            <v>3401192.8</v>
          </cell>
          <cell r="C6">
            <v>2421656.5</v>
          </cell>
          <cell r="D6">
            <v>6517.4589999999998</v>
          </cell>
          <cell r="E6">
            <v>139497</v>
          </cell>
        </row>
        <row r="7">
          <cell r="B7">
            <v>3456995</v>
          </cell>
          <cell r="C7">
            <v>2475042.2999999998</v>
          </cell>
          <cell r="D7">
            <v>6687.9269999999997</v>
          </cell>
          <cell r="E7">
            <v>139991</v>
          </cell>
        </row>
        <row r="8">
          <cell r="B8">
            <v>3469536.8</v>
          </cell>
          <cell r="C8">
            <v>2500544.7999999998</v>
          </cell>
          <cell r="D8">
            <v>6794.1319999999996</v>
          </cell>
          <cell r="E8">
            <v>142385.70000000001</v>
          </cell>
        </row>
        <row r="9">
          <cell r="B9">
            <v>3532727</v>
          </cell>
          <cell r="C9">
            <v>2561930</v>
          </cell>
          <cell r="D9">
            <v>6939.0940000000001</v>
          </cell>
          <cell r="E9">
            <v>142576.70000000001</v>
          </cell>
        </row>
        <row r="10">
          <cell r="B10">
            <v>3536328</v>
          </cell>
          <cell r="C10">
            <v>2579541.2999999998</v>
          </cell>
          <cell r="D10">
            <v>7123.0529999999999</v>
          </cell>
          <cell r="E10">
            <v>142436.70000000001</v>
          </cell>
        </row>
        <row r="11">
          <cell r="B11">
            <v>3557441.3</v>
          </cell>
          <cell r="C11">
            <v>2608936</v>
          </cell>
          <cell r="D11">
            <v>7258.7190000000001</v>
          </cell>
          <cell r="E11">
            <v>142944</v>
          </cell>
        </row>
        <row r="12">
          <cell r="B12">
            <v>3545780</v>
          </cell>
          <cell r="C12">
            <v>2617557.7999999998</v>
          </cell>
          <cell r="D12">
            <v>7314.567</v>
          </cell>
          <cell r="E12">
            <v>143808.29999999999</v>
          </cell>
        </row>
        <row r="13">
          <cell r="B13">
            <v>3567923.5</v>
          </cell>
          <cell r="C13">
            <v>2649750</v>
          </cell>
          <cell r="D13">
            <v>7517.5919999999996</v>
          </cell>
          <cell r="E13">
            <v>143414.70000000001</v>
          </cell>
        </row>
        <row r="14">
          <cell r="B14">
            <v>3553629</v>
          </cell>
          <cell r="C14">
            <v>2649505</v>
          </cell>
          <cell r="D14">
            <v>7771.5039999999999</v>
          </cell>
          <cell r="E14">
            <v>143642.29999999999</v>
          </cell>
        </row>
        <row r="15">
          <cell r="B15">
            <v>3563393.5</v>
          </cell>
          <cell r="C15">
            <v>2665116.2999999998</v>
          </cell>
          <cell r="D15">
            <v>7901.4709999999995</v>
          </cell>
          <cell r="E15">
            <v>144210.29999999999</v>
          </cell>
        </row>
        <row r="16">
          <cell r="B16">
            <v>3593196.3</v>
          </cell>
          <cell r="C16">
            <v>2695875</v>
          </cell>
          <cell r="D16">
            <v>8031.7629999999999</v>
          </cell>
          <cell r="E16">
            <v>144339</v>
          </cell>
        </row>
        <row r="17">
          <cell r="B17">
            <v>3615212</v>
          </cell>
          <cell r="C17">
            <v>2721865</v>
          </cell>
          <cell r="D17">
            <v>8217.6360000000004</v>
          </cell>
          <cell r="E17">
            <v>144823.70000000001</v>
          </cell>
        </row>
        <row r="18">
          <cell r="B18">
            <v>3629908.3</v>
          </cell>
          <cell r="C18">
            <v>2746010</v>
          </cell>
          <cell r="D18">
            <v>8435.7970000000005</v>
          </cell>
          <cell r="E18">
            <v>145121.29999999999</v>
          </cell>
        </row>
        <row r="19">
          <cell r="B19">
            <v>3634395</v>
          </cell>
          <cell r="C19">
            <v>2765358.3</v>
          </cell>
          <cell r="D19">
            <v>8679.9120000000003</v>
          </cell>
          <cell r="E19">
            <v>145140.29999999999</v>
          </cell>
        </row>
        <row r="20">
          <cell r="B20">
            <v>3653535.3</v>
          </cell>
          <cell r="C20">
            <v>2793532.3</v>
          </cell>
          <cell r="D20">
            <v>8866.59</v>
          </cell>
          <cell r="E20">
            <v>146019.70000000001</v>
          </cell>
        </row>
        <row r="21">
          <cell r="B21">
            <v>3685891.8</v>
          </cell>
          <cell r="C21">
            <v>2828191.5</v>
          </cell>
          <cell r="D21">
            <v>9252.5969999999998</v>
          </cell>
          <cell r="E21">
            <v>146676.70000000001</v>
          </cell>
        </row>
        <row r="22">
          <cell r="B22">
            <v>3747195.5</v>
          </cell>
          <cell r="C22">
            <v>2891667.3</v>
          </cell>
          <cell r="D22">
            <v>9507.93</v>
          </cell>
          <cell r="E22">
            <v>146486.70000000001</v>
          </cell>
        </row>
        <row r="23">
          <cell r="B23">
            <v>3790690</v>
          </cell>
          <cell r="C23">
            <v>2943058.5</v>
          </cell>
          <cell r="D23">
            <v>9765.3430000000008</v>
          </cell>
          <cell r="E23">
            <v>146815</v>
          </cell>
        </row>
        <row r="24">
          <cell r="B24">
            <v>3812170</v>
          </cell>
          <cell r="C24">
            <v>2980861.8</v>
          </cell>
          <cell r="D24">
            <v>9956.2479999999996</v>
          </cell>
          <cell r="E24">
            <v>146831.70000000001</v>
          </cell>
        </row>
        <row r="25">
          <cell r="B25">
            <v>3841712.5</v>
          </cell>
          <cell r="C25">
            <v>3028203.8</v>
          </cell>
          <cell r="D25">
            <v>10267.928</v>
          </cell>
          <cell r="E25">
            <v>147125</v>
          </cell>
        </row>
        <row r="26">
          <cell r="B26">
            <v>3878154.8</v>
          </cell>
          <cell r="C26">
            <v>3076326.8</v>
          </cell>
          <cell r="D26">
            <v>10544.029</v>
          </cell>
          <cell r="E26">
            <v>147557</v>
          </cell>
        </row>
        <row r="27">
          <cell r="B27">
            <v>3917720</v>
          </cell>
          <cell r="C27">
            <v>3131803.5</v>
          </cell>
          <cell r="D27">
            <v>10895.996999999999</v>
          </cell>
          <cell r="E27">
            <v>148004.70000000001</v>
          </cell>
        </row>
        <row r="28">
          <cell r="B28">
            <v>3961181.8</v>
          </cell>
          <cell r="C28">
            <v>3191821.5</v>
          </cell>
          <cell r="D28">
            <v>11101.752</v>
          </cell>
          <cell r="E28">
            <v>148261.29999999999</v>
          </cell>
        </row>
        <row r="29">
          <cell r="B29">
            <v>3980695.5</v>
          </cell>
          <cell r="C29">
            <v>3230664</v>
          </cell>
          <cell r="D29">
            <v>11432.766</v>
          </cell>
          <cell r="E29">
            <v>149141.70000000001</v>
          </cell>
        </row>
        <row r="30">
          <cell r="B30">
            <v>4011896.8</v>
          </cell>
          <cell r="C30">
            <v>3285660.5</v>
          </cell>
          <cell r="D30">
            <v>11791.373</v>
          </cell>
          <cell r="E30">
            <v>149721.70000000001</v>
          </cell>
        </row>
        <row r="31">
          <cell r="B31">
            <v>4034183.5</v>
          </cell>
          <cell r="C31">
            <v>3331051</v>
          </cell>
          <cell r="D31">
            <v>12087.976000000001</v>
          </cell>
          <cell r="E31">
            <v>150032</v>
          </cell>
        </row>
        <row r="32">
          <cell r="B32">
            <v>4088458.8</v>
          </cell>
          <cell r="C32">
            <v>3399790</v>
          </cell>
          <cell r="D32">
            <v>12443.838</v>
          </cell>
          <cell r="E32">
            <v>150556</v>
          </cell>
        </row>
        <row r="33">
          <cell r="B33">
            <v>4099037.8</v>
          </cell>
          <cell r="C33">
            <v>3438356</v>
          </cell>
          <cell r="D33">
            <v>12798.132</v>
          </cell>
          <cell r="E33">
            <v>151101.29999999999</v>
          </cell>
        </row>
        <row r="34">
          <cell r="B34">
            <v>4105184.5</v>
          </cell>
          <cell r="C34">
            <v>3467547</v>
          </cell>
          <cell r="D34">
            <v>13122.022000000001</v>
          </cell>
          <cell r="E34">
            <v>151585</v>
          </cell>
        </row>
        <row r="35">
          <cell r="B35">
            <v>4140466.5</v>
          </cell>
          <cell r="C35">
            <v>3509890</v>
          </cell>
          <cell r="D35">
            <v>13384.672</v>
          </cell>
          <cell r="E35">
            <v>152393</v>
          </cell>
        </row>
        <row r="36">
          <cell r="B36">
            <v>4152922.5</v>
          </cell>
          <cell r="C36">
            <v>3553912.8</v>
          </cell>
          <cell r="D36">
            <v>13566.439</v>
          </cell>
          <cell r="E36">
            <v>153059.29999999999</v>
          </cell>
        </row>
        <row r="37">
          <cell r="B37">
            <v>4178328.5</v>
          </cell>
          <cell r="C37">
            <v>3600520.5</v>
          </cell>
          <cell r="D37">
            <v>13857.797</v>
          </cell>
          <cell r="E37">
            <v>152715.29999999999</v>
          </cell>
        </row>
        <row r="38">
          <cell r="B38">
            <v>4202396.8</v>
          </cell>
          <cell r="C38">
            <v>3641029.3</v>
          </cell>
          <cell r="D38">
            <v>14094.37</v>
          </cell>
          <cell r="E38">
            <v>153072.29999999999</v>
          </cell>
        </row>
        <row r="39">
          <cell r="B39">
            <v>4228797.8</v>
          </cell>
          <cell r="C39">
            <v>3678764.5</v>
          </cell>
          <cell r="D39">
            <v>14286.735000000001</v>
          </cell>
          <cell r="E39">
            <v>153645.29999999999</v>
          </cell>
        </row>
        <row r="40">
          <cell r="B40">
            <v>4210750.8</v>
          </cell>
          <cell r="C40">
            <v>3676634.5</v>
          </cell>
          <cell r="D40">
            <v>14400.054</v>
          </cell>
          <cell r="E40">
            <v>153874.70000000001</v>
          </cell>
        </row>
        <row r="41">
          <cell r="B41">
            <v>4235822.8</v>
          </cell>
          <cell r="C41">
            <v>3716425.3</v>
          </cell>
          <cell r="D41">
            <v>14350.118</v>
          </cell>
          <cell r="E41">
            <v>154128.29999999999</v>
          </cell>
        </row>
        <row r="42">
          <cell r="B42">
            <v>4213573.8</v>
          </cell>
          <cell r="C42">
            <v>3724749.8</v>
          </cell>
          <cell r="D42">
            <v>14460.392</v>
          </cell>
          <cell r="E42">
            <v>154560</v>
          </cell>
        </row>
        <row r="43">
          <cell r="B43">
            <v>4121337.5</v>
          </cell>
          <cell r="C43">
            <v>3652052.3</v>
          </cell>
          <cell r="D43">
            <v>14196.975</v>
          </cell>
          <cell r="E43">
            <v>154723.29999999999</v>
          </cell>
        </row>
        <row r="44">
          <cell r="B44">
            <v>4074565.5</v>
          </cell>
          <cell r="C44">
            <v>3607725.5</v>
          </cell>
          <cell r="D44">
            <v>14092.343000000001</v>
          </cell>
          <cell r="E44">
            <v>154293.70000000001</v>
          </cell>
        </row>
        <row r="45">
          <cell r="B45">
            <v>4067286.3</v>
          </cell>
          <cell r="C45">
            <v>3595309</v>
          </cell>
          <cell r="D45">
            <v>14062.624</v>
          </cell>
          <cell r="E45">
            <v>154657.29999999999</v>
          </cell>
        </row>
        <row r="46">
          <cell r="B46">
            <v>4081570.3</v>
          </cell>
          <cell r="C46">
            <v>3612220.5</v>
          </cell>
          <cell r="D46">
            <v>14048.976000000001</v>
          </cell>
          <cell r="E46">
            <v>154212</v>
          </cell>
        </row>
        <row r="47">
          <cell r="B47">
            <v>4125688.5</v>
          </cell>
          <cell r="C47">
            <v>3662812.3</v>
          </cell>
          <cell r="D47">
            <v>14033.692999999999</v>
          </cell>
          <cell r="E47">
            <v>153591</v>
          </cell>
        </row>
        <row r="48">
          <cell r="B48">
            <v>4145677.5</v>
          </cell>
          <cell r="C48">
            <v>3691152.5</v>
          </cell>
          <cell r="D48">
            <v>13932.644</v>
          </cell>
          <cell r="E48">
            <v>153710.70000000001</v>
          </cell>
        </row>
        <row r="49">
          <cell r="B49">
            <v>4185790.5</v>
          </cell>
          <cell r="C49">
            <v>3745048.3</v>
          </cell>
          <cell r="D49">
            <v>13871.04</v>
          </cell>
          <cell r="E49">
            <v>154109.70000000001</v>
          </cell>
        </row>
        <row r="50">
          <cell r="B50">
            <v>4218066.5</v>
          </cell>
          <cell r="C50">
            <v>3785401.8</v>
          </cell>
          <cell r="D50">
            <v>13809.592000000001</v>
          </cell>
          <cell r="E50">
            <v>153917.29999999999</v>
          </cell>
        </row>
        <row r="51">
          <cell r="B51">
            <v>4240216</v>
          </cell>
          <cell r="C51">
            <v>3827368.5</v>
          </cell>
          <cell r="D51">
            <v>13801.192999999999</v>
          </cell>
          <cell r="E51">
            <v>153803.29999999999</v>
          </cell>
        </row>
        <row r="52">
          <cell r="B52">
            <v>4230158</v>
          </cell>
          <cell r="C52">
            <v>3837862</v>
          </cell>
          <cell r="D52">
            <v>13768.01</v>
          </cell>
          <cell r="E52">
            <v>153284.29999999999</v>
          </cell>
        </row>
        <row r="53">
          <cell r="B53">
            <v>4258778.5</v>
          </cell>
          <cell r="C53">
            <v>3889384.8</v>
          </cell>
          <cell r="D53">
            <v>13713.486999999999</v>
          </cell>
          <cell r="E53">
            <v>153456</v>
          </cell>
        </row>
        <row r="54">
          <cell r="B54">
            <v>4257828.3</v>
          </cell>
          <cell r="C54">
            <v>3911920</v>
          </cell>
          <cell r="D54">
            <v>13698.96</v>
          </cell>
          <cell r="E54">
            <v>153726.29999999999</v>
          </cell>
        </row>
        <row r="55">
          <cell r="B55">
            <v>4305645.8</v>
          </cell>
          <cell r="C55">
            <v>3960564.8</v>
          </cell>
          <cell r="D55">
            <v>13689.038</v>
          </cell>
          <cell r="E55">
            <v>154028</v>
          </cell>
        </row>
        <row r="56">
          <cell r="B56">
            <v>4341752.5</v>
          </cell>
          <cell r="C56">
            <v>4017201.3</v>
          </cell>
          <cell r="D56">
            <v>13627.234</v>
          </cell>
          <cell r="E56">
            <v>154600.29999999999</v>
          </cell>
        </row>
        <row r="57">
          <cell r="B57">
            <v>4361131.3</v>
          </cell>
          <cell r="C57">
            <v>4051778.8</v>
          </cell>
          <cell r="D57">
            <v>13594.556</v>
          </cell>
          <cell r="E57">
            <v>154831.29999999999</v>
          </cell>
        </row>
        <row r="58">
          <cell r="B58">
            <v>4367412.5</v>
          </cell>
          <cell r="C58">
            <v>4079885.3</v>
          </cell>
          <cell r="D58">
            <v>13606.025</v>
          </cell>
          <cell r="E58">
            <v>154957</v>
          </cell>
        </row>
        <row r="59">
          <cell r="B59">
            <v>4372463</v>
          </cell>
          <cell r="C59">
            <v>4105104.8</v>
          </cell>
          <cell r="D59">
            <v>13578.516</v>
          </cell>
          <cell r="E59">
            <v>155506.70000000001</v>
          </cell>
        </row>
        <row r="60">
          <cell r="B60">
            <v>4415600</v>
          </cell>
          <cell r="C60">
            <v>4162047.3</v>
          </cell>
          <cell r="D60">
            <v>13549.394</v>
          </cell>
          <cell r="E60">
            <v>155360</v>
          </cell>
        </row>
        <row r="61">
          <cell r="B61">
            <v>4427417.8</v>
          </cell>
          <cell r="C61">
            <v>4182171.8</v>
          </cell>
          <cell r="D61">
            <v>13570.258</v>
          </cell>
          <cell r="E61">
            <v>155559.70000000001</v>
          </cell>
        </row>
        <row r="62">
          <cell r="B62">
            <v>4465112.5</v>
          </cell>
          <cell r="C62">
            <v>4238459.5</v>
          </cell>
          <cell r="D62">
            <v>13628.758</v>
          </cell>
          <cell r="E62">
            <v>155630.29999999999</v>
          </cell>
        </row>
        <row r="63">
          <cell r="B63">
            <v>4504036.8</v>
          </cell>
          <cell r="C63">
            <v>4298004.8</v>
          </cell>
          <cell r="D63">
            <v>13802.481</v>
          </cell>
          <cell r="E63">
            <v>155040</v>
          </cell>
        </row>
        <row r="64">
          <cell r="B64">
            <v>4488493.5</v>
          </cell>
          <cell r="C64">
            <v>4299434.5</v>
          </cell>
          <cell r="D64">
            <v>13791.338</v>
          </cell>
          <cell r="E64">
            <v>155621</v>
          </cell>
        </row>
        <row r="65">
          <cell r="B65">
            <v>4546477.8</v>
          </cell>
          <cell r="C65">
            <v>4379627</v>
          </cell>
          <cell r="D65">
            <v>13855.467000000001</v>
          </cell>
          <cell r="E65">
            <v>155586.70000000001</v>
          </cell>
        </row>
        <row r="66">
          <cell r="B66">
            <v>4601735.3</v>
          </cell>
          <cell r="C66">
            <v>4451057</v>
          </cell>
          <cell r="D66">
            <v>13841.652</v>
          </cell>
          <cell r="E66">
            <v>156059</v>
          </cell>
        </row>
        <row r="67">
          <cell r="B67">
            <v>4625007.8</v>
          </cell>
          <cell r="C67">
            <v>4478019.8</v>
          </cell>
          <cell r="D67">
            <v>13906.700999999999</v>
          </cell>
          <cell r="E67">
            <v>156414.29999999999</v>
          </cell>
        </row>
        <row r="68">
          <cell r="B68">
            <v>4666655.3</v>
          </cell>
          <cell r="C68">
            <v>4515882.3</v>
          </cell>
          <cell r="D68">
            <v>13880.808000000001</v>
          </cell>
          <cell r="E68">
            <v>156772.29999999999</v>
          </cell>
        </row>
        <row r="69">
          <cell r="B69">
            <v>4695560.8</v>
          </cell>
          <cell r="C69">
            <v>4569946</v>
          </cell>
          <cell r="D69">
            <v>14005.101000000001</v>
          </cell>
          <cell r="E69">
            <v>157257.70000000001</v>
          </cell>
        </row>
        <row r="70">
          <cell r="B70">
            <v>4714354.5</v>
          </cell>
          <cell r="C70">
            <v>4600406.5</v>
          </cell>
          <cell r="D70">
            <v>14121.081</v>
          </cell>
          <cell r="E70">
            <v>156967.29999999999</v>
          </cell>
        </row>
        <row r="71">
          <cell r="B71">
            <v>4723051.5</v>
          </cell>
          <cell r="C71">
            <v>4608784.3</v>
          </cell>
          <cell r="D71">
            <v>14129.519</v>
          </cell>
          <cell r="E71">
            <v>157555</v>
          </cell>
        </row>
        <row r="72">
          <cell r="B72">
            <v>4750422.5</v>
          </cell>
          <cell r="C72">
            <v>4631483.3</v>
          </cell>
          <cell r="D72">
            <v>14138.663</v>
          </cell>
          <cell r="E72">
            <v>158699.70000000001</v>
          </cell>
        </row>
        <row r="73">
          <cell r="B73">
            <v>4765677.3</v>
          </cell>
          <cell r="C73">
            <v>4677925.5</v>
          </cell>
          <cell r="D73">
            <v>14272.057000000001</v>
          </cell>
          <cell r="E73">
            <v>158964</v>
          </cell>
        </row>
        <row r="74">
          <cell r="B74">
            <v>4799484.5</v>
          </cell>
          <cell r="C74">
            <v>4723159.8</v>
          </cell>
          <cell r="D74">
            <v>14446.678</v>
          </cell>
          <cell r="E74">
            <v>159490</v>
          </cell>
        </row>
        <row r="75">
          <cell r="B75">
            <v>4826088</v>
          </cell>
          <cell r="C75">
            <v>4772344.8</v>
          </cell>
          <cell r="D75">
            <v>14549.298000000001</v>
          </cell>
          <cell r="E75">
            <v>159596.29999999999</v>
          </cell>
        </row>
        <row r="76">
          <cell r="B76">
            <v>4849585.8</v>
          </cell>
          <cell r="C76">
            <v>4820021</v>
          </cell>
          <cell r="D76">
            <v>14605.625</v>
          </cell>
          <cell r="E76">
            <v>159872</v>
          </cell>
        </row>
        <row r="77">
          <cell r="B77">
            <v>4876737.3</v>
          </cell>
          <cell r="C77">
            <v>4859660.8</v>
          </cell>
          <cell r="D77">
            <v>14760.223</v>
          </cell>
          <cell r="E77">
            <v>160201.70000000001</v>
          </cell>
        </row>
        <row r="78">
          <cell r="B78">
            <v>4915191.5</v>
          </cell>
          <cell r="C78">
            <v>4923148.8</v>
          </cell>
          <cell r="D78">
            <v>14907.146000000001</v>
          </cell>
          <cell r="E78">
            <v>160729.29999999999</v>
          </cell>
        </row>
        <row r="79">
          <cell r="B79">
            <v>4970588</v>
          </cell>
          <cell r="C79">
            <v>5009272</v>
          </cell>
          <cell r="D79">
            <v>15103.050999999999</v>
          </cell>
          <cell r="E79">
            <v>160474.29999999999</v>
          </cell>
        </row>
        <row r="80">
          <cell r="B80">
            <v>5011019.3</v>
          </cell>
          <cell r="C80">
            <v>5082138.3</v>
          </cell>
          <cell r="D80">
            <v>15150.526</v>
          </cell>
          <cell r="E80">
            <v>161459.29999999999</v>
          </cell>
        </row>
        <row r="81">
          <cell r="B81">
            <v>5037619</v>
          </cell>
          <cell r="C81">
            <v>5145228</v>
          </cell>
          <cell r="D81">
            <v>15278.37</v>
          </cell>
          <cell r="E81">
            <v>161943</v>
          </cell>
        </row>
        <row r="82">
          <cell r="B82">
            <v>5069038.5</v>
          </cell>
          <cell r="C82">
            <v>5199682.5</v>
          </cell>
          <cell r="D82">
            <v>15446.558999999999</v>
          </cell>
          <cell r="E82">
            <v>162029.29999999999</v>
          </cell>
        </row>
        <row r="83">
          <cell r="B83">
            <v>5076218.5</v>
          </cell>
          <cell r="C83">
            <v>5229466.8</v>
          </cell>
          <cell r="D83">
            <v>15575.759</v>
          </cell>
          <cell r="E83">
            <v>162881.29999999999</v>
          </cell>
        </row>
        <row r="84">
          <cell r="B84">
            <v>5103787.5</v>
          </cell>
          <cell r="C84">
            <v>5276033.3</v>
          </cell>
          <cell r="D84">
            <v>15593.034</v>
          </cell>
          <cell r="E84">
            <v>162976</v>
          </cell>
        </row>
        <row r="85">
          <cell r="B85">
            <v>5146132</v>
          </cell>
          <cell r="C85">
            <v>5346193.8</v>
          </cell>
          <cell r="D85">
            <v>15786.475</v>
          </cell>
          <cell r="E85">
            <v>162807.70000000001</v>
          </cell>
        </row>
        <row r="86">
          <cell r="B86">
            <v>5204395.3</v>
          </cell>
          <cell r="C86">
            <v>5423570.5</v>
          </cell>
          <cell r="D86">
            <v>15975.105</v>
          </cell>
          <cell r="E86">
            <v>163791</v>
          </cell>
        </row>
        <row r="87">
          <cell r="B87">
            <v>5237772</v>
          </cell>
          <cell r="C87">
            <v>5475597.5</v>
          </cell>
          <cell r="D87">
            <v>16156.544</v>
          </cell>
          <cell r="E87">
            <v>164563</v>
          </cell>
        </row>
        <row r="88">
          <cell r="B88">
            <v>5166388.3</v>
          </cell>
          <cell r="C88">
            <v>5426628.2999999998</v>
          </cell>
          <cell r="D88">
            <v>16205.209000000001</v>
          </cell>
          <cell r="E88">
            <v>163813.70000000001</v>
          </cell>
        </row>
        <row r="89">
          <cell r="B89">
            <v>4758707.5</v>
          </cell>
          <cell r="C89">
            <v>4978285.8</v>
          </cell>
          <cell r="D89">
            <v>16199.82</v>
          </cell>
          <cell r="E89">
            <v>158091.70000000001</v>
          </cell>
        </row>
        <row r="90">
          <cell r="B90">
            <v>5127946.3</v>
          </cell>
          <cell r="C90">
            <v>5411910</v>
          </cell>
          <cell r="D90">
            <v>16445.094000000001</v>
          </cell>
          <cell r="E90">
            <v>160349.29999999999</v>
          </cell>
        </row>
        <row r="91">
          <cell r="B91">
            <v>5181032</v>
          </cell>
          <cell r="C91">
            <v>5506125.5</v>
          </cell>
          <cell r="D91">
            <v>16701.810000000001</v>
          </cell>
          <cell r="E91">
            <v>160796</v>
          </cell>
        </row>
        <row r="92">
          <cell r="B92">
            <v>5247635.3</v>
          </cell>
          <cell r="C92">
            <v>5650046.2999999998</v>
          </cell>
          <cell r="D92">
            <v>16869.592000000001</v>
          </cell>
          <cell r="E92">
            <v>160225</v>
          </cell>
        </row>
        <row r="93">
          <cell r="B93">
            <v>5327386</v>
          </cell>
          <cell r="C93">
            <v>5823090.5</v>
          </cell>
          <cell r="D93">
            <v>17217.702000000001</v>
          </cell>
          <cell r="E93">
            <v>160946.70000000001</v>
          </cell>
        </row>
        <row r="94">
          <cell r="B94">
            <v>5370770.7999999998</v>
          </cell>
          <cell r="C94">
            <v>5957243.2999999998</v>
          </cell>
          <cell r="D94">
            <v>17574.618999999999</v>
          </cell>
          <cell r="E94">
            <v>161521.70000000001</v>
          </cell>
        </row>
        <row r="95">
          <cell r="B95">
            <v>5461900.5</v>
          </cell>
          <cell r="C95">
            <v>6163650.7999999998</v>
          </cell>
          <cell r="D95">
            <v>17970.109</v>
          </cell>
          <cell r="E95">
            <v>162155</v>
          </cell>
        </row>
        <row r="96">
          <cell r="B96">
            <v>5434717.7999999998</v>
          </cell>
          <cell r="C96">
            <v>6257279</v>
          </cell>
          <cell r="D96">
            <v>18163.856</v>
          </cell>
          <cell r="E96">
            <v>163932</v>
          </cell>
        </row>
        <row r="97">
          <cell r="B97">
            <v>5427040</v>
          </cell>
          <cell r="C97">
            <v>6386068.2999999998</v>
          </cell>
          <cell r="D97">
            <v>18520.114000000001</v>
          </cell>
          <cell r="E97">
            <v>164076.70000000001</v>
          </cell>
        </row>
        <row r="98">
          <cell r="B98">
            <v>5462783.5</v>
          </cell>
          <cell r="C98">
            <v>6498659.7999999998</v>
          </cell>
          <cell r="D98">
            <v>18839.560000000001</v>
          </cell>
          <cell r="E98">
            <v>164441</v>
          </cell>
        </row>
        <row r="99">
          <cell r="B99">
            <v>5497495.2999999998</v>
          </cell>
          <cell r="C99">
            <v>6602101.2999999998</v>
          </cell>
          <cell r="D99">
            <v>19054.834999999999</v>
          </cell>
          <cell r="E99">
            <v>164713</v>
          </cell>
        </row>
        <row r="100">
          <cell r="B100">
            <v>5528082.2999999998</v>
          </cell>
          <cell r="C100">
            <v>6703400.2999999998</v>
          </cell>
          <cell r="D100">
            <v>19068.886999999999</v>
          </cell>
          <cell r="E100">
            <v>166271.29999999999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opLeftCell="A73" workbookViewId="0">
      <selection activeCell="D103" sqref="D103"/>
    </sheetView>
  </sheetViews>
  <sheetFormatPr defaultRowHeight="12.5"/>
  <cols>
    <col min="1" max="1" width="17.26953125" style="15" customWidth="1"/>
    <col min="2" max="7" width="27.08984375" style="15" customWidth="1"/>
    <col min="9" max="9" width="9.26953125" style="15"/>
    <col min="10" max="10" width="42.453125" style="15" customWidth="1"/>
  </cols>
  <sheetData>
    <row r="1" spans="1:10">
      <c r="A1" s="22" t="s">
        <v>204</v>
      </c>
      <c r="B1" s="22" t="s">
        <v>205</v>
      </c>
      <c r="C1" s="22" t="s">
        <v>206</v>
      </c>
      <c r="D1" s="22" t="s">
        <v>207</v>
      </c>
      <c r="E1" s="22" t="s">
        <v>210</v>
      </c>
      <c r="F1" s="22" t="s">
        <v>208</v>
      </c>
      <c r="G1" s="22" t="s">
        <v>209</v>
      </c>
      <c r="I1" s="22" t="s">
        <v>204</v>
      </c>
      <c r="J1" s="22" t="s">
        <v>228</v>
      </c>
    </row>
    <row r="2" spans="1:10" ht="25">
      <c r="A2" s="22" t="s">
        <v>211</v>
      </c>
      <c r="B2" s="22" t="s">
        <v>212</v>
      </c>
      <c r="C2" s="22" t="s">
        <v>213</v>
      </c>
      <c r="D2" s="21" t="s">
        <v>214</v>
      </c>
      <c r="E2" s="22" t="s">
        <v>222</v>
      </c>
      <c r="F2" s="21" t="s">
        <v>223</v>
      </c>
      <c r="G2" s="21" t="s">
        <v>215</v>
      </c>
      <c r="I2" s="22" t="s">
        <v>211</v>
      </c>
      <c r="J2" s="22" t="s">
        <v>229</v>
      </c>
    </row>
    <row r="3" spans="1:10" ht="37.5">
      <c r="A3" s="22" t="s">
        <v>7</v>
      </c>
      <c r="B3" s="21" t="s">
        <v>217</v>
      </c>
      <c r="C3" s="21" t="s">
        <v>217</v>
      </c>
      <c r="D3" s="21" t="s">
        <v>218</v>
      </c>
      <c r="E3" s="21" t="s">
        <v>217</v>
      </c>
      <c r="F3" s="22" t="s">
        <v>219</v>
      </c>
      <c r="G3" s="21" t="s">
        <v>218</v>
      </c>
      <c r="I3" s="22" t="s">
        <v>7</v>
      </c>
      <c r="J3" s="21" t="s">
        <v>230</v>
      </c>
    </row>
    <row r="4" spans="1:10">
      <c r="A4" s="22" t="s">
        <v>220</v>
      </c>
      <c r="B4" s="21" t="s">
        <v>221</v>
      </c>
      <c r="C4" s="21" t="s">
        <v>221</v>
      </c>
      <c r="D4" s="22" t="s">
        <v>224</v>
      </c>
      <c r="E4" s="22" t="s">
        <v>221</v>
      </c>
      <c r="F4" s="22" t="s">
        <v>225</v>
      </c>
      <c r="G4" s="22" t="s">
        <v>221</v>
      </c>
      <c r="I4" s="22" t="s">
        <v>220</v>
      </c>
      <c r="J4" s="22" t="s">
        <v>224</v>
      </c>
    </row>
    <row r="5" spans="1:10">
      <c r="A5" s="16">
        <v>36526</v>
      </c>
      <c r="B5" s="23">
        <v>4.1470280530037735</v>
      </c>
      <c r="C5" s="23">
        <v>5.25121228272255</v>
      </c>
      <c r="D5" s="23">
        <v>8.9283264740504844</v>
      </c>
      <c r="E5" s="23">
        <f>('[1]독일-원자료'!E8-'[1]독일-원자료'!E4)/'[1]독일-원자료'!E4*100</f>
        <v>-0.33202140878105979</v>
      </c>
      <c r="F5" s="26">
        <v>3.5</v>
      </c>
      <c r="G5" s="26">
        <v>0.99035039999999996</v>
      </c>
      <c r="I5" s="15">
        <v>1999</v>
      </c>
      <c r="J5" s="39">
        <v>23.906310800758501</v>
      </c>
    </row>
    <row r="6" spans="1:10">
      <c r="A6" s="16">
        <v>36617</v>
      </c>
      <c r="B6" s="23">
        <v>4.512509307193695</v>
      </c>
      <c r="C6" s="23">
        <v>5.7941613827536393</v>
      </c>
      <c r="D6" s="23">
        <v>7.7777424654477807</v>
      </c>
      <c r="E6" s="23">
        <f>('[1]독일-원자료'!E9-'[1]독일-원자료'!E5)/'[1]독일-원자료'!E5*100</f>
        <v>-0.16774122309886205</v>
      </c>
      <c r="F6" s="26">
        <v>4.25</v>
      </c>
      <c r="G6" s="26">
        <v>0.95627269999999998</v>
      </c>
      <c r="I6" s="15">
        <v>2000</v>
      </c>
      <c r="J6" s="39">
        <v>24.2953210496343</v>
      </c>
    </row>
    <row r="7" spans="1:10">
      <c r="A7" s="16">
        <v>36708</v>
      </c>
      <c r="B7" s="23">
        <v>3.8960370978519809</v>
      </c>
      <c r="C7" s="23">
        <v>5.5081228944850746</v>
      </c>
      <c r="D7" s="23">
        <v>7.7571723046261125</v>
      </c>
      <c r="E7" s="23">
        <f>('[1]독일-원자료'!E10-'[1]독일-원자료'!E6)/'[1]독일-원자료'!E6*100</f>
        <v>-0.34188133894943618</v>
      </c>
      <c r="F7" s="26">
        <v>4.5</v>
      </c>
      <c r="G7" s="26">
        <v>0.95750040000000003</v>
      </c>
      <c r="I7" s="15">
        <v>2001</v>
      </c>
      <c r="J7" s="39">
        <v>24.713615591496701</v>
      </c>
    </row>
    <row r="8" spans="1:10">
      <c r="A8" s="16">
        <v>36800</v>
      </c>
      <c r="B8" s="23">
        <v>3.398656992602934</v>
      </c>
      <c r="C8" s="23">
        <v>5.1966761850290828</v>
      </c>
      <c r="D8" s="23">
        <v>7.36643956404244</v>
      </c>
      <c r="E8" s="23">
        <f>('[1]독일-원자료'!E11-'[1]독일-원자료'!E7)/'[1]독일-원자료'!E7*100</f>
        <v>8.587936045403452E-2</v>
      </c>
      <c r="F8" s="26">
        <v>4.75</v>
      </c>
      <c r="G8" s="26">
        <v>1.1783950000000001</v>
      </c>
      <c r="I8" s="15">
        <v>2002</v>
      </c>
      <c r="J8" s="39">
        <v>25.096989935169699</v>
      </c>
    </row>
    <row r="9" spans="1:10">
      <c r="A9" s="16">
        <v>36892</v>
      </c>
      <c r="B9" s="23">
        <v>3.1369118972910339</v>
      </c>
      <c r="C9" s="23">
        <v>5.3692693289364737</v>
      </c>
      <c r="D9" s="23">
        <v>7.0931938430464641</v>
      </c>
      <c r="E9" s="23">
        <f>('[1]독일-원자료'!E12-'[1]독일-원자료'!E8)/'[1]독일-원자료'!E8*100</f>
        <v>0.30185219378950778</v>
      </c>
      <c r="F9" s="26">
        <v>4.75</v>
      </c>
      <c r="G9" s="26">
        <v>1.072797</v>
      </c>
      <c r="I9" s="15">
        <v>2003</v>
      </c>
      <c r="J9" s="39">
        <v>25.433063201968999</v>
      </c>
    </row>
    <row r="10" spans="1:10">
      <c r="A10" s="16">
        <v>36982</v>
      </c>
      <c r="B10" s="23">
        <v>2.3608028839228914</v>
      </c>
      <c r="C10" s="23">
        <v>4.7675053462198047</v>
      </c>
      <c r="D10" s="23">
        <v>6.8694733269383343</v>
      </c>
      <c r="E10" s="23">
        <f>('[1]독일-원자료'!E13-'[1]독일-원자료'!E9)/'[1]독일-원자료'!E9*100</f>
        <v>0.58541754483970432</v>
      </c>
      <c r="F10" s="26">
        <v>4.5</v>
      </c>
      <c r="G10" s="26">
        <v>1.68171</v>
      </c>
      <c r="I10" s="15">
        <v>2004</v>
      </c>
      <c r="J10" s="39">
        <v>25.811473103633698</v>
      </c>
    </row>
    <row r="11" spans="1:10">
      <c r="A11" s="16">
        <v>37073</v>
      </c>
      <c r="B11" s="23">
        <v>1.896774966172788</v>
      </c>
      <c r="C11" s="23">
        <v>4.5065979155340274</v>
      </c>
      <c r="D11" s="23">
        <v>5.9488746292566113</v>
      </c>
      <c r="E11" s="23">
        <f>('[1]독일-원자료'!E14-'[1]독일-원자료'!E10)/'[1]독일-원자료'!E10*100</f>
        <v>0.37791688932997947</v>
      </c>
      <c r="F11" s="26">
        <v>3.75</v>
      </c>
      <c r="G11" s="26">
        <v>1.6515409999999999</v>
      </c>
      <c r="I11" s="15">
        <v>2005</v>
      </c>
      <c r="J11" s="39">
        <v>26.256688391215999</v>
      </c>
    </row>
    <row r="12" spans="1:10">
      <c r="A12" s="16">
        <v>37165</v>
      </c>
      <c r="B12" s="23">
        <v>1.2815890021939964</v>
      </c>
      <c r="C12" s="23">
        <v>4.157960686132582</v>
      </c>
      <c r="D12" s="23">
        <v>5.1944014780255294</v>
      </c>
      <c r="E12" s="23">
        <f>('[1]독일-원자료'!E15-'[1]독일-원자료'!E11)/'[1]독일-원자료'!E11*100</f>
        <v>0.31172761254920439</v>
      </c>
      <c r="F12" s="26">
        <v>3.25</v>
      </c>
      <c r="G12" s="26">
        <v>2.0933169999999999</v>
      </c>
      <c r="I12" s="15">
        <v>2006</v>
      </c>
      <c r="J12" s="39">
        <v>26.648757440366602</v>
      </c>
    </row>
    <row r="13" spans="1:10">
      <c r="A13" s="16">
        <v>37257</v>
      </c>
      <c r="B13" s="23">
        <v>0.46086941595791781</v>
      </c>
      <c r="C13" s="23">
        <v>3.2208859873935523</v>
      </c>
      <c r="D13" s="23">
        <v>5.0939976974083274</v>
      </c>
      <c r="E13" s="23">
        <f>('[1]독일-원자료'!E16-'[1]독일-원자료'!E12)/'[1]독일-원자료'!E12*100</f>
        <v>0.15577878346293525</v>
      </c>
      <c r="F13" s="26">
        <v>3.25</v>
      </c>
      <c r="G13" s="26">
        <v>2.4922249999999999</v>
      </c>
      <c r="I13" s="15">
        <v>2007</v>
      </c>
      <c r="J13" s="39">
        <v>26.892403473479501</v>
      </c>
    </row>
    <row r="14" spans="1:10">
      <c r="A14" s="16">
        <v>37347</v>
      </c>
      <c r="B14" s="23">
        <v>0.86990006051501068</v>
      </c>
      <c r="C14" s="23">
        <v>3.3651878824717687</v>
      </c>
      <c r="D14" s="23">
        <v>5.1430992783798279</v>
      </c>
      <c r="E14" s="23">
        <f>('[1]독일-원자료'!E17-'[1]독일-원자료'!E13)/'[1]독일-원자료'!E13*100</f>
        <v>9.5063464744038817E-2</v>
      </c>
      <c r="F14" s="26">
        <v>3.25</v>
      </c>
      <c r="G14" s="26">
        <v>2.4707569999999999</v>
      </c>
      <c r="I14" s="15">
        <v>2008</v>
      </c>
      <c r="J14" s="39">
        <v>27.120201947616501</v>
      </c>
    </row>
    <row r="15" spans="1:10">
      <c r="A15" s="16">
        <v>37438</v>
      </c>
      <c r="B15" s="23">
        <v>1.1462014102442348</v>
      </c>
      <c r="C15" s="23">
        <v>3.697169331188114</v>
      </c>
      <c r="D15" s="23">
        <v>5.2116505243370304</v>
      </c>
      <c r="E15" s="23">
        <f>('[1]독일-원자료'!E18-'[1]독일-원자료'!E14)/'[1]독일-원자료'!E14*100</f>
        <v>0.12569237918332016</v>
      </c>
      <c r="F15" s="26">
        <v>3.25</v>
      </c>
      <c r="G15" s="26">
        <v>2.4146679999999998</v>
      </c>
      <c r="I15" s="15">
        <v>2009</v>
      </c>
      <c r="J15" s="39">
        <v>27.433430238085801</v>
      </c>
    </row>
    <row r="16" spans="1:10">
      <c r="A16" s="16">
        <v>37530</v>
      </c>
      <c r="B16" s="23">
        <v>1.289228891650271</v>
      </c>
      <c r="C16" s="23">
        <v>3.4317002697280339</v>
      </c>
      <c r="D16" s="23">
        <v>6.159648970409239</v>
      </c>
      <c r="E16" s="23">
        <f>('[1]독일-원자료'!E19-'[1]독일-원자료'!E15)/'[1]독일-원자료'!E15*100</f>
        <v>6.7803779908937781E-2</v>
      </c>
      <c r="F16" s="26">
        <v>2.75</v>
      </c>
      <c r="G16" s="26">
        <v>2.2737419999999999</v>
      </c>
      <c r="I16" s="15">
        <v>2010</v>
      </c>
      <c r="J16" s="39">
        <v>27.7027925786944</v>
      </c>
    </row>
    <row r="17" spans="1:10">
      <c r="A17" s="16">
        <v>37622</v>
      </c>
      <c r="B17" s="23">
        <v>0.81824350828158743</v>
      </c>
      <c r="C17" s="23">
        <v>2.8898530280653039</v>
      </c>
      <c r="D17" s="23">
        <v>6.0317643538927568</v>
      </c>
      <c r="E17" s="23">
        <f>('[1]독일-원자료'!E20-'[1]독일-원자료'!E16)/'[1]독일-원자료'!E16*100</f>
        <v>0.12333904267605457</v>
      </c>
      <c r="F17" s="26">
        <v>2.5</v>
      </c>
      <c r="G17" s="26">
        <v>1.885418</v>
      </c>
      <c r="I17" s="15">
        <v>2011</v>
      </c>
      <c r="J17" s="39">
        <v>28.051252987465801</v>
      </c>
    </row>
    <row r="18" spans="1:10">
      <c r="A18" s="16">
        <v>37712</v>
      </c>
      <c r="B18" s="23">
        <v>0.37800686979593318</v>
      </c>
      <c r="C18" s="23">
        <v>2.794150068732709</v>
      </c>
      <c r="D18" s="23">
        <v>6.119431801475951</v>
      </c>
      <c r="E18" s="23">
        <f>('[1]독일-원자료'!E21-'[1]독일-원자료'!E17)/'[1]독일-원자료'!E17*100</f>
        <v>0.28517266665806917</v>
      </c>
      <c r="F18" s="26">
        <v>2</v>
      </c>
      <c r="G18" s="26">
        <v>1.882485</v>
      </c>
      <c r="I18" s="15">
        <v>2012</v>
      </c>
      <c r="J18" s="39">
        <v>28.6023715292033</v>
      </c>
    </row>
    <row r="19" spans="1:10">
      <c r="A19" s="16">
        <v>37803</v>
      </c>
      <c r="B19" s="23">
        <v>0.55202784903295787</v>
      </c>
      <c r="C19" s="23">
        <v>2.9051328654219066</v>
      </c>
      <c r="D19" s="23">
        <v>6.504054720210557</v>
      </c>
      <c r="E19" s="23">
        <f>('[1]독일-원자료'!E22-'[1]독일-원자료'!E18)/'[1]독일-원자료'!E18*100</f>
        <v>0.26469112996071381</v>
      </c>
      <c r="F19" s="26">
        <v>2</v>
      </c>
      <c r="G19" s="26">
        <v>1.7143539999999999</v>
      </c>
      <c r="I19" s="15">
        <v>2013</v>
      </c>
      <c r="J19" s="39">
        <v>29.2246729846504</v>
      </c>
    </row>
    <row r="20" spans="1:10">
      <c r="A20" s="16">
        <v>37895</v>
      </c>
      <c r="B20" s="23">
        <v>1.0648149893269245</v>
      </c>
      <c r="C20" s="23">
        <v>3.1948583730102404</v>
      </c>
      <c r="D20" s="23">
        <v>6.2481016119563995</v>
      </c>
      <c r="E20" s="23">
        <f>('[1]독일-원자료'!E23-'[1]독일-원자료'!E19)/'[1]독일-원자료'!E19*100</f>
        <v>0.25672129937283766</v>
      </c>
      <c r="F20" s="26">
        <v>2</v>
      </c>
      <c r="G20" s="26">
        <v>1.687244</v>
      </c>
      <c r="I20" s="15">
        <v>2014</v>
      </c>
      <c r="J20" s="39">
        <v>29.885179019193799</v>
      </c>
    </row>
    <row r="21" spans="1:10">
      <c r="A21" s="16">
        <v>37987</v>
      </c>
      <c r="B21" s="23">
        <v>1.8933070325222567</v>
      </c>
      <c r="C21" s="23">
        <v>3.9480917595198646</v>
      </c>
      <c r="D21" s="23">
        <v>6.533971723308901</v>
      </c>
      <c r="E21" s="23">
        <f>('[1]독일-원자료'!E24-'[1]독일-원자료'!E20)/'[1]독일-원자료'!E20*100</f>
        <v>6.9683640828445498E-2</v>
      </c>
      <c r="F21" s="26">
        <v>2</v>
      </c>
      <c r="G21" s="26">
        <v>1.7790490000000001</v>
      </c>
      <c r="I21" s="15">
        <v>2015</v>
      </c>
      <c r="J21" s="39">
        <v>30.484025052078898</v>
      </c>
    </row>
    <row r="22" spans="1:10">
      <c r="A22" s="16">
        <v>38078</v>
      </c>
      <c r="B22" s="23">
        <v>2.4213114145228571</v>
      </c>
      <c r="C22" s="23">
        <v>4.4933513374472493</v>
      </c>
      <c r="D22" s="23">
        <v>7.5801624205163884</v>
      </c>
      <c r="E22" s="23">
        <f>('[1]독일-원자료'!E25-'[1]독일-원자료'!E21)/'[1]독일-원자료'!E21*100</f>
        <v>0.28453842959925574</v>
      </c>
      <c r="F22" s="26">
        <v>2</v>
      </c>
      <c r="G22" s="26">
        <v>1.8634269999999999</v>
      </c>
      <c r="I22" s="15">
        <v>2016</v>
      </c>
      <c r="J22" s="39">
        <v>31.023750270639098</v>
      </c>
    </row>
    <row r="23" spans="1:10">
      <c r="A23" s="16">
        <v>38169</v>
      </c>
      <c r="B23" s="23">
        <v>2.0655652307721293</v>
      </c>
      <c r="C23" s="23">
        <v>3.7969614955489832</v>
      </c>
      <c r="D23" s="23">
        <v>7.8349814561353552</v>
      </c>
      <c r="E23" s="23">
        <f>('[1]독일-원자료'!E26-'[1]독일-원자료'!E22)/'[1]독일-원자료'!E22*100</f>
        <v>0.6240209820142274</v>
      </c>
      <c r="F23" s="26">
        <v>2</v>
      </c>
      <c r="G23" s="26">
        <v>1.885829</v>
      </c>
      <c r="I23" s="15">
        <v>2017</v>
      </c>
      <c r="J23" s="39">
        <v>31.550074304332401</v>
      </c>
    </row>
    <row r="24" spans="1:10">
      <c r="A24" s="16">
        <v>38261</v>
      </c>
      <c r="B24" s="23">
        <v>1.7506571391921588</v>
      </c>
      <c r="C24" s="23">
        <v>3.8523774797438444</v>
      </c>
      <c r="D24" s="23">
        <v>8.0759275868119822</v>
      </c>
      <c r="E24" s="23">
        <f>('[1]독일-원자료'!E27-'[1]독일-원자료'!E23)/'[1]독일-원자료'!E23*100</f>
        <v>1.0853085779650744</v>
      </c>
      <c r="F24" s="26">
        <v>2.12639966172862</v>
      </c>
      <c r="G24" s="26">
        <v>1.8856869999999999</v>
      </c>
      <c r="I24" s="15">
        <v>2018</v>
      </c>
      <c r="J24" s="39">
        <v>32.0624021404521</v>
      </c>
    </row>
    <row r="25" spans="1:10">
      <c r="A25" s="16">
        <v>38353</v>
      </c>
      <c r="B25" s="23">
        <v>1.4422222121994546</v>
      </c>
      <c r="C25" s="23">
        <v>3.3933307465503408</v>
      </c>
      <c r="D25" s="23">
        <v>8.3303308065513821</v>
      </c>
      <c r="E25" s="23">
        <f>('[1]독일-원자료'!E28-'[1]독일-원자료'!E24)/'[1]독일-원자료'!E24*100</f>
        <v>3.251114807102879</v>
      </c>
      <c r="F25" s="26">
        <v>2.0062774113002</v>
      </c>
      <c r="G25" s="26">
        <v>1.545064</v>
      </c>
      <c r="I25" s="15">
        <v>2019</v>
      </c>
      <c r="J25" s="39">
        <v>32.588831469109302</v>
      </c>
    </row>
    <row r="26" spans="1:10">
      <c r="A26" s="16">
        <v>38443</v>
      </c>
      <c r="B26" s="23">
        <v>1.4589943950093855</v>
      </c>
      <c r="C26" s="23">
        <v>3.29092849672619</v>
      </c>
      <c r="D26" s="23">
        <v>8.3592853361430333</v>
      </c>
      <c r="E26" s="23">
        <f>('[1]독일-원자료'!E29-'[1]독일-원자료'!E25)/'[1]독일-원자료'!E25*100</f>
        <v>2.9214764789858219</v>
      </c>
      <c r="F26" s="26">
        <v>2.08383010677841</v>
      </c>
      <c r="G26" s="26">
        <v>1.4511210000000001</v>
      </c>
      <c r="I26" s="15">
        <v>2020</v>
      </c>
      <c r="J26" s="39">
        <v>33.1049270892739</v>
      </c>
    </row>
    <row r="27" spans="1:10">
      <c r="A27" s="16">
        <v>38534</v>
      </c>
      <c r="B27" s="23">
        <v>2.0022144109458626</v>
      </c>
      <c r="C27" s="23">
        <v>3.8637992586878869</v>
      </c>
      <c r="D27" s="23">
        <v>8.4925665576494573</v>
      </c>
      <c r="E27" s="23">
        <f>('[1]독일-원자료'!E30-'[1]독일-원자료'!E26)/'[1]독일-원자료'!E26*100</f>
        <v>2.9258102419420102</v>
      </c>
      <c r="F27" s="26">
        <v>2.06646997124406</v>
      </c>
      <c r="G27" s="26">
        <v>1.2956460000000001</v>
      </c>
      <c r="I27" s="15">
        <v>2021</v>
      </c>
      <c r="J27" s="39">
        <v>33.606083709770402</v>
      </c>
    </row>
    <row r="28" spans="1:10">
      <c r="A28" s="16">
        <v>38626</v>
      </c>
      <c r="B28" s="23">
        <v>2.2480329931127518</v>
      </c>
      <c r="C28" s="23">
        <v>4.2809703898734783</v>
      </c>
      <c r="D28" s="23">
        <v>8.6343510013000415</v>
      </c>
      <c r="E28" s="23">
        <f>('[1]독일-원자료'!E31-'[1]독일-원자료'!E27)/'[1]독일-원자료'!E27*100</f>
        <v>2.3336434280257254</v>
      </c>
      <c r="F28" s="26">
        <v>2.2660100205846199</v>
      </c>
      <c r="G28" s="26">
        <v>1.3679730000000001</v>
      </c>
      <c r="I28" s="15">
        <v>2022</v>
      </c>
      <c r="J28" s="39">
        <v>34.190886239255001</v>
      </c>
    </row>
    <row r="29" spans="1:10">
      <c r="A29" s="16">
        <v>38718</v>
      </c>
      <c r="B29" s="23">
        <v>2.9106034133194676</v>
      </c>
      <c r="C29" s="23">
        <v>4.8889811411239696</v>
      </c>
      <c r="D29" s="23">
        <v>9.2288604143510984</v>
      </c>
      <c r="E29" s="23">
        <f>('[1]독일-원자료'!E32-'[1]독일-원자료'!E28)/'[1]독일-원자료'!E28*100</f>
        <v>1.2888572371029685</v>
      </c>
      <c r="F29" s="26">
        <v>2.37580044289327</v>
      </c>
      <c r="G29" s="26">
        <v>1.267963</v>
      </c>
      <c r="I29" s="15">
        <v>2023</v>
      </c>
      <c r="J29" s="39">
        <v>34.190886239255001</v>
      </c>
    </row>
    <row r="30" spans="1:10">
      <c r="A30" s="16">
        <v>38808</v>
      </c>
      <c r="B30" s="23">
        <v>3.4174179186257989</v>
      </c>
      <c r="C30" s="23">
        <v>5.524405941635619</v>
      </c>
      <c r="D30" s="23">
        <v>8.8981064146561781</v>
      </c>
      <c r="E30" s="23">
        <f>('[1]독일-원자료'!E33-'[1]독일-원자료'!E29)/'[1]독일-원자료'!E29*100</f>
        <v>1.2809834290406779</v>
      </c>
      <c r="F30" s="26">
        <v>2.7024742072221399</v>
      </c>
      <c r="G30" s="26">
        <v>1.4417770000000001</v>
      </c>
    </row>
    <row r="31" spans="1:10">
      <c r="A31" s="16">
        <v>38899</v>
      </c>
      <c r="B31" s="23">
        <v>3.250644647770891</v>
      </c>
      <c r="C31" s="23">
        <v>5.5083109688753211</v>
      </c>
      <c r="D31" s="23">
        <v>8.6560704345853132</v>
      </c>
      <c r="E31" s="23">
        <f>('[1]독일-원자료'!E34-'[1]독일-원자료'!E30)/'[1]독일-원자료'!E30*100</f>
        <v>0.933908571467576</v>
      </c>
      <c r="F31" s="26">
        <v>3.18546591358758</v>
      </c>
      <c r="G31" s="26">
        <v>1.446572</v>
      </c>
    </row>
    <row r="32" spans="1:10">
      <c r="A32" s="16">
        <v>38991</v>
      </c>
      <c r="B32" s="23">
        <v>3.7998713120946221</v>
      </c>
      <c r="C32" s="23">
        <v>5.8846822542674762</v>
      </c>
      <c r="D32" s="23">
        <v>8.4519698906499787</v>
      </c>
      <c r="E32" s="23">
        <f>('[1]독일-원자료'!E35-'[1]독일-원자료'!E31)/'[1]독일-원자료'!E31*100</f>
        <v>1.2394941389508969</v>
      </c>
      <c r="F32" s="26">
        <v>3.4316686977390898</v>
      </c>
      <c r="G32" s="26">
        <v>1.5460799999999999</v>
      </c>
    </row>
    <row r="33" spans="1:7">
      <c r="A33" s="16">
        <v>39083</v>
      </c>
      <c r="B33" s="23">
        <v>3.5455456626158846</v>
      </c>
      <c r="C33" s="23">
        <v>6.1791059383663756</v>
      </c>
      <c r="D33" s="23">
        <v>8.211496155720754</v>
      </c>
      <c r="E33" s="23">
        <f>('[1]독일-원자료'!E36-'[1]독일-원자료'!E32)/'[1]독일-원자료'!E32*100</f>
        <v>0.16331543396177112</v>
      </c>
      <c r="F33" s="26">
        <v>3.6343994575235699</v>
      </c>
      <c r="G33" s="26">
        <v>1.8326</v>
      </c>
    </row>
    <row r="34" spans="1:7">
      <c r="A34" s="16">
        <v>39173</v>
      </c>
      <c r="B34" s="23">
        <v>3.134069335644746</v>
      </c>
      <c r="C34" s="23">
        <v>5.6127162549204526</v>
      </c>
      <c r="D34" s="23">
        <v>7.8628551346434552</v>
      </c>
      <c r="E34" s="23">
        <f>('[1]독일-원자료'!E37-'[1]독일-원자료'!E33)/'[1]독일-원자료'!E33*100</f>
        <v>0.35158045810491972</v>
      </c>
      <c r="F34" s="26">
        <v>3.8372099564759798</v>
      </c>
      <c r="G34" s="26">
        <v>1.927548</v>
      </c>
    </row>
    <row r="35" spans="1:7">
      <c r="A35" s="16">
        <v>39264</v>
      </c>
      <c r="B35" s="23">
        <v>2.9531847045391411</v>
      </c>
      <c r="C35" s="23">
        <v>5.4207106601965904</v>
      </c>
      <c r="D35" s="23">
        <v>7.5848187985117015</v>
      </c>
      <c r="E35" s="23">
        <f>('[1]독일-원자료'!E38-'[1]독일-원자료'!E34)/'[1]독일-원자료'!E34*100</f>
        <v>0.86294195518364558</v>
      </c>
      <c r="F35" s="26">
        <v>3.8621598068475498</v>
      </c>
      <c r="G35" s="26">
        <v>1.8987579999999999</v>
      </c>
    </row>
    <row r="36" spans="1:7">
      <c r="A36" s="16">
        <v>39356</v>
      </c>
      <c r="B36" s="23">
        <v>2.3083015365993171</v>
      </c>
      <c r="C36" s="23">
        <v>5.0213881157029299</v>
      </c>
      <c r="D36" s="23">
        <v>7.2691608844955971</v>
      </c>
      <c r="E36" s="23">
        <f>('[1]독일-원자료'!E39-'[1]독일-원자료'!E35)/'[1]독일-원자료'!E35*100</f>
        <v>0.28238506660501439</v>
      </c>
      <c r="F36" s="26">
        <v>3.8986936996777199</v>
      </c>
      <c r="G36" s="26">
        <v>1.9134119999999999</v>
      </c>
    </row>
    <row r="37" spans="1:7">
      <c r="A37" s="16">
        <v>39448</v>
      </c>
      <c r="B37" s="23">
        <v>2.2204030880988816</v>
      </c>
      <c r="C37" s="23">
        <v>4.5063595547665019</v>
      </c>
      <c r="D37" s="23">
        <v>6.3348684567153937</v>
      </c>
      <c r="E37" s="23">
        <f>('[1]독일-원자료'!E40-'[1]독일-원자료'!E36)/'[1]독일-원자료'!E36*100</f>
        <v>0.4966839426298949</v>
      </c>
      <c r="F37" s="26">
        <v>3.9806726504377998</v>
      </c>
      <c r="G37" s="26">
        <v>1.8741380000000001</v>
      </c>
    </row>
    <row r="38" spans="1:7">
      <c r="A38" s="16">
        <v>39539</v>
      </c>
      <c r="B38" s="23">
        <v>1.1237752648889128</v>
      </c>
      <c r="C38" s="23">
        <v>3.5552010162185774</v>
      </c>
      <c r="D38" s="23">
        <v>5.8924171585583665</v>
      </c>
      <c r="E38" s="23">
        <f>('[1]독일-원자료'!E41-'[1]독일-원자료'!E37)/'[1]독일-원자료'!E37*100</f>
        <v>-0.17410364652821445</v>
      </c>
      <c r="F38" s="26">
        <v>4.0768040275561797</v>
      </c>
      <c r="G38" s="26">
        <v>1.7660039999999999</v>
      </c>
    </row>
    <row r="39" spans="1:7">
      <c r="A39" s="16">
        <v>39630</v>
      </c>
      <c r="B39" s="23">
        <v>0.17389545750590382</v>
      </c>
      <c r="C39" s="23">
        <v>2.2689539320473622</v>
      </c>
      <c r="D39" s="23">
        <v>5.2161164047293838</v>
      </c>
      <c r="E39" s="23">
        <f>('[1]독일-원자료'!E42-'[1]독일-원자료'!E38)/'[1]독일-원자료'!E38*100</f>
        <v>0.22326635661974728</v>
      </c>
      <c r="F39" s="26">
        <v>4.0937796552085599</v>
      </c>
      <c r="G39" s="26">
        <v>1.8707419999999999</v>
      </c>
    </row>
    <row r="40" spans="1:7">
      <c r="A40" s="16">
        <v>39722</v>
      </c>
      <c r="B40" s="23">
        <v>-2.1525280121906185</v>
      </c>
      <c r="C40" s="23">
        <v>-0.52763966783516381</v>
      </c>
      <c r="D40" s="23">
        <v>4.182936118709919</v>
      </c>
      <c r="E40" s="23">
        <f>('[1]독일-원자료'!E43-'[1]독일-원자료'!E39)/'[1]독일-원자료'!E39*100</f>
        <v>0.30017526431920066</v>
      </c>
      <c r="F40" s="26">
        <v>2.60548820965752</v>
      </c>
      <c r="G40" s="26">
        <v>1.928626</v>
      </c>
    </row>
    <row r="41" spans="1:7">
      <c r="A41" s="16">
        <v>39814</v>
      </c>
      <c r="B41" s="23">
        <v>-5.6813030491923957</v>
      </c>
      <c r="C41" s="23">
        <v>-4.1563891756820706</v>
      </c>
      <c r="D41" s="23">
        <v>3.7192704834679895</v>
      </c>
      <c r="E41" s="23">
        <f>('[1]독일-원자료'!E44-'[1]독일-원자료'!E40)/'[1]독일-원자료'!E40*100</f>
        <v>0.19111060475173899</v>
      </c>
      <c r="F41" s="26">
        <v>0.44369525584337899</v>
      </c>
      <c r="G41" s="26">
        <v>1.609246</v>
      </c>
    </row>
    <row r="42" spans="1:7">
      <c r="A42" s="16">
        <v>39904</v>
      </c>
      <c r="B42" s="23">
        <v>-5.3780176580773764</v>
      </c>
      <c r="C42" s="23">
        <v>-4.5665867286417807</v>
      </c>
      <c r="D42" s="23">
        <v>2.7186746006663274</v>
      </c>
      <c r="E42" s="23">
        <f>('[1]독일-원자료'!E45-'[1]독일-원자료'!E41)/'[1]독일-원자료'!E41*100</f>
        <v>0.27016741027581898</v>
      </c>
      <c r="F42" s="26">
        <v>0.23760938750625599</v>
      </c>
      <c r="G42" s="26">
        <v>1.587129</v>
      </c>
    </row>
    <row r="43" spans="1:7">
      <c r="A43" s="16">
        <v>39995</v>
      </c>
      <c r="B43" s="23">
        <v>-4.5400147711929737</v>
      </c>
      <c r="C43" s="23">
        <v>-3.8888277651031902</v>
      </c>
      <c r="D43" s="23">
        <v>2.1951807490879593</v>
      </c>
      <c r="E43" s="23">
        <f>('[1]독일-원자료'!E46-'[1]독일-원자료'!E42)/'[1]독일-원자료'!E42*100</f>
        <v>-0.77550946278310695</v>
      </c>
      <c r="F43" s="26">
        <v>-0.53852900503468804</v>
      </c>
      <c r="G43" s="26">
        <v>1.2796879999999999</v>
      </c>
    </row>
    <row r="44" spans="1:7">
      <c r="A44" s="16">
        <v>40087</v>
      </c>
      <c r="B44" s="23">
        <v>-2.309445920931386</v>
      </c>
      <c r="C44" s="23">
        <v>-1.7983999611360502</v>
      </c>
      <c r="D44" s="23">
        <v>2.1009320158349118</v>
      </c>
      <c r="E44" s="23">
        <f>('[1]독일-원자료'!E47-'[1]독일-원자료'!E43)/'[1]독일-원자료'!E43*100</f>
        <v>0.52295054808780306</v>
      </c>
      <c r="F44" s="26">
        <v>6.9126516050892206E-2</v>
      </c>
      <c r="G44" s="26">
        <v>1.092994</v>
      </c>
    </row>
    <row r="45" spans="1:7">
      <c r="A45" s="16">
        <v>40179</v>
      </c>
      <c r="B45" s="23">
        <v>1.2119612009330738</v>
      </c>
      <c r="C45" s="23">
        <v>1.4920144411654088</v>
      </c>
      <c r="D45" s="23">
        <v>1.9435918571442088</v>
      </c>
      <c r="E45" s="23">
        <f>('[1]독일-원자료'!E48-'[1]독일-원자료'!E44)/'[1]독일-원자료'!E44*100</f>
        <v>-1.950619055078866</v>
      </c>
      <c r="F45" s="26">
        <v>0.143519382591592</v>
      </c>
      <c r="G45" s="26">
        <v>0.88186600000000004</v>
      </c>
    </row>
    <row r="46" spans="1:7">
      <c r="A46" s="16">
        <v>40269</v>
      </c>
      <c r="B46" s="23">
        <v>2.2180059622930961</v>
      </c>
      <c r="C46" s="23">
        <v>2.7674263879379919</v>
      </c>
      <c r="D46" s="23">
        <v>1.9460585545709483</v>
      </c>
      <c r="E46" s="23">
        <f>('[1]독일-원자료'!E49-'[1]독일-원자료'!E45)/'[1]독일-원자료'!E45*100</f>
        <v>-1.9859532830559141</v>
      </c>
      <c r="F46" s="26">
        <v>0.26003449372749299</v>
      </c>
      <c r="G46" s="26">
        <v>0.9110644</v>
      </c>
    </row>
    <row r="47" spans="1:7">
      <c r="A47" s="16">
        <v>40360</v>
      </c>
      <c r="B47" s="23">
        <v>2.2836889678597281</v>
      </c>
      <c r="C47" s="23">
        <v>3.2508448293429915</v>
      </c>
      <c r="D47" s="23">
        <v>1.9491987490411113</v>
      </c>
      <c r="E47" s="23">
        <f>('[1]독일-원자료'!E50-'[1]독일-원자료'!E46)/'[1]독일-원자료'!E46*100</f>
        <v>-1.6962288471134863</v>
      </c>
      <c r="F47" s="26">
        <v>0.66044471217817802</v>
      </c>
      <c r="G47" s="26">
        <v>1.024378</v>
      </c>
    </row>
    <row r="48" spans="1:7">
      <c r="A48" s="16">
        <v>40452</v>
      </c>
      <c r="B48" s="23">
        <v>2.3997705649468539</v>
      </c>
      <c r="C48" s="23">
        <v>3.3342381436618544</v>
      </c>
      <c r="D48" s="23">
        <v>2.1101048241942824</v>
      </c>
      <c r="E48" s="23">
        <f>('[1]독일-원자료'!E51-'[1]독일-원자료'!E47)/'[1]독일-원자료'!E47*100</f>
        <v>-2.6269662236312663</v>
      </c>
      <c r="F48" s="26">
        <v>0.74860615198001901</v>
      </c>
      <c r="G48" s="26">
        <v>1.084722</v>
      </c>
    </row>
    <row r="49" spans="1:7">
      <c r="A49" s="16">
        <v>40544</v>
      </c>
      <c r="B49" s="23">
        <v>2.8812940906443258</v>
      </c>
      <c r="C49" s="23">
        <v>3.896666185596767</v>
      </c>
      <c r="D49" s="23">
        <v>1.9236622001633188</v>
      </c>
      <c r="E49" s="23">
        <f>('[1]독일-원자료'!E52-'[1]독일-원자료'!E48)/'[1]독일-원자료'!E48*100</f>
        <v>0.12904141363228816</v>
      </c>
      <c r="F49" s="26">
        <v>0.67543796281859303</v>
      </c>
      <c r="G49" s="26">
        <v>1.095372</v>
      </c>
    </row>
    <row r="50" spans="1:7">
      <c r="A50" s="16">
        <v>40634</v>
      </c>
      <c r="B50" s="23">
        <v>1.914111712756942</v>
      </c>
      <c r="C50" s="23">
        <v>3.0469867449742836</v>
      </c>
      <c r="D50" s="23">
        <v>2.0132617579316281</v>
      </c>
      <c r="E50" s="23">
        <f>('[1]독일-원자료'!E53-'[1]독일-원자료'!E49)/'[1]독일-원자료'!E49*100</f>
        <v>0.92279583077865568</v>
      </c>
      <c r="F50" s="26">
        <v>1.0763002842882701</v>
      </c>
      <c r="G50" s="26">
        <v>1.523541</v>
      </c>
    </row>
    <row r="51" spans="1:7">
      <c r="A51" s="16">
        <v>40725</v>
      </c>
      <c r="B51" s="23">
        <v>1.6026043629282418</v>
      </c>
      <c r="C51" s="23">
        <v>2.5894289027087325</v>
      </c>
      <c r="D51" s="23">
        <v>1.9527422431252679</v>
      </c>
      <c r="E51" s="23">
        <f>('[1]독일-원자료'!E54-'[1]독일-원자료'!E50)/'[1]독일-원자료'!E50*100</f>
        <v>1.0882171789259538</v>
      </c>
      <c r="F51" s="26">
        <v>0.87745144261109798</v>
      </c>
      <c r="G51" s="26">
        <v>1.3284339999999999</v>
      </c>
    </row>
    <row r="52" spans="1:7">
      <c r="A52" s="16">
        <v>40817</v>
      </c>
      <c r="B52" s="23">
        <v>0.59163761382283486</v>
      </c>
      <c r="C52" s="23">
        <v>1.7549351476576016</v>
      </c>
      <c r="D52" s="23">
        <v>1.3831149352362582</v>
      </c>
      <c r="E52" s="23">
        <f>('[1]독일-원자료'!E55-'[1]독일-원자료'!E51)/'[1]독일-원자료'!E51*100</f>
        <v>1.2635596271395921</v>
      </c>
      <c r="F52" s="26">
        <v>-2.9139525836409799E-2</v>
      </c>
      <c r="G52" s="26">
        <v>1.5920890000000001</v>
      </c>
    </row>
    <row r="53" spans="1:7">
      <c r="A53" s="16">
        <v>40909</v>
      </c>
      <c r="B53" s="23">
        <v>-0.51128663619776138</v>
      </c>
      <c r="C53" s="23">
        <v>0.73887886524872504</v>
      </c>
      <c r="D53" s="23">
        <v>1.0976589626326196</v>
      </c>
      <c r="E53" s="23">
        <f>('[1]독일-원자료'!E56-'[1]독일-원자료'!E52)/'[1]독일-원자료'!E52*100</f>
        <v>0.5213650694200439</v>
      </c>
      <c r="F53" s="26">
        <v>-0.32662313419731598</v>
      </c>
      <c r="G53" s="26">
        <v>1.5423169999999999</v>
      </c>
    </row>
    <row r="54" spans="1:7">
      <c r="A54" s="16">
        <v>41000</v>
      </c>
      <c r="B54" s="23">
        <v>-0.75104883288698399</v>
      </c>
      <c r="C54" s="23">
        <v>0.52451854321858493</v>
      </c>
      <c r="D54" s="23">
        <v>0.54977834224894129</v>
      </c>
      <c r="E54" s="23">
        <f>('[1]독일-원자료'!E57-'[1]독일-원자료'!E53)/'[1]독일-원자료'!E53*100</f>
        <v>0.27428072086232724</v>
      </c>
      <c r="F54" s="26">
        <v>-0.66614093592122103</v>
      </c>
      <c r="G54" s="26">
        <v>1.5632060000000001</v>
      </c>
    </row>
    <row r="55" spans="1:7">
      <c r="A55" s="16">
        <v>41091</v>
      </c>
      <c r="B55" s="23">
        <v>-0.99486895956426202</v>
      </c>
      <c r="C55" s="23">
        <v>0.32827335939327712</v>
      </c>
      <c r="D55" s="23">
        <v>0.105076572846671</v>
      </c>
      <c r="E55" s="23">
        <f>('[1]독일-원자료'!E58-'[1]독일-원자료'!E54)/'[1]독일-원자료'!E54*100</f>
        <v>0.56573456063051741</v>
      </c>
      <c r="F55" s="26">
        <v>-1.0099885052778499</v>
      </c>
      <c r="G55" s="26">
        <v>1.5760110000000001</v>
      </c>
    </row>
    <row r="56" spans="1:7">
      <c r="A56" s="16">
        <v>41183</v>
      </c>
      <c r="B56" s="23">
        <v>-1.0443366604440441</v>
      </c>
      <c r="C56" s="23">
        <v>0.20158734980672832</v>
      </c>
      <c r="D56" s="23">
        <v>-0.16454950622996348</v>
      </c>
      <c r="E56" s="23">
        <f>('[1]독일-원자료'!E59-'[1]독일-원자료'!E55)/'[1]독일-원자료'!E55*100</f>
        <v>0.24884850504920242</v>
      </c>
      <c r="F56" s="26">
        <v>-0.999989083422412</v>
      </c>
      <c r="G56" s="26">
        <v>1.4601310000000001</v>
      </c>
    </row>
    <row r="57" spans="1:7">
      <c r="A57" s="16">
        <v>41275</v>
      </c>
      <c r="B57" s="23">
        <v>-1.1401266411293873</v>
      </c>
      <c r="C57" s="23">
        <v>0.24475257695659045</v>
      </c>
      <c r="D57" s="23">
        <v>-8.8916081609788145E-2</v>
      </c>
      <c r="E57" s="23">
        <f>('[1]독일-원자료'!E60-'[1]독일-원자료'!E56)/'[1]독일-원자료'!E56*100</f>
        <v>0.93002112468915044</v>
      </c>
      <c r="F57" s="26">
        <v>-0.68074921087152496</v>
      </c>
      <c r="G57" s="26">
        <v>1.3729100000000001</v>
      </c>
    </row>
    <row r="58" spans="1:7">
      <c r="A58" s="16">
        <v>41365</v>
      </c>
      <c r="B58" s="23">
        <v>-0.36438380444335661</v>
      </c>
      <c r="C58" s="23">
        <v>1.0415259051431904</v>
      </c>
      <c r="D58" s="23">
        <v>-0.39826384765229339</v>
      </c>
      <c r="E58" s="23">
        <f>('[1]독일-원자료'!E61-'[1]독일-원자료'!E57)/'[1]독일-원자료'!E57*100</f>
        <v>1.2992394849377757</v>
      </c>
      <c r="F58" s="26">
        <v>-0.11182137826908201</v>
      </c>
      <c r="G58" s="26">
        <v>1.111605</v>
      </c>
    </row>
    <row r="59" spans="1:7">
      <c r="A59" s="16">
        <v>41456</v>
      </c>
      <c r="B59" s="23">
        <v>3.806059581888839E-2</v>
      </c>
      <c r="C59" s="23">
        <v>1.2189455966647944</v>
      </c>
      <c r="D59" s="23">
        <v>-0.23239287248464521</v>
      </c>
      <c r="E59" s="23">
        <f>('[1]독일-원자료'!E62-'[1]독일-원자료'!E58)/'[1]독일-원자료'!E58*100</f>
        <v>0.53903100699532502</v>
      </c>
      <c r="F59" s="26">
        <v>-0.35029402243886698</v>
      </c>
      <c r="G59" s="26">
        <v>1.064122</v>
      </c>
    </row>
    <row r="60" spans="1:7">
      <c r="A60" s="16">
        <v>41548</v>
      </c>
      <c r="B60" s="23">
        <v>0.80099818779411758</v>
      </c>
      <c r="C60" s="23">
        <v>1.7521755060691671</v>
      </c>
      <c r="D60" s="23">
        <v>-0.4467769474975824</v>
      </c>
      <c r="E60" s="23">
        <f>('[1]독일-원자료'!E63-'[1]독일-원자료'!E59)/'[1]독일-원자료'!E59*100</f>
        <v>0.72840545148825098</v>
      </c>
      <c r="F60" s="26">
        <v>-0.26222816975695401</v>
      </c>
      <c r="G60" s="26">
        <v>0.83012960000000002</v>
      </c>
    </row>
    <row r="61" spans="1:7">
      <c r="A61" s="16">
        <v>41640</v>
      </c>
      <c r="B61" s="23">
        <v>1.5508220624548616</v>
      </c>
      <c r="C61" s="23">
        <v>2.5679909612163527</v>
      </c>
      <c r="D61" s="23">
        <v>-0.5056287480066366</v>
      </c>
      <c r="E61" s="23">
        <f>('[1]독일-원자료'!E64-'[1]독일-원자료'!E60)/'[1]독일-원자료'!E60*100</f>
        <v>0.76884762934232276</v>
      </c>
      <c r="F61" s="26">
        <v>-0.59596164007117203</v>
      </c>
      <c r="G61" s="26">
        <v>0.82973330000000001</v>
      </c>
    </row>
    <row r="62" spans="1:7">
      <c r="A62" s="16">
        <v>41730</v>
      </c>
      <c r="B62" s="23">
        <v>1.210953443764696</v>
      </c>
      <c r="C62" s="23">
        <v>2.0370692792856859</v>
      </c>
      <c r="D62" s="23">
        <v>-0.21003803523341444</v>
      </c>
      <c r="E62" s="23">
        <f>('[1]독일-원자료'!E65-'[1]독일-원자료'!E61)/'[1]독일-원자료'!E61*100</f>
        <v>0.25518980025482674</v>
      </c>
      <c r="F62" s="26">
        <v>-0.806305636837651</v>
      </c>
      <c r="G62" s="26">
        <v>0.80508760000000001</v>
      </c>
    </row>
    <row r="63" spans="1:7">
      <c r="A63" s="16">
        <v>41821</v>
      </c>
      <c r="B63" s="23">
        <v>1.3783401055570383</v>
      </c>
      <c r="C63" s="23">
        <v>2.2411927906570641</v>
      </c>
      <c r="D63" s="23">
        <v>-0.25046932499019919</v>
      </c>
      <c r="E63" s="23">
        <f>('[1]독일-원자료'!E66-'[1]독일-원자료'!E62)/'[1]독일-원자료'!E62*100</f>
        <v>0.7649364190946526</v>
      </c>
      <c r="F63" s="26">
        <v>-1.2095553225298601</v>
      </c>
      <c r="G63" s="26">
        <v>0.82874800000000004</v>
      </c>
    </row>
    <row r="64" spans="1:7">
      <c r="A64" s="16">
        <v>41913</v>
      </c>
      <c r="B64" s="23">
        <v>1.435713722855708</v>
      </c>
      <c r="C64" s="23">
        <v>2.5478709862202806</v>
      </c>
      <c r="D64" s="23">
        <v>0.32898506989159892</v>
      </c>
      <c r="E64" s="23">
        <f>('[1]독일-원자료'!E67-'[1]독일-원자료'!E63)/'[1]독일-원자료'!E63*100</f>
        <v>0.59005368821227855</v>
      </c>
      <c r="F64" s="26">
        <v>-1.89503245870647</v>
      </c>
      <c r="G64" s="26">
        <v>0.71194789999999997</v>
      </c>
    </row>
    <row r="65" spans="1:7">
      <c r="A65" s="16">
        <v>42005</v>
      </c>
      <c r="B65" s="23">
        <v>1.6823459751647623</v>
      </c>
      <c r="C65" s="23">
        <v>2.8574865035058434</v>
      </c>
      <c r="D65" s="23">
        <v>0.69807608642002728</v>
      </c>
      <c r="E65" s="23">
        <f>('[1]독일-원자료'!E68-'[1]독일-원자료'!E64)/'[1]독일-원자료'!E64*100</f>
        <v>0.68403503949711952</v>
      </c>
      <c r="F65" s="26">
        <v>-2.5965270186735698</v>
      </c>
      <c r="G65" s="26">
        <v>0.65968439999999995</v>
      </c>
    </row>
    <row r="66" spans="1:7">
      <c r="A66" s="16">
        <v>42095</v>
      </c>
      <c r="B66" s="23">
        <v>1.951230712751385</v>
      </c>
      <c r="C66" s="23">
        <v>3.3918099429448749</v>
      </c>
      <c r="D66" s="23">
        <v>0.74709685117692703</v>
      </c>
      <c r="E66" s="23">
        <f>('[1]독일-원자료'!E69-'[1]독일-원자료'!E65)/'[1]독일-원자료'!E65*100</f>
        <v>0.38580731158307302</v>
      </c>
      <c r="F66" s="26">
        <v>-2.2307351568587501</v>
      </c>
      <c r="G66" s="26">
        <v>1.1308720000000001</v>
      </c>
    </row>
    <row r="67" spans="1:7">
      <c r="A67" s="16">
        <v>42186</v>
      </c>
      <c r="B67" s="23">
        <v>1.874179706942227</v>
      </c>
      <c r="C67" s="23">
        <v>3.50977211160258</v>
      </c>
      <c r="D67" s="23">
        <v>1.1497879819531458</v>
      </c>
      <c r="E67" s="23">
        <f>('[1]독일-원자료'!E70-'[1]독일-원자료'!E66)/'[1]독일-원자료'!E66*100</f>
        <v>5.8471435823423089E-2</v>
      </c>
      <c r="F67" s="26">
        <v>-2.5082347092194102</v>
      </c>
      <c r="G67" s="26">
        <v>1.3642799999999999</v>
      </c>
    </row>
    <row r="68" spans="1:7">
      <c r="A68" s="16">
        <v>42278</v>
      </c>
      <c r="B68" s="23">
        <v>1.9719912378230551</v>
      </c>
      <c r="C68" s="23">
        <v>3.493066847631241</v>
      </c>
      <c r="D68" s="23">
        <v>1.1310890733863994</v>
      </c>
      <c r="E68" s="23">
        <f>('[1]독일-원자료'!E71-'[1]독일-원자료'!E67)/'[1]독일-원자료'!E67*100</f>
        <v>0.76816530831833008</v>
      </c>
      <c r="F68" s="26">
        <v>-2.71710409360551</v>
      </c>
      <c r="G68" s="26">
        <v>1.0821499999999999</v>
      </c>
    </row>
    <row r="69" spans="1:7">
      <c r="A69" s="16">
        <v>42370</v>
      </c>
      <c r="B69" s="23">
        <v>1.9194860188496601</v>
      </c>
      <c r="C69" s="23">
        <v>3.039531635392613</v>
      </c>
      <c r="D69" s="23">
        <v>1.071333451380347</v>
      </c>
      <c r="E69" s="23">
        <f>('[1]독일-원자료'!E72-'[1]독일-원자료'!E68)/'[1]독일-원자료'!E68*100</f>
        <v>2.2176305629786195</v>
      </c>
      <c r="F69" s="26">
        <v>-3.5537970050838301</v>
      </c>
      <c r="G69" s="26">
        <v>0.96615090000000003</v>
      </c>
    </row>
    <row r="70" spans="1:7">
      <c r="A70" s="16">
        <v>42461</v>
      </c>
      <c r="B70" s="23">
        <v>1.6578179003022588</v>
      </c>
      <c r="C70" s="23">
        <v>2.6249277237432675</v>
      </c>
      <c r="D70" s="23">
        <v>1.4830972285347501</v>
      </c>
      <c r="E70" s="23">
        <f>('[1]독일-원자료'!E73-'[1]독일-원자료'!E69)/'[1]독일-원자료'!E69*100</f>
        <v>2.1234835189467867</v>
      </c>
      <c r="F70" s="26">
        <v>-3.9236559825580599</v>
      </c>
      <c r="G70" s="26">
        <v>0.7698178</v>
      </c>
    </row>
    <row r="71" spans="1:7">
      <c r="A71" s="16">
        <v>42552</v>
      </c>
      <c r="B71" s="23">
        <v>1.7458516578805923</v>
      </c>
      <c r="C71" s="23">
        <v>2.5823177431428568</v>
      </c>
      <c r="D71" s="23">
        <v>1.6565666075908951</v>
      </c>
      <c r="E71" s="23">
        <f>('[1]독일-원자료'!E74-'[1]독일-원자료'!E70)/'[1]독일-원자료'!E70*100</f>
        <v>2.4365344656247192</v>
      </c>
      <c r="F71" s="26">
        <v>-4.5454280764228399</v>
      </c>
      <c r="G71" s="26">
        <v>0.81087370000000003</v>
      </c>
    </row>
    <row r="72" spans="1:7">
      <c r="A72" s="16">
        <v>42644</v>
      </c>
      <c r="B72" s="23">
        <v>2.0767915909423076</v>
      </c>
      <c r="C72" s="23">
        <v>2.8705702473911678</v>
      </c>
      <c r="D72" s="23">
        <v>1.7140521295258708</v>
      </c>
      <c r="E72" s="23">
        <f>('[1]독일-원자료'!E75-'[1]독일-원자료'!E71)/'[1]독일-원자료'!E71*100</f>
        <v>1.5834705907338122</v>
      </c>
      <c r="F72" s="26">
        <v>-4.1087367061850202</v>
      </c>
      <c r="G72" s="26">
        <v>0.7987803</v>
      </c>
    </row>
    <row r="73" spans="1:7">
      <c r="A73" s="16">
        <v>42736</v>
      </c>
      <c r="B73" s="23">
        <v>2.1943079293383141</v>
      </c>
      <c r="C73" s="23">
        <v>3.0776594906855328</v>
      </c>
      <c r="D73" s="23">
        <v>2.0802113756697116</v>
      </c>
      <c r="E73" s="23">
        <f>('[1]독일-원자료'!E76-'[1]독일-원자료'!E72)/'[1]독일-원자료'!E72*100</f>
        <v>0.24331809992182046</v>
      </c>
      <c r="F73" s="26">
        <v>-5.1071517687580599</v>
      </c>
      <c r="G73" s="26">
        <v>0.79296040000000001</v>
      </c>
    </row>
    <row r="74" spans="1:7">
      <c r="A74" s="16">
        <v>42826</v>
      </c>
      <c r="B74" s="23">
        <v>2.7833249319479294</v>
      </c>
      <c r="C74" s="23">
        <v>3.9308218950840841</v>
      </c>
      <c r="D74" s="23">
        <v>2.2262620220094416</v>
      </c>
      <c r="E74" s="23">
        <f>('[1]독일-원자료'!E77-'[1]독일-원자료'!E73)/'[1]독일-원자료'!E73*100</f>
        <v>0.66759105096069393</v>
      </c>
      <c r="F74" s="26">
        <v>-5.3240203727975102</v>
      </c>
      <c r="G74" s="26">
        <v>1.1195630000000001</v>
      </c>
    </row>
    <row r="75" spans="1:7">
      <c r="A75" s="16">
        <v>42917</v>
      </c>
      <c r="B75" s="23">
        <v>3.0594856011646172</v>
      </c>
      <c r="C75" s="23">
        <v>4.2039696192835532</v>
      </c>
      <c r="D75" s="23">
        <v>2.2938148499045714</v>
      </c>
      <c r="E75" s="23">
        <f>('[1]독일-원자료'!E78-'[1]독일-원자료'!E74)/'[1]독일-원자료'!E74*100</f>
        <v>0.79959041067086989</v>
      </c>
      <c r="F75" s="26">
        <v>-5.2933370807439797</v>
      </c>
      <c r="G75" s="26">
        <v>1.1966380000000001</v>
      </c>
    </row>
    <row r="76" spans="1:7">
      <c r="A76" s="16">
        <v>43009</v>
      </c>
      <c r="B76" s="23">
        <v>3.0685559568653935</v>
      </c>
      <c r="C76" s="23">
        <v>4.5020192588741823</v>
      </c>
      <c r="D76" s="23">
        <v>2.5898190444114397</v>
      </c>
      <c r="E76" s="23">
        <f>('[1]독일-원자료'!E79-'[1]독일-원자료'!E75)/'[1]독일-원자료'!E75*100</f>
        <v>0.55218677204776345</v>
      </c>
      <c r="F76" s="26">
        <v>-5.1220904339581397</v>
      </c>
      <c r="G76" s="26">
        <v>0.9042483</v>
      </c>
    </row>
    <row r="77" spans="1:7">
      <c r="A77" s="16">
        <v>43101</v>
      </c>
      <c r="B77" s="23">
        <v>2.359858470266333</v>
      </c>
      <c r="C77" s="23">
        <v>3.8954206973187229</v>
      </c>
      <c r="D77" s="23">
        <v>2.295192702022145</v>
      </c>
      <c r="E77" s="23">
        <f>('[1]독일-원자료'!E80-'[1]독일-원자료'!E76)/'[1]독일-원자료'!E76*100</f>
        <v>0.50354893691750635</v>
      </c>
      <c r="F77" s="26">
        <v>-5.1136862780127403</v>
      </c>
      <c r="G77" s="26">
        <v>1.0290459999999999</v>
      </c>
    </row>
    <row r="78" spans="1:7">
      <c r="A78" s="16">
        <v>43191</v>
      </c>
      <c r="B78" s="23">
        <v>2.1266776165062393</v>
      </c>
      <c r="C78" s="23">
        <v>3.5516195644583664</v>
      </c>
      <c r="D78" s="23">
        <v>2.386897641332133</v>
      </c>
      <c r="E78" s="23">
        <f>('[1]독일-원자료'!E81-'[1]독일-원자료'!E77)/'[1]독일-원자료'!E77*100</f>
        <v>0.22042260653143131</v>
      </c>
      <c r="F78" s="26">
        <v>-6.0237042804326197</v>
      </c>
      <c r="G78" s="26">
        <v>0.97365590000000002</v>
      </c>
    </row>
    <row r="79" spans="1:7">
      <c r="A79" s="16">
        <v>43282</v>
      </c>
      <c r="B79" s="23">
        <v>1.3424753489165915</v>
      </c>
      <c r="C79" s="23">
        <v>2.9664154568807226</v>
      </c>
      <c r="D79" s="23">
        <v>2.4895355292792107</v>
      </c>
      <c r="E79" s="23">
        <f>('[1]독일-원자료'!E82-'[1]독일-원자료'!E78)/'[1]독일-원자료'!E78*100</f>
        <v>-9.0487152436091213E-3</v>
      </c>
      <c r="F79" s="26">
        <v>-6.3045522645030401</v>
      </c>
      <c r="G79" s="26">
        <v>1.039156</v>
      </c>
    </row>
    <row r="80" spans="1:7">
      <c r="A80" s="16">
        <v>43374</v>
      </c>
      <c r="B80" s="23">
        <v>1.2268005566540281</v>
      </c>
      <c r="C80" s="23">
        <v>2.9094230158865342</v>
      </c>
      <c r="D80" s="23">
        <v>2.6078392242080173</v>
      </c>
      <c r="E80" s="23">
        <f>('[1]독일-원자료'!E83-'[1]독일-원자료'!E79)/'[1]독일-원자료'!E79*100</f>
        <v>0.19278505679015095</v>
      </c>
      <c r="F80" s="26">
        <v>-6.1882212493344699</v>
      </c>
      <c r="G80" s="26">
        <v>1.013458</v>
      </c>
    </row>
    <row r="81" spans="1:7">
      <c r="A81" s="16">
        <v>43466</v>
      </c>
      <c r="B81" s="23">
        <v>1.8443034430283309</v>
      </c>
      <c r="C81" s="23">
        <v>3.5490918136093188</v>
      </c>
      <c r="D81" s="23">
        <v>3.1325529464574178</v>
      </c>
      <c r="E81" s="23">
        <f>('[1]독일-원자료'!E84-'[1]독일-원자료'!E80)/'[1]독일-원자료'!E80*100</f>
        <v>0.57555177407241664</v>
      </c>
      <c r="F81" s="26">
        <v>-6.4115185534925203</v>
      </c>
      <c r="G81" s="15">
        <v>0.95613599999999999</v>
      </c>
    </row>
    <row r="82" spans="1:7">
      <c r="A82" s="16">
        <v>43556</v>
      </c>
      <c r="B82" s="23">
        <v>1.6290091641692155</v>
      </c>
      <c r="C82" s="23">
        <v>3.3040460128725608</v>
      </c>
      <c r="D82" s="23">
        <v>3.2629621110452667</v>
      </c>
      <c r="E82" s="23">
        <f>('[1]독일-원자료'!E85-'[1]독일-원자료'!E81)/'[1]독일-원자료'!E81*100</f>
        <v>0.85063539256926524</v>
      </c>
      <c r="F82" s="26">
        <v>-6.78591951735058</v>
      </c>
      <c r="G82" s="15">
        <v>1.0642419999999999</v>
      </c>
    </row>
    <row r="83" spans="1:7">
      <c r="A83" s="16">
        <v>43647</v>
      </c>
      <c r="B83" s="23">
        <v>1.818989360276686</v>
      </c>
      <c r="C83" s="23">
        <v>3.5676088687950838</v>
      </c>
      <c r="D83" s="23">
        <v>3.4819561749384103</v>
      </c>
      <c r="E83" s="23">
        <f>('[1]독일-원자료'!E86-'[1]독일-원자료'!E82)/'[1]독일-원자료'!E82*100</f>
        <v>0.70818936783361663</v>
      </c>
      <c r="F83" s="26">
        <v>-7.6288507174973903</v>
      </c>
      <c r="G83" s="15">
        <v>0.94786729999999997</v>
      </c>
    </row>
    <row r="84" spans="1:7">
      <c r="A84" s="16">
        <v>43739</v>
      </c>
      <c r="B84" s="23">
        <v>1.1673574565993545</v>
      </c>
      <c r="C84" s="23">
        <v>3.065425188799848</v>
      </c>
      <c r="D84" s="23">
        <v>3.5352011895307371</v>
      </c>
      <c r="E84" s="23">
        <f>('[1]독일-원자료'!E87-'[1]독일-원자료'!E83)/'[1]독일-원자료'!E83*100</f>
        <v>1.4684344016601352</v>
      </c>
      <c r="F84" s="26">
        <v>-6.9989881748402496</v>
      </c>
      <c r="G84" s="15">
        <v>1.2226589999999999</v>
      </c>
    </row>
    <row r="85" spans="1:7">
      <c r="A85" s="16">
        <v>43831</v>
      </c>
      <c r="B85" s="23">
        <v>-2.8546390509574295</v>
      </c>
      <c r="C85" s="23">
        <v>-0.96084468948996171</v>
      </c>
      <c r="D85" s="23">
        <v>3.1970993124928051</v>
      </c>
      <c r="E85" s="23">
        <f>('[1]독일-원자료'!E88-'[1]독일-원자료'!E84)/'[1]독일-원자료'!E84*100</f>
        <v>0.35724877872577526</v>
      </c>
      <c r="F85" s="26">
        <v>-7.0838517829692096</v>
      </c>
      <c r="G85" s="15">
        <v>1.1130640000000001</v>
      </c>
    </row>
    <row r="86" spans="1:7">
      <c r="A86" s="16">
        <v>43922</v>
      </c>
      <c r="B86" s="23">
        <v>-14.117775079577017</v>
      </c>
      <c r="C86" s="23">
        <v>-11.654982270242877</v>
      </c>
      <c r="D86" s="23">
        <v>2.8560916984637963</v>
      </c>
      <c r="E86" s="23">
        <f>('[1]독일-원자료'!E89-'[1]독일-원자료'!E85)/'[1]독일-원자료'!E85*100</f>
        <v>-0.37908830760438911</v>
      </c>
      <c r="F86" s="26">
        <v>-7.2588749981352398</v>
      </c>
      <c r="G86" s="15">
        <v>0.86157379999999995</v>
      </c>
    </row>
    <row r="87" spans="1:7">
      <c r="A87" s="16">
        <v>44013</v>
      </c>
      <c r="B87" s="23">
        <v>-3.9794447884988262</v>
      </c>
      <c r="C87" s="23">
        <v>-2.881831135263436</v>
      </c>
      <c r="D87" s="23">
        <v>2.930453370240635</v>
      </c>
      <c r="E87" s="23">
        <f>('[1]독일-원자료'!E90-'[1]독일-원자료'!E86)/'[1]독일-원자료'!E86*100</f>
        <v>-0.73743803618137527</v>
      </c>
      <c r="F87" s="26">
        <v>-7.4464233902976398</v>
      </c>
      <c r="G87" s="15">
        <v>0.58445910000000001</v>
      </c>
    </row>
    <row r="88" spans="1:7">
      <c r="A88" s="16">
        <v>44105</v>
      </c>
      <c r="B88" s="23">
        <v>-4.0204133097712154</v>
      </c>
      <c r="C88" s="23">
        <v>-2.6760961144635602</v>
      </c>
      <c r="D88" s="23">
        <v>3.0822281666928815</v>
      </c>
      <c r="E88" s="23">
        <f>('[1]독일-원자료'!E91-'[1]독일-원자료'!E87)/'[1]독일-원자료'!E87*100</f>
        <v>-1.5580070925305678</v>
      </c>
      <c r="F88" s="26">
        <v>-7.7388042072141898</v>
      </c>
      <c r="G88" s="15">
        <v>0.23584150000000001</v>
      </c>
    </row>
    <row r="89" spans="1:7">
      <c r="A89" s="16">
        <v>44197</v>
      </c>
      <c r="B89" s="23">
        <v>-0.17483544745919147</v>
      </c>
      <c r="C89" s="23">
        <v>1.5810619526492615</v>
      </c>
      <c r="D89" s="23">
        <v>3.4746898661356806</v>
      </c>
      <c r="E89" s="23">
        <f>('[1]독일-원자료'!E92-'[1]독일-원자료'!E88)/'[1]독일-원자료'!E88*100</f>
        <v>-2.1678813096173597</v>
      </c>
      <c r="F89" s="26">
        <v>-6.6562605742156897</v>
      </c>
      <c r="G89" s="15">
        <v>1.1555299999999999</v>
      </c>
    </row>
    <row r="90" spans="1:7">
      <c r="A90" s="16">
        <v>44287</v>
      </c>
      <c r="B90" s="23">
        <v>14.85985361215392</v>
      </c>
      <c r="C90" s="23">
        <v>15.811078673500937</v>
      </c>
      <c r="D90" s="23">
        <v>4.0688840744372952</v>
      </c>
      <c r="E90" s="23">
        <f>('[1]독일-원자료'!E93-'[1]독일-원자료'!E89)/'[1]독일-원자료'!E89*100</f>
        <v>-1.3689098644087463</v>
      </c>
      <c r="F90" s="26">
        <v>-6.0768655541325103</v>
      </c>
      <c r="G90" s="15">
        <v>0.86054160000000002</v>
      </c>
    </row>
    <row r="91" spans="1:7">
      <c r="A91" s="16">
        <v>44378</v>
      </c>
      <c r="B91" s="23">
        <v>4.6735861393384637</v>
      </c>
      <c r="C91" s="23">
        <v>7.8659499108382116</v>
      </c>
      <c r="D91" s="23">
        <v>4.0902145612990495</v>
      </c>
      <c r="E91" s="23">
        <f>('[1]독일-원자료'!E94-'[1]독일-원자료'!E90)/'[1]독일-원자료'!E90*100</f>
        <v>-0.87601134046551132</v>
      </c>
      <c r="F91" s="26">
        <v>-6.3740497374472396</v>
      </c>
      <c r="G91" s="15">
        <v>1.3780399999999999</v>
      </c>
    </row>
    <row r="92" spans="1:7">
      <c r="A92" s="16">
        <v>44470</v>
      </c>
      <c r="B92" s="23">
        <v>5.2355265425987367</v>
      </c>
      <c r="C92" s="23">
        <v>8.6078738491503248</v>
      </c>
      <c r="D92" s="23">
        <v>3.9526812163484859</v>
      </c>
      <c r="E92" s="23">
        <f>('[1]독일-원자료'!E95-'[1]독일-원자료'!E91)/'[1]독일-원자료'!E91*100</f>
        <v>-0.69097761074651798</v>
      </c>
      <c r="F92" s="26">
        <v>-5.1332736776992496</v>
      </c>
      <c r="G92" s="15">
        <v>2.429176</v>
      </c>
    </row>
    <row r="93" spans="1:7">
      <c r="A93" s="16">
        <v>44562</v>
      </c>
      <c r="B93" s="23">
        <v>5.4527222288840846</v>
      </c>
      <c r="C93" s="23">
        <v>9.3708803719250131</v>
      </c>
      <c r="D93" s="23">
        <v>4.3055835798501638</v>
      </c>
      <c r="E93" s="23">
        <f>('[1]독일-원자료'!E96-'[1]독일-원자료'!E92)/'[1]독일-원자료'!E92*100</f>
        <v>1.580585513229249</v>
      </c>
      <c r="F93" s="26">
        <v>-4.8088448842069402</v>
      </c>
      <c r="G93" s="15">
        <v>2.653769</v>
      </c>
    </row>
    <row r="94" spans="1:7">
      <c r="A94" s="16">
        <v>44652</v>
      </c>
      <c r="B94" s="23">
        <v>4.1352267835383456</v>
      </c>
      <c r="C94" s="23">
        <v>8.9762608209094541</v>
      </c>
      <c r="D94" s="23">
        <v>4.3802360178770536</v>
      </c>
      <c r="E94" s="23">
        <f>('[1]독일-원자료'!E97-'[1]독일-원자료'!E93)/'[1]독일-원자료'!E93*100</f>
        <v>2.2504047641332172</v>
      </c>
      <c r="F94" s="26">
        <v>-2.5265266611803101</v>
      </c>
      <c r="G94" s="15">
        <v>3.6762860000000002</v>
      </c>
    </row>
    <row r="95" spans="1:7">
      <c r="A95" s="16">
        <v>44743</v>
      </c>
      <c r="B95" s="23">
        <v>2.3897059725864889</v>
      </c>
      <c r="C95" s="23">
        <v>7.0863228330218462</v>
      </c>
      <c r="D95" s="23">
        <v>4.2588075775380698</v>
      </c>
      <c r="E95" s="23">
        <f>('[1]독일-원자료'!E98-'[1]독일-원자료'!E94)/'[1]독일-원자료'!E94*100</f>
        <v>2.2437057862010055</v>
      </c>
      <c r="F95" s="26">
        <v>1.25</v>
      </c>
      <c r="G95" s="15">
        <v>4.3942620000000003</v>
      </c>
    </row>
    <row r="96" spans="1:7">
      <c r="A96" s="16">
        <v>44835</v>
      </c>
      <c r="B96" s="23">
        <v>1.8313728408832251</v>
      </c>
      <c r="C96" s="23">
        <v>7.5141982923329769</v>
      </c>
      <c r="D96" s="23">
        <v>3.7512811484609054</v>
      </c>
      <c r="E96" s="23">
        <f>('[1]독일-원자료'!E99-'[1]독일-원자료'!E95)/'[1]독일-원자료'!E95*100</f>
        <v>2.7170586880306753</v>
      </c>
      <c r="F96" s="26">
        <v>2.5</v>
      </c>
      <c r="G96" s="15">
        <v>5.0845880000000001</v>
      </c>
    </row>
    <row r="97" spans="1:7">
      <c r="A97" s="16">
        <v>44927</v>
      </c>
      <c r="B97" s="23">
        <v>1.1735332023050964</v>
      </c>
      <c r="C97" s="23">
        <v>7.4338712083867815</v>
      </c>
      <c r="D97" s="23">
        <v>2.6946953105891716</v>
      </c>
      <c r="E97" s="23">
        <f>('[1]독일-원자료'!E100-'[1]독일-원자료'!E96)/'[1]독일-원자료'!E96*100</f>
        <v>2.2656423613624588</v>
      </c>
      <c r="F97" s="26">
        <v>3.5</v>
      </c>
      <c r="G97" s="15">
        <v>5.5546949999999997</v>
      </c>
    </row>
    <row r="98" spans="1:7">
      <c r="F98" s="40" t="s">
        <v>244</v>
      </c>
      <c r="G98" s="40" t="s">
        <v>244</v>
      </c>
    </row>
    <row r="99" spans="1:7">
      <c r="G99" s="15" t="s">
        <v>226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workbookViewId="0">
      <selection activeCell="J28" sqref="J28"/>
    </sheetView>
  </sheetViews>
  <sheetFormatPr defaultRowHeight="12.5"/>
  <cols>
    <col min="1" max="1" width="16.36328125" style="15"/>
    <col min="2" max="7" width="27.08984375" style="15" customWidth="1"/>
    <col min="9" max="9" width="9.26953125" style="15"/>
    <col min="10" max="10" width="42.453125" style="15" customWidth="1"/>
  </cols>
  <sheetData>
    <row r="1" spans="1:10">
      <c r="A1" s="22" t="s">
        <v>204</v>
      </c>
      <c r="B1" s="22" t="s">
        <v>205</v>
      </c>
      <c r="C1" s="22" t="s">
        <v>206</v>
      </c>
      <c r="D1" s="22" t="s">
        <v>207</v>
      </c>
      <c r="E1" s="22" t="s">
        <v>210</v>
      </c>
      <c r="F1" s="22" t="s">
        <v>208</v>
      </c>
      <c r="G1" s="22" t="s">
        <v>209</v>
      </c>
      <c r="I1" s="22" t="s">
        <v>204</v>
      </c>
      <c r="J1" s="22" t="s">
        <v>228</v>
      </c>
    </row>
    <row r="2" spans="1:10" ht="25">
      <c r="A2" s="22" t="s">
        <v>211</v>
      </c>
      <c r="B2" s="22" t="s">
        <v>212</v>
      </c>
      <c r="C2" s="22" t="s">
        <v>213</v>
      </c>
      <c r="D2" s="21" t="s">
        <v>214</v>
      </c>
      <c r="E2" s="22" t="s">
        <v>222</v>
      </c>
      <c r="F2" s="21" t="s">
        <v>223</v>
      </c>
      <c r="G2" s="21" t="s">
        <v>215</v>
      </c>
      <c r="I2" s="22" t="s">
        <v>211</v>
      </c>
      <c r="J2" s="22" t="s">
        <v>229</v>
      </c>
    </row>
    <row r="3" spans="1:10" ht="37.5">
      <c r="A3" s="22" t="s">
        <v>7</v>
      </c>
      <c r="B3" s="21" t="s">
        <v>217</v>
      </c>
      <c r="C3" s="21" t="s">
        <v>217</v>
      </c>
      <c r="D3" s="21" t="s">
        <v>218</v>
      </c>
      <c r="E3" s="21" t="s">
        <v>217</v>
      </c>
      <c r="F3" s="22" t="s">
        <v>219</v>
      </c>
      <c r="G3" s="21" t="s">
        <v>218</v>
      </c>
      <c r="I3" s="22" t="s">
        <v>7</v>
      </c>
      <c r="J3" s="21" t="s">
        <v>230</v>
      </c>
    </row>
    <row r="4" spans="1:10">
      <c r="A4" s="22" t="s">
        <v>220</v>
      </c>
      <c r="B4" s="21" t="s">
        <v>221</v>
      </c>
      <c r="C4" s="21" t="s">
        <v>221</v>
      </c>
      <c r="D4" s="22" t="s">
        <v>224</v>
      </c>
      <c r="E4" s="22" t="s">
        <v>221</v>
      </c>
      <c r="F4" s="22" t="s">
        <v>225</v>
      </c>
      <c r="G4" s="22" t="s">
        <v>221</v>
      </c>
      <c r="I4" s="22" t="s">
        <v>220</v>
      </c>
      <c r="J4" s="22" t="s">
        <v>224</v>
      </c>
    </row>
    <row r="5" spans="1:10">
      <c r="A5" s="16">
        <v>36526</v>
      </c>
      <c r="B5" s="23">
        <f>('[1]독일-원자료'!B8-'[1]독일-원자료'!B4)/'[1]독일-원자료'!B4*100</f>
        <v>3.3992582933721169</v>
      </c>
      <c r="C5" s="23">
        <f>('[1]독일-원자료'!C8-'[1]독일-원자료'!C4)/'[1]독일-원자료'!C4*100</f>
        <v>2.9121510576625131</v>
      </c>
      <c r="D5" s="23">
        <f>('[1]독일-원자료'!D8-'[1]독일-원자료'!D4)/'[1]독일-원자료'!D4*100</f>
        <v>5.6466879257863472</v>
      </c>
      <c r="E5" s="23">
        <f>('[1]독일-원자료'!E8-'[1]독일-원자료'!E4)/'[1]독일-원자료'!E4*100</f>
        <v>-0.33202140878105979</v>
      </c>
      <c r="F5" s="26">
        <v>3.5</v>
      </c>
      <c r="G5" s="26">
        <v>0.58266569999999995</v>
      </c>
      <c r="I5" s="15">
        <v>1999</v>
      </c>
      <c r="J5" s="15">
        <v>23.554927965461427</v>
      </c>
    </row>
    <row r="6" spans="1:10">
      <c r="A6" s="16">
        <v>36617</v>
      </c>
      <c r="B6" s="23">
        <f>('[1]독일-원자료'!B9-'[1]독일-원자료'!B5)/'[1]독일-원자료'!B5*100</f>
        <v>4.2360000474931656</v>
      </c>
      <c r="C6" s="23">
        <f>('[1]독일-원자료'!C9-'[1]독일-원자료'!C5)/'[1]독일-원자료'!C5*100</f>
        <v>3.3355665781204697</v>
      </c>
      <c r="D6" s="23">
        <f>('[1]독일-원자료'!D9-'[1]독일-원자료'!D5)/'[1]독일-원자료'!D5*100</f>
        <v>4.4072020337884554</v>
      </c>
      <c r="E6" s="23">
        <f>('[1]독일-원자료'!E9-'[1]독일-원자료'!E5)/'[1]독일-원자료'!E5*100</f>
        <v>-0.16774122309886205</v>
      </c>
      <c r="F6" s="26">
        <v>4.25</v>
      </c>
      <c r="G6" s="26">
        <v>0.45164510000000002</v>
      </c>
      <c r="I6" s="15">
        <v>2000</v>
      </c>
      <c r="J6" s="15">
        <v>24.179367530879688</v>
      </c>
    </row>
    <row r="7" spans="1:10">
      <c r="A7" s="16">
        <v>36708</v>
      </c>
      <c r="B7" s="23">
        <f>('[1]독일-원자료'!B10-'[1]독일-원자료'!B6)/'[1]독일-원자료'!B6*100</f>
        <v>3.0456019063304285</v>
      </c>
      <c r="C7" s="23">
        <f>('[1]독일-원자료'!C10-'[1]독일-원자료'!C6)/'[1]독일-원자료'!C6*100</f>
        <v>2.6216755977276742</v>
      </c>
      <c r="D7" s="23">
        <f>('[1]독일-원자료'!D10-'[1]독일-원자료'!D6)/'[1]독일-원자료'!D6*100</f>
        <v>3.8507307589166069</v>
      </c>
      <c r="E7" s="23">
        <f>('[1]독일-원자료'!E10-'[1]독일-원자료'!E6)/'[1]독일-원자료'!E6*100</f>
        <v>-0.34188133894943618</v>
      </c>
      <c r="F7" s="26">
        <v>4.5</v>
      </c>
      <c r="G7" s="26">
        <v>0.37472040000000001</v>
      </c>
      <c r="I7" s="15">
        <v>2001</v>
      </c>
      <c r="J7" s="15">
        <v>24.904483525896794</v>
      </c>
    </row>
    <row r="8" spans="1:10">
      <c r="A8" s="16">
        <v>36800</v>
      </c>
      <c r="B8" s="23">
        <f>('[1]독일-원자료'!B11-'[1]독일-원자료'!B7)/'[1]독일-원자료'!B7*100</f>
        <v>1.8981030616243355</v>
      </c>
      <c r="C8" s="23">
        <f>('[1]독일-원자료'!C11-'[1]독일-원자료'!C7)/'[1]독일-원자료'!C7*100</f>
        <v>1.7268234265767926</v>
      </c>
      <c r="D8" s="23">
        <f>('[1]독일-원자료'!D11-'[1]독일-원자료'!D7)/'[1]독일-원자료'!D7*100</f>
        <v>3.2725163532930632</v>
      </c>
      <c r="E8" s="23">
        <f>('[1]독일-원자료'!E11-'[1]독일-원자료'!E7)/'[1]독일-원자료'!E7*100</f>
        <v>8.587936045403452E-2</v>
      </c>
      <c r="F8" s="26">
        <v>4.75</v>
      </c>
      <c r="G8" s="26">
        <v>0.58713930000000003</v>
      </c>
      <c r="I8" s="15">
        <v>2002</v>
      </c>
      <c r="J8" s="15">
        <v>25.658296518193847</v>
      </c>
    </row>
    <row r="9" spans="1:10">
      <c r="A9" s="16">
        <v>36892</v>
      </c>
      <c r="B9" s="23">
        <f>('[1]독일-원자료'!B12-'[1]독일-원자료'!B8)/'[1]독일-원자료'!B8*100</f>
        <v>2.4842195868400809</v>
      </c>
      <c r="C9" s="23">
        <f>('[1]독일-원자료'!C12-'[1]독일-원자료'!C8)/'[1]독일-원자료'!C8*100</f>
        <v>3.2392753079102881</v>
      </c>
      <c r="D9" s="23">
        <f>('[1]독일-원자료'!D12-'[1]독일-원자료'!D8)/'[1]독일-원자료'!D8*100</f>
        <v>2.9320586425448618</v>
      </c>
      <c r="E9" s="23">
        <f>('[1]독일-원자료'!E12-'[1]독일-원자료'!E8)/'[1]독일-원자료'!E8*100</f>
        <v>0.30185219378950778</v>
      </c>
      <c r="F9" s="26">
        <v>4.75</v>
      </c>
      <c r="G9" s="26">
        <v>0.81731240000000005</v>
      </c>
      <c r="I9" s="15">
        <v>2003</v>
      </c>
      <c r="J9" s="15">
        <v>26.469879500924126</v>
      </c>
    </row>
    <row r="10" spans="1:10">
      <c r="A10" s="16">
        <v>36982</v>
      </c>
      <c r="B10" s="23">
        <f>('[1]독일-원자료'!B13-'[1]독일-원자료'!B9)/'[1]독일-원자료'!B9*100</f>
        <v>1.6261193975120869</v>
      </c>
      <c r="C10" s="23">
        <f>('[1]독일-원자료'!C13-'[1]독일-원자료'!C9)/'[1]독일-원자료'!C9*100</f>
        <v>2.5736736841107497</v>
      </c>
      <c r="D10" s="23">
        <f>('[1]독일-원자료'!D13-'[1]독일-원자료'!D9)/'[1]독일-원자료'!D9*100</f>
        <v>2.0541321527150393</v>
      </c>
      <c r="E10" s="23">
        <f>('[1]독일-원자료'!E13-'[1]독일-원자료'!E9)/'[1]독일-원자료'!E9*100</f>
        <v>0.58541754483970432</v>
      </c>
      <c r="F10" s="26">
        <v>4.5</v>
      </c>
      <c r="G10" s="26">
        <v>1.2703359999999999</v>
      </c>
      <c r="I10" s="15">
        <v>2004</v>
      </c>
      <c r="J10" s="15">
        <v>27.442276007057398</v>
      </c>
    </row>
    <row r="11" spans="1:10">
      <c r="A11" s="16">
        <v>37073</v>
      </c>
      <c r="B11" s="23">
        <f>('[1]독일-원자료'!B14-'[1]독일-원자료'!B10)/'[1]독일-원자료'!B10*100</f>
        <v>1.4615654328527348</v>
      </c>
      <c r="C11" s="23">
        <f>('[1]독일-원자료'!C14-'[1]독일-원자료'!C10)/'[1]독일-원자료'!C10*100</f>
        <v>2.8389544416937271</v>
      </c>
      <c r="D11" s="23">
        <f>('[1]독일-원자료'!D14-'[1]독일-원자료'!D10)/'[1]독일-원자료'!D10*100</f>
        <v>2.0075638366835347</v>
      </c>
      <c r="E11" s="23">
        <f>('[1]독일-원자료'!E14-'[1]독일-원자료'!E10)/'[1]독일-원자료'!E10*100</f>
        <v>0.37791688932997947</v>
      </c>
      <c r="F11" s="26">
        <v>3.75</v>
      </c>
      <c r="G11" s="26">
        <v>1.362185</v>
      </c>
      <c r="I11" s="15">
        <v>2005</v>
      </c>
      <c r="J11" s="15">
        <v>28.515927636072323</v>
      </c>
    </row>
    <row r="12" spans="1:10">
      <c r="A12" s="16">
        <v>37165</v>
      </c>
      <c r="B12" s="23">
        <f>('[1]독일-원자료'!B15-'[1]독일-원자료'!B11)/'[1]독일-원자료'!B11*100</f>
        <v>1.6672634748830752</v>
      </c>
      <c r="C12" s="23">
        <f>('[1]독일-원자료'!C15-'[1]독일-원자료'!C11)/'[1]독일-원자료'!C11*100</f>
        <v>3.8742377385201809</v>
      </c>
      <c r="D12" s="23">
        <f>('[1]독일-원자료'!D15-'[1]독일-원자료'!D11)/'[1]독일-원자료'!D11*100</f>
        <v>1.4278395058026883</v>
      </c>
      <c r="E12" s="23">
        <f>('[1]독일-원자료'!E15-'[1]독일-원자료'!E11)/'[1]독일-원자료'!E11*100</f>
        <v>0.31172761254920439</v>
      </c>
      <c r="F12" s="26">
        <v>3.25</v>
      </c>
      <c r="G12" s="26">
        <v>1.6752769999999999</v>
      </c>
      <c r="I12" s="15">
        <v>2006</v>
      </c>
      <c r="J12" s="15">
        <v>29.510845383871782</v>
      </c>
    </row>
    <row r="13" spans="1:10">
      <c r="A13" s="16">
        <v>37257</v>
      </c>
      <c r="B13" s="23">
        <f>('[1]독일-원자료'!B16-'[1]독일-원자료'!B12)/'[1]독일-원자료'!B12*100</f>
        <v>-0.84765169812756824</v>
      </c>
      <c r="C13" s="23">
        <f>('[1]독일-원자료'!C16-'[1]독일-원자료'!C12)/'[1]독일-원자료'!C12*100</f>
        <v>0.8915633739120804</v>
      </c>
      <c r="D13" s="23">
        <f>('[1]독일-원자료'!D16-'[1]독일-원자료'!D12)/'[1]독일-원자료'!D12*100</f>
        <v>1.1357895676908552</v>
      </c>
      <c r="E13" s="23">
        <f>('[1]독일-원자료'!E16-'[1]독일-원자료'!E12)/'[1]독일-원자료'!E12*100</f>
        <v>0.15577878346293525</v>
      </c>
      <c r="F13" s="26">
        <v>3.25</v>
      </c>
      <c r="G13" s="26">
        <v>1.8667370000000001</v>
      </c>
      <c r="I13" s="15">
        <v>2007</v>
      </c>
      <c r="J13" s="15">
        <v>30.180163401435749</v>
      </c>
    </row>
    <row r="14" spans="1:10">
      <c r="A14" s="16">
        <v>37347</v>
      </c>
      <c r="B14" s="23">
        <f>('[1]독일-원자료'!B17-'[1]독일-원자료'!B13)/'[1]독일-원자료'!B13*100</f>
        <v>-0.3833158347441219</v>
      </c>
      <c r="C14" s="23">
        <f>('[1]독일-원자료'!C17-'[1]독일-원자료'!C13)/'[1]독일-원자료'!C13*100</f>
        <v>0.9747334453334221</v>
      </c>
      <c r="D14" s="23">
        <f>('[1]독일-원자료'!D17-'[1]독일-원자료'!D13)/'[1]독일-원자료'!D13*100</f>
        <v>1.0634016901273702</v>
      </c>
      <c r="E14" s="23">
        <f>('[1]독일-원자료'!E17-'[1]독일-원자료'!E13)/'[1]독일-원자료'!E13*100</f>
        <v>9.5063464744038817E-2</v>
      </c>
      <c r="F14" s="26">
        <v>3.25</v>
      </c>
      <c r="G14" s="26">
        <v>1.669365</v>
      </c>
      <c r="I14" s="15">
        <v>2008</v>
      </c>
      <c r="J14" s="15">
        <v>30.59575463713945</v>
      </c>
    </row>
    <row r="15" spans="1:10">
      <c r="A15" s="16">
        <v>37438</v>
      </c>
      <c r="B15" s="23">
        <f>('[1]독일-원자료'!B18-'[1]독일-원자료'!B14)/'[1]독일-원자료'!B14*100</f>
        <v>0.31428053130118949</v>
      </c>
      <c r="C15" s="23">
        <f>('[1]독일-원자료'!C18-'[1]독일-원자료'!C14)/'[1]독일-원자료'!C14*100</f>
        <v>1.8978891500325512</v>
      </c>
      <c r="D15" s="23">
        <f>('[1]독일-원자료'!D18-'[1]독일-원자료'!D14)/'[1]독일-원자료'!D14*100</f>
        <v>0.82620819681856783</v>
      </c>
      <c r="E15" s="23">
        <f>('[1]독일-원자료'!E18-'[1]독일-원자료'!E14)/'[1]독일-원자료'!E14*100</f>
        <v>0.12569237918332016</v>
      </c>
      <c r="F15" s="26">
        <v>3.25</v>
      </c>
      <c r="G15" s="26">
        <v>1.5671459999999999</v>
      </c>
      <c r="I15" s="15">
        <v>2009</v>
      </c>
      <c r="J15" s="15">
        <v>30.970903363187741</v>
      </c>
    </row>
    <row r="16" spans="1:10">
      <c r="A16" s="16">
        <v>37530</v>
      </c>
      <c r="B16" s="23">
        <f>('[1]독일-원자료'!B19-'[1]독일-원자료'!B15)/'[1]독일-원자료'!B15*100</f>
        <v>0.26797112133747775</v>
      </c>
      <c r="C16" s="23">
        <f>('[1]독일-원자료'!C19-'[1]독일-원자료'!C15)/'[1]독일-원자료'!C15*100</f>
        <v>1.0963282024371757</v>
      </c>
      <c r="D16" s="23">
        <f>('[1]독일-원자료'!D19-'[1]독일-원자료'!D15)/'[1]독일-원자료'!D15*100</f>
        <v>1.0509928598172587</v>
      </c>
      <c r="E16" s="23">
        <f>('[1]독일-원자료'!E19-'[1]독일-원자료'!E15)/'[1]독일-원자료'!E15*100</f>
        <v>6.7803779908937781E-2</v>
      </c>
      <c r="F16" s="26">
        <v>2.75</v>
      </c>
      <c r="G16" s="26">
        <v>1.1791720000000001</v>
      </c>
      <c r="I16" s="15">
        <v>2010</v>
      </c>
      <c r="J16" s="15">
        <v>31.016014510999092</v>
      </c>
    </row>
    <row r="17" spans="1:10">
      <c r="A17" s="16">
        <v>37622</v>
      </c>
      <c r="B17" s="23">
        <f>('[1]독일-원자료'!B20-'[1]독일-원자료'!B16)/'[1]독일-원자료'!B16*100</f>
        <v>-0.7114915750121833</v>
      </c>
      <c r="C17" s="23">
        <f>('[1]독일-원자료'!C20-'[1]독일-원자료'!C16)/'[1]독일-원자료'!C16*100</f>
        <v>0.50075469972098974</v>
      </c>
      <c r="D17" s="23">
        <f>('[1]독일-원자료'!D20-'[1]독일-원자료'!D16)/'[1]독일-원자료'!D16*100</f>
        <v>1.1298876570350076</v>
      </c>
      <c r="E17" s="23">
        <f>('[1]독일-원자료'!E20-'[1]독일-원자료'!E16)/'[1]독일-원자료'!E16*100</f>
        <v>0.12333904267605457</v>
      </c>
      <c r="F17" s="26">
        <v>2.5</v>
      </c>
      <c r="G17" s="26">
        <v>0.88213249999999999</v>
      </c>
      <c r="I17" s="15">
        <v>2011</v>
      </c>
      <c r="J17" s="15">
        <v>30.867268545118563</v>
      </c>
    </row>
    <row r="18" spans="1:10">
      <c r="A18" s="16">
        <v>37712</v>
      </c>
      <c r="B18" s="23">
        <f>('[1]독일-원자료'!B21-'[1]독일-원자료'!B17)/'[1]독일-원자료'!B17*100</f>
        <v>-1.0349046022459241</v>
      </c>
      <c r="C18" s="23">
        <f>('[1]독일-원자료'!C21-'[1]독일-원자료'!C17)/'[1]독일-원자료'!C17*100</f>
        <v>0.65288416659802873</v>
      </c>
      <c r="D18" s="23">
        <f>('[1]독일-원자료'!D21-'[1]독일-원자료'!D17)/'[1]독일-원자료'!D17*100</f>
        <v>1.2811314010576036</v>
      </c>
      <c r="E18" s="23">
        <f>('[1]독일-원자료'!E21-'[1]독일-원자료'!E17)/'[1]독일-원자료'!E17*100</f>
        <v>0.28517266665806917</v>
      </c>
      <c r="F18" s="26">
        <v>2</v>
      </c>
      <c r="G18" s="26">
        <v>0.85022909999999996</v>
      </c>
      <c r="I18" s="15">
        <v>2012</v>
      </c>
      <c r="J18" s="15">
        <v>30.910304082906876</v>
      </c>
    </row>
    <row r="19" spans="1:10">
      <c r="A19" s="16">
        <v>37803</v>
      </c>
      <c r="B19" s="23">
        <f>('[1]독일-원자료'!B22-'[1]독일-원자료'!B18)/'[1]독일-원자료'!B18*100</f>
        <v>-0.76294746012670078</v>
      </c>
      <c r="C19" s="23">
        <f>('[1]독일-원자료'!C22-'[1]독일-원자료'!C18)/'[1]독일-원자료'!C18*100</f>
        <v>0.50082839724084161</v>
      </c>
      <c r="D19" s="23">
        <f>('[1]독일-원자료'!D22-'[1]독일-원자료'!D18)/'[1]독일-원자료'!D18*100</f>
        <v>1.3542007881197511</v>
      </c>
      <c r="E19" s="23">
        <f>('[1]독일-원자료'!E22-'[1]독일-원자료'!E18)/'[1]독일-원자료'!E18*100</f>
        <v>0.26469112996071381</v>
      </c>
      <c r="F19" s="26">
        <v>2</v>
      </c>
      <c r="G19" s="26">
        <v>0.9104044</v>
      </c>
      <c r="I19" s="15">
        <v>2013</v>
      </c>
      <c r="J19" s="15">
        <v>31.086938298244327</v>
      </c>
    </row>
    <row r="20" spans="1:10">
      <c r="A20" s="16">
        <v>37895</v>
      </c>
      <c r="B20" s="23">
        <f>('[1]독일-원자료'!B23-'[1]독일-원자료'!B19)/'[1]독일-원자료'!B19*100</f>
        <v>-0.34569582054719894</v>
      </c>
      <c r="C20" s="23">
        <f>('[1]독일-원자료'!C23-'[1]독일-원자료'!C19)/'[1]독일-원자료'!C19*100</f>
        <v>0.74470711851332527</v>
      </c>
      <c r="D20" s="23">
        <f>('[1]독일-원자료'!D23-'[1]독일-원자료'!D19)/'[1]독일-원자료'!D19*100</f>
        <v>1.0271261140037937</v>
      </c>
      <c r="E20" s="23">
        <f>('[1]독일-원자료'!E23-'[1]독일-원자료'!E19)/'[1]독일-원자료'!E19*100</f>
        <v>0.25672129937283766</v>
      </c>
      <c r="F20" s="26">
        <v>2</v>
      </c>
      <c r="G20" s="26">
        <v>0.91673300000000002</v>
      </c>
      <c r="I20" s="15">
        <v>2014</v>
      </c>
      <c r="J20" s="15">
        <v>31.408774452955253</v>
      </c>
    </row>
    <row r="21" spans="1:10">
      <c r="A21" s="16">
        <v>37987</v>
      </c>
      <c r="B21" s="23">
        <f>('[1]독일-원자료'!B24-'[1]독일-원자료'!B20)/'[1]독일-원자료'!B20*100</f>
        <v>0.97900089616630559</v>
      </c>
      <c r="C21" s="23">
        <f>('[1]독일-원자료'!C24-'[1]독일-원자료'!C20)/'[1]독일-원자료'!C20*100</f>
        <v>1.9912181055574973</v>
      </c>
      <c r="D21" s="23">
        <f>('[1]독일-원자료'!D24-'[1]독일-원자료'!D20)/'[1]독일-원자료'!D20*100</f>
        <v>0.54318857427334932</v>
      </c>
      <c r="E21" s="23">
        <f>('[1]독일-원자료'!E24-'[1]독일-원자료'!E20)/'[1]독일-원자료'!E20*100</f>
        <v>6.9683640828445498E-2</v>
      </c>
      <c r="F21" s="26">
        <v>2</v>
      </c>
      <c r="G21" s="26">
        <v>1.311526</v>
      </c>
      <c r="I21" s="15">
        <v>2015</v>
      </c>
      <c r="J21" s="15">
        <v>31.817932600215375</v>
      </c>
    </row>
    <row r="22" spans="1:10">
      <c r="A22" s="16">
        <v>38078</v>
      </c>
      <c r="B22" s="23">
        <f>('[1]독일-원자료'!B25-'[1]독일-원자료'!B21)/'[1]독일-원자료'!B21*100</f>
        <v>1.3903569915074516</v>
      </c>
      <c r="C22" s="23">
        <f>('[1]독일-원자료'!C25-'[1]독일-원자료'!C21)/'[1]독일-원자료'!C21*100</f>
        <v>2.919194343822284</v>
      </c>
      <c r="D22" s="23">
        <f>('[1]독일-원자료'!D25-'[1]독일-원자료'!D21)/'[1]독일-원자료'!D21*100</f>
        <v>0.43063796438899882</v>
      </c>
      <c r="E22" s="23">
        <f>('[1]독일-원자료'!E25-'[1]독일-원자료'!E21)/'[1]독일-원자료'!E21*100</f>
        <v>0.28453842959925574</v>
      </c>
      <c r="F22" s="26">
        <v>2</v>
      </c>
      <c r="G22" s="26">
        <v>1.828112</v>
      </c>
      <c r="I22" s="15">
        <v>2016</v>
      </c>
      <c r="J22" s="15">
        <v>32.222313758276194</v>
      </c>
    </row>
    <row r="23" spans="1:10">
      <c r="A23" s="16">
        <v>38169</v>
      </c>
      <c r="B23" s="23">
        <f>('[1]독일-원자료'!B26-'[1]독일-원자료'!B22)/'[1]독일-원자료'!B22*100</f>
        <v>0.40925982225890378</v>
      </c>
      <c r="C23" s="23">
        <f>('[1]독일-원자료'!C26-'[1]독일-원자료'!C22)/'[1]독일-원자료'!C22*100</f>
        <v>1.428014732687207</v>
      </c>
      <c r="D23" s="23">
        <f>('[1]독일-원자료'!D26-'[1]독일-원자료'!D22)/'[1]독일-원자료'!D22*100</f>
        <v>0.40582514877352172</v>
      </c>
      <c r="E23" s="23">
        <f>('[1]독일-원자료'!E26-'[1]독일-원자료'!E22)/'[1]독일-원자료'!E22*100</f>
        <v>0.6240209820142274</v>
      </c>
      <c r="F23" s="26">
        <v>2</v>
      </c>
      <c r="G23" s="26">
        <v>1.694293</v>
      </c>
      <c r="I23" s="15">
        <v>2017</v>
      </c>
      <c r="J23" s="15">
        <v>32.635938177012704</v>
      </c>
    </row>
    <row r="24" spans="1:10">
      <c r="A24" s="16">
        <v>38261</v>
      </c>
      <c r="B24" s="23">
        <f>('[1]독일-원자료'!B27-'[1]독일-원자료'!B23)/'[1]독일-원자료'!B23*100</f>
        <v>4.663901617260701E-2</v>
      </c>
      <c r="C24" s="23">
        <f>('[1]독일-원자료'!C27-'[1]독일-원자료'!C23)/'[1]독일-원자료'!C23*100</f>
        <v>0.95638313287929289</v>
      </c>
      <c r="D24" s="23">
        <f>('[1]독일-원자료'!D27-'[1]독일-원자료'!D23)/'[1]독일-원자료'!D23*100</f>
        <v>0.22809587876751306</v>
      </c>
      <c r="E24" s="23">
        <f>('[1]독일-원자료'!E27-'[1]독일-원자료'!E23)/'[1]독일-원자료'!E23*100</f>
        <v>1.0853085779650744</v>
      </c>
      <c r="F24" s="26">
        <v>2.12639966172862</v>
      </c>
      <c r="G24" s="26">
        <v>1.897194</v>
      </c>
      <c r="I24" s="15">
        <v>2018</v>
      </c>
      <c r="J24" s="15">
        <v>33.086149013003897</v>
      </c>
    </row>
    <row r="25" spans="1:10">
      <c r="A25" s="16">
        <v>38353</v>
      </c>
      <c r="B25" s="23">
        <f>('[1]독일-원자료'!B28-'[1]독일-원자료'!B24)/'[1]독일-원자료'!B24*100</f>
        <v>0.21316144547730989</v>
      </c>
      <c r="C25" s="23">
        <f>('[1]독일-원자료'!C28-'[1]독일-원자료'!C24)/'[1]독일-원자료'!C24*100</f>
        <v>0.92780008924587232</v>
      </c>
      <c r="D25" s="23">
        <f>('[1]독일-원자료'!D28-'[1]독일-원자료'!D24)/'[1]독일-원자료'!D24*100</f>
        <v>6.8698322335117246E-2</v>
      </c>
      <c r="E25" s="23">
        <f>('[1]독일-원자료'!E28-'[1]독일-원자료'!E24)/'[1]독일-원자료'!E24*100</f>
        <v>3.251114807102879</v>
      </c>
      <c r="F25" s="26">
        <v>2.0062774113002</v>
      </c>
      <c r="G25" s="26">
        <v>1.2591380000000001</v>
      </c>
      <c r="I25" s="15">
        <v>2019</v>
      </c>
      <c r="J25" s="15">
        <v>33.622231516036734</v>
      </c>
    </row>
    <row r="26" spans="1:10">
      <c r="A26" s="16">
        <v>38443</v>
      </c>
      <c r="B26" s="23">
        <f>('[1]독일-원자료'!B29-'[1]독일-원자료'!B25)/'[1]독일-원자료'!B25*100</f>
        <v>0.23532776687927576</v>
      </c>
      <c r="C26" s="23">
        <f>('[1]독일-원자료'!C29-'[1]독일-원자료'!C25)/'[1]독일-원자료'!C25*100</f>
        <v>0.47052379564107322</v>
      </c>
      <c r="D26" s="23">
        <f>('[1]독일-원자료'!D29-'[1]독일-원자료'!D25)/'[1]독일-원자료'!D25*100</f>
        <v>0.1038711377765488</v>
      </c>
      <c r="E26" s="23">
        <f>('[1]독일-원자료'!E29-'[1]독일-원자료'!E25)/'[1]독일-원자료'!E25*100</f>
        <v>2.9214764789858219</v>
      </c>
      <c r="F26" s="26">
        <v>2.08383010677841</v>
      </c>
      <c r="G26" s="26">
        <v>0.55655469999999996</v>
      </c>
      <c r="I26" s="15">
        <v>2020</v>
      </c>
      <c r="J26" s="15">
        <v>34.166339785105535</v>
      </c>
    </row>
    <row r="27" spans="1:10">
      <c r="A27" s="16">
        <v>38534</v>
      </c>
      <c r="B27" s="23">
        <f>('[1]독일-원자료'!B30-'[1]독일-원자료'!B26)/'[1]독일-원자료'!B26*100</f>
        <v>1.2955687196642249</v>
      </c>
      <c r="C27" s="23">
        <f>('[1]독일-원자료'!C30-'[1]독일-원자료'!C26)/'[1]독일-원자료'!C26*100</f>
        <v>1.5539766540547335</v>
      </c>
      <c r="D27" s="23">
        <f>('[1]독일-원자료'!D30-'[1]독일-원자료'!D26)/'[1]독일-원자료'!D26*100</f>
        <v>-0.16922952380583883</v>
      </c>
      <c r="E27" s="23">
        <f>('[1]독일-원자료'!E30-'[1]독일-원자료'!E26)/'[1]독일-원자료'!E26*100</f>
        <v>2.9258102419420102</v>
      </c>
      <c r="F27" s="26">
        <v>2.06646997124406</v>
      </c>
      <c r="G27" s="26">
        <v>0.56486519999999996</v>
      </c>
      <c r="I27" s="15">
        <v>2021</v>
      </c>
      <c r="J27" s="15">
        <v>34.664627347368757</v>
      </c>
    </row>
    <row r="28" spans="1:10">
      <c r="A28" s="16">
        <v>38626</v>
      </c>
      <c r="B28" s="23">
        <f>('[1]독일-원자료'!B31-'[1]독일-원자료'!B27)/'[1]독일-원자료'!B27*100</f>
        <v>1.8677412775166775</v>
      </c>
      <c r="C28" s="23">
        <f>('[1]독일-원자료'!C31-'[1]독일-원자료'!C27)/'[1]독일-원자료'!C27*100</f>
        <v>2.3240071802341551</v>
      </c>
      <c r="D28" s="23">
        <f>('[1]독일-원자료'!D31-'[1]독일-원자료'!D27)/'[1]독일-원자료'!D27*100</f>
        <v>-0.18848108384326295</v>
      </c>
      <c r="E28" s="23">
        <f>('[1]독일-원자료'!E31-'[1]독일-원자료'!E27)/'[1]독일-원자료'!E27*100</f>
        <v>2.3336434280257254</v>
      </c>
      <c r="F28" s="26">
        <v>2.2660100205846199</v>
      </c>
      <c r="G28" s="26">
        <v>0.51838519999999999</v>
      </c>
      <c r="I28" s="15">
        <v>2022</v>
      </c>
      <c r="J28" s="15">
        <v>35.225080261138544</v>
      </c>
    </row>
    <row r="29" spans="1:10">
      <c r="A29" s="16">
        <v>38718</v>
      </c>
      <c r="B29" s="23">
        <f>('[1]독일-원자료'!B32-'[1]독일-원자료'!B28)/'[1]독일-원자료'!B28*100</f>
        <v>2.8644866789398358</v>
      </c>
      <c r="C29" s="23">
        <f>('[1]독일-원자료'!C32-'[1]독일-원자료'!C28)/'[1]독일-원자료'!C28*100</f>
        <v>2.9518187348792462</v>
      </c>
      <c r="D29" s="23">
        <f>('[1]독일-원자료'!D32-'[1]독일-원자료'!D28)/'[1]독일-원자료'!D28*100</f>
        <v>0.68456864403595874</v>
      </c>
      <c r="E29" s="23">
        <f>('[1]독일-원자료'!E32-'[1]독일-원자료'!E28)/'[1]독일-원자료'!E28*100</f>
        <v>1.2888572371029685</v>
      </c>
      <c r="F29" s="26">
        <v>2.37580044289327</v>
      </c>
      <c r="G29" s="26">
        <v>0.42742269999999999</v>
      </c>
      <c r="I29" s="15">
        <v>2023</v>
      </c>
      <c r="J29" s="15">
        <v>35.225080261138544</v>
      </c>
    </row>
    <row r="30" spans="1:10">
      <c r="A30" s="16">
        <v>38808</v>
      </c>
      <c r="B30" s="23">
        <f>('[1]독일-원자료'!B33-'[1]독일-원자료'!B29)/'[1]독일-원자료'!B29*100</f>
        <v>4.0665621620412242</v>
      </c>
      <c r="C30" s="23">
        <f>('[1]독일-원자료'!C33-'[1]독일-원자료'!C29)/'[1]독일-원자료'!C29*100</f>
        <v>4.5391714794206406</v>
      </c>
      <c r="D30" s="23">
        <f>('[1]독일-원자료'!D33-'[1]독일-원자료'!D29)/'[1]독일-원자료'!D29*100</f>
        <v>0.43789685612512458</v>
      </c>
      <c r="E30" s="23">
        <f>('[1]독일-원자료'!E33-'[1]독일-원자료'!E29)/'[1]독일-원자료'!E29*100</f>
        <v>1.2809834290406779</v>
      </c>
      <c r="F30" s="26">
        <v>2.7024742072221399</v>
      </c>
      <c r="G30" s="26">
        <v>0.65218600000000004</v>
      </c>
    </row>
    <row r="31" spans="1:10">
      <c r="A31" s="16">
        <v>38899</v>
      </c>
      <c r="B31" s="23">
        <f>('[1]독일-원자료'!B34-'[1]독일-원자료'!B30)/'[1]독일-원자료'!B30*100</f>
        <v>3.9864189047290046</v>
      </c>
      <c r="C31" s="23">
        <f>('[1]독일-원자료'!C34-'[1]독일-원자료'!C30)/'[1]독일-원자료'!C30*100</f>
        <v>4.4275836578996</v>
      </c>
      <c r="D31" s="23">
        <f>('[1]독일-원자료'!D34-'[1]독일-원자료'!D30)/'[1]독일-원자료'!D30*100</f>
        <v>0.47933109885752551</v>
      </c>
      <c r="E31" s="23">
        <f>('[1]독일-원자료'!E34-'[1]독일-원자료'!E30)/'[1]독일-원자료'!E30*100</f>
        <v>0.933908571467576</v>
      </c>
      <c r="F31" s="26">
        <v>3.18546591358758</v>
      </c>
      <c r="G31" s="26">
        <v>0.70510629999999996</v>
      </c>
    </row>
    <row r="32" spans="1:10">
      <c r="A32" s="16">
        <v>38991</v>
      </c>
      <c r="B32" s="23">
        <f>('[1]독일-원자료'!B35-'[1]독일-원자료'!B31)/'[1]독일-원자료'!B31*100</f>
        <v>5.05417553763432</v>
      </c>
      <c r="C32" s="23">
        <f>('[1]독일-원자료'!C35-'[1]독일-원자료'!C31)/'[1]독일-원자료'!C31*100</f>
        <v>5.7063739734899785</v>
      </c>
      <c r="D32" s="23">
        <f>('[1]독일-원자료'!D35-'[1]독일-원자료'!D31)/'[1]독일-원자료'!D31*100</f>
        <v>0.12606285133588266</v>
      </c>
      <c r="E32" s="23">
        <f>('[1]독일-원자료'!E35-'[1]독일-원자료'!E31)/'[1]독일-원자료'!E31*100</f>
        <v>1.2394941389508969</v>
      </c>
      <c r="F32" s="26">
        <v>3.4316686977390898</v>
      </c>
      <c r="G32" s="26">
        <v>0.92962089999999997</v>
      </c>
    </row>
    <row r="33" spans="1:7">
      <c r="A33" s="16">
        <v>39083</v>
      </c>
      <c r="B33" s="23">
        <f>('[1]독일-원자료'!B36-'[1]독일-원자료'!B32)/'[1]독일-원자료'!B32*100</f>
        <v>4.1133173039982385</v>
      </c>
      <c r="C33" s="23">
        <f>('[1]독일-원자료'!C36-'[1]독일-원자료'!C32)/'[1]독일-원자료'!C32*100</f>
        <v>5.8419037377670975</v>
      </c>
      <c r="D33" s="23">
        <f>('[1]독일-원자료'!D36-'[1]독일-원자료'!D32)/'[1]독일-원자료'!D32*100</f>
        <v>-0.45825056863209401</v>
      </c>
      <c r="E33" s="23">
        <f>('[1]독일-원자료'!E36-'[1]독일-원자료'!E32)/'[1]독일-원자료'!E32*100</f>
        <v>0.16331543396177112</v>
      </c>
      <c r="F33" s="26">
        <v>3.6343994575235699</v>
      </c>
      <c r="G33" s="26">
        <v>1.5687800000000001</v>
      </c>
    </row>
    <row r="34" spans="1:7">
      <c r="A34" s="16">
        <v>39173</v>
      </c>
      <c r="B34" s="23">
        <f>('[1]독일-원자료'!B37-'[1]독일-원자료'!B33)/'[1]독일-원자료'!B33*100</f>
        <v>3.2308370153037531</v>
      </c>
      <c r="C34" s="23">
        <f>('[1]독일-원자료'!C37-'[1]독일-원자료'!C33)/'[1]독일-원자료'!C33*100</f>
        <v>4.861390319275821</v>
      </c>
      <c r="D34" s="23">
        <f>('[1]독일-원자료'!D37-'[1]독일-원자료'!D33)/'[1]독일-원자료'!D33*100</f>
        <v>-0.69844121233614276</v>
      </c>
      <c r="E34" s="23">
        <f>('[1]독일-원자료'!E37-'[1]독일-원자료'!E33)/'[1]독일-원자료'!E33*100</f>
        <v>0.35158045810491972</v>
      </c>
      <c r="F34" s="26">
        <v>3.8372099564759798</v>
      </c>
      <c r="G34" s="26">
        <v>1.969957</v>
      </c>
    </row>
    <row r="35" spans="1:7">
      <c r="A35" s="16">
        <v>39264</v>
      </c>
      <c r="B35" s="23">
        <f>('[1]독일-원자료'!B38-'[1]독일-원자료'!B34)/'[1]독일-원자료'!B34*100</f>
        <v>2.9629623134704093</v>
      </c>
      <c r="C35" s="23">
        <f>('[1]독일-원자료'!C38-'[1]독일-원자료'!C34)/'[1]독일-원자료'!C34*100</f>
        <v>4.9385457325929663</v>
      </c>
      <c r="D35" s="23">
        <f>('[1]독일-원자료'!D38-'[1]독일-원자료'!D34)/'[1]독일-원자료'!D34*100</f>
        <v>-1.2219460955113737</v>
      </c>
      <c r="E35" s="23">
        <f>('[1]독일-원자료'!E38-'[1]독일-원자료'!E34)/'[1]독일-원자료'!E34*100</f>
        <v>0.86294195518364558</v>
      </c>
      <c r="F35" s="26">
        <v>3.8621598068475498</v>
      </c>
      <c r="G35" s="26">
        <v>2.074557</v>
      </c>
    </row>
    <row r="36" spans="1:7">
      <c r="A36" s="16">
        <v>39356</v>
      </c>
      <c r="B36" s="23">
        <f>('[1]독일-원자료'!B39-'[1]독일-원자료'!B35)/'[1]독일-원자료'!B35*100</f>
        <v>2.0801555178968232</v>
      </c>
      <c r="C36" s="23">
        <f>('[1]독일-원자료'!C39-'[1]독일-원자료'!C35)/'[1]독일-원자료'!C35*100</f>
        <v>4.0236372304400607</v>
      </c>
      <c r="D36" s="23">
        <f>('[1]독일-원자료'!D39-'[1]독일-원자료'!D35)/'[1]독일-원자료'!D35*100</f>
        <v>-1.2973907010804704</v>
      </c>
      <c r="E36" s="23">
        <f>('[1]독일-원자료'!E39-'[1]독일-원자료'!E35)/'[1]독일-원자료'!E35*100</f>
        <v>0.28238506660501439</v>
      </c>
      <c r="F36" s="26">
        <v>3.8986936996777199</v>
      </c>
      <c r="G36" s="26">
        <v>1.976372</v>
      </c>
    </row>
    <row r="37" spans="1:7">
      <c r="A37" s="16">
        <v>39448</v>
      </c>
      <c r="B37" s="23">
        <f>('[1]독일-원자료'!B40-'[1]독일-원자료'!B36)/'[1]독일-원자료'!B36*100</f>
        <v>2.6665285597244224</v>
      </c>
      <c r="C37" s="23">
        <f>('[1]독일-원자료'!C40-'[1]독일-원자료'!C36)/'[1]독일-원자료'!C36*100</f>
        <v>3.676070807778014</v>
      </c>
      <c r="D37" s="23">
        <f>('[1]독일-원자료'!D40-'[1]독일-원자료'!D36)/'[1]독일-원자료'!D36*100</f>
        <v>-1.4125509536770606</v>
      </c>
      <c r="E37" s="23">
        <f>('[1]독일-원자료'!E40-'[1]독일-원자료'!E36)/'[1]독일-원자료'!E36*100</f>
        <v>0.4966839426298949</v>
      </c>
      <c r="F37" s="26">
        <v>3.9806726504377998</v>
      </c>
      <c r="G37" s="26">
        <v>1.571677</v>
      </c>
    </row>
    <row r="38" spans="1:7">
      <c r="A38" s="16">
        <v>39539</v>
      </c>
      <c r="B38" s="23">
        <f>('[1]독일-원자료'!B41-'[1]독일-원자료'!B37)/'[1]독일-원자료'!B37*100</f>
        <v>1.5648604180283867</v>
      </c>
      <c r="C38" s="23">
        <f>('[1]독일-원자료'!C41-'[1]독일-원자료'!C37)/'[1]독일-원자료'!C37*100</f>
        <v>2.531375483887528</v>
      </c>
      <c r="D38" s="23">
        <f>('[1]독일-원자료'!D41-'[1]독일-원자료'!D37)/'[1]독일-원자료'!D37*100</f>
        <v>-1.2228947428013204</v>
      </c>
      <c r="E38" s="23">
        <f>('[1]독일-원자료'!E41-'[1]독일-원자료'!E37)/'[1]독일-원자료'!E37*100</f>
        <v>-0.17410364652821445</v>
      </c>
      <c r="F38" s="26">
        <v>4.0768040275561797</v>
      </c>
      <c r="G38" s="26">
        <v>1.202216</v>
      </c>
    </row>
    <row r="39" spans="1:7">
      <c r="A39" s="16">
        <v>39630</v>
      </c>
      <c r="B39" s="23">
        <f>('[1]독일-원자료'!B42-'[1]독일-원자료'!B38)/'[1]독일-원자료'!B38*100</f>
        <v>0.39730598919652588</v>
      </c>
      <c r="C39" s="23">
        <f>('[1]독일-원자료'!C42-'[1]독일-원자료'!C38)/'[1]독일-원자료'!C38*100</f>
        <v>1.240448451467872</v>
      </c>
      <c r="D39" s="23">
        <f>('[1]독일-원자료'!D42-'[1]독일-원자료'!D38)/'[1]독일-원자료'!D38*100</f>
        <v>-1.0812461661961243</v>
      </c>
      <c r="E39" s="23">
        <f>('[1]독일-원자료'!E42-'[1]독일-원자료'!E38)/'[1]독일-원자료'!E38*100</f>
        <v>0.22326635661974728</v>
      </c>
      <c r="F39" s="26">
        <v>4.0937796552085599</v>
      </c>
      <c r="G39" s="26">
        <v>1.38523</v>
      </c>
    </row>
    <row r="40" spans="1:7">
      <c r="A40" s="16">
        <v>39722</v>
      </c>
      <c r="B40" s="23">
        <f>('[1]독일-원자료'!B43-'[1]독일-원자료'!B39)/'[1]독일-원자료'!B39*100</f>
        <v>-1.8350618860610513</v>
      </c>
      <c r="C40" s="23">
        <f>('[1]독일-원자료'!C43-'[1]독일-원자료'!C39)/'[1]독일-원자료'!C39*100</f>
        <v>-0.95959858446215707</v>
      </c>
      <c r="D40" s="23">
        <f>('[1]독일-원자료'!D43-'[1]독일-원자료'!D39)/'[1]독일-원자료'!D39*100</f>
        <v>-0.986370052774309</v>
      </c>
      <c r="E40" s="23">
        <f>('[1]독일-원자료'!E43-'[1]독일-원자료'!E39)/'[1]독일-원자료'!E39*100</f>
        <v>0.30017526431920066</v>
      </c>
      <c r="F40" s="26">
        <v>2.60548820965752</v>
      </c>
      <c r="G40" s="26">
        <v>1.284729</v>
      </c>
    </row>
    <row r="41" spans="1:7">
      <c r="A41" s="16">
        <v>39814</v>
      </c>
      <c r="B41" s="23">
        <f>('[1]독일-원자료'!B44-'[1]독일-원자료'!B40)/'[1]독일-원자료'!B40*100</f>
        <v>-7.0285121997665829</v>
      </c>
      <c r="C41" s="23">
        <f>('[1]독일-원자료'!C44-'[1]독일-원자료'!C40)/'[1]독일-원자료'!C40*100</f>
        <v>-5.4842148601198817</v>
      </c>
      <c r="D41" s="23">
        <f>('[1]독일-원자료'!D44-'[1]독일-원자료'!D40)/'[1]독일-원자료'!D40*100</f>
        <v>-0.82471118394101484</v>
      </c>
      <c r="E41" s="23">
        <f>('[1]독일-원자료'!E44-'[1]독일-원자료'!E40)/'[1]독일-원자료'!E40*100</f>
        <v>0.19111060475173899</v>
      </c>
      <c r="F41" s="26">
        <v>0.44369525584337899</v>
      </c>
      <c r="G41" s="26">
        <v>1.224127</v>
      </c>
    </row>
    <row r="42" spans="1:7">
      <c r="A42" s="16">
        <v>39904</v>
      </c>
      <c r="B42" s="23">
        <f>('[1]독일-원자료'!B45-'[1]독일-원자료'!B41)/'[1]독일-원자료'!B41*100</f>
        <v>-6.6624203195434761</v>
      </c>
      <c r="C42" s="23">
        <f>('[1]독일-원자료'!C45-'[1]독일-원자료'!C41)/'[1]독일-원자료'!C41*100</f>
        <v>-5.0452500015646615</v>
      </c>
      <c r="D42" s="23">
        <f>('[1]독일-원자료'!D45-'[1]독일-원자료'!D41)/'[1]독일-원자료'!D41*100</f>
        <v>-0.63326377125998357</v>
      </c>
      <c r="E42" s="23">
        <f>('[1]독일-원자료'!E45-'[1]독일-원자료'!E41)/'[1]독일-원자료'!E41*100</f>
        <v>0.27016741027581898</v>
      </c>
      <c r="F42" s="26">
        <v>0.23760938750625599</v>
      </c>
      <c r="G42" s="26">
        <v>1.3276829999999999</v>
      </c>
    </row>
    <row r="43" spans="1:7">
      <c r="A43" s="16">
        <v>39995</v>
      </c>
      <c r="B43" s="23">
        <f>('[1]독일-원자료'!B46-'[1]독일-원자료'!B42)/'[1]독일-원자료'!B42*100</f>
        <v>-5.529414891451375</v>
      </c>
      <c r="C43" s="23">
        <f>('[1]독일-원자료'!C46-'[1]독일-원자료'!C42)/'[1]독일-원자료'!C42*100</f>
        <v>-3.5864919228109873</v>
      </c>
      <c r="D43" s="23">
        <f>('[1]독일-원자료'!D46-'[1]독일-원자료'!D42)/'[1]독일-원자료'!D42*100</f>
        <v>-0.30920462240262536</v>
      </c>
      <c r="E43" s="23">
        <f>('[1]독일-원자료'!E46-'[1]독일-원자료'!E42)/'[1]독일-원자료'!E42*100</f>
        <v>-0.77550946278310695</v>
      </c>
      <c r="F43" s="26">
        <v>-0.53852900503468804</v>
      </c>
      <c r="G43" s="26">
        <v>1.160995</v>
      </c>
    </row>
    <row r="44" spans="1:7">
      <c r="A44" s="16">
        <v>40087</v>
      </c>
      <c r="B44" s="23">
        <f>('[1]독일-원자료'!B47-'[1]독일-원자료'!B43)/'[1]독일-원자료'!B43*100</f>
        <v>-3.2931042656411322</v>
      </c>
      <c r="C44" s="23">
        <f>('[1]독일-원자료'!C47-'[1]독일-원자료'!C43)/'[1]독일-원자료'!C43*100</f>
        <v>-1.4672582132748146</v>
      </c>
      <c r="D44" s="23">
        <f>('[1]독일-원자료'!D47-'[1]독일-원자료'!D43)/'[1]독일-원자료'!D43*100</f>
        <v>-0.22262580132470852</v>
      </c>
      <c r="E44" s="23">
        <f>('[1]독일-원자료'!E47-'[1]독일-원자료'!E43)/'[1]독일-원자료'!E43*100</f>
        <v>0.52295054808780306</v>
      </c>
      <c r="F44" s="26">
        <v>6.9126516050892206E-2</v>
      </c>
      <c r="G44" s="26">
        <v>1.0502769999999999</v>
      </c>
    </row>
    <row r="45" spans="1:7">
      <c r="A45" s="16">
        <v>40179</v>
      </c>
      <c r="B45" s="23">
        <f>('[1]독일-원자료'!B48-'[1]독일-원자료'!B44)/'[1]독일-원자료'!B44*100</f>
        <v>2.2777133038930537</v>
      </c>
      <c r="C45" s="23">
        <f>('[1]독일-원자료'!C48-'[1]독일-원자료'!C44)/'[1]독일-원자료'!C44*100</f>
        <v>3.5431062468116683</v>
      </c>
      <c r="D45" s="23">
        <f>('[1]독일-원자료'!D48-'[1]독일-원자료'!D44)/'[1]독일-원자료'!D44*100</f>
        <v>-7.0652321183202332E-2</v>
      </c>
      <c r="E45" s="23">
        <f>('[1]독일-원자료'!E48-'[1]독일-원자료'!E44)/'[1]독일-원자료'!E44*100</f>
        <v>-1.950619055078866</v>
      </c>
      <c r="F45" s="26">
        <v>0.143519382591592</v>
      </c>
      <c r="G45" s="26">
        <v>0.72427399999999997</v>
      </c>
    </row>
    <row r="46" spans="1:7">
      <c r="A46" s="16">
        <v>40269</v>
      </c>
      <c r="B46" s="23">
        <f>('[1]독일-원자료'!B49-'[1]독일-원자료'!B45)/'[1]독일-원자료'!B45*100</f>
        <v>4.4142863183472789</v>
      </c>
      <c r="C46" s="23">
        <f>('[1]독일-원자료'!C49-'[1]독일-원자료'!C45)/'[1]독일-원자료'!C45*100</f>
        <v>4.7161587882762559</v>
      </c>
      <c r="D46" s="23">
        <f>('[1]독일-원자료'!D49-'[1]독일-원자료'!D45)/'[1]독일-원자료'!D45*100</f>
        <v>4.1528622449442644E-2</v>
      </c>
      <c r="E46" s="23">
        <f>('[1]독일-원자료'!E49-'[1]독일-원자료'!E45)/'[1]독일-원자료'!E45*100</f>
        <v>-1.9859532830559141</v>
      </c>
      <c r="F46" s="26">
        <v>0.26003449372749299</v>
      </c>
      <c r="G46" s="26">
        <v>0.62635689999999999</v>
      </c>
    </row>
    <row r="47" spans="1:7">
      <c r="A47" s="16">
        <v>40360</v>
      </c>
      <c r="B47" s="23">
        <f>('[1]독일-원자료'!B50-'[1]독일-원자료'!B46)/'[1]독일-원자료'!B46*100</f>
        <v>4.6954446513178771</v>
      </c>
      <c r="C47" s="23">
        <f>('[1]독일-원자료'!C50-'[1]독일-원자료'!C46)/'[1]독일-원자료'!C46*100</f>
        <v>5.2645561718364178</v>
      </c>
      <c r="D47" s="23">
        <f>('[1]독일-원자료'!D50-'[1]독일-원자료'!D46)/'[1]독일-원자료'!D46*100</f>
        <v>0.12302654506480722</v>
      </c>
      <c r="E47" s="23">
        <f>('[1]독일-원자료'!E50-'[1]독일-원자료'!E46)/'[1]독일-원자료'!E46*100</f>
        <v>-1.6962288471134863</v>
      </c>
      <c r="F47" s="26">
        <v>0.66044471217817802</v>
      </c>
      <c r="G47" s="26">
        <v>0.59575840000000002</v>
      </c>
    </row>
    <row r="48" spans="1:7">
      <c r="A48" s="16">
        <v>40452</v>
      </c>
      <c r="B48" s="23">
        <f>('[1]독일-원자료'!B51-'[1]독일-원자료'!B47)/'[1]독일-원자료'!B47*100</f>
        <v>4.7734923729948946</v>
      </c>
      <c r="C48" s="23">
        <f>('[1]독일-원자료'!C51-'[1]독일-원자료'!C47)/'[1]독일-원자료'!C47*100</f>
        <v>5.2961995245572782</v>
      </c>
      <c r="D48" s="23">
        <f>('[1]독일-원자료'!D51-'[1]독일-원자료'!D47)/'[1]독일-원자료'!D47*100</f>
        <v>0.33379446640316257</v>
      </c>
      <c r="E48" s="23">
        <f>('[1]독일-원자료'!E51-'[1]독일-원자료'!E47)/'[1]독일-원자료'!E47*100</f>
        <v>-2.6269662236312663</v>
      </c>
      <c r="F48" s="26">
        <v>0.74860615198001901</v>
      </c>
      <c r="G48" s="26">
        <v>0.53249429999999998</v>
      </c>
    </row>
    <row r="49" spans="1:7">
      <c r="A49" s="16">
        <v>40544</v>
      </c>
      <c r="B49" s="23">
        <f>('[1]독일-원자료'!B52-'[1]독일-원자료'!B48)/'[1]독일-원자료'!B48*100</f>
        <v>5.9449097144366014</v>
      </c>
      <c r="C49" s="23">
        <f>('[1]독일-원자료'!C52-'[1]독일-원자료'!C48)/'[1]독일-원자료'!C48*100</f>
        <v>6.4308748536365323</v>
      </c>
      <c r="D49" s="23">
        <f>('[1]독일-원자료'!D52-'[1]독일-원자료'!D48)/'[1]독일-원자료'!D48*100</f>
        <v>0.47957173866746233</v>
      </c>
      <c r="E49" s="23">
        <f>('[1]독일-원자료'!E52-'[1]독일-원자료'!E48)/'[1]독일-원자료'!E48*100</f>
        <v>0.12904141363228816</v>
      </c>
      <c r="F49" s="26">
        <v>0.67543796281859303</v>
      </c>
      <c r="G49" s="26">
        <v>0.74024250000000003</v>
      </c>
    </row>
    <row r="50" spans="1:7">
      <c r="A50" s="16">
        <v>40634</v>
      </c>
      <c r="B50" s="23">
        <f>('[1]독일-원자료'!B53-'[1]독일-원자료'!B49)/'[1]독일-원자료'!B49*100</f>
        <v>3.7097544518235206</v>
      </c>
      <c r="C50" s="23">
        <f>('[1]독일-원자료'!C53-'[1]독일-원자료'!C49)/'[1]독일-원자료'!C49*100</f>
        <v>5.1792941531915426</v>
      </c>
      <c r="D50" s="23">
        <f>('[1]독일-원자료'!D53-'[1]독일-원자료'!D49)/'[1]독일-원자료'!D49*100</f>
        <v>0.4138619028290963</v>
      </c>
      <c r="E50" s="23">
        <f>('[1]독일-원자료'!E53-'[1]독일-원자료'!E49)/'[1]독일-원자료'!E49*100</f>
        <v>0.92279583077865568</v>
      </c>
      <c r="F50" s="26">
        <v>1.0763002842882701</v>
      </c>
      <c r="G50" s="26">
        <v>0.89794419999999997</v>
      </c>
    </row>
    <row r="51" spans="1:7">
      <c r="A51" s="16">
        <v>40725</v>
      </c>
      <c r="B51" s="23">
        <f>('[1]독일-원자료'!B54-'[1]독일-원자료'!B50)/'[1]독일-원자료'!B50*100</f>
        <v>3.7657986220791404</v>
      </c>
      <c r="C51" s="23">
        <f>('[1]독일-원자료'!C54-'[1]독일-원자료'!C50)/'[1]독일-원자료'!C50*100</f>
        <v>4.8218048826561501</v>
      </c>
      <c r="D51" s="23">
        <f>('[1]독일-원자료'!D54-'[1]독일-원자료'!D50)/'[1]독일-원자료'!D50*100</f>
        <v>0.81678302940667791</v>
      </c>
      <c r="E51" s="23">
        <f>('[1]독일-원자료'!E54-'[1]독일-원자료'!E50)/'[1]독일-원자료'!E50*100</f>
        <v>1.0882171789259538</v>
      </c>
      <c r="F51" s="26">
        <v>0.87745144261109798</v>
      </c>
      <c r="G51" s="26">
        <v>0.94113939999999996</v>
      </c>
    </row>
    <row r="52" spans="1:7">
      <c r="A52" s="16">
        <v>40817</v>
      </c>
      <c r="B52" s="23">
        <f>('[1]독일-원자료'!B55-'[1]독일-원자료'!B51)/'[1]독일-원자료'!B51*100</f>
        <v>2.6092441639301645</v>
      </c>
      <c r="C52" s="23">
        <f>('[1]독일-원자료'!C55-'[1]독일-원자료'!C51)/'[1]독일-원자료'!C51*100</f>
        <v>4.0838378419802286</v>
      </c>
      <c r="D52" s="23">
        <f>('[1]독일-원자료'!D55-'[1]독일-원자료'!D51)/'[1]독일-원자료'!D51*100</f>
        <v>1.0212288756830845</v>
      </c>
      <c r="E52" s="23">
        <f>('[1]독일-원자료'!E55-'[1]독일-원자료'!E51)/'[1]독일-원자료'!E51*100</f>
        <v>1.2635596271395921</v>
      </c>
      <c r="F52" s="26">
        <v>-2.9139525836409799E-2</v>
      </c>
      <c r="G52" s="26">
        <v>1.0348409999999999</v>
      </c>
    </row>
    <row r="53" spans="1:7">
      <c r="A53" s="16">
        <v>40909</v>
      </c>
      <c r="B53" s="23">
        <f>('[1]독일-원자료'!B56-'[1]독일-원자료'!B52)/'[1]독일-원자료'!B52*100</f>
        <v>0.88393446672602216</v>
      </c>
      <c r="C53" s="23">
        <f>('[1]독일-원자료'!C56-'[1]독일-원자료'!C52)/'[1]독일-원자료'!C52*100</f>
        <v>2.3438474567864866</v>
      </c>
      <c r="D53" s="23">
        <f>('[1]독일-원자료'!D56-'[1]독일-원자료'!D52)/'[1]독일-원자료'!D52*100</f>
        <v>1.1534170382925597</v>
      </c>
      <c r="E53" s="23">
        <f>('[1]독일-원자료'!E56-'[1]독일-원자료'!E52)/'[1]독일-원자료'!E52*100</f>
        <v>0.5213650694200439</v>
      </c>
      <c r="F53" s="26">
        <v>-0.32662313419731598</v>
      </c>
      <c r="G53" s="26">
        <v>1.234683</v>
      </c>
    </row>
    <row r="54" spans="1:7">
      <c r="A54" s="16">
        <v>41000</v>
      </c>
      <c r="B54" s="23">
        <f>('[1]독일-원자료'!B57-'[1]독일-원자료'!B53)/'[1]독일-원자료'!B53*100</f>
        <v>0.97770284992641265</v>
      </c>
      <c r="C54" s="23">
        <f>('[1]독일-원자료'!C57-'[1]독일-원자료'!C53)/'[1]독일-원자료'!C53*100</f>
        <v>2.3108709377234793</v>
      </c>
      <c r="D54" s="23">
        <f>('[1]독일-원자료'!D57-'[1]독일-원자료'!D53)/'[1]독일-원자료'!D53*100</f>
        <v>1.2564823873952886</v>
      </c>
      <c r="E54" s="23">
        <f>('[1]독일-원자료'!E57-'[1]독일-원자료'!E53)/'[1]독일-원자료'!E53*100</f>
        <v>0.27428072086232724</v>
      </c>
      <c r="F54" s="26">
        <v>-0.66614093592122103</v>
      </c>
      <c r="G54" s="26">
        <v>1.2616540000000001</v>
      </c>
    </row>
    <row r="55" spans="1:7">
      <c r="A55" s="16">
        <v>41091</v>
      </c>
      <c r="B55" s="23">
        <f>('[1]독일-원자료'!B58-'[1]독일-원자료'!B54)/'[1]독일-원자료'!B54*100</f>
        <v>0.38557504153693223</v>
      </c>
      <c r="C55" s="23">
        <f>('[1]독일-원자료'!C58-'[1]독일-원자료'!C54)/'[1]독일-원자료'!C54*100</f>
        <v>2.0238471560375668</v>
      </c>
      <c r="D55" s="23">
        <f>('[1]독일-원자료'!D58-'[1]독일-원자료'!D54)/'[1]독일-원자료'!D54*100</f>
        <v>0.91133059478163947</v>
      </c>
      <c r="E55" s="23">
        <f>('[1]독일-원자료'!E58-'[1]독일-원자료'!E54)/'[1]독일-원자료'!E54*100</f>
        <v>0.56573456063051741</v>
      </c>
      <c r="F55" s="26">
        <v>-1.0099885052778499</v>
      </c>
      <c r="G55" s="26">
        <v>1.294959</v>
      </c>
    </row>
    <row r="56" spans="1:7">
      <c r="A56" s="16">
        <v>41183</v>
      </c>
      <c r="B56" s="23">
        <f>('[1]독일-원자료'!B59-'[1]독일-원자료'!B55)/'[1]독일-원자료'!B55*100</f>
        <v>0.22998133647013239</v>
      </c>
      <c r="C56" s="23">
        <f>('[1]독일-원자료'!C59-'[1]독일-원자료'!C55)/'[1]독일-원자료'!C55*100</f>
        <v>1.7954778050199163</v>
      </c>
      <c r="D56" s="23">
        <f>('[1]독일-원자료'!D59-'[1]독일-원자료'!D55)/'[1]독일-원자료'!D55*100</f>
        <v>0.94916161939813726</v>
      </c>
      <c r="E56" s="23">
        <f>('[1]독일-원자료'!E59-'[1]독일-원자료'!E55)/'[1]독일-원자료'!E55*100</f>
        <v>0.24884850504920242</v>
      </c>
      <c r="F56" s="26">
        <v>-0.999989083422412</v>
      </c>
      <c r="G56" s="26">
        <v>1.4782200000000001</v>
      </c>
    </row>
    <row r="57" spans="1:7">
      <c r="A57" s="16">
        <v>41275</v>
      </c>
      <c r="B57" s="23">
        <f>('[1]독일-원자료'!B60-'[1]독일-원자료'!B56)/'[1]독일-원자료'!B56*100</f>
        <v>-0.4406730073099373</v>
      </c>
      <c r="C57" s="23">
        <f>('[1]독일-원자료'!C60-'[1]독일-원자료'!C56)/'[1]독일-원자료'!C56*100</f>
        <v>1.7058420979978091</v>
      </c>
      <c r="D57" s="23">
        <f>('[1]독일-원자료'!D60-'[1]독일-원자료'!D56)/'[1]독일-원자료'!D56*100</f>
        <v>0.83605119381967352</v>
      </c>
      <c r="E57" s="23">
        <f>('[1]독일-원자료'!E60-'[1]독일-원자료'!E56)/'[1]독일-원자료'!E56*100</f>
        <v>0.93002112468915044</v>
      </c>
      <c r="F57" s="26">
        <v>-0.68074921087152496</v>
      </c>
      <c r="G57" s="26">
        <v>1.1673610000000001</v>
      </c>
    </row>
    <row r="58" spans="1:7">
      <c r="A58" s="16">
        <v>41365</v>
      </c>
      <c r="B58" s="23">
        <f>('[1]독일-원자료'!B61-'[1]독일-원자료'!B57)/'[1]독일-원자료'!B57*100</f>
        <v>0.45550788854341234</v>
      </c>
      <c r="C58" s="23">
        <f>('[1]독일-원자료'!C61-'[1]독일-원자료'!C57)/'[1]독일-원자료'!C57*100</f>
        <v>2.6720693951322803</v>
      </c>
      <c r="D58" s="23">
        <f>('[1]독일-원자료'!D61-'[1]독일-원자료'!D57)/'[1]독일-원자료'!D57*100</f>
        <v>0.7996967114578859</v>
      </c>
      <c r="E58" s="23">
        <f>('[1]독일-원자료'!E61-'[1]독일-원자료'!E57)/'[1]독일-원자료'!E57*100</f>
        <v>1.2992394849377757</v>
      </c>
      <c r="F58" s="26">
        <v>-0.11182137826908201</v>
      </c>
      <c r="G58" s="26">
        <v>1.1271880000000001</v>
      </c>
    </row>
    <row r="59" spans="1:7">
      <c r="A59" s="16">
        <v>41456</v>
      </c>
      <c r="B59" s="23">
        <f>('[1]독일-원자료'!B62-'[1]독일-원자료'!B58)/'[1]독일-원자료'!B58*100</f>
        <v>0.71367236029318815</v>
      </c>
      <c r="C59" s="23">
        <f>('[1]독일-원자료'!C62-'[1]독일-원자료'!C58)/'[1]독일-원자료'!C58*100</f>
        <v>2.675483111546753</v>
      </c>
      <c r="D59" s="23">
        <f>('[1]독일-원자료'!D62-'[1]독일-원자료'!D58)/'[1]독일-원자료'!D58*100</f>
        <v>0.91852859839340073</v>
      </c>
      <c r="E59" s="23">
        <f>('[1]독일-원자료'!E62-'[1]독일-원자료'!E58)/'[1]독일-원자료'!E58*100</f>
        <v>0.53903100699532502</v>
      </c>
      <c r="F59" s="26">
        <v>-0.35029402243886698</v>
      </c>
      <c r="G59" s="26">
        <v>1.340543</v>
      </c>
    </row>
    <row r="60" spans="1:7">
      <c r="A60" s="16">
        <v>41548</v>
      </c>
      <c r="B60" s="23">
        <f>('[1]독일-원자료'!B63-'[1]독일-원자료'!B59)/'[1]독일-원자료'!B59*100</f>
        <v>1.4679711316335047</v>
      </c>
      <c r="C60" s="23">
        <f>('[1]독일-원자료'!C63-'[1]독일-원자료'!C59)/'[1]독일-원자료'!C59*100</f>
        <v>3.0315874136394672</v>
      </c>
      <c r="D60" s="23">
        <f>('[1]독일-원자료'!D63-'[1]독일-원자료'!D59)/'[1]독일-원자료'!D59*100</f>
        <v>0.72938563311820115</v>
      </c>
      <c r="E60" s="23">
        <f>('[1]독일-원자료'!E63-'[1]독일-원자료'!E59)/'[1]독일-원자료'!E59*100</f>
        <v>0.72840545148825098</v>
      </c>
      <c r="F60" s="26">
        <v>-0.26222816975695401</v>
      </c>
      <c r="G60" s="26">
        <v>1.26495</v>
      </c>
    </row>
    <row r="61" spans="1:7">
      <c r="A61" s="16">
        <v>41640</v>
      </c>
      <c r="B61" s="23">
        <f>('[1]독일-원자료'!B64-'[1]독일-원자료'!B60)/'[1]독일-원자료'!B60*100</f>
        <v>2.9256609336473298</v>
      </c>
      <c r="C61" s="23">
        <f>('[1]독일-원자료'!C64-'[1]독일-원자료'!C60)/'[1]독일-원자료'!C60*100</f>
        <v>4.7732359183909212</v>
      </c>
      <c r="D61" s="23">
        <f>('[1]독일-원자료'!D64-'[1]독일-원자료'!D60)/'[1]독일-원자료'!D60*100</f>
        <v>1.0112958474337859</v>
      </c>
      <c r="E61" s="23">
        <f>('[1]독일-원자료'!E64-'[1]독일-원자료'!E60)/'[1]독일-원자료'!E60*100</f>
        <v>0.76884762934232276</v>
      </c>
      <c r="F61" s="26">
        <v>-0.59596164007117203</v>
      </c>
      <c r="G61" s="26">
        <v>1.4541230000000001</v>
      </c>
    </row>
    <row r="62" spans="1:7">
      <c r="A62" s="16">
        <v>41730</v>
      </c>
      <c r="B62" s="23">
        <f>('[1]독일-원자료'!B65-'[1]독일-원자료'!B61)/'[1]독일-원자료'!B61*100</f>
        <v>1.8370171762893659</v>
      </c>
      <c r="C62" s="23">
        <f>('[1]독일-원자료'!C65-'[1]독일-원자료'!C61)/'[1]독일-원자료'!C61*100</f>
        <v>3.897739006587146</v>
      </c>
      <c r="D62" s="23">
        <f>('[1]독일-원자료'!D65-'[1]독일-원자료'!D61)/'[1]독일-원자료'!D61*100</f>
        <v>1.0438947554526949</v>
      </c>
      <c r="E62" s="23">
        <f>('[1]독일-원자료'!E65-'[1]독일-원자료'!E61)/'[1]독일-원자료'!E61*100</f>
        <v>0.25518980025482674</v>
      </c>
      <c r="F62" s="26">
        <v>-0.806305636837651</v>
      </c>
      <c r="G62" s="26">
        <v>1.396736</v>
      </c>
    </row>
    <row r="63" spans="1:7">
      <c r="A63" s="16">
        <v>41821</v>
      </c>
      <c r="B63" s="23">
        <f>('[1]독일-원자료'!B66-'[1]독일-원자료'!B62)/'[1]독일-원자료'!B62*100</f>
        <v>1.7651549243311404</v>
      </c>
      <c r="C63" s="23">
        <f>('[1]독일-원자료'!C66-'[1]독일-원자료'!C62)/'[1]독일-원자료'!C62*100</f>
        <v>3.6097738444747152</v>
      </c>
      <c r="D63" s="23">
        <f>('[1]독일-원자료'!D66-'[1]독일-원자료'!D62)/'[1]독일-원자료'!D62*100</f>
        <v>1.1397414632929421</v>
      </c>
      <c r="E63" s="23">
        <f>('[1]독일-원자료'!E66-'[1]독일-원자료'!E62)/'[1]독일-원자료'!E62*100</f>
        <v>0.7649364190946526</v>
      </c>
      <c r="F63" s="26">
        <v>-1.2095553225298601</v>
      </c>
      <c r="G63" s="26">
        <v>1.255916</v>
      </c>
    </row>
    <row r="64" spans="1:7">
      <c r="A64" s="16">
        <v>41913</v>
      </c>
      <c r="B64" s="23">
        <f>('[1]독일-원자료'!B67-'[1]독일-원자료'!B63)/'[1]독일-원자료'!B63*100</f>
        <v>2.3050483707316003</v>
      </c>
      <c r="C64" s="23">
        <f>('[1]독일-원자료'!C67-'[1]독일-원자료'!C63)/'[1]독일-원자료'!C63*100</f>
        <v>4.198134069035234</v>
      </c>
      <c r="D64" s="23">
        <f>('[1]독일-원자료'!D67-'[1]독일-원자료'!D63)/'[1]독일-원자료'!D63*100</f>
        <v>1.4356807115638059</v>
      </c>
      <c r="E64" s="23">
        <f>('[1]독일-원자료'!E67-'[1]독일-원자료'!E63)/'[1]독일-원자료'!E63*100</f>
        <v>0.59005368821227855</v>
      </c>
      <c r="F64" s="26">
        <v>-1.89503245870647</v>
      </c>
      <c r="G64" s="26">
        <v>1.1298090000000001</v>
      </c>
    </row>
    <row r="65" spans="1:7">
      <c r="A65" s="16">
        <v>42005</v>
      </c>
      <c r="B65" s="23">
        <f>('[1]독일-원자료'!B68-'[1]독일-원자료'!B64)/'[1]독일-원자료'!B64*100</f>
        <v>0.80415236310491767</v>
      </c>
      <c r="C65" s="23">
        <f>('[1]독일-원자료'!C68-'[1]독일-원자료'!C64)/'[1]독일-원자료'!C64*100</f>
        <v>2.7347346023031087</v>
      </c>
      <c r="D65" s="23">
        <f>('[1]독일-원자료'!D68-'[1]독일-원자료'!D64)/'[1]독일-원자료'!D64*100</f>
        <v>1.5093910495781215</v>
      </c>
      <c r="E65" s="23">
        <f>('[1]독일-원자료'!E68-'[1]독일-원자료'!E64)/'[1]독일-원자료'!E64*100</f>
        <v>0.68403503949711952</v>
      </c>
      <c r="F65" s="26">
        <v>-2.5965270186735698</v>
      </c>
      <c r="G65" s="26">
        <v>1.00867</v>
      </c>
    </row>
    <row r="66" spans="1:7">
      <c r="A66" s="16">
        <v>42095</v>
      </c>
      <c r="B66" s="23">
        <f>('[1]독일-원자료'!B69-'[1]독일-원자료'!B65)/'[1]독일-원자료'!B65*100</f>
        <v>1.5672714843032798</v>
      </c>
      <c r="C66" s="23">
        <f>('[1]독일-원자료'!C69-'[1]독일-원자료'!C65)/'[1]독일-원자료'!C65*100</f>
        <v>3.4045609821629297</v>
      </c>
      <c r="D66" s="23">
        <f>('[1]독일-원자료'!D69-'[1]독일-원자료'!D65)/'[1]독일-원자료'!D65*100</f>
        <v>1.7898250387169685</v>
      </c>
      <c r="E66" s="23">
        <f>('[1]독일-원자료'!E69-'[1]독일-원자료'!E65)/'[1]독일-원자료'!E65*100</f>
        <v>0.38580731158307302</v>
      </c>
      <c r="F66" s="26">
        <v>-2.2307351568587501</v>
      </c>
      <c r="G66" s="26">
        <v>1.8740030000000001</v>
      </c>
    </row>
    <row r="67" spans="1:7">
      <c r="A67" s="16">
        <v>42186</v>
      </c>
      <c r="B67" s="23">
        <f>('[1]독일-원자료'!B70-'[1]독일-원자료'!B66)/'[1]독일-원자료'!B66*100</f>
        <v>1.4787864247684646</v>
      </c>
      <c r="C67" s="23">
        <f>('[1]독일-원자료'!C70-'[1]독일-원자료'!C66)/'[1]독일-원자료'!C66*100</f>
        <v>3.3600224291840703</v>
      </c>
      <c r="D67" s="23">
        <f>('[1]독일-원자료'!D70-'[1]독일-원자료'!D66)/'[1]독일-원자료'!D66*100</f>
        <v>2.0972643415730943</v>
      </c>
      <c r="E67" s="23">
        <f>('[1]독일-원자료'!E70-'[1]독일-원자료'!E66)/'[1]독일-원자료'!E66*100</f>
        <v>5.8471435823423089E-2</v>
      </c>
      <c r="F67" s="26">
        <v>-2.5082347092194102</v>
      </c>
      <c r="G67" s="26">
        <v>1.9399979999999999</v>
      </c>
    </row>
    <row r="68" spans="1:7">
      <c r="A68" s="16">
        <v>42278</v>
      </c>
      <c r="B68" s="23">
        <f>('[1]독일-원자료'!B71-'[1]독일-원자료'!B67)/'[1]독일-원자료'!B67*100</f>
        <v>1.1152349708023708</v>
      </c>
      <c r="C68" s="23">
        <f>('[1]독일-원자료'!C71-'[1]독일-원자료'!C67)/'[1]독일-원자료'!C67*100</f>
        <v>2.9862048707397193</v>
      </c>
      <c r="D68" s="23">
        <f>('[1]독일-원자료'!D71-'[1]독일-원자료'!D67)/'[1]독일-원자료'!D67*100</f>
        <v>2.2645644404341132</v>
      </c>
      <c r="E68" s="23">
        <f>('[1]독일-원자료'!E71-'[1]독일-원자료'!E67)/'[1]독일-원자료'!E67*100</f>
        <v>0.76816530831833008</v>
      </c>
      <c r="F68" s="26">
        <v>-2.71710409360551</v>
      </c>
      <c r="G68" s="26">
        <v>1.4034089999999999</v>
      </c>
    </row>
    <row r="69" spans="1:7">
      <c r="A69" s="16">
        <v>42370</v>
      </c>
      <c r="B69" s="23">
        <f>('[1]독일-원자료'!B72-'[1]독일-원자료'!B68)/'[1]독일-원자료'!B68*100</f>
        <v>2.4840948390063353</v>
      </c>
      <c r="C69" s="23">
        <f>('[1]독일-원자료'!C72-'[1]독일-원자료'!C68)/'[1]독일-원자료'!C68*100</f>
        <v>3.9183228880494503</v>
      </c>
      <c r="D69" s="23">
        <f>('[1]독일-원자료'!D72-'[1]독일-원자료'!D68)/'[1]독일-원자료'!D68*100</f>
        <v>2.536797632062072</v>
      </c>
      <c r="E69" s="23">
        <f>('[1]독일-원자료'!E72-'[1]독일-원자료'!E68)/'[1]독일-원자료'!E68*100</f>
        <v>2.2176305629786195</v>
      </c>
      <c r="F69" s="26">
        <v>-3.5537970050838301</v>
      </c>
      <c r="G69" s="26">
        <v>1.2637780000000001</v>
      </c>
    </row>
    <row r="70" spans="1:7">
      <c r="A70" s="16">
        <v>42461</v>
      </c>
      <c r="B70" s="23">
        <f>('[1]독일-원자료'!B73-'[1]독일-원자료'!B69)/'[1]독일-원자료'!B69*100</f>
        <v>2.1843712828557247</v>
      </c>
      <c r="C70" s="23">
        <f>('[1]독일-원자료'!C73-'[1]독일-원자료'!C69)/'[1]독일-원자료'!C69*100</f>
        <v>3.5255220540666663</v>
      </c>
      <c r="D70" s="23">
        <f>('[1]독일-원자료'!D73-'[1]독일-원자료'!D69)/'[1]독일-원자료'!D69*100</f>
        <v>2.8241171352275836</v>
      </c>
      <c r="E70" s="23">
        <f>('[1]독일-원자료'!E73-'[1]독일-원자료'!E69)/'[1]독일-원자료'!E69*100</f>
        <v>2.1234835189467867</v>
      </c>
      <c r="F70" s="26">
        <v>-3.9236559825580599</v>
      </c>
      <c r="G70" s="26">
        <v>1.1223730000000001</v>
      </c>
    </row>
    <row r="71" spans="1:7">
      <c r="A71" s="16">
        <v>42552</v>
      </c>
      <c r="B71" s="23">
        <f>('[1]독일-원자료'!B74-'[1]독일-원자료'!B70)/'[1]독일-원자료'!B70*100</f>
        <v>1.9862334534416537</v>
      </c>
      <c r="C71" s="23">
        <f>('[1]독일-원자료'!C74-'[1]독일-원자료'!C70)/'[1]독일-원자료'!C70*100</f>
        <v>3.1914095161598275</v>
      </c>
      <c r="D71" s="23">
        <f>('[1]독일-원자료'!D74-'[1]독일-원자료'!D70)/'[1]독일-원자료'!D70*100</f>
        <v>2.914670981393972</v>
      </c>
      <c r="E71" s="23">
        <f>('[1]독일-원자료'!E74-'[1]독일-원자료'!E70)/'[1]독일-원자료'!E70*100</f>
        <v>2.4365344656247192</v>
      </c>
      <c r="F71" s="26">
        <v>-4.5454280764228399</v>
      </c>
      <c r="G71" s="26">
        <v>1.2157230000000001</v>
      </c>
    </row>
    <row r="72" spans="1:7">
      <c r="A72" s="16">
        <v>42644</v>
      </c>
      <c r="B72" s="23">
        <f>('[1]독일-원자료'!B75-'[1]독일-원자료'!B71)/'[1]독일-원자료'!B71*100</f>
        <v>1.9177240900782415</v>
      </c>
      <c r="C72" s="23">
        <f>('[1]독일-원자료'!C75-'[1]독일-원자료'!C71)/'[1]독일-원자료'!C71*100</f>
        <v>3.3729857596675683</v>
      </c>
      <c r="D72" s="23">
        <f>('[1]독일-원자료'!D75-'[1]독일-원자료'!D71)/'[1]독일-원자료'!D71*100</f>
        <v>2.975991324466789</v>
      </c>
      <c r="E72" s="23">
        <f>('[1]독일-원자료'!E75-'[1]독일-원자료'!E71)/'[1]독일-원자료'!E71*100</f>
        <v>1.5834705907338122</v>
      </c>
      <c r="F72" s="26">
        <v>-4.1087367061850202</v>
      </c>
      <c r="G72" s="26">
        <v>1.2099819999999999</v>
      </c>
    </row>
    <row r="73" spans="1:7">
      <c r="A73" s="16">
        <v>42736</v>
      </c>
      <c r="B73" s="23">
        <f>('[1]독일-원자료'!B76-'[1]독일-원자료'!B72)/'[1]독일-원자료'!B72*100</f>
        <v>2.2760877422043588</v>
      </c>
      <c r="C73" s="23">
        <f>('[1]독일-원자료'!C76-'[1]독일-원자료'!C72)/'[1]독일-원자료'!C72*100</f>
        <v>3.4885281960856198</v>
      </c>
      <c r="D73" s="23">
        <f>('[1]독일-원자료'!D76-'[1]독일-원자료'!D72)/'[1]독일-원자료'!D72*100</f>
        <v>3.0758040756199283</v>
      </c>
      <c r="E73" s="23">
        <f>('[1]독일-원자료'!E76-'[1]독일-원자료'!E72)/'[1]독일-원자료'!E72*100</f>
        <v>0.24331809992182046</v>
      </c>
      <c r="F73" s="26">
        <v>-5.1071517687580599</v>
      </c>
      <c r="G73" s="26">
        <v>0.97435139999999998</v>
      </c>
    </row>
    <row r="74" spans="1:7">
      <c r="A74" s="16">
        <v>42826</v>
      </c>
      <c r="B74" s="23">
        <f>('[1]독일-원자료'!B77-'[1]독일-원자료'!B73)/'[1]독일-원자료'!B73*100</f>
        <v>2.7260180686396809</v>
      </c>
      <c r="C74" s="23">
        <f>('[1]독일-원자료'!C77-'[1]독일-원자료'!C73)/'[1]독일-원자료'!C73*100</f>
        <v>4.1749368054684082</v>
      </c>
      <c r="D74" s="23">
        <f>('[1]독일-원자료'!D77-'[1]독일-원자료'!D73)/'[1]독일-원자료'!D73*100</f>
        <v>3.1685645713118564</v>
      </c>
      <c r="E74" s="23">
        <f>('[1]독일-원자료'!E77-'[1]독일-원자료'!E73)/'[1]독일-원자료'!E73*100</f>
        <v>0.66759105096069393</v>
      </c>
      <c r="F74" s="26">
        <v>-5.3240203727975102</v>
      </c>
      <c r="G74" s="26">
        <v>1.2912360000000001</v>
      </c>
    </row>
    <row r="75" spans="1:7">
      <c r="A75" s="16">
        <v>42917</v>
      </c>
      <c r="B75" s="23">
        <f>('[1]독일-원자료'!B78-'[1]독일-원자료'!B74)/'[1]독일-원자료'!B74*100</f>
        <v>3.1708802817766966</v>
      </c>
      <c r="C75" s="23">
        <f>('[1]독일-원자료'!C78-'[1]독일-원자료'!C74)/'[1]독일-원자료'!C74*100</f>
        <v>4.9369514675595454</v>
      </c>
      <c r="D75" s="23">
        <f>('[1]독일-원자료'!D78-'[1]독일-원자료'!D74)/'[1]독일-원자료'!D74*100</f>
        <v>3.269052973212446</v>
      </c>
      <c r="E75" s="23">
        <f>('[1]독일-원자료'!E78-'[1]독일-원자료'!E74)/'[1]독일-원자료'!E74*100</f>
        <v>0.79959041067086989</v>
      </c>
      <c r="F75" s="26">
        <v>-5.2933370807439797</v>
      </c>
      <c r="G75" s="26">
        <v>1.4098029999999999</v>
      </c>
    </row>
    <row r="76" spans="1:7">
      <c r="A76" s="16">
        <v>43009</v>
      </c>
      <c r="B76" s="23">
        <f>('[1]독일-원자료'!B79-'[1]독일-원자료'!B75)/'[1]독일-원자료'!B75*100</f>
        <v>3.7535364584152187</v>
      </c>
      <c r="C76" s="23">
        <f>('[1]독일-원자료'!C79-'[1]독일-원자료'!C75)/'[1]독일-원자료'!C75*100</f>
        <v>5.5202711596682903</v>
      </c>
      <c r="D76" s="23">
        <f>('[1]독일-원자료'!D79-'[1]독일-원자료'!D75)/'[1]독일-원자료'!D75*100</f>
        <v>3.4464539800652783</v>
      </c>
      <c r="E76" s="23">
        <f>('[1]독일-원자료'!E79-'[1]독일-원자료'!E75)/'[1]독일-원자료'!E75*100</f>
        <v>0.55218677204776345</v>
      </c>
      <c r="F76" s="26">
        <v>-5.1220904339581397</v>
      </c>
      <c r="G76" s="26">
        <v>1.178177</v>
      </c>
    </row>
    <row r="77" spans="1:7">
      <c r="A77" s="16">
        <v>43101</v>
      </c>
      <c r="B77" s="23">
        <f>('[1]독일-원자료'!B80-'[1]독일-원자료'!B76)/'[1]독일-원자료'!B76*100</f>
        <v>1.9051216124616874</v>
      </c>
      <c r="C77" s="23">
        <f>('[1]독일-원자료'!C80-'[1]독일-원자료'!C76)/'[1]독일-원자료'!C76*100</f>
        <v>3.8157331793286078</v>
      </c>
      <c r="D77" s="23">
        <f>('[1]독일-원자료'!D80-'[1]독일-원자료'!D76)/'[1]독일-원자료'!D76*100</f>
        <v>2.5084096989777374</v>
      </c>
      <c r="E77" s="23">
        <f>('[1]독일-원자료'!E80-'[1]독일-원자료'!E76)/'[1]독일-원자료'!E76*100</f>
        <v>0.50354893691750635</v>
      </c>
      <c r="F77" s="26">
        <v>-5.1136862780127403</v>
      </c>
      <c r="G77" s="26">
        <v>1.3648750000000001</v>
      </c>
    </row>
    <row r="78" spans="1:7">
      <c r="A78" s="16">
        <v>43191</v>
      </c>
      <c r="B78" s="23">
        <f>('[1]독일-원자료'!B81-'[1]독일-원자료'!B77)/'[1]독일-원자료'!B77*100</f>
        <v>1.7921876863037496</v>
      </c>
      <c r="C78" s="23">
        <f>('[1]독일-원자료'!C81-'[1]독일-원자료'!C77)/'[1]독일-원자료'!C77*100</f>
        <v>3.6505331735349249</v>
      </c>
      <c r="D78" s="23">
        <f>('[1]독일-원자료'!D81-'[1]독일-원자료'!D77)/'[1]독일-원자료'!D77*100</f>
        <v>2.263752037306118</v>
      </c>
      <c r="E78" s="23">
        <f>('[1]독일-원자료'!E81-'[1]독일-원자료'!E77)/'[1]독일-원자료'!E77*100</f>
        <v>0.22042260653143131</v>
      </c>
      <c r="F78" s="26">
        <v>-6.0237042804326197</v>
      </c>
      <c r="G78" s="26">
        <v>1.2705949999999999</v>
      </c>
    </row>
    <row r="79" spans="1:7">
      <c r="A79" s="16">
        <v>43282</v>
      </c>
      <c r="B79" s="23">
        <f>('[1]독일-원자료'!B82-'[1]독일-원자료'!B78)/'[1]독일-원자료'!B78*100</f>
        <v>0.21581097506387106</v>
      </c>
      <c r="C79" s="23">
        <f>('[1]독일-원자료'!C82-'[1]독일-원자료'!C78)/'[1]독일-원자료'!C78*100</f>
        <v>2.2270943076855727</v>
      </c>
      <c r="D79" s="23">
        <f>('[1]독일-원자료'!D82-'[1]독일-원자료'!D78)/'[1]독일-원자료'!D78*100</f>
        <v>2.3612225830123212</v>
      </c>
      <c r="E79" s="23">
        <f>('[1]독일-원자료'!E82-'[1]독일-원자료'!E78)/'[1]독일-원자료'!E78*100</f>
        <v>-9.0487152436091213E-3</v>
      </c>
      <c r="F79" s="26">
        <v>-6.3045522645030401</v>
      </c>
      <c r="G79" s="26">
        <v>1.1918230000000001</v>
      </c>
    </row>
    <row r="80" spans="1:7">
      <c r="A80" s="16">
        <v>43374</v>
      </c>
      <c r="B80" s="23">
        <f>('[1]독일-원자료'!B83-'[1]독일-원자료'!B79)/'[1]독일-원자료'!B79*100</f>
        <v>0.12919890221921904</v>
      </c>
      <c r="C80" s="23">
        <f>('[1]독일-원자료'!C83-'[1]독일-원자료'!C79)/'[1]독일-원자료'!C79*100</f>
        <v>2.449433431329862</v>
      </c>
      <c r="D80" s="23">
        <f>('[1]독일-원자료'!D83-'[1]독일-원자료'!D79)/'[1]독일-원자료'!D79*100</f>
        <v>2.4819923961146411</v>
      </c>
      <c r="E80" s="23">
        <f>('[1]독일-원자료'!E83-'[1]독일-원자료'!E79)/'[1]독일-원자료'!E79*100</f>
        <v>0.19278505679015095</v>
      </c>
      <c r="F80" s="26">
        <v>-6.1882212493344699</v>
      </c>
      <c r="G80" s="26">
        <v>1.3532789999999999</v>
      </c>
    </row>
    <row r="81" spans="1:7">
      <c r="A81" s="16">
        <v>43466</v>
      </c>
      <c r="B81" s="23">
        <f>('[1]독일-원자료'!B84-'[1]독일-원자료'!B80)/'[1]독일-원자료'!B80*100</f>
        <v>1.4275083738985477</v>
      </c>
      <c r="C81" s="23">
        <f>('[1]독일-원자료'!C84-'[1]독일-원자료'!C80)/'[1]독일-원자료'!C80*100</f>
        <v>3.4690699725338758</v>
      </c>
      <c r="D81" s="23">
        <f>('[1]독일-원자료'!D84-'[1]독일-원자료'!D80)/'[1]독일-원자료'!D80*100</f>
        <v>3.9896365532244951</v>
      </c>
      <c r="E81" s="23">
        <f>('[1]독일-원자료'!E84-'[1]독일-원자료'!E80)/'[1]독일-원자료'!E80*100</f>
        <v>0.57555177407241664</v>
      </c>
      <c r="F81" s="26">
        <v>-6.4115185534925203</v>
      </c>
      <c r="G81" s="26">
        <v>1.184377</v>
      </c>
    </row>
    <row r="82" spans="1:7">
      <c r="A82" s="16">
        <v>43556</v>
      </c>
      <c r="B82" s="23">
        <f>('[1]독일-원자료'!B85-'[1]독일-원자료'!B81)/'[1]독일-원자료'!B81*100</f>
        <v>0.57204082598976702</v>
      </c>
      <c r="C82" s="23">
        <f>('[1]독일-원자료'!C85-'[1]독일-원자료'!C81)/'[1]독일-원자료'!C81*100</f>
        <v>2.697151287381867</v>
      </c>
      <c r="D82" s="23">
        <f>('[1]독일-원자료'!D85-'[1]독일-원자료'!D81)/'[1]독일-원자료'!D81*100</f>
        <v>4.6158136619049568</v>
      </c>
      <c r="E82" s="23">
        <f>('[1]독일-원자료'!E85-'[1]독일-원자료'!E81)/'[1]독일-원자료'!E81*100</f>
        <v>0.85063539256926524</v>
      </c>
      <c r="F82" s="26">
        <v>-6.78591951735058</v>
      </c>
      <c r="G82" s="26">
        <v>1.5491980000000001</v>
      </c>
    </row>
    <row r="83" spans="1:7">
      <c r="A83" s="16">
        <v>43647</v>
      </c>
      <c r="B83" s="23">
        <f>('[1]독일-원자료'!B86-'[1]독일-원자료'!B82)/'[1]독일-원자료'!B82*100</f>
        <v>1.4955252974272863</v>
      </c>
      <c r="C83" s="23">
        <f>('[1]독일-원자료'!C86-'[1]독일-원자료'!C82)/'[1]독일-원자료'!C82*100</f>
        <v>3.7589495258044905</v>
      </c>
      <c r="D83" s="23">
        <f>('[1]독일-원자료'!D86-'[1]독일-원자료'!D82)/'[1]독일-원자료'!D82*100</f>
        <v>4.7727751553077944</v>
      </c>
      <c r="E83" s="23">
        <f>('[1]독일-원자료'!E86-'[1]독일-원자료'!E82)/'[1]독일-원자료'!E82*100</f>
        <v>0.70818936783361663</v>
      </c>
      <c r="F83" s="26">
        <v>-7.6288507174973903</v>
      </c>
      <c r="G83" s="26">
        <v>1.533965</v>
      </c>
    </row>
    <row r="84" spans="1:7">
      <c r="A84" s="16">
        <v>43739</v>
      </c>
      <c r="B84" s="23">
        <f>('[1]독일-원자료'!B87-'[1]독일-원자료'!B83)/'[1]독일-원자료'!B83*100</f>
        <v>0.92907645349766688</v>
      </c>
      <c r="C84" s="23">
        <f>('[1]독일-원자료'!C87-'[1]독일-원자료'!C83)/'[1]독일-원자료'!C83*100</f>
        <v>3.1316295994492602</v>
      </c>
      <c r="D84" s="23">
        <f>('[1]독일-원자료'!D87-'[1]독일-원자료'!D83)/'[1]독일-원자료'!D83*100</f>
        <v>4.8400943015516251</v>
      </c>
      <c r="E84" s="23">
        <f>('[1]독일-원자료'!E87-'[1]독일-원자료'!E83)/'[1]독일-원자료'!E83*100</f>
        <v>1.4684344016601352</v>
      </c>
      <c r="F84" s="26">
        <v>-6.9989881748402496</v>
      </c>
      <c r="G84" s="26">
        <v>1.638215</v>
      </c>
    </row>
    <row r="85" spans="1:7">
      <c r="A85" s="16">
        <v>43831</v>
      </c>
      <c r="B85" s="23">
        <f>('[1]독일-원자료'!B88-'[1]독일-원자료'!B84)/'[1]독일-원자료'!B84*100</f>
        <v>-1.5286600034348503</v>
      </c>
      <c r="C85" s="23">
        <f>('[1]독일-원자료'!C88-'[1]독일-원자료'!C84)/'[1]독일-원자료'!C84*100</f>
        <v>1.1342695004824825</v>
      </c>
      <c r="D85" s="23">
        <f>('[1]독일-원자료'!D88-'[1]독일-원자료'!D84)/'[1]독일-원자료'!D84*100</f>
        <v>4.5242370039003115</v>
      </c>
      <c r="E85" s="23">
        <f>('[1]독일-원자료'!E88-'[1]독일-원자료'!E84)/'[1]독일-원자료'!E84*100</f>
        <v>0.35724877872577526</v>
      </c>
      <c r="F85" s="26">
        <v>-7.0838517829692096</v>
      </c>
      <c r="G85" s="26">
        <v>1.376735</v>
      </c>
    </row>
    <row r="86" spans="1:7">
      <c r="A86" s="16">
        <v>43922</v>
      </c>
      <c r="B86" s="23">
        <f>('[1]독일-원자료'!B89-'[1]독일-원자료'!B85)/'[1]독일-원자료'!B85*100</f>
        <v>-10.573512439861394</v>
      </c>
      <c r="C86" s="23">
        <f>('[1]독일-원자료'!C89-'[1]독일-원자료'!C85)/'[1]독일-원자료'!C85*100</f>
        <v>-7.7588496546053767</v>
      </c>
      <c r="D86" s="23">
        <f>('[1]독일-원자료'!D89-'[1]독일-원자료'!D85)/'[1]독일-원자료'!D85*100</f>
        <v>3.9087474251220016</v>
      </c>
      <c r="E86" s="23">
        <f>('[1]독일-원자료'!E89-'[1]독일-원자료'!E85)/'[1]독일-원자료'!E85*100</f>
        <v>-0.37908830760438911</v>
      </c>
      <c r="F86" s="26">
        <v>-7.2588749981352398</v>
      </c>
      <c r="G86" s="26">
        <v>0.59215269999999998</v>
      </c>
    </row>
    <row r="87" spans="1:7">
      <c r="A87" s="16">
        <v>44013</v>
      </c>
      <c r="B87" s="23">
        <f>('[1]독일-원자료'!B90-'[1]독일-원자료'!B86)/'[1]독일-원자료'!B86*100</f>
        <v>-2.5833299125778275</v>
      </c>
      <c r="C87" s="23">
        <f>('[1]독일-원자료'!C90-'[1]독일-원자료'!C86)/'[1]독일-원자료'!C86*100</f>
        <v>-1.811901573792142</v>
      </c>
      <c r="D87" s="23">
        <f>('[1]독일-원자료'!D90-'[1]독일-원자료'!D86)/'[1]독일-원자료'!D86*100</f>
        <v>4.1093820736746425</v>
      </c>
      <c r="E87" s="23">
        <f>('[1]독일-원자료'!E90-'[1]독일-원자료'!E86)/'[1]독일-원자료'!E86*100</f>
        <v>-0.73743803618137527</v>
      </c>
      <c r="F87" s="26">
        <v>-7.4464233902976398</v>
      </c>
      <c r="G87" s="26">
        <v>-0.64398789999999995</v>
      </c>
    </row>
    <row r="88" spans="1:7">
      <c r="A88" s="16">
        <v>44105</v>
      </c>
      <c r="B88" s="23">
        <f>('[1]독일-원자료'!B91-'[1]독일-원자료'!B87)/'[1]독일-원자료'!B87*100</f>
        <v>-2.1107480262895919</v>
      </c>
      <c r="C88" s="23">
        <f>('[1]독일-원자료'!C91-'[1]독일-원자료'!C87)/'[1]독일-원자료'!C87*100</f>
        <v>-1.1753126447429365</v>
      </c>
      <c r="D88" s="23">
        <f>('[1]독일-원자료'!D91-'[1]독일-원자료'!D87)/'[1]독일-원자료'!D87*100</f>
        <v>4.5107503668874278</v>
      </c>
      <c r="E88" s="23">
        <f>('[1]독일-원자료'!E91-'[1]독일-원자료'!E87)/'[1]독일-원자료'!E87*100</f>
        <v>-1.5580070925305678</v>
      </c>
      <c r="F88" s="26">
        <v>-7.7388042072141898</v>
      </c>
      <c r="G88" s="26">
        <v>-0.14965880000000001</v>
      </c>
    </row>
    <row r="89" spans="1:7">
      <c r="A89" s="16">
        <v>44197</v>
      </c>
      <c r="B89" s="23">
        <f>('[1]독일-원자료'!B92-'[1]독일-원자료'!B88)/'[1]독일-원자료'!B88*100</f>
        <v>-1.618488561568147</v>
      </c>
      <c r="C89" s="23">
        <f>('[1]독일-원자료'!C92-'[1]독일-원자료'!C88)/'[1]독일-원자료'!C88*100</f>
        <v>0.17383536619671414</v>
      </c>
      <c r="D89" s="23">
        <f>('[1]독일-원자료'!D92-'[1]독일-원자료'!D88)/'[1]독일-원자료'!D88*100</f>
        <v>4.7102163803916746</v>
      </c>
      <c r="E89" s="23">
        <f>('[1]독일-원자료'!E92-'[1]독일-원자료'!E88)/'[1]독일-원자료'!E88*100</f>
        <v>-2.1678813096173597</v>
      </c>
      <c r="F89" s="26">
        <v>-6.6562605742156897</v>
      </c>
      <c r="G89" s="26">
        <v>1.4795849999999999</v>
      </c>
    </row>
    <row r="90" spans="1:7">
      <c r="A90" s="16">
        <v>44287</v>
      </c>
      <c r="B90" s="23">
        <f>('[1]독일-원자료'!B93-'[1]독일-원자료'!B89)/'[1]독일-원자료'!B89*100</f>
        <v>10.791448606895941</v>
      </c>
      <c r="C90" s="23">
        <f>('[1]독일-원자료'!C93-'[1]독일-원자료'!C89)/'[1]독일-원자료'!C89*100</f>
        <v>11.736316894452393</v>
      </c>
      <c r="D90" s="23">
        <f>('[1]독일-원자료'!D93-'[1]독일-원자료'!D89)/'[1]독일-원자료'!D89*100</f>
        <v>5.3340209945149697</v>
      </c>
      <c r="E90" s="23">
        <f>('[1]독일-원자료'!E93-'[1]독일-원자료'!E89)/'[1]독일-원자료'!E89*100</f>
        <v>-1.3689098644087463</v>
      </c>
      <c r="F90" s="26">
        <v>-6.0768655541325103</v>
      </c>
      <c r="G90" s="26">
        <v>1.59843</v>
      </c>
    </row>
    <row r="91" spans="1:7">
      <c r="A91" s="16">
        <v>44378</v>
      </c>
      <c r="B91" s="23">
        <f>('[1]독일-원자료'!B94-'[1]독일-원자료'!B90)/'[1]독일-원자료'!B90*100</f>
        <v>2.4029072680055155</v>
      </c>
      <c r="C91" s="23">
        <f>('[1]독일-원자료'!C94-'[1]독일-원자료'!C90)/'[1]독일-원자료'!C90*100</f>
        <v>6.9516849721477243</v>
      </c>
      <c r="D91" s="23">
        <f>('[1]독일-원자료'!D94-'[1]독일-원자료'!D90)/'[1]독일-원자료'!D90*100</f>
        <v>5.349489617471499</v>
      </c>
      <c r="E91" s="23">
        <f>('[1]독일-원자료'!E94-'[1]독일-원자료'!E90)/'[1]독일-원자료'!E90*100</f>
        <v>-0.87601134046551132</v>
      </c>
      <c r="F91" s="26">
        <v>-6.3740497374472396</v>
      </c>
      <c r="G91" s="26">
        <v>2.945398</v>
      </c>
    </row>
    <row r="92" spans="1:7">
      <c r="A92" s="16">
        <v>44470</v>
      </c>
      <c r="B92" s="23">
        <f>('[1]독일-원자료'!B95-'[1]독일-원자료'!B91)/'[1]독일-원자료'!B91*100</f>
        <v>1.614822984183244</v>
      </c>
      <c r="C92" s="23">
        <f>('[1]독일-원자료'!C95-'[1]독일-원자료'!C91)/'[1]독일-원자료'!C91*100</f>
        <v>6.5230052417006412</v>
      </c>
      <c r="D92" s="23">
        <f>('[1]독일-원자료'!D95-'[1]독일-원자료'!D91)/'[1]독일-원자료'!D91*100</f>
        <v>5.2002620916022497</v>
      </c>
      <c r="E92" s="23">
        <f>('[1]독일-원자료'!E95-'[1]독일-원자료'!E91)/'[1]독일-원자료'!E91*100</f>
        <v>-0.69097761074651798</v>
      </c>
      <c r="F92" s="26">
        <v>-5.1332736776992496</v>
      </c>
      <c r="G92" s="26">
        <v>3.3141560000000001</v>
      </c>
    </row>
    <row r="93" spans="1:7">
      <c r="A93" s="16">
        <v>44562</v>
      </c>
      <c r="B93" s="23">
        <f>('[1]독일-원자료'!B96-'[1]독일-원자료'!B92)/'[1]독일-원자료'!B92*100</f>
        <v>3.9566632156323305</v>
      </c>
      <c r="C93" s="23">
        <f>('[1]독일-원자료'!C96-'[1]독일-원자료'!C92)/'[1]독일-원자료'!C92*100</f>
        <v>8.761159626936923</v>
      </c>
      <c r="D93" s="23">
        <f>('[1]독일-원자료'!D96-'[1]독일-원자료'!D92)/'[1]독일-원자료'!D92*100</f>
        <v>5.3175829762213418</v>
      </c>
      <c r="E93" s="23">
        <f>('[1]독일-원자료'!E96-'[1]독일-원자료'!E92)/'[1]독일-원자료'!E92*100</f>
        <v>1.580585513229249</v>
      </c>
      <c r="F93" s="26">
        <v>-4.8088448842069402</v>
      </c>
      <c r="G93" s="26">
        <v>2.8795320000000002</v>
      </c>
    </row>
    <row r="94" spans="1:7">
      <c r="A94" s="16">
        <v>44652</v>
      </c>
      <c r="B94" s="23">
        <f>('[1]독일-원자료'!B97-'[1]독일-원자료'!B93)/'[1]독일-원자료'!B93*100</f>
        <v>1.5551835845340105</v>
      </c>
      <c r="C94" s="23">
        <f>('[1]독일-원자료'!C97-'[1]독일-원자료'!C93)/'[1]독일-원자료'!C93*100</f>
        <v>7.6005799283828779</v>
      </c>
      <c r="D94" s="23">
        <f>('[1]독일-원자료'!D97-'[1]독일-원자료'!D93)/'[1]독일-원자료'!D93*100</f>
        <v>5.31431110511725</v>
      </c>
      <c r="E94" s="23">
        <f>('[1]독일-원자료'!E97-'[1]독일-원자료'!E93)/'[1]독일-원자료'!E93*100</f>
        <v>2.2504047641332172</v>
      </c>
      <c r="F94" s="26">
        <v>-2.5265266611803101</v>
      </c>
      <c r="G94" s="26">
        <v>3.722785</v>
      </c>
    </row>
    <row r="95" spans="1:7">
      <c r="A95" s="16">
        <v>44743</v>
      </c>
      <c r="B95" s="23">
        <f>('[1]독일-원자료'!B98-'[1]독일-원자료'!B94)/'[1]독일-원자료'!B94*100</f>
        <v>1.2457227746287276</v>
      </c>
      <c r="C95" s="23">
        <f>('[1]독일-원자료'!C98-'[1]독일-원자료'!C94)/'[1]독일-원자료'!C94*100</f>
        <v>5.890681784191008</v>
      </c>
      <c r="D95" s="23">
        <f>('[1]독일-원자료'!D98-'[1]독일-원자료'!D94)/'[1]독일-원자료'!D94*100</f>
        <v>5.1052030178911156</v>
      </c>
      <c r="E95" s="23">
        <f>('[1]독일-원자료'!E98-'[1]독일-원자료'!E94)/'[1]독일-원자료'!E94*100</f>
        <v>2.2437057862010055</v>
      </c>
      <c r="F95" s="26">
        <v>1.25</v>
      </c>
      <c r="G95" s="26">
        <v>4.0461039999999997</v>
      </c>
    </row>
    <row r="96" spans="1:7">
      <c r="A96" s="16">
        <v>44835</v>
      </c>
      <c r="B96" s="23">
        <f>('[1]독일-원자료'!B99-'[1]독일-원자료'!B95)/'[1]독일-원자료'!B95*100</f>
        <v>0.82496347608795217</v>
      </c>
      <c r="C96" s="23">
        <f>('[1]독일-원자료'!C99-'[1]독일-원자료'!C95)/'[1]독일-원자료'!C95*100</f>
        <v>6.8632367198208133</v>
      </c>
      <c r="D96" s="23">
        <f>('[1]독일-원자료'!D99-'[1]독일-원자료'!D95)/'[1]독일-원자료'!D95*100</f>
        <v>4.3129691190000816</v>
      </c>
      <c r="E96" s="23">
        <f>('[1]독일-원자료'!E99-'[1]독일-원자료'!E95)/'[1]독일-원자료'!E95*100</f>
        <v>2.7170586880306753</v>
      </c>
      <c r="F96" s="26">
        <v>2.5</v>
      </c>
      <c r="G96" s="26">
        <v>5.0369169999999999</v>
      </c>
    </row>
    <row r="97" spans="1:7">
      <c r="A97" s="16">
        <v>44927</v>
      </c>
      <c r="B97" s="23">
        <f>('[1]독일-원자료'!B100-'[1]독일-원자료'!B96)/'[1]독일-원자료'!B96*100</f>
        <v>-0.26839663836268751</v>
      </c>
      <c r="C97" s="23">
        <f>('[1]독일-원자료'!C100-'[1]독일-원자료'!C96)/'[1]독일-원자료'!C96*100</f>
        <v>6.225800672364552</v>
      </c>
      <c r="D97" s="23">
        <f>('[1]독일-원자료'!D100-'[1]독일-원자료'!D96)/'[1]독일-원자료'!D96*100</f>
        <v>3.3796803365286796</v>
      </c>
      <c r="E97" s="23">
        <f>('[1]독일-원자료'!E100-'[1]독일-원자료'!E96)/'[1]독일-원자료'!E96*100</f>
        <v>2.2656423613624588</v>
      </c>
      <c r="F97" s="26">
        <v>3.5</v>
      </c>
      <c r="G97" s="26">
        <v>5.7575690000000002</v>
      </c>
    </row>
    <row r="98" spans="1:7">
      <c r="F98" s="26">
        <v>4</v>
      </c>
      <c r="G98" s="26">
        <v>5.501576</v>
      </c>
    </row>
    <row r="99" spans="1:7">
      <c r="G99" s="15" t="s">
        <v>226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8"/>
  <sheetViews>
    <sheetView tabSelected="1" topLeftCell="A76" workbookViewId="0">
      <selection activeCell="D102" sqref="D102"/>
    </sheetView>
  </sheetViews>
  <sheetFormatPr defaultRowHeight="12.5"/>
  <cols>
    <col min="1" max="1" width="16.36328125" style="15"/>
    <col min="2" max="7" width="27.08984375" style="15" customWidth="1"/>
    <col min="9" max="9" width="9.26953125" style="15"/>
    <col min="10" max="10" width="42.453125" style="15" customWidth="1"/>
  </cols>
  <sheetData>
    <row r="1" spans="1:10">
      <c r="A1" s="22" t="s">
        <v>204</v>
      </c>
      <c r="B1" s="22" t="s">
        <v>205</v>
      </c>
      <c r="C1" s="22" t="s">
        <v>206</v>
      </c>
      <c r="D1" s="22" t="s">
        <v>207</v>
      </c>
      <c r="E1" s="22" t="s">
        <v>210</v>
      </c>
      <c r="F1" s="22" t="s">
        <v>208</v>
      </c>
      <c r="G1" s="22" t="s">
        <v>209</v>
      </c>
      <c r="I1" s="22" t="s">
        <v>204</v>
      </c>
      <c r="J1" s="22" t="s">
        <v>228</v>
      </c>
    </row>
    <row r="2" spans="1:10" ht="25">
      <c r="A2" s="22" t="s">
        <v>211</v>
      </c>
      <c r="B2" s="22" t="s">
        <v>212</v>
      </c>
      <c r="C2" s="22" t="s">
        <v>213</v>
      </c>
      <c r="D2" s="21" t="s">
        <v>214</v>
      </c>
      <c r="E2" s="22" t="s">
        <v>216</v>
      </c>
      <c r="F2" s="21" t="s">
        <v>223</v>
      </c>
      <c r="G2" s="21" t="s">
        <v>215</v>
      </c>
      <c r="I2" s="22" t="s">
        <v>211</v>
      </c>
      <c r="J2" s="22" t="s">
        <v>229</v>
      </c>
    </row>
    <row r="3" spans="1:10" ht="37.5">
      <c r="A3" s="22" t="s">
        <v>7</v>
      </c>
      <c r="B3" s="21" t="s">
        <v>217</v>
      </c>
      <c r="C3" s="21" t="s">
        <v>217</v>
      </c>
      <c r="D3" s="21" t="s">
        <v>218</v>
      </c>
      <c r="E3" s="21" t="s">
        <v>217</v>
      </c>
      <c r="F3" s="22" t="s">
        <v>219</v>
      </c>
      <c r="G3" s="21" t="s">
        <v>218</v>
      </c>
      <c r="I3" s="22" t="s">
        <v>7</v>
      </c>
      <c r="J3" s="27" t="s">
        <v>232</v>
      </c>
    </row>
    <row r="4" spans="1:10">
      <c r="A4" s="22" t="s">
        <v>220</v>
      </c>
      <c r="B4" s="21" t="s">
        <v>221</v>
      </c>
      <c r="C4" s="21" t="s">
        <v>221</v>
      </c>
      <c r="D4" s="22" t="s">
        <v>224</v>
      </c>
      <c r="E4" s="22" t="s">
        <v>221</v>
      </c>
      <c r="F4" s="22" t="s">
        <v>225</v>
      </c>
      <c r="G4" s="22" t="s">
        <v>221</v>
      </c>
      <c r="I4" s="22" t="s">
        <v>220</v>
      </c>
      <c r="J4" s="22" t="s">
        <v>224</v>
      </c>
    </row>
    <row r="5" spans="1:10">
      <c r="A5" s="16">
        <v>36526</v>
      </c>
      <c r="B5" s="15">
        <f>('[1]호주-원자료'!B8-'[1]호주-원자료'!B4)/'[1]호주-원자료'!B4*100</f>
        <v>3.6236402688283791</v>
      </c>
      <c r="C5" s="15">
        <f>('[1]호주-원자료'!C8-'[1]호주-원자료'!C4)/'[1]호주-원자료'!C4*100</f>
        <v>7.4307160090378748</v>
      </c>
      <c r="D5" s="15">
        <f>('[1]호주-원자료'!D8-'[1]호주-원자료'!D4)/'[1]호주-원자료'!D4*100</f>
        <v>12.622214549212066</v>
      </c>
      <c r="E5" s="15">
        <f>('[1]호주-원자료'!E8-'[1]호주-원자료'!E4)/'[1]호주-원자료'!E4*100</f>
        <v>1.7112527557722961</v>
      </c>
      <c r="F5" s="15">
        <v>5.5</v>
      </c>
      <c r="G5" s="15">
        <v>2.2555269999999998</v>
      </c>
      <c r="I5" s="15">
        <v>1999</v>
      </c>
      <c r="J5" s="15">
        <v>18.392083277771746</v>
      </c>
    </row>
    <row r="6" spans="1:10">
      <c r="A6" s="16">
        <v>36617</v>
      </c>
      <c r="B6" s="15">
        <f>('[1]호주-원자료'!B9-'[1]호주-원자료'!B5)/'[1]호주-원자료'!B5*100</f>
        <v>4.2379436322074051</v>
      </c>
      <c r="C6" s="15">
        <f>('[1]호주-원자료'!C9-'[1]호주-원자료'!C5)/'[1]호주-원자료'!C5*100</f>
        <v>8.1318513910664532</v>
      </c>
      <c r="D6" s="15">
        <f>('[1]호주-원자료'!D9-'[1]호주-원자료'!D5)/'[1]호주-원자료'!D5*100</f>
        <v>13.135424382206768</v>
      </c>
      <c r="E6" s="15">
        <f>('[1]호주-원자료'!E9-'[1]호주-원자료'!E5)/'[1]호주-원자료'!E5*100</f>
        <v>2.28746289664827</v>
      </c>
      <c r="F6" s="15">
        <v>6</v>
      </c>
      <c r="G6" s="15">
        <v>2.551596</v>
      </c>
      <c r="I6" s="15">
        <v>2000</v>
      </c>
      <c r="J6" s="15">
        <v>18.489697879084858</v>
      </c>
    </row>
    <row r="7" spans="1:10">
      <c r="A7" s="16">
        <v>36708</v>
      </c>
      <c r="B7" s="15">
        <f>('[1]호주-원자료'!B10-'[1]호주-원자료'!B6)/'[1]호주-원자료'!B6*100</f>
        <v>3.3302270330052943</v>
      </c>
      <c r="C7" s="15">
        <f>('[1]호주-원자료'!C10-'[1]호주-원자료'!C6)/'[1]호주-원자료'!C6*100</f>
        <v>8.7859225841828472</v>
      </c>
      <c r="D7" s="15">
        <f>('[1]호주-원자료'!D10-'[1]호주-원자료'!D6)/'[1]호주-원자료'!D6*100</f>
        <v>12.255186152763368</v>
      </c>
      <c r="E7" s="15">
        <f>('[1]호주-원자료'!E10-'[1]호주-원자료'!E6)/'[1]호주-원자료'!E6*100</f>
        <v>2.4667263076178361</v>
      </c>
      <c r="F7" s="15">
        <v>6.25</v>
      </c>
      <c r="G7" s="15">
        <v>6.224882</v>
      </c>
      <c r="I7" s="15">
        <v>2001</v>
      </c>
      <c r="J7" s="15">
        <v>18.617181147996114</v>
      </c>
    </row>
    <row r="8" spans="1:10">
      <c r="A8" s="16">
        <v>36800</v>
      </c>
      <c r="B8" s="15">
        <f>('[1]호주-원자료'!B11-'[1]호주-원자료'!B7)/'[1]호주-원자료'!B7*100</f>
        <v>1.2291725406479503</v>
      </c>
      <c r="C8" s="15">
        <f>('[1]호주-원자료'!C11-'[1]호주-원자료'!C7)/'[1]호주-원자료'!C7*100</f>
        <v>6.318696458860197</v>
      </c>
      <c r="D8" s="15">
        <f>('[1]호주-원자료'!D11-'[1]호주-원자료'!D7)/'[1]호주-원자료'!D7*100</f>
        <v>11.261057661264285</v>
      </c>
      <c r="E8" s="15">
        <f>('[1]호주-원자료'!E11-'[1]호주-원자료'!E7)/'[1]호주-원자료'!E7*100</f>
        <v>1.5109379578222337</v>
      </c>
      <c r="F8" s="15">
        <v>6.25</v>
      </c>
      <c r="G8" s="15">
        <v>5.6810390000000002</v>
      </c>
      <c r="I8" s="15">
        <v>2002</v>
      </c>
      <c r="J8" s="15">
        <v>18.740598579954458</v>
      </c>
    </row>
    <row r="9" spans="1:10">
      <c r="A9" s="16">
        <v>36892</v>
      </c>
      <c r="B9" s="15">
        <f>('[1]호주-원자료'!B12-'[1]호주-원자료'!B8)/'[1]호주-원자료'!B8*100</f>
        <v>1.8684808772399037</v>
      </c>
      <c r="C9" s="15">
        <f>('[1]호주-원자료'!C12-'[1]호주-원자료'!C8)/'[1]호주-원자료'!C8*100</f>
        <v>6.1200361225314293</v>
      </c>
      <c r="D9" s="15">
        <f>('[1]호주-원자료'!D12-'[1]호주-원자료'!D8)/'[1]호주-원자료'!D8*100</f>
        <v>10.646921840515965</v>
      </c>
      <c r="E9" s="15">
        <f>('[1]호주-원자료'!E12-'[1]호주-원자료'!E8)/'[1]호주-원자료'!E8*100</f>
        <v>1.6223729130418991</v>
      </c>
      <c r="F9" s="15">
        <v>5.5</v>
      </c>
      <c r="G9" s="15">
        <v>5.8085839999999997</v>
      </c>
      <c r="I9" s="15">
        <v>2003</v>
      </c>
      <c r="J9" s="15">
        <v>18.86867851510932</v>
      </c>
    </row>
    <row r="10" spans="1:10">
      <c r="A10" s="16">
        <v>36982</v>
      </c>
      <c r="B10" s="15">
        <f>('[1]호주-원자료'!B13-'[1]호주-원자료'!B9)/'[1]호주-원자료'!B9*100</f>
        <v>1.7636672618436353</v>
      </c>
      <c r="C10" s="15">
        <f>('[1]호주-원자료'!C13-'[1]호주-원자료'!C9)/'[1]호주-원자료'!C9*100</f>
        <v>5.8602188409880718</v>
      </c>
      <c r="D10" s="15">
        <f>('[1]호주-원자료'!D13-'[1]호주-원자료'!D9)/'[1]호주-원자료'!D9*100</f>
        <v>9.461745723416259</v>
      </c>
      <c r="E10" s="15">
        <f>('[1]호주-원자료'!E13-'[1]호주-원자료'!E9)/'[1]호주-원자료'!E9*100</f>
        <v>2.0189407389775758</v>
      </c>
      <c r="F10" s="15">
        <v>5</v>
      </c>
      <c r="G10" s="15">
        <v>5.9999960000000003</v>
      </c>
      <c r="I10" s="15">
        <v>2004</v>
      </c>
      <c r="J10" s="15">
        <v>19.012359546287829</v>
      </c>
    </row>
    <row r="11" spans="1:10">
      <c r="A11" s="16">
        <v>37073</v>
      </c>
      <c r="B11" s="15">
        <f>('[1]호주-원자료'!B14-'[1]호주-원자료'!B10)/'[1]호주-원자료'!B10*100</f>
        <v>2.6731943880096067</v>
      </c>
      <c r="C11" s="15">
        <f>('[1]호주-원자료'!C14-'[1]호주-원자료'!C10)/'[1]호주-원자료'!C10*100</f>
        <v>5.485611510791367</v>
      </c>
      <c r="D11" s="15">
        <f>('[1]호주-원자료'!D14-'[1]호주-원자료'!D10)/'[1]호주-원자료'!D10*100</f>
        <v>10.714498248716282</v>
      </c>
      <c r="E11" s="15">
        <f>('[1]호주-원자료'!E14-'[1]호주-원자료'!E10)/'[1]호주-원자료'!E10*100</f>
        <v>1.4338744993503225</v>
      </c>
      <c r="F11" s="15">
        <v>4.75</v>
      </c>
      <c r="G11" s="15">
        <v>2.3881130000000002</v>
      </c>
      <c r="I11" s="15">
        <v>2005</v>
      </c>
      <c r="J11" s="15">
        <v>19.159304813826004</v>
      </c>
    </row>
    <row r="12" spans="1:10">
      <c r="A12" s="16">
        <v>37165</v>
      </c>
      <c r="B12" s="15">
        <f>('[1]호주-원자료'!B15-'[1]호주-원자료'!B11)/'[1]호주-원자료'!B11*100</f>
        <v>4.3098817584370623</v>
      </c>
      <c r="C12" s="15">
        <f>('[1]호주-원자료'!C15-'[1]호주-원자료'!C11)/'[1]호주-원자료'!C11*100</f>
        <v>7.5448660354320722</v>
      </c>
      <c r="D12" s="15">
        <f>('[1]호주-원자료'!D15-'[1]호주-원자료'!D11)/'[1]호주-원자료'!D11*100</f>
        <v>11.853428621172807</v>
      </c>
      <c r="E12" s="15">
        <f>('[1]호주-원자료'!E15-'[1]호주-원자료'!E11)/'[1]호주-원자료'!E11*100</f>
        <v>2.3015683849215822</v>
      </c>
      <c r="F12" s="15">
        <v>4.25</v>
      </c>
      <c r="G12" s="15">
        <v>2.9856280000000002</v>
      </c>
      <c r="I12" s="15">
        <v>2006</v>
      </c>
      <c r="J12" s="15">
        <v>19.302662439200187</v>
      </c>
    </row>
    <row r="13" spans="1:10">
      <c r="A13" s="16">
        <v>37257</v>
      </c>
      <c r="B13" s="15">
        <f>('[1]호주-원자료'!B16-'[1]호주-원자료'!B12)/'[1]호주-원자료'!B12*100</f>
        <v>4.018260044829657</v>
      </c>
      <c r="C13" s="15">
        <f>('[1]호주-원자료'!C16-'[1]호주-원자료'!C12)/'[1]호주-원자료'!C12*100</f>
        <v>6.8504117749150408</v>
      </c>
      <c r="D13" s="15">
        <f>('[1]호주-원자료'!D16-'[1]호주-원자료'!D12)/'[1]호주-원자료'!D12*100</f>
        <v>14.213910541907246</v>
      </c>
      <c r="E13" s="15">
        <f>('[1]호주-원자료'!E16-'[1]호주-원자료'!E12)/'[1]호주-원자료'!E12*100</f>
        <v>2.031523053295774</v>
      </c>
      <c r="F13" s="15">
        <v>4.25</v>
      </c>
      <c r="G13" s="15">
        <v>3.2035830000000001</v>
      </c>
      <c r="I13" s="15">
        <v>2007</v>
      </c>
      <c r="J13" s="15">
        <v>19.434328701555231</v>
      </c>
    </row>
    <row r="14" spans="1:10">
      <c r="A14" s="16">
        <v>37347</v>
      </c>
      <c r="B14" s="15">
        <f>('[1]호주-원자료'!B17-'[1]호주-원자료'!B13)/'[1]호주-원자료'!B13*100</f>
        <v>4.959716141213236</v>
      </c>
      <c r="C14" s="15">
        <f>('[1]호주-원자료'!C17-'[1]호주-원자료'!C13)/'[1]호주-원자료'!C13*100</f>
        <v>7.6224803837302808</v>
      </c>
      <c r="D14" s="15">
        <f>('[1]호주-원자료'!D17-'[1]호주-원자료'!D13)/'[1]호주-원자료'!D13*100</f>
        <v>16.884490950471879</v>
      </c>
      <c r="E14" s="15">
        <f>('[1]호주-원자료'!E17-'[1]호주-원자료'!E13)/'[1]호주-원자료'!E13*100</f>
        <v>0.93233717256940485</v>
      </c>
      <c r="F14" s="15">
        <v>4.75</v>
      </c>
      <c r="G14" s="15">
        <v>3.0570140000000001</v>
      </c>
      <c r="I14" s="15">
        <v>2008</v>
      </c>
      <c r="J14" s="15">
        <v>19.566445453746791</v>
      </c>
    </row>
    <row r="15" spans="1:10">
      <c r="A15" s="16">
        <v>37438</v>
      </c>
      <c r="B15" s="15">
        <f>('[1]호주-원자료'!B18-'[1]호주-원자료'!B14)/'[1]호주-원자료'!B14*100</f>
        <v>4.0530757623044966</v>
      </c>
      <c r="C15" s="15">
        <f>('[1]호주-원자료'!C18-'[1]호주-원자료'!C14)/'[1]호주-원자료'!C14*100</f>
        <v>6.9091718659216665</v>
      </c>
      <c r="D15" s="15">
        <f>('[1]호주-원자료'!D18-'[1]호주-원자료'!D14)/'[1]호주-원자료'!D14*100</f>
        <v>18.643566732255128</v>
      </c>
      <c r="E15" s="15">
        <f>('[1]호주-원자료'!E18-'[1]호주-원자료'!E14)/'[1]호주-원자료'!E14*100</f>
        <v>1.2767411472719541</v>
      </c>
      <c r="F15" s="15">
        <v>4.75</v>
      </c>
      <c r="G15" s="15">
        <v>3.0449899999999999</v>
      </c>
      <c r="I15" s="15">
        <v>2009</v>
      </c>
      <c r="J15" s="15">
        <v>19.782879771499278</v>
      </c>
    </row>
    <row r="16" spans="1:10">
      <c r="A16" s="16">
        <v>37530</v>
      </c>
      <c r="B16" s="15">
        <f>('[1]호주-원자료'!B19-'[1]호주-원자료'!B15)/'[1]호주-원자료'!B15*100</f>
        <v>3.6400452661292375</v>
      </c>
      <c r="C16" s="15">
        <f>('[1]호주-원자료'!C19-'[1]호주-원자료'!C15)/'[1]호주-원자료'!C15*100</f>
        <v>7.1762135298401946</v>
      </c>
      <c r="D16" s="15">
        <f>('[1]호주-원자료'!D19-'[1]호주-원자료'!D15)/'[1]호주-원자료'!D15*100</f>
        <v>17.993095614436573</v>
      </c>
      <c r="E16" s="15">
        <f>('[1]호주-원자료'!E19-'[1]호주-원자료'!E15)/'[1]호주-원자료'!E15*100</f>
        <v>1.5212551935968059</v>
      </c>
      <c r="F16" s="15">
        <v>4.75</v>
      </c>
      <c r="G16" s="15">
        <v>2.704285</v>
      </c>
      <c r="I16" s="15">
        <v>2010</v>
      </c>
      <c r="J16" s="15">
        <v>20.134644451463913</v>
      </c>
    </row>
    <row r="17" spans="1:10">
      <c r="A17" s="16">
        <v>37622</v>
      </c>
      <c r="B17" s="15">
        <f>('[1]호주-원자료'!B20-'[1]호주-원자료'!B16)/'[1]호주-원자료'!B16*100</f>
        <v>3.0594441447154628</v>
      </c>
      <c r="C17" s="15">
        <f>('[1]호주-원자료'!C20-'[1]호주-원자료'!C16)/'[1]호주-원자료'!C16*100</f>
        <v>5.9925701980057946</v>
      </c>
      <c r="D17" s="15">
        <f>('[1]호주-원자료'!D20-'[1]호주-원자료'!D16)/'[1]호주-원자료'!D16*100</f>
        <v>17.50611412679924</v>
      </c>
      <c r="E17" s="15">
        <f>('[1]호주-원자료'!E20-'[1]호주-원자료'!E16)/'[1]호주-원자료'!E16*100</f>
        <v>2.3061376941860217</v>
      </c>
      <c r="F17" s="15">
        <v>4.75</v>
      </c>
      <c r="G17" s="15">
        <v>2.253568</v>
      </c>
      <c r="I17" s="15">
        <v>2011</v>
      </c>
      <c r="J17" s="15">
        <v>20.593609915958236</v>
      </c>
    </row>
    <row r="18" spans="1:10">
      <c r="A18" s="16">
        <v>37712</v>
      </c>
      <c r="B18" s="15">
        <f>('[1]호주-원자료'!B21-'[1]호주-원자료'!B17)/'[1]호주-원자료'!B17*100</f>
        <v>1.7392868551721143</v>
      </c>
      <c r="C18" s="15">
        <f>('[1]호주-원자료'!C21-'[1]호주-원자료'!C17)/'[1]호주-원자료'!C17*100</f>
        <v>5.2581138802870964</v>
      </c>
      <c r="D18" s="15">
        <f>('[1]호주-원자료'!D21-'[1]호주-원자료'!D17)/'[1]호주-원자료'!D17*100</f>
        <v>16.669425032678195</v>
      </c>
      <c r="E18" s="15">
        <f>('[1]호주-원자료'!E21-'[1]호주-원자료'!E17)/'[1]호주-원자료'!E17*100</f>
        <v>2.0572058073303814</v>
      </c>
      <c r="F18" s="15">
        <v>4.75</v>
      </c>
      <c r="G18" s="15">
        <v>2.3454619999999999</v>
      </c>
      <c r="I18" s="15">
        <v>2012</v>
      </c>
      <c r="J18" s="15">
        <v>21.102021724456257</v>
      </c>
    </row>
    <row r="19" spans="1:10">
      <c r="A19" s="16">
        <v>37803</v>
      </c>
      <c r="B19" s="15">
        <f>('[1]호주-원자료'!B22-'[1]호주-원자료'!B18)/'[1]호주-원자료'!B18*100</f>
        <v>3.201936932201189</v>
      </c>
      <c r="C19" s="15">
        <f>('[1]호주-원자료'!C22-'[1]호주-원자료'!C18)/'[1]호주-원자료'!C18*100</f>
        <v>6.20920842115956</v>
      </c>
      <c r="D19" s="15">
        <f>('[1]호주-원자료'!D22-'[1]호주-원자료'!D18)/'[1]호주-원자료'!D18*100</f>
        <v>16.327801904071556</v>
      </c>
      <c r="E19" s="15">
        <f>('[1]호주-원자료'!E22-'[1]호주-원자료'!E18)/'[1]호주-원자료'!E18*100</f>
        <v>1.5316461057180522</v>
      </c>
      <c r="F19" s="15">
        <v>4.75</v>
      </c>
      <c r="G19" s="15">
        <v>2.4405670000000002</v>
      </c>
      <c r="I19" s="15">
        <v>2013</v>
      </c>
      <c r="J19" s="15">
        <v>21.599113430242618</v>
      </c>
    </row>
    <row r="20" spans="1:10">
      <c r="A20" s="16">
        <v>37895</v>
      </c>
      <c r="B20" s="15">
        <f>('[1]호주-원자료'!B23-'[1]호주-원자료'!B19)/'[1]호주-원자료'!B19*100</f>
        <v>4.0642875764871871</v>
      </c>
      <c r="C20" s="15">
        <f>('[1]호주-원자료'!C23-'[1]호주-원자료'!C19)/'[1]호주-원자료'!C19*100</f>
        <v>7.1089502718260311</v>
      </c>
      <c r="D20" s="15">
        <f>('[1]호주-원자료'!D23-'[1]호주-원자료'!D19)/'[1]호주-원자료'!D19*100</f>
        <v>18.151636885598606</v>
      </c>
      <c r="E20" s="15">
        <f>('[1]호주-원자료'!E23-'[1]호주-원자료'!E19)/'[1]호주-원자료'!E19*100</f>
        <v>1.2187269461016144</v>
      </c>
      <c r="F20" s="15">
        <v>5.25</v>
      </c>
      <c r="G20" s="15">
        <v>2.357027</v>
      </c>
      <c r="I20" s="15">
        <v>2014</v>
      </c>
      <c r="J20" s="15">
        <v>22.077580276023625</v>
      </c>
    </row>
    <row r="21" spans="1:10">
      <c r="A21" s="16">
        <v>37987</v>
      </c>
      <c r="B21" s="15">
        <f>('[1]호주-원자료'!B24-'[1]호주-원자료'!B20)/'[1]호주-원자료'!B20*100</f>
        <v>4.6634011939384665</v>
      </c>
      <c r="C21" s="15">
        <f>('[1]호주-원자료'!C24-'[1]호주-원자료'!C20)/'[1]호주-원자료'!C20*100</f>
        <v>7.9885313164269114</v>
      </c>
      <c r="D21" s="15">
        <f>('[1]호주-원자료'!D24-'[1]호주-원자료'!D20)/'[1]호주-원자료'!D20*100</f>
        <v>18.598077495278748</v>
      </c>
      <c r="E21" s="15">
        <f>('[1]호주-원자료'!E24-'[1]호주-원자료'!E20)/'[1]호주-원자료'!E20*100</f>
        <v>0.43998826430938681</v>
      </c>
      <c r="F21" s="15">
        <v>5.25</v>
      </c>
      <c r="G21" s="15">
        <v>2.2039529999999998</v>
      </c>
      <c r="I21" s="15">
        <v>2015</v>
      </c>
      <c r="J21" s="15">
        <v>22.553776833848854</v>
      </c>
    </row>
    <row r="22" spans="1:10">
      <c r="A22" s="16">
        <v>38078</v>
      </c>
      <c r="B22" s="15">
        <f>('[1]호주-원자료'!B25-'[1]호주-원자료'!B21)/'[1]호주-원자료'!B21*100</f>
        <v>4.9231951078987564</v>
      </c>
      <c r="C22" s="15">
        <f>('[1]호주-원자료'!C25-'[1]호주-원자료'!C21)/'[1]호주-원자료'!C21*100</f>
        <v>8.5502677618632692</v>
      </c>
      <c r="D22" s="15">
        <f>('[1]호주-원자료'!D25-'[1]호주-원자료'!D21)/'[1]호주-원자료'!D21*100</f>
        <v>17.58414345351482</v>
      </c>
      <c r="E22" s="15">
        <f>('[1]호주-원자료'!E25-'[1]호주-원자료'!E21)/'[1]호주-원자료'!E21*100</f>
        <v>1.0381863215833682</v>
      </c>
      <c r="F22" s="15">
        <v>5.25</v>
      </c>
      <c r="G22" s="15">
        <v>2.1448299999999998</v>
      </c>
      <c r="I22" s="15">
        <v>2016</v>
      </c>
      <c r="J22" s="15">
        <v>23.016383880103202</v>
      </c>
    </row>
    <row r="23" spans="1:10">
      <c r="A23" s="16">
        <v>38169</v>
      </c>
      <c r="B23" s="15">
        <f>('[1]호주-원자료'!B26-'[1]호주-원자료'!B22)/'[1]호주-원자료'!B22*100</f>
        <v>3.9172681593873313</v>
      </c>
      <c r="C23" s="15">
        <f>('[1]호주-원자료'!C26-'[1]호주-원자료'!C22)/'[1]호주-원자료'!C22*100</f>
        <v>7.6060446654870644</v>
      </c>
      <c r="D23" s="15">
        <f>('[1]호주-원자료'!D26-'[1]호주-원자료'!D22)/'[1]호주-원자료'!D22*100</f>
        <v>16.673876184528428</v>
      </c>
      <c r="E23" s="15">
        <f>('[1]호주-원자료'!E26-'[1]호주-원자료'!E22)/'[1]호주-원자료'!E22*100</f>
        <v>1.3601792849658287</v>
      </c>
      <c r="F23" s="15">
        <v>5.25</v>
      </c>
      <c r="G23" s="15">
        <v>1.8203339999999999</v>
      </c>
      <c r="I23" s="15">
        <v>2017</v>
      </c>
      <c r="J23" s="15">
        <v>23.456959507846737</v>
      </c>
    </row>
    <row r="24" spans="1:10">
      <c r="A24" s="16">
        <v>38261</v>
      </c>
      <c r="B24" s="15">
        <f>('[1]호주-원자료'!B27-'[1]호주-원자료'!B23)/'[1]호주-원자료'!B23*100</f>
        <v>2.9868606426436695</v>
      </c>
      <c r="C24" s="15">
        <f>('[1]호주-원자료'!C27-'[1]호주-원자료'!C23)/'[1]호주-원자료'!C23*100</f>
        <v>6.772410254017867</v>
      </c>
      <c r="D24" s="15">
        <f>('[1]호주-원자료'!D27-'[1]호주-원자료'!D23)/'[1]호주-원자료'!D23*100</f>
        <v>15.059813382247377</v>
      </c>
      <c r="E24" s="15">
        <f>('[1]호주-원자료'!E27-'[1]호주-원자료'!E23)/'[1]호주-원자료'!E23*100</f>
        <v>1.83504015773434</v>
      </c>
      <c r="F24" s="15">
        <v>5.25</v>
      </c>
      <c r="G24" s="15">
        <v>1.945012</v>
      </c>
      <c r="I24" s="15">
        <v>2018</v>
      </c>
      <c r="J24" s="15">
        <v>23.903246325131111</v>
      </c>
    </row>
    <row r="25" spans="1:10">
      <c r="A25" s="16">
        <v>38353</v>
      </c>
      <c r="B25" s="15">
        <f>('[1]호주-원자료'!B28-'[1]호주-원자료'!B24)/'[1]호주-원자료'!B24*100</f>
        <v>2.979966830757891</v>
      </c>
      <c r="C25" s="15">
        <f>('[1]호주-원자료'!C28-'[1]호주-원자료'!C24)/'[1]호주-원자료'!C24*100</f>
        <v>6.6788738841840241</v>
      </c>
      <c r="D25" s="15">
        <f>('[1]호주-원자료'!D28-'[1]호주-원자료'!D24)/'[1]호주-원자료'!D24*100</f>
        <v>13.772442059613368</v>
      </c>
      <c r="E25" s="15">
        <f>('[1]호주-원자료'!E28-'[1]호주-원자료'!E24)/'[1]호주-원자료'!E24*100</f>
        <v>2.7349392905886698</v>
      </c>
      <c r="F25" s="15">
        <v>5.5</v>
      </c>
      <c r="G25" s="15">
        <v>2.394987</v>
      </c>
      <c r="I25" s="15">
        <v>2019</v>
      </c>
      <c r="J25" s="15">
        <v>24.364641890931178</v>
      </c>
    </row>
    <row r="26" spans="1:10">
      <c r="A26" s="16">
        <v>38443</v>
      </c>
      <c r="B26" s="15">
        <f>('[1]호주-원자료'!B29-'[1]호주-원자료'!B25)/'[1]호주-원자료'!B25*100</f>
        <v>2.7502331567830463</v>
      </c>
      <c r="C26" s="15">
        <f>('[1]호주-원자료'!C29-'[1]호주-원자료'!C25)/'[1]호주-원자료'!C25*100</f>
        <v>7.2900930314358767</v>
      </c>
      <c r="D26" s="15">
        <f>('[1]호주-원자료'!D29-'[1]호주-원자료'!D25)/'[1]호주-원자료'!D25*100</f>
        <v>13.599516448506318</v>
      </c>
      <c r="E26" s="15">
        <f>('[1]호주-원자료'!E29-'[1]호주-원자료'!E25)/'[1]호주-원자료'!E25*100</f>
        <v>3.1469878943667116</v>
      </c>
      <c r="F26" s="15">
        <v>5.5</v>
      </c>
      <c r="G26" s="15">
        <v>2.1785830000000002</v>
      </c>
      <c r="I26" s="15">
        <v>2020</v>
      </c>
      <c r="J26" s="15">
        <v>24.88872673988471</v>
      </c>
    </row>
    <row r="27" spans="1:10">
      <c r="A27" s="16">
        <v>38534</v>
      </c>
      <c r="B27" s="15">
        <f>('[1]호주-원자료'!B30-'[1]호주-원자료'!B26)/'[1]호주-원자료'!B26*100</f>
        <v>3.1176926825189506</v>
      </c>
      <c r="C27" s="15">
        <f>('[1]호주-원자료'!C30-'[1]호주-원자료'!C26)/'[1]호주-원자료'!C26*100</f>
        <v>8.2910028220340859</v>
      </c>
      <c r="D27" s="15">
        <f>('[1]호주-원자료'!D30-'[1]호주-원자료'!D26)/'[1]호주-원자료'!D26*100</f>
        <v>12.815631202799112</v>
      </c>
      <c r="E27" s="15">
        <f>('[1]호주-원자료'!E30-'[1]호주-원자료'!E26)/'[1]호주-원자료'!E26*100</f>
        <v>3.2970935638960785</v>
      </c>
      <c r="F27" s="15">
        <v>5.5</v>
      </c>
      <c r="G27" s="15">
        <v>2.1137619999999999</v>
      </c>
      <c r="I27" s="15">
        <v>2021</v>
      </c>
      <c r="J27" s="15">
        <v>25.46847401984655</v>
      </c>
    </row>
    <row r="28" spans="1:10">
      <c r="A28" s="16">
        <v>38626</v>
      </c>
      <c r="B28" s="15">
        <f>('[1]호주-원자료'!B31-'[1]호주-원자료'!B27)/'[1]호주-원자료'!B27*100</f>
        <v>3.14206399175777</v>
      </c>
      <c r="C28" s="15">
        <f>('[1]호주-원자료'!C31-'[1]호주-원자료'!C27)/'[1]호주-원자료'!C27*100</f>
        <v>8.7223426194554161</v>
      </c>
      <c r="D28" s="15">
        <f>('[1]호주-원자료'!D31-'[1]호주-원자료'!D27)/'[1]호주-원자료'!D27*100</f>
        <v>12.868729646585599</v>
      </c>
      <c r="E28" s="15">
        <f>('[1]호주-원자료'!E31-'[1]호주-원자료'!E27)/'[1]호주-원자료'!E27*100</f>
        <v>2.6783411096474983</v>
      </c>
      <c r="F28" s="15">
        <v>5.5</v>
      </c>
      <c r="G28" s="15">
        <v>1.887786</v>
      </c>
      <c r="I28" s="15">
        <v>2022</v>
      </c>
      <c r="J28" s="15">
        <v>26.036101692674123</v>
      </c>
    </row>
    <row r="29" spans="1:10">
      <c r="A29" s="16">
        <v>38718</v>
      </c>
      <c r="B29" s="15">
        <f>('[1]호주-원자료'!B32-'[1]호주-원자료'!B28)/'[1]호주-원자료'!B28*100</f>
        <v>2.4693882767964412</v>
      </c>
      <c r="C29" s="15">
        <f>('[1]호주-원자료'!C32-'[1]호주-원자료'!C28)/'[1]호주-원자료'!C28*100</f>
        <v>8.1372296601441807</v>
      </c>
      <c r="D29" s="15">
        <f>('[1]호주-원자료'!D32-'[1]호주-원자료'!D28)/'[1]호주-원자료'!D28*100</f>
        <v>12.254213127609484</v>
      </c>
      <c r="E29" s="15">
        <f>('[1]호주-원자료'!E32-'[1]호주-원자료'!E28)/'[1]호주-원자료'!E28*100</f>
        <v>2.1415054973847423</v>
      </c>
      <c r="F29" s="15">
        <v>5.5</v>
      </c>
      <c r="G29" s="15">
        <v>1.6464080000000001</v>
      </c>
      <c r="I29" s="15">
        <v>2023</v>
      </c>
      <c r="J29" s="15">
        <v>26.036101692674123</v>
      </c>
    </row>
    <row r="30" spans="1:10">
      <c r="A30" s="16">
        <v>38808</v>
      </c>
      <c r="B30" s="15">
        <f>('[1]호주-원자료'!B33-'[1]호주-원자료'!B29)/'[1]호주-원자료'!B29*100</f>
        <v>2.2445603766382489</v>
      </c>
      <c r="C30" s="15">
        <f>('[1]호주-원자료'!C33-'[1]호주-원자료'!C29)/'[1]호주-원자료'!C29*100</f>
        <v>7.2192636989899928</v>
      </c>
      <c r="D30" s="15">
        <f>('[1]호주-원자료'!D33-'[1]호주-원자료'!D29)/'[1]호주-원자료'!D29*100</f>
        <v>13.03117160366063</v>
      </c>
      <c r="E30" s="15">
        <f>('[1]호주-원자료'!E33-'[1]호주-원자료'!E29)/'[1]호주-원자료'!E29*100</f>
        <v>1.95033548774758</v>
      </c>
      <c r="F30" s="15">
        <v>5.75</v>
      </c>
      <c r="G30" s="15">
        <v>1.741736</v>
      </c>
    </row>
    <row r="31" spans="1:10">
      <c r="A31" s="16">
        <v>38899</v>
      </c>
      <c r="B31" s="15">
        <f>('[1]호주-원자료'!B34-'[1]호주-원자료'!B30)/'[1]호주-원자료'!B30*100</f>
        <v>2.6104462588077397</v>
      </c>
      <c r="C31" s="15">
        <f>('[1]호주-원자료'!C34-'[1]호주-원자료'!C30)/'[1]호주-원자료'!C30*100</f>
        <v>7.7428171592023673</v>
      </c>
      <c r="D31" s="15">
        <f>('[1]호주-원자료'!D34-'[1]호주-원자료'!D30)/'[1]호주-원자료'!D30*100</f>
        <v>13.378849183747432</v>
      </c>
      <c r="E31" s="15">
        <f>('[1]호주-원자료'!E34-'[1]호주-원자료'!E30)/'[1]호주-원자료'!E30*100</f>
        <v>2.3538842106170521</v>
      </c>
      <c r="F31" s="15">
        <v>6</v>
      </c>
      <c r="G31" s="15">
        <v>2.0831979999999999</v>
      </c>
    </row>
    <row r="32" spans="1:10">
      <c r="A32" s="16">
        <v>38991</v>
      </c>
      <c r="B32" s="15">
        <f>('[1]호주-원자료'!B35-'[1]호주-원자료'!B31)/'[1]호주-원자료'!B31*100</f>
        <v>3.1306968110344369</v>
      </c>
      <c r="C32" s="15">
        <f>('[1]호주-원자료'!C35-'[1]호주-원자료'!C31)/'[1]호주-원자료'!C31*100</f>
        <v>8.2834006470150907</v>
      </c>
      <c r="D32" s="15">
        <f>('[1]호주-원자료'!D35-'[1]호주-원자료'!D31)/'[1]호주-원자료'!D31*100</f>
        <v>12.946067604330647</v>
      </c>
      <c r="E32" s="15">
        <f>('[1]호주-원자료'!E35-'[1]호주-원자료'!E31)/'[1]호주-원자료'!E31*100</f>
        <v>2.4003301313647785</v>
      </c>
      <c r="F32" s="15">
        <v>6.25</v>
      </c>
      <c r="G32" s="15">
        <v>2.4033389999999999</v>
      </c>
    </row>
    <row r="33" spans="1:7">
      <c r="A33" s="16">
        <v>39083</v>
      </c>
      <c r="B33" s="15">
        <f>('[1]호주-원자료'!B36-'[1]호주-원자료'!B32)/'[1]호주-원자료'!B32*100</f>
        <v>4.4513741632364558</v>
      </c>
      <c r="C33" s="15">
        <f>('[1]호주-원자료'!C36-'[1]호주-원자료'!C32)/'[1]호주-원자료'!C32*100</f>
        <v>9.7352015650607324</v>
      </c>
      <c r="D33" s="15">
        <f>('[1]호주-원자료'!D36-'[1]호주-원자료'!D32)/'[1]호주-원자료'!D32*100</f>
        <v>12.901955203117424</v>
      </c>
      <c r="E33" s="15">
        <f>('[1]호주-원자료'!E36-'[1]호주-원자료'!E32)/'[1]호주-원자료'!E32*100</f>
        <v>2.5968165174745708</v>
      </c>
      <c r="F33" s="15">
        <v>6.25</v>
      </c>
      <c r="G33" s="15">
        <v>2.2715999999999998</v>
      </c>
    </row>
    <row r="34" spans="1:7">
      <c r="A34" s="16">
        <v>39173</v>
      </c>
      <c r="B34" s="15">
        <f>('[1]호주-원자료'!B37-'[1]호주-원자료'!B33)/'[1]호주-원자료'!B33*100</f>
        <v>4.9060684249971658</v>
      </c>
      <c r="C34" s="15">
        <f>('[1]호주-원자료'!C37-'[1]호주-원자료'!C33)/'[1]호주-원자료'!C33*100</f>
        <v>9.9366902526509726</v>
      </c>
      <c r="D34" s="15">
        <f>('[1]호주-원자료'!D37-'[1]호주-원자료'!D33)/'[1]호주-원자료'!D33*100</f>
        <v>13.215428657988223</v>
      </c>
      <c r="E34" s="15">
        <f>('[1]호주-원자료'!E37-'[1]호주-원자료'!E33)/'[1]호주-원자료'!E33*100</f>
        <v>2.6425701445678045</v>
      </c>
      <c r="F34" s="15">
        <v>6.25</v>
      </c>
      <c r="G34" s="15">
        <v>2.4776549999999999</v>
      </c>
    </row>
    <row r="35" spans="1:7">
      <c r="A35" s="16">
        <v>39264</v>
      </c>
      <c r="B35" s="15">
        <f>('[1]호주-원자료'!B38-'[1]호주-원자료'!B34)/'[1]호주-원자료'!B34*100</f>
        <v>4.5299965120334846</v>
      </c>
      <c r="C35" s="15">
        <f>('[1]호주-원자료'!C38-'[1]호주-원자료'!C34)/'[1]호주-원자료'!C34*100</f>
        <v>8.5092443760522283</v>
      </c>
      <c r="D35" s="15">
        <f>('[1]호주-원자료'!D38-'[1]호주-원자료'!D34)/'[1]호주-원자료'!D34*100</f>
        <v>12.040680518870481</v>
      </c>
      <c r="E35" s="15">
        <f>('[1]호주-원자료'!E38-'[1]호주-원자료'!E34)/'[1]호주-원자료'!E34*100</f>
        <v>2.4294327674481235</v>
      </c>
      <c r="F35" s="15">
        <v>6.5</v>
      </c>
      <c r="G35" s="15">
        <v>2.4271289999999999</v>
      </c>
    </row>
    <row r="36" spans="1:7">
      <c r="A36" s="16">
        <v>39356</v>
      </c>
      <c r="B36" s="15">
        <f>('[1]호주-원자료'!B39-'[1]호주-원자료'!B35)/'[1]호주-원자료'!B35*100</f>
        <v>3.6302538191249512</v>
      </c>
      <c r="C36" s="15">
        <f>('[1]호주-원자료'!C39-'[1]호주-원자료'!C35)/'[1]호주-원자료'!C35*100</f>
        <v>7.8037610364932615</v>
      </c>
      <c r="D36" s="15">
        <f>('[1]호주-원자료'!D39-'[1]호주-원자료'!D35)/'[1]호주-원자료'!D35*100</f>
        <v>12.08725485398622</v>
      </c>
      <c r="E36" s="15">
        <f>('[1]호주-원자료'!E39-'[1]호주-원자료'!E35)/'[1]호주-원자료'!E35*100</f>
        <v>2.8874498126837773</v>
      </c>
      <c r="F36" s="15">
        <v>6.75</v>
      </c>
      <c r="G36" s="15">
        <v>2.6352289999999998</v>
      </c>
    </row>
    <row r="37" spans="1:7">
      <c r="A37" s="16">
        <v>39448</v>
      </c>
      <c r="B37" s="15">
        <f>('[1]호주-원자료'!B40-'[1]호주-원자료'!B36)/'[1]호주-원자료'!B36*100</f>
        <v>3.2442201133685753</v>
      </c>
      <c r="C37" s="15">
        <f>('[1]호주-원자료'!C40-'[1]호주-원자료'!C36)/'[1]호주-원자료'!C36*100</f>
        <v>7.7798189024213844</v>
      </c>
      <c r="D37" s="15">
        <f>('[1]호주-원자료'!D40-'[1]호주-원자료'!D36)/'[1]호주-원자료'!D36*100</f>
        <v>11.973613309459481</v>
      </c>
      <c r="E37" s="15">
        <f>('[1]호주-원자료'!E40-'[1]호주-원자료'!E36)/'[1]호주-원자료'!E36*100</f>
        <v>2.7572227197004144</v>
      </c>
      <c r="F37" s="15">
        <v>7.2497999999999996</v>
      </c>
      <c r="G37" s="15">
        <v>2.958745</v>
      </c>
    </row>
    <row r="38" spans="1:7">
      <c r="A38" s="16">
        <v>39539</v>
      </c>
      <c r="B38" s="15">
        <f>('[1]호주-원자료'!B41-'[1]호주-원자료'!B37)/'[1]호주-원자료'!B37*100</f>
        <v>2.8987723187805967</v>
      </c>
      <c r="C38" s="15">
        <f>('[1]호주-원자료'!C41-'[1]호주-원자료'!C37)/'[1]호주-원자료'!C37*100</f>
        <v>9.0028989848204457</v>
      </c>
      <c r="D38" s="15">
        <f>('[1]호주-원자료'!D41-'[1]호주-원자료'!D37)/'[1]호주-원자료'!D37*100</f>
        <v>9.8813690363785351</v>
      </c>
      <c r="E38" s="15">
        <f>('[1]호주-원자료'!E41-'[1]호주-원자료'!E37)/'[1]호주-원자료'!E37*100</f>
        <v>2.9094891048291966</v>
      </c>
      <c r="F38" s="15">
        <v>7.25</v>
      </c>
      <c r="G38" s="15">
        <v>3.6904409999999999</v>
      </c>
    </row>
    <row r="39" spans="1:7">
      <c r="A39" s="16">
        <v>39630</v>
      </c>
      <c r="B39" s="15">
        <f>('[1]호주-원자료'!B42-'[1]호주-원자료'!B38)/'[1]호주-원자료'!B38*100</f>
        <v>2.4429092805005217</v>
      </c>
      <c r="C39" s="15">
        <f>('[1]호주-원자료'!C42-'[1]호주-원자료'!C38)/'[1]호주-원자료'!C38*100</f>
        <v>10.72880320698685</v>
      </c>
      <c r="D39" s="15">
        <f>('[1]호주-원자료'!D42-'[1]호주-원자료'!D38)/'[1]호주-원자료'!D38*100</f>
        <v>9.1224287435032299</v>
      </c>
      <c r="E39" s="15">
        <f>('[1]호주-원자료'!E42-'[1]호주-원자료'!E38)/'[1]호주-원자료'!E38*100</f>
        <v>2.7161874173885359</v>
      </c>
      <c r="F39" s="15">
        <v>7</v>
      </c>
      <c r="G39" s="15">
        <v>4.0694489999999996</v>
      </c>
    </row>
    <row r="40" spans="1:7">
      <c r="A40" s="16">
        <v>39722</v>
      </c>
      <c r="B40" s="15">
        <f>('[1]호주-원자료'!B43-'[1]호주-원자료'!B39)/'[1]호주-원자료'!B39*100</f>
        <v>1.6034270136950735</v>
      </c>
      <c r="C40" s="15">
        <f>('[1]호주-원자료'!C43-'[1]호주-원자료'!C39)/'[1]호주-원자료'!C39*100</f>
        <v>8.8152468035004858</v>
      </c>
      <c r="D40" s="15">
        <f>('[1]호주-원자료'!D43-'[1]호주-원자료'!D39)/'[1]호주-원자료'!D39*100</f>
        <v>6.9108392512967773</v>
      </c>
      <c r="E40" s="15">
        <f>('[1]호주-원자료'!E43-'[1]호주-원자료'!E39)/'[1]호주-원자료'!E39*100</f>
        <v>2.3360355124544703</v>
      </c>
      <c r="F40" s="15">
        <v>4.25</v>
      </c>
      <c r="G40" s="15">
        <v>3.6761339999999998</v>
      </c>
    </row>
    <row r="41" spans="1:7">
      <c r="A41" s="16">
        <v>39814</v>
      </c>
      <c r="B41" s="15">
        <f>('[1]호주-원자료'!B44-'[1]호주-원자료'!B40)/'[1]호주-원자료'!B40*100</f>
        <v>1.5203740402879842</v>
      </c>
      <c r="C41" s="15">
        <f>('[1]호주-원자료'!C44-'[1]호주-원자료'!C40)/'[1]호주-원자료'!C40*100</f>
        <v>6.4331488005368227</v>
      </c>
      <c r="D41" s="15">
        <f>('[1]호주-원자료'!D44-'[1]호주-원자료'!D40)/'[1]호주-원자료'!D40*100</f>
        <v>5.8951589438993031</v>
      </c>
      <c r="E41" s="15">
        <f>('[1]호주-원자료'!E44-'[1]호주-원자료'!E40)/'[1]호주-원자료'!E40*100</f>
        <v>2.6743182182746903</v>
      </c>
      <c r="F41" s="15">
        <v>3.25</v>
      </c>
      <c r="G41" s="15">
        <v>2.9381349999999999</v>
      </c>
    </row>
    <row r="42" spans="1:7">
      <c r="A42" s="16">
        <v>39904</v>
      </c>
      <c r="B42" s="15">
        <f>('[1]호주-원자료'!B45-'[1]호주-원자료'!B41)/'[1]호주-원자료'!B41*100</f>
        <v>1.9204312259657881</v>
      </c>
      <c r="C42" s="15">
        <f>('[1]호주-원자료'!C45-'[1]호주-원자료'!C41)/'[1]호주-원자료'!C41*100</f>
        <v>2.3190084104536934</v>
      </c>
      <c r="D42" s="15">
        <f>('[1]호주-원자료'!D45-'[1]호주-원자료'!D41)/'[1]호주-원자료'!D41*100</f>
        <v>5.1381151176384945</v>
      </c>
      <c r="E42" s="15">
        <f>('[1]호주-원자료'!E45-'[1]호주-원자료'!E41)/'[1]호주-원자료'!E41*100</f>
        <v>2.1924498675713471</v>
      </c>
      <c r="F42" s="15">
        <v>3</v>
      </c>
      <c r="G42" s="15">
        <v>2.1319029999999999</v>
      </c>
    </row>
    <row r="43" spans="1:7">
      <c r="A43" s="16">
        <v>39995</v>
      </c>
      <c r="B43" s="15">
        <f>('[1]호주-원자료'!B46-'[1]호주-원자료'!B42)/'[1]호주-원자료'!B42*100</f>
        <v>1.5764522063969097</v>
      </c>
      <c r="C43" s="15">
        <f>('[1]호주-원자료'!C46-'[1]호주-원자료'!C42)/'[1]호주-원자료'!C42*100</f>
        <v>-0.51166299985417285</v>
      </c>
      <c r="D43" s="15">
        <f>('[1]호주-원자료'!D46-'[1]호주-원자료'!D42)/'[1]호주-원자료'!D42*100</f>
        <v>6.1549778929714885</v>
      </c>
      <c r="E43" s="15">
        <f>('[1]호주-원자료'!E46-'[1]호주-원자료'!E42)/'[1]호주-원자료'!E42*100</f>
        <v>1.8290427117534698</v>
      </c>
      <c r="F43" s="15">
        <v>3</v>
      </c>
      <c r="G43" s="15">
        <v>2.0454370000000002</v>
      </c>
    </row>
    <row r="44" spans="1:7">
      <c r="A44" s="16">
        <v>40087</v>
      </c>
      <c r="B44" s="15">
        <f>('[1]호주-원자료'!B47-'[1]호주-원자료'!B43)/'[1]호주-원자료'!B43*100</f>
        <v>2.7778132673737899</v>
      </c>
      <c r="C44" s="15">
        <f>('[1]호주-원자료'!C47-'[1]호주-원자료'!C43)/'[1]호주-원자료'!C43*100</f>
        <v>1.529359655783346</v>
      </c>
      <c r="D44" s="15">
        <f>('[1]호주-원자료'!D47-'[1]호주-원자료'!D43)/'[1]호주-원자료'!D43*100</f>
        <v>7.1042420823461638</v>
      </c>
      <c r="E44" s="15">
        <f>('[1]호주-원자료'!E47-'[1]호주-원자료'!E43)/'[1]호주-원자료'!E43*100</f>
        <v>1.8117270989153893</v>
      </c>
      <c r="F44" s="15">
        <v>3.75</v>
      </c>
      <c r="G44" s="15">
        <v>2.1482070000000002</v>
      </c>
    </row>
    <row r="45" spans="1:7">
      <c r="A45" s="16">
        <v>40179</v>
      </c>
      <c r="B45" s="15">
        <f>('[1]호주-원자료'!B48-'[1]호주-원자료'!B44)/'[1]호주-원자료'!B44*100</f>
        <v>2.2771695648210977</v>
      </c>
      <c r="C45" s="15">
        <f>('[1]호주-원자료'!C48-'[1]호주-원자료'!C44)/'[1]호주-원자료'!C44*100</f>
        <v>3.5104531813481956</v>
      </c>
      <c r="D45" s="15">
        <f>('[1]호주-원자료'!D48-'[1]호주-원자료'!D44)/'[1]호주-원자료'!D44*100</f>
        <v>7.599893989440881</v>
      </c>
      <c r="E45" s="15">
        <f>('[1]호주-원자료'!E48-'[1]호주-원자료'!E44)/'[1]호주-원자료'!E44*100</f>
        <v>1.3078601508590064</v>
      </c>
      <c r="F45" s="15">
        <v>4</v>
      </c>
      <c r="G45" s="15">
        <v>2.632654</v>
      </c>
    </row>
    <row r="46" spans="1:7">
      <c r="A46" s="16">
        <v>40269</v>
      </c>
      <c r="B46" s="15">
        <f>('[1]호주-원자료'!B49-'[1]호주-원자료'!B45)/'[1]호주-원자료'!B45*100</f>
        <v>2.1966945264877773</v>
      </c>
      <c r="C46" s="15">
        <f>('[1]호주-원자료'!C49-'[1]호주-원자료'!C45)/'[1]호주-원자료'!C45*100</f>
        <v>8.6667945520813348</v>
      </c>
      <c r="D46" s="15">
        <f>('[1]호주-원자료'!D49-'[1]호주-원자료'!D45)/'[1]호주-원자료'!D45*100</f>
        <v>7.6055819762975654</v>
      </c>
      <c r="E46" s="15">
        <f>('[1]호주-원자료'!E49-'[1]호주-원자료'!E45)/'[1]호주-원자료'!E45*100</f>
        <v>1.2210626526328412</v>
      </c>
      <c r="F46" s="15">
        <v>4.5</v>
      </c>
      <c r="G46" s="15">
        <v>2.7807149999999998</v>
      </c>
    </row>
    <row r="47" spans="1:7">
      <c r="A47" s="16">
        <v>40360</v>
      </c>
      <c r="B47" s="15">
        <f>('[1]호주-원자료'!B50-'[1]호주-원자료'!B46)/'[1]호주-원자료'!B46*100</f>
        <v>2.548563755430072</v>
      </c>
      <c r="C47" s="15">
        <f>('[1]호주-원자료'!C50-'[1]호주-원자료'!C46)/'[1]호주-원자료'!C46*100</f>
        <v>9.868462979721377</v>
      </c>
      <c r="D47" s="15">
        <f>('[1]호주-원자료'!D50-'[1]호주-원자료'!D46)/'[1]호주-원자료'!D46*100</f>
        <v>6.8637117327245774</v>
      </c>
      <c r="E47" s="15">
        <f>('[1]호주-원자료'!E50-'[1]호주-원자료'!E46)/'[1]호주-원자료'!E46*100</f>
        <v>1.770251564362652</v>
      </c>
      <c r="F47" s="15">
        <v>4.5</v>
      </c>
      <c r="G47" s="15">
        <v>2.9738419999999999</v>
      </c>
    </row>
    <row r="48" spans="1:7">
      <c r="A48" s="16">
        <v>40452</v>
      </c>
      <c r="B48" s="15">
        <f>('[1]호주-원자료'!B51-'[1]호주-원자료'!B47)/'[1]호주-원자료'!B47*100</f>
        <v>2.6274047665219702</v>
      </c>
      <c r="C48" s="15">
        <f>('[1]호주-원자료'!C51-'[1]호주-원자료'!C47)/'[1]호주-원자료'!C47*100</f>
        <v>9.4542463089799753</v>
      </c>
      <c r="D48" s="15">
        <f>('[1]호주-원자료'!D51-'[1]호주-원자료'!D47)/'[1]호주-원자료'!D47*100</f>
        <v>6.8554915172144515</v>
      </c>
      <c r="E48" s="15">
        <f>('[1]호주-원자료'!E51-'[1]호주-원자료'!E47)/'[1]호주-원자료'!E47*100</f>
        <v>2.1924881934575953</v>
      </c>
      <c r="F48" s="15">
        <v>4.75</v>
      </c>
      <c r="G48" s="15">
        <v>2.3928880000000001</v>
      </c>
    </row>
    <row r="49" spans="1:7">
      <c r="A49" s="16">
        <v>40544</v>
      </c>
      <c r="B49" s="15">
        <f>('[1]호주-원자료'!B52-'[1]호주-원자료'!B48)/'[1]호주-원자료'!B48*100</f>
        <v>1.8796508547918349</v>
      </c>
      <c r="C49" s="15">
        <f>('[1]호주-원자료'!C52-'[1]호주-원자료'!C48)/'[1]호주-원자료'!C48*100</f>
        <v>8.6155439152150084</v>
      </c>
      <c r="D49" s="15">
        <f>('[1]호주-원자료'!D52-'[1]호주-원자료'!D48)/'[1]호주-원자료'!D48*100</f>
        <v>7.0315864764766047</v>
      </c>
      <c r="E49" s="15">
        <f>('[1]호주-원자료'!E52-'[1]호주-원자료'!E48)/'[1]호주-원자료'!E48*100</f>
        <v>2.0766857585447682</v>
      </c>
      <c r="F49" s="15">
        <v>4.75</v>
      </c>
      <c r="G49" s="15">
        <v>2.3110629999999999</v>
      </c>
    </row>
    <row r="50" spans="1:7">
      <c r="A50" s="16">
        <v>40634</v>
      </c>
      <c r="B50" s="15">
        <f>('[1]호주-원자료'!B53-'[1]호주-원자료'!B49)/'[1]호주-원자료'!B49*100</f>
        <v>2.5120276266467272</v>
      </c>
      <c r="C50" s="15">
        <f>('[1]호주-원자료'!C53-'[1]호주-원자료'!C49)/'[1]호주-원자료'!C49*100</f>
        <v>7.5824977639693074</v>
      </c>
      <c r="D50" s="15">
        <f>('[1]호주-원자료'!D53-'[1]호주-원자료'!D49)/'[1]호주-원자료'!D49*100</f>
        <v>6.7695862485669291</v>
      </c>
      <c r="E50" s="15">
        <f>('[1]호주-원자료'!E53-'[1]호주-원자료'!E49)/'[1]호주-원자료'!E49*100</f>
        <v>1.7523158473459741</v>
      </c>
      <c r="F50" s="15">
        <v>4.75</v>
      </c>
      <c r="G50" s="15">
        <v>2.2335289999999999</v>
      </c>
    </row>
    <row r="51" spans="1:7">
      <c r="A51" s="16">
        <v>40725</v>
      </c>
      <c r="B51" s="15">
        <f>('[1]호주-원자료'!B54-'[1]호주-원자료'!B50)/'[1]호주-원자료'!B50*100</f>
        <v>3.2066331329289417</v>
      </c>
      <c r="C51" s="15">
        <f>('[1]호주-원자료'!C54-'[1]호주-원자료'!C50)/'[1]호주-원자료'!C50*100</f>
        <v>8.023248394712267</v>
      </c>
      <c r="D51" s="15">
        <f>('[1]호주-원자료'!D54-'[1]호주-원자료'!D50)/'[1]호주-원자료'!D50*100</f>
        <v>6.2716002260568819</v>
      </c>
      <c r="E51" s="15">
        <f>('[1]호주-원자료'!E54-'[1]호주-원자료'!E50)/'[1]호주-원자료'!E50*100</f>
        <v>1.6050733498955285</v>
      </c>
      <c r="F51" s="15">
        <v>4.75</v>
      </c>
      <c r="G51" s="15">
        <v>1.8210200000000001</v>
      </c>
    </row>
    <row r="52" spans="1:7">
      <c r="A52" s="16">
        <v>40817</v>
      </c>
      <c r="B52" s="15">
        <f>('[1]호주-원자료'!B55-'[1]호주-원자료'!B51)/'[1]호주-원자료'!B51*100</f>
        <v>3.4409748298166134</v>
      </c>
      <c r="C52" s="15">
        <f>('[1]호주-원자료'!C55-'[1]호주-원자료'!C51)/'[1]호주-원자료'!C51*100</f>
        <v>6.1966554117533175</v>
      </c>
      <c r="D52" s="15">
        <f>('[1]호주-원자료'!D55-'[1]호주-원자료'!D51)/'[1]호주-원자료'!D51*100</f>
        <v>5.5684548272936611</v>
      </c>
      <c r="E52" s="15">
        <f>('[1]호주-원자료'!E55-'[1]호주-원자료'!E51)/'[1]호주-원자료'!E51*100</f>
        <v>1.0111159743380707</v>
      </c>
      <c r="F52" s="15">
        <v>4.25</v>
      </c>
      <c r="G52" s="15">
        <v>2.2502599999999999</v>
      </c>
    </row>
    <row r="53" spans="1:7">
      <c r="A53" s="16">
        <v>40909</v>
      </c>
      <c r="B53" s="15">
        <f>('[1]호주-원자료'!B56-'[1]호주-원자료'!B52)/'[1]호주-원자료'!B52*100</f>
        <v>4.7595559238101712</v>
      </c>
      <c r="C53" s="15">
        <f>('[1]호주-원자료'!C56-'[1]호주-원자료'!C52)/'[1]호주-원자료'!C52*100</f>
        <v>4.8450862189821953</v>
      </c>
      <c r="D53" s="15">
        <f>('[1]호주-원자료'!D56-'[1]호주-원자료'!D52)/'[1]호주-원자료'!D52*100</f>
        <v>4.8479186940815442</v>
      </c>
      <c r="E53" s="15">
        <f>('[1]호주-원자료'!E56-'[1]호주-원자료'!E52)/'[1]호주-원자료'!E52*100</f>
        <v>1.1348542241513289</v>
      </c>
      <c r="F53" s="15">
        <v>4.25</v>
      </c>
      <c r="G53" s="15">
        <v>2.2078350000000002</v>
      </c>
    </row>
    <row r="54" spans="1:7">
      <c r="A54" s="16">
        <v>41000</v>
      </c>
      <c r="B54" s="15">
        <f>('[1]호주-원자료'!B57-'[1]호주-원자료'!B53)/'[1]호주-원자료'!B53*100</f>
        <v>4.1950491509848193</v>
      </c>
      <c r="C54" s="15">
        <f>('[1]호주-원자료'!C57-'[1]호주-원자료'!C53)/'[1]호주-원자료'!C53*100</f>
        <v>3.7551277142700874</v>
      </c>
      <c r="D54" s="15">
        <f>('[1]호주-원자료'!D57-'[1]호주-원자료'!D53)/'[1]호주-원자료'!D53*100</f>
        <v>4.4834549265177293</v>
      </c>
      <c r="E54" s="15">
        <f>('[1]호주-원자료'!E57-'[1]호주-원자료'!E53)/'[1]호주-원자료'!E53*100</f>
        <v>1.5495084034006048</v>
      </c>
      <c r="F54" s="15">
        <v>3.5</v>
      </c>
      <c r="G54" s="15">
        <v>1.98973</v>
      </c>
    </row>
    <row r="55" spans="1:7">
      <c r="A55" s="16">
        <v>41091</v>
      </c>
      <c r="B55" s="15">
        <f>('[1]호주-원자료'!B58-'[1]호주-원자료'!B54)/'[1]호주-원자료'!B54*100</f>
        <v>3.384422378185175</v>
      </c>
      <c r="C55" s="15">
        <f>('[1]호주-원자료'!C58-'[1]호주-원자료'!C54)/'[1]호주-원자료'!C54*100</f>
        <v>2.06678802132835</v>
      </c>
      <c r="D55" s="15">
        <f>('[1]호주-원자료'!D58-'[1]호주-원자료'!D54)/'[1]호주-원자료'!D54*100</f>
        <v>3.9787536754244539</v>
      </c>
      <c r="E55" s="15">
        <f>('[1]호주-원자료'!E58-'[1]호주-원자료'!E54)/'[1]호주-원자료'!E54*100</f>
        <v>1.3508343264282663</v>
      </c>
      <c r="F55" s="15">
        <v>3.5</v>
      </c>
      <c r="G55" s="15">
        <v>2.2351969999999999</v>
      </c>
    </row>
    <row r="56" spans="1:7">
      <c r="A56" s="16">
        <v>41183</v>
      </c>
      <c r="B56" s="15">
        <f>('[1]호주-원자료'!B59-'[1]호주-원자료'!B55)/'[1]호주-원자료'!B55*100</f>
        <v>2.775214640018361</v>
      </c>
      <c r="C56" s="15">
        <f>('[1]호주-원자료'!C59-'[1]호주-원자료'!C55)/'[1]호주-원자료'!C55*100</f>
        <v>2.3242721569889015</v>
      </c>
      <c r="D56" s="15">
        <f>('[1]호주-원자료'!D59-'[1]호주-원자료'!D55)/'[1]호주-원자료'!D55*100</f>
        <v>3.835612322879415</v>
      </c>
      <c r="E56" s="15">
        <f>('[1]호주-원자료'!E59-'[1]호주-원자료'!E55)/'[1]호주-원자료'!E55*100</f>
        <v>1.4750214968555524</v>
      </c>
      <c r="F56" s="15">
        <v>3</v>
      </c>
      <c r="G56" s="15">
        <v>2.0893259999999998</v>
      </c>
    </row>
    <row r="57" spans="1:7">
      <c r="A57" s="16">
        <v>41275</v>
      </c>
      <c r="B57" s="15">
        <f>('[1]호주-원자료'!B60-'[1]호주-원자료'!B56)/'[1]호주-원자료'!B56*100</f>
        <v>2.2619155307221104</v>
      </c>
      <c r="C57" s="15">
        <f>('[1]호주-원자료'!C60-'[1]호주-원자료'!C56)/'[1]호주-원자료'!C56*100</f>
        <v>2.9869226860642364</v>
      </c>
      <c r="D57" s="15">
        <f>('[1]호주-원자료'!D60-'[1]호주-원자료'!D56)/'[1]호주-원자료'!D56*100</f>
        <v>3.735218840522196</v>
      </c>
      <c r="E57" s="15">
        <f>('[1]호주-원자료'!E60-'[1]호주-원자료'!E56)/'[1]호주-원자료'!E56*100</f>
        <v>1.7056288100545138</v>
      </c>
      <c r="F57" s="15">
        <v>3</v>
      </c>
      <c r="G57" s="15">
        <v>2.1760709999999999</v>
      </c>
    </row>
    <row r="58" spans="1:7">
      <c r="A58" s="16">
        <v>41365</v>
      </c>
      <c r="B58" s="15">
        <f>('[1]호주-원자료'!B61-'[1]호주-원자료'!B57)/'[1]호주-원자료'!B57*100</f>
        <v>1.9165893322218666</v>
      </c>
      <c r="C58" s="15">
        <f>('[1]호주-원자료'!C61-'[1]호주-원자료'!C57)/'[1]호주-원자료'!C57*100</f>
        <v>2.7304285025211459</v>
      </c>
      <c r="D58" s="15">
        <f>('[1]호주-원자료'!D61-'[1]호주-원자료'!D57)/'[1]호주-원자료'!D57*100</f>
        <v>4.2340952750818639</v>
      </c>
      <c r="E58" s="15">
        <f>('[1]호주-원자료'!E61-'[1]호주-원자료'!E57)/'[1]호주-원자료'!E57*100</f>
        <v>1.6382196596398422</v>
      </c>
      <c r="F58" s="15">
        <v>2.75</v>
      </c>
      <c r="G58" s="15">
        <v>2.3213870000000001</v>
      </c>
    </row>
    <row r="59" spans="1:7">
      <c r="A59" s="16">
        <v>41456</v>
      </c>
      <c r="B59" s="15">
        <f>('[1]호주-원자료'!B62-'[1]호주-원자료'!B58)/'[1]호주-원자료'!B58*100</f>
        <v>2.1487626012276682</v>
      </c>
      <c r="C59" s="15">
        <f>('[1]호주-원자료'!C62-'[1]호주-원자료'!C58)/'[1]호주-원자료'!C58*100</f>
        <v>3.596380471380471</v>
      </c>
      <c r="D59" s="15">
        <f>('[1]호주-원자료'!D62-'[1]호주-원자료'!D58)/'[1]호주-원자료'!D58*100</f>
        <v>4.4640750389814441</v>
      </c>
      <c r="E59" s="15">
        <f>('[1]호주-원자료'!E62-'[1]호주-원자료'!E58)/'[1]호주-원자료'!E58*100</f>
        <v>1.3435799743833936</v>
      </c>
      <c r="F59" s="15">
        <v>2.5</v>
      </c>
      <c r="G59" s="15">
        <v>2.2812239999999999</v>
      </c>
    </row>
    <row r="60" spans="1:7">
      <c r="A60" s="16">
        <v>41548</v>
      </c>
      <c r="B60" s="15">
        <f>('[1]호주-원자료'!B63-'[1]호주-원자료'!B59)/'[1]호주-원자료'!B59*100</f>
        <v>2.4822032430658734</v>
      </c>
      <c r="C60" s="15">
        <f>('[1]호주-원자료'!C63-'[1]호주-원자료'!C59)/'[1]호주-원자료'!C59*100</f>
        <v>4.7651235295658783</v>
      </c>
      <c r="D60" s="15">
        <f>('[1]호주-원자료'!D63-'[1]호주-원자료'!D59)/'[1]호주-원자료'!D59*100</f>
        <v>5.5326936280020496</v>
      </c>
      <c r="E60" s="15">
        <f>('[1]호주-원자료'!E63-'[1]호주-원자료'!E59)/'[1]호주-원자료'!E59*100</f>
        <v>0.99026598444651637</v>
      </c>
      <c r="F60" s="15">
        <v>2.5</v>
      </c>
      <c r="G60" s="15">
        <v>2.8177210000000001</v>
      </c>
    </row>
    <row r="61" spans="1:7">
      <c r="A61" s="16">
        <v>41640</v>
      </c>
      <c r="B61" s="15">
        <f>('[1]호주-원자료'!B64-'[1]호주-원자료'!B60)/'[1]호주-원자료'!B60*100</f>
        <v>2.7993313540081335</v>
      </c>
      <c r="C61" s="15">
        <f>('[1]호주-원자료'!C64-'[1]호주-원자료'!C60)/'[1]호주-원자료'!C60*100</f>
        <v>4.618033284947507</v>
      </c>
      <c r="D61" s="15">
        <f>('[1]호주-원자료'!D64-'[1]호주-원자료'!D60)/'[1]호주-원자료'!D60*100</f>
        <v>5.8766678540775672</v>
      </c>
      <c r="E61" s="15">
        <f>('[1]호주-원자료'!E64-'[1]호주-원자료'!E60)/'[1]호주-원자료'!E60*100</f>
        <v>0.72753047261013271</v>
      </c>
      <c r="F61" s="15">
        <v>2.5</v>
      </c>
      <c r="G61" s="15">
        <v>2.6815989999999998</v>
      </c>
    </row>
    <row r="62" spans="1:7">
      <c r="A62" s="16">
        <v>41730</v>
      </c>
      <c r="B62" s="15">
        <f>('[1]호주-원자료'!B65-'[1]호주-원자료'!B61)/'[1]호주-원자료'!B61*100</f>
        <v>2.8799052835168015</v>
      </c>
      <c r="C62" s="15">
        <f>('[1]호주-원자료'!C65-'[1]호주-원자료'!C61)/'[1]호주-원자료'!C61*100</f>
        <v>3.3849903784477227</v>
      </c>
      <c r="D62" s="15">
        <f>('[1]호주-원자료'!D65-'[1]호주-원자료'!D61)/'[1]호주-원자료'!D61*100</f>
        <v>5.8448808961697631</v>
      </c>
      <c r="E62" s="15">
        <f>('[1]호주-원자료'!E65-'[1]호주-원자료'!E61)/'[1]호주-원자료'!E61*100</f>
        <v>0.85298920737769557</v>
      </c>
      <c r="F62" s="15">
        <v>2.5</v>
      </c>
      <c r="G62" s="15">
        <v>2.7445240000000002</v>
      </c>
    </row>
    <row r="63" spans="1:7">
      <c r="A63" s="16">
        <v>41821</v>
      </c>
      <c r="B63" s="15">
        <f>('[1]호주-원자료'!B66-'[1]호주-원자료'!B62)/'[1]호주-원자료'!B62*100</f>
        <v>2.5034293552812072</v>
      </c>
      <c r="C63" s="15">
        <f>('[1]호주-원자료'!C66-'[1]호주-원자료'!C62)/'[1]호주-원자료'!C62*100</f>
        <v>2.2491823924922305</v>
      </c>
      <c r="D63" s="15">
        <f>('[1]호주-원자료'!D66-'[1]호주-원자료'!D62)/'[1]호주-원자료'!D62*100</f>
        <v>6.7435372906161293</v>
      </c>
      <c r="E63" s="15">
        <f>('[1]호주-원자료'!E66-'[1]호주-원자료'!E62)/'[1]호주-원자료'!E62*100</f>
        <v>1.2099075260293704</v>
      </c>
      <c r="F63" s="15">
        <v>2.5</v>
      </c>
      <c r="G63" s="15">
        <v>2.5075750000000001</v>
      </c>
    </row>
    <row r="64" spans="1:7">
      <c r="A64" s="16">
        <v>41913</v>
      </c>
      <c r="B64" s="15">
        <f>('[1]호주-원자료'!B67-'[1]호주-원자료'!B63)/'[1]호주-원자료'!B63*100</f>
        <v>2.0638728857087587</v>
      </c>
      <c r="C64" s="15">
        <f>('[1]호주-원자료'!C67-'[1]호주-원자료'!C63)/'[1]호주-원자료'!C63*100</f>
        <v>1.3113999769929829</v>
      </c>
      <c r="D64" s="15">
        <f>('[1]호주-원자료'!D67-'[1]호주-원자료'!D63)/'[1]호주-원자료'!D63*100</f>
        <v>6.4845383200630557</v>
      </c>
      <c r="E64" s="15">
        <f>('[1]호주-원자료'!E67-'[1]호주-원자료'!E63)/'[1]호주-원자료'!E63*100</f>
        <v>1.4508442898661276</v>
      </c>
      <c r="F64" s="15">
        <v>2.5</v>
      </c>
      <c r="G64" s="15">
        <v>2.422428</v>
      </c>
    </row>
    <row r="65" spans="1:7">
      <c r="A65" s="16">
        <v>42005</v>
      </c>
      <c r="B65" s="15">
        <f>('[1]호주-원자료'!B68-'[1]호주-원자료'!B64)/'[1]호주-원자료'!B64*100</f>
        <v>2.219829535801674</v>
      </c>
      <c r="C65" s="15">
        <f>('[1]호주-원자료'!C68-'[1]호주-원자료'!C64)/'[1]호주-원자료'!C64*100</f>
        <v>1.2102769290339874</v>
      </c>
      <c r="D65" s="15">
        <f>('[1]호주-원자료'!D68-'[1]호주-원자료'!D64)/'[1]호주-원자료'!D64*100</f>
        <v>6.9956436350046936</v>
      </c>
      <c r="E65" s="15">
        <f>('[1]호주-원자료'!E68-'[1]호주-원자료'!E64)/'[1]호주-원자료'!E64*100</f>
        <v>1.8002416596694604</v>
      </c>
      <c r="F65" s="15">
        <v>2.25</v>
      </c>
      <c r="G65" s="15">
        <v>2.8314599999999999</v>
      </c>
    </row>
    <row r="66" spans="1:7">
      <c r="A66" s="16">
        <v>42095</v>
      </c>
      <c r="B66" s="15">
        <f>('[1]호주-원자료'!B69-'[1]호주-원자료'!B65)/'[1]호주-원자료'!B65*100</f>
        <v>1.8301012452506971</v>
      </c>
      <c r="C66" s="15">
        <f>('[1]호주-원자료'!C69-'[1]호주-원자료'!C65)/'[1]호주-원자료'!C65*100</f>
        <v>1.0582141891036698</v>
      </c>
      <c r="D66" s="15">
        <f>('[1]호주-원자료'!D69-'[1]호주-원자료'!D65)/'[1]호주-원자료'!D65*100</f>
        <v>7.20346253258578</v>
      </c>
      <c r="E66" s="15">
        <f>('[1]호주-원자료'!E69-'[1]호주-원자료'!E65)/'[1]호주-원자료'!E65*100</f>
        <v>1.7553725024831317</v>
      </c>
      <c r="F66" s="15">
        <v>2</v>
      </c>
      <c r="G66" s="15">
        <v>2.333904</v>
      </c>
    </row>
    <row r="67" spans="1:7">
      <c r="A67" s="16">
        <v>42186</v>
      </c>
      <c r="B67" s="15">
        <f>('[1]호주-원자료'!B70-'[1]호주-원자료'!B66)/'[1]호주-원자료'!B66*100</f>
        <v>2.4145177196561685</v>
      </c>
      <c r="C67" s="15">
        <f>('[1]호주-원자료'!C70-'[1]호주-원자료'!C66)/'[1]호주-원자료'!C66*100</f>
        <v>2.2220566689016366</v>
      </c>
      <c r="D67" s="15">
        <f>('[1]호주-원자료'!D70-'[1]호주-원자료'!D66)/'[1]호주-원자료'!D66*100</f>
        <v>6.9827559408535178</v>
      </c>
      <c r="E67" s="15">
        <f>('[1]호주-원자료'!E70-'[1]호주-원자료'!E66)/'[1]호주-원자료'!E66*100</f>
        <v>1.9616684540638973</v>
      </c>
      <c r="F67" s="15">
        <v>2</v>
      </c>
      <c r="G67" s="15">
        <v>2.2590620000000001</v>
      </c>
    </row>
    <row r="68" spans="1:7">
      <c r="A68" s="16">
        <v>42278</v>
      </c>
      <c r="B68" s="15">
        <f>('[1]호주-원자료'!B71-'[1]호주-원자료'!B67)/'[1]호주-원자료'!B67*100</f>
        <v>2.6639420154721263</v>
      </c>
      <c r="C68" s="15">
        <f>('[1]호주-원자료'!C71-'[1]호주-원자료'!C67)/'[1]호주-원자료'!C67*100</f>
        <v>1.6555506736242416</v>
      </c>
      <c r="D68" s="15">
        <f>('[1]호주-원자료'!D71-'[1]호주-원자료'!D67)/'[1]호주-원자료'!D67*100</f>
        <v>6.3921772666562999</v>
      </c>
      <c r="E68" s="15">
        <f>('[1]호주-원자료'!E71-'[1]호주-원자료'!E67)/'[1]호주-원자료'!E67*100</f>
        <v>2.364356987984829</v>
      </c>
      <c r="F68" s="15">
        <v>2</v>
      </c>
      <c r="G68" s="15">
        <v>2.429573</v>
      </c>
    </row>
    <row r="69" spans="1:7">
      <c r="A69" s="16">
        <v>42370</v>
      </c>
      <c r="B69" s="15">
        <f>('[1]호주-원자료'!B72-'[1]호주-원자료'!B68)/'[1]호주-원자료'!B68*100</f>
        <v>2.6391449058265382</v>
      </c>
      <c r="C69" s="15">
        <f>('[1]호주-원자료'!C72-'[1]호주-원자료'!C68)/'[1]호주-원자료'!C68*100</f>
        <v>1.6460703503785323</v>
      </c>
      <c r="D69" s="15">
        <f>('[1]호주-원자료'!D72-'[1]호주-원자료'!D68)/'[1]호주-원자료'!D68*100</f>
        <v>6.0089038775869765</v>
      </c>
      <c r="E69" s="15">
        <f>('[1]호주-원자료'!E72-'[1]호주-원자료'!E68)/'[1]호주-원자료'!E68*100</f>
        <v>1.8544283781858943</v>
      </c>
      <c r="F69" s="15">
        <v>2</v>
      </c>
      <c r="G69" s="15">
        <v>1.8899379999999999</v>
      </c>
    </row>
    <row r="70" spans="1:7">
      <c r="A70" s="16">
        <v>42461</v>
      </c>
      <c r="B70" s="15">
        <f>('[1]호주-원자료'!B73-'[1]호주-원자료'!B69)/'[1]호주-원자료'!B69*100</f>
        <v>3.1995220666734241</v>
      </c>
      <c r="C70" s="15">
        <f>('[1]호주-원자료'!C73-'[1]호주-원자료'!C69)/'[1]호주-원자료'!C69*100</f>
        <v>3.0625701424582581</v>
      </c>
      <c r="D70" s="15">
        <f>('[1]호주-원자료'!D73-'[1]호주-원자료'!D69)/'[1]호주-원자료'!D69*100</f>
        <v>5.7230551597381352</v>
      </c>
      <c r="E70" s="15">
        <f>('[1]호주-원자료'!E73-'[1]호주-원자료'!E69)/'[1]호주-원자료'!E69*100</f>
        <v>1.6342964849311241</v>
      </c>
      <c r="F70" s="15">
        <v>1.75</v>
      </c>
      <c r="G70" s="15">
        <v>1.9867410000000001</v>
      </c>
    </row>
    <row r="71" spans="1:7">
      <c r="A71" s="16">
        <v>42552</v>
      </c>
      <c r="B71" s="15">
        <f>('[1]호주-원자료'!B74-'[1]호주-원자료'!B70)/'[1]호주-원자료'!B70*100</f>
        <v>2.2378133013350872</v>
      </c>
      <c r="C71" s="15">
        <f>('[1]호주-원자료'!C74-'[1]호주-원자료'!C70)/'[1]호주-원자료'!C70*100</f>
        <v>3.3060601790893944</v>
      </c>
      <c r="D71" s="15">
        <f>('[1]호주-원자료'!D74-'[1]호주-원자료'!D70)/'[1]호주-원자료'!D70*100</f>
        <v>5.9144477058645508</v>
      </c>
      <c r="E71" s="15">
        <f>('[1]호주-원자료'!E74-'[1]호주-원자료'!E70)/'[1]호주-원자료'!E70*100</f>
        <v>1.1587389490711051</v>
      </c>
      <c r="F71" s="15">
        <v>1.5</v>
      </c>
      <c r="G71" s="15">
        <v>1.913025</v>
      </c>
    </row>
    <row r="72" spans="1:7">
      <c r="A72" s="16">
        <v>42644</v>
      </c>
      <c r="B72" s="15">
        <f>('[1]호주-원자료'!B75-'[1]호주-원자료'!B71)/'[1]호주-원자료'!B71*100</f>
        <v>2.6987970215195003</v>
      </c>
      <c r="C72" s="15">
        <f>('[1]호주-원자료'!C75-'[1]호주-원자료'!C71)/'[1]호주-원자료'!C71*100</f>
        <v>6.6311503075305538</v>
      </c>
      <c r="D72" s="15">
        <f>('[1]호주-원자료'!D75-'[1]호주-원자료'!D71)/'[1]호주-원자료'!D71*100</f>
        <v>5.9103696533365477</v>
      </c>
      <c r="E72" s="15">
        <f>('[1]호주-원자료'!E75-'[1]호주-원자료'!E71)/'[1]호주-원자료'!E71*100</f>
        <v>0.91379106851611591</v>
      </c>
      <c r="F72" s="15">
        <v>1.5</v>
      </c>
      <c r="G72" s="15">
        <v>1.4644410000000001</v>
      </c>
    </row>
    <row r="73" spans="1:7">
      <c r="A73" s="16">
        <v>42736</v>
      </c>
      <c r="B73" s="15">
        <f>('[1]호주-원자료'!B76-'[1]호주-원자료'!B72)/'[1]호주-원자료'!B72*100</f>
        <v>2.111788964104635</v>
      </c>
      <c r="C73" s="15">
        <f>('[1]호주-원자료'!C76-'[1]호주-원자료'!C72)/'[1]호주-원자료'!C72*100</f>
        <v>7.8972955888349237</v>
      </c>
      <c r="D73" s="15">
        <f>('[1]호주-원자료'!D76-'[1]호주-원자료'!D72)/'[1]호주-원자료'!D72*100</f>
        <v>5.7154332674379127</v>
      </c>
      <c r="E73" s="15">
        <f>('[1]호주-원자료'!E76-'[1]호주-원자료'!E72)/'[1]호주-원자료'!E72*100</f>
        <v>1.2626545926276009</v>
      </c>
      <c r="F73" s="15">
        <v>1.5</v>
      </c>
      <c r="G73" s="15">
        <v>1.470432</v>
      </c>
    </row>
    <row r="74" spans="1:7">
      <c r="A74" s="16">
        <v>42826</v>
      </c>
      <c r="B74" s="15">
        <f>('[1]호주-원자료'!B77-'[1]호주-원자료'!B73)/'[1]호주-원자료'!B73*100</f>
        <v>2.084648211695765</v>
      </c>
      <c r="C74" s="15">
        <f>('[1]호주-원자료'!C77-'[1]호주-원자료'!C73)/'[1]호주-원자료'!C73*100</f>
        <v>6.5014129880527447</v>
      </c>
      <c r="D74" s="15">
        <f>('[1]호주-원자료'!D77-'[1]호주-원자료'!D73)/'[1]호주-원자료'!D73*100</f>
        <v>5.5784557941293311</v>
      </c>
      <c r="E74" s="15">
        <f>('[1]호주-원자료'!E77-'[1]호주-원자료'!E73)/'[1]호주-원자료'!E73*100</f>
        <v>1.9316561325366941</v>
      </c>
      <c r="F74" s="15">
        <v>1.5</v>
      </c>
      <c r="G74" s="15">
        <v>1.5703279999999999</v>
      </c>
    </row>
    <row r="75" spans="1:7">
      <c r="A75" s="16">
        <v>42917</v>
      </c>
      <c r="B75" s="15">
        <f>('[1]호주-원자료'!B78-'[1]호주-원자료'!B74)/'[1]호주-원자료'!B74*100</f>
        <v>2.9606966836521593</v>
      </c>
      <c r="C75" s="15">
        <f>('[1]호주-원자료'!C78-'[1]호주-원자료'!C74)/'[1]호주-원자료'!C74*100</f>
        <v>6.3951068437872571</v>
      </c>
      <c r="D75" s="15">
        <f>('[1]호주-원자료'!D78-'[1]호주-원자료'!D74)/'[1]호주-원자료'!D74*100</f>
        <v>5.0744221305064476</v>
      </c>
      <c r="E75" s="15">
        <f>('[1]호주-원자료'!E78-'[1]호주-원자료'!E74)/'[1]호주-원자료'!E74*100</f>
        <v>2.6213700063094292</v>
      </c>
      <c r="F75" s="15">
        <v>1.5</v>
      </c>
      <c r="G75" s="15">
        <v>1.7875490000000001</v>
      </c>
    </row>
    <row r="76" spans="1:7">
      <c r="A76" s="16">
        <v>43009</v>
      </c>
      <c r="B76" s="15">
        <f>('[1]호주-원자료'!B79-'[1]호주-원자료'!B75)/'[1]호주-원자료'!B75*100</f>
        <v>2.3664934447738992</v>
      </c>
      <c r="C76" s="15">
        <f>('[1]호주-원자료'!C79-'[1]호주-원자료'!C75)/'[1]호주-원자료'!C75*100</f>
        <v>3.6808474784691825</v>
      </c>
      <c r="D76" s="15">
        <f>('[1]호주-원자료'!D79-'[1]호주-원자료'!D75)/'[1]호주-원자료'!D75*100</f>
        <v>5.4922833269307594</v>
      </c>
      <c r="E76" s="15">
        <f>('[1]호주-원자료'!E79-'[1]호주-원자료'!E75)/'[1]호주-원자료'!E75*100</f>
        <v>2.972050340314397</v>
      </c>
      <c r="F76" s="15">
        <v>1.5</v>
      </c>
      <c r="G76" s="15">
        <v>1.588436</v>
      </c>
    </row>
    <row r="77" spans="1:7">
      <c r="A77" s="16">
        <v>43101</v>
      </c>
      <c r="B77" s="15">
        <f>('[1]호주-원자료'!B80-'[1]호주-원자료'!B76)/'[1]호주-원자료'!B76*100</f>
        <v>3.0422416864546928</v>
      </c>
      <c r="C77" s="15">
        <f>('[1]호주-원자료'!C80-'[1]호주-원자료'!C76)/'[1]호주-원자료'!C76*100</f>
        <v>3.8266737924387804</v>
      </c>
      <c r="D77" s="15">
        <f>('[1]호주-원자료'!D80-'[1]호주-원자료'!D76)/'[1]호주-원자료'!D76*100</f>
        <v>5.6104263443814082</v>
      </c>
      <c r="E77" s="15">
        <f>('[1]호주-원자료'!E80-'[1]호주-원자료'!E76)/'[1]호주-원자료'!E76*100</f>
        <v>3.0781101762620371</v>
      </c>
      <c r="F77" s="15">
        <v>1.5</v>
      </c>
      <c r="G77" s="15">
        <v>1.6269279999999999</v>
      </c>
    </row>
    <row r="78" spans="1:7">
      <c r="A78" s="16">
        <v>43191</v>
      </c>
      <c r="B78" s="15">
        <f>('[1]호주-원자료'!B81-'[1]호주-원자료'!B77)/'[1]호주-원자료'!B77*100</f>
        <v>3.1606659938215627</v>
      </c>
      <c r="C78" s="15">
        <f>('[1]호주-원자료'!C81-'[1]호주-원자료'!C77)/'[1]호주-원자료'!C77*100</f>
        <v>5.1990880676924043</v>
      </c>
      <c r="D78" s="15">
        <f>('[1]호주-원자료'!D81-'[1]호주-원자료'!D77)/'[1]호주-원자료'!D77*100</f>
        <v>5.077555324802673</v>
      </c>
      <c r="E78" s="15">
        <f>('[1]호주-원자료'!E81-'[1]호주-원자료'!E77)/'[1]호주-원자료'!E77*100</f>
        <v>2.517830211175347</v>
      </c>
      <c r="F78" s="15">
        <v>1.5</v>
      </c>
      <c r="G78" s="15">
        <v>1.590033</v>
      </c>
    </row>
    <row r="79" spans="1:7">
      <c r="A79" s="16">
        <v>43282</v>
      </c>
      <c r="B79" s="15">
        <f>('[1]호주-원자료'!B82-'[1]호주-원자료'!B78)/'[1]호주-원자료'!B78*100</f>
        <v>2.6583261834784602</v>
      </c>
      <c r="C79" s="15">
        <f>('[1]호주-원자료'!C82-'[1]호주-원자료'!C78)/'[1]호주-원자료'!C78*100</f>
        <v>5.4723036322887797</v>
      </c>
      <c r="D79" s="15">
        <f>('[1]호주-원자료'!D82-'[1]호주-원자료'!D78)/'[1]호주-원자료'!D78*100</f>
        <v>4.7162642199985703</v>
      </c>
      <c r="E79" s="15">
        <f>('[1]호주-원자료'!E82-'[1]호주-원자료'!E78)/'[1]호주-원자료'!E78*100</f>
        <v>2.0880315257989346</v>
      </c>
      <c r="F79" s="15">
        <v>1.5</v>
      </c>
      <c r="G79" s="15">
        <v>1.2425889999999999</v>
      </c>
    </row>
    <row r="80" spans="1:7">
      <c r="A80" s="16">
        <v>43374</v>
      </c>
      <c r="B80" s="15">
        <f>('[1]호주-원자료'!B83-'[1]호주-원자료'!B79)/'[1]호주-원자료'!B79*100</f>
        <v>2.4076638313504959</v>
      </c>
      <c r="C80" s="15">
        <f>('[1]호주-원자료'!C83-'[1]호주-원자료'!C79)/'[1]호주-원자료'!C79*100</f>
        <v>5.9494577225665601</v>
      </c>
      <c r="D80" s="15">
        <f>('[1]호주-원자료'!D83-'[1]호주-원자료'!D79)/'[1]호주-원자료'!D79*100</f>
        <v>4.5017616628942489</v>
      </c>
      <c r="E80" s="15">
        <f>('[1]호주-원자료'!E83-'[1]호주-원자료'!E79)/'[1]호주-원자료'!E79*100</f>
        <v>1.8355246708420048</v>
      </c>
      <c r="F80" s="15">
        <v>1.5</v>
      </c>
      <c r="G80" s="15">
        <v>0.62402800000000003</v>
      </c>
    </row>
    <row r="81" spans="1:7">
      <c r="A81" s="16">
        <v>43466</v>
      </c>
      <c r="B81" s="15">
        <f>('[1]호주-원자료'!B84-'[1]호주-원자료'!B80)/'[1]호주-원자료'!B80*100</f>
        <v>1.9748768325222104</v>
      </c>
      <c r="C81" s="15">
        <f>('[1]호주-원자료'!C84-'[1]호주-원자료'!C80)/'[1]호주-원자료'!C80*100</f>
        <v>5.4062319627150472</v>
      </c>
      <c r="D81" s="15">
        <f>('[1]호주-원자료'!D84-'[1]호주-원자료'!D80)/'[1]호주-원자료'!D80*100</f>
        <v>4.1085906124637726</v>
      </c>
      <c r="E81" s="15">
        <f>('[1]호주-원자료'!E84-'[1]호주-원자료'!E80)/'[1]호주-원자료'!E80*100</f>
        <v>1.6317219215232426</v>
      </c>
      <c r="F81" s="15">
        <v>1.5</v>
      </c>
      <c r="G81" s="15">
        <v>0.4286933</v>
      </c>
    </row>
    <row r="82" spans="1:7">
      <c r="A82" s="16">
        <v>43556</v>
      </c>
      <c r="B82" s="15">
        <f>('[1]호주-원자료'!B85-'[1]호주-원자료'!B81)/'[1]호주-원자료'!B81*100</f>
        <v>1.6576306974233597</v>
      </c>
      <c r="C82" s="15">
        <f>('[1]호주-원자료'!C85-'[1]호주-원자료'!C81)/'[1]호주-원자료'!C81*100</f>
        <v>5.6239778307574841</v>
      </c>
      <c r="D82" s="15">
        <f>('[1]호주-원자료'!D85-'[1]호주-원자료'!D81)/'[1]호주-원자료'!D81*100</f>
        <v>3.3103968602621165</v>
      </c>
      <c r="E82" s="15">
        <f>('[1]호주-원자료'!E85-'[1]호주-원자료'!E81)/'[1]호주-원자료'!E81*100</f>
        <v>2.24370520236016</v>
      </c>
      <c r="F82" s="15">
        <v>1.25</v>
      </c>
      <c r="G82" s="15">
        <v>0.56381729999999997</v>
      </c>
    </row>
    <row r="83" spans="1:7">
      <c r="A83" s="16">
        <v>43647</v>
      </c>
      <c r="B83" s="15">
        <f>('[1]호주-원자료'!B86-'[1]호주-원자료'!B82)/'[1]호주-원자료'!B82*100</f>
        <v>1.9313487037735888</v>
      </c>
      <c r="C83" s="15">
        <f>('[1]호주-원자료'!C86-'[1]호주-원자료'!C82)/'[1]호주-원자료'!C82*100</f>
        <v>5.5071133547498849</v>
      </c>
      <c r="D83" s="15">
        <f>('[1]호주-원자료'!D86-'[1]호주-원자료'!D82)/'[1]호주-원자료'!D82*100</f>
        <v>2.8330328170752872</v>
      </c>
      <c r="E83" s="15">
        <f>('[1]호주-원자료'!E86-'[1]호주-원자료'!E82)/'[1]호주-원자료'!E82*100</f>
        <v>2.5184791982610579</v>
      </c>
      <c r="F83" s="15">
        <v>1</v>
      </c>
      <c r="G83" s="15">
        <v>0.8710213</v>
      </c>
    </row>
    <row r="84" spans="1:7">
      <c r="A84" s="16">
        <v>43739</v>
      </c>
      <c r="B84" s="15">
        <f>('[1]호주-원자료'!B87-'[1]호주-원자료'!B83)/'[1]호주-원자료'!B83*100</f>
        <v>2.2260942236659007</v>
      </c>
      <c r="C84" s="15">
        <f>('[1]호주-원자료'!C87-'[1]호주-원자료'!C83)/'[1]호주-원자료'!C83*100</f>
        <v>4.2185783287381584</v>
      </c>
      <c r="D84" s="15">
        <f>('[1]호주-원자료'!D87-'[1]호주-원자료'!D83)/'[1]호주-원자료'!D83*100</f>
        <v>2.4280059468419952</v>
      </c>
      <c r="E84" s="15">
        <f>('[1]호주-원자료'!E87-'[1]호주-원자료'!E83)/'[1]호주-원자료'!E83*100</f>
        <v>2.1178057520298887</v>
      </c>
      <c r="F84" s="15">
        <v>0.75</v>
      </c>
      <c r="G84" s="15">
        <v>0.85445899999999997</v>
      </c>
    </row>
    <row r="85" spans="1:7">
      <c r="A85" s="16">
        <v>43831</v>
      </c>
      <c r="B85" s="15">
        <f>('[1]호주-원자료'!B88-'[1]호주-원자료'!B84)/'[1]호주-원자료'!B84*100</f>
        <v>1.4397823666839145</v>
      </c>
      <c r="C85" s="15">
        <f>('[1]호주-원자료'!C88-'[1]호주-원자료'!C84)/'[1]호주-원자료'!C84*100</f>
        <v>3.1408734456027361</v>
      </c>
      <c r="D85" s="15">
        <f>('[1]호주-원자료'!D88-'[1]호주-원자료'!D84)/'[1]호주-원자료'!D84*100</f>
        <v>2.2613520411986339</v>
      </c>
      <c r="E85" s="15">
        <f>('[1]호주-원자료'!E88-'[1]호주-원자료'!E84)/'[1]호주-원자료'!E84*100</f>
        <v>2.0051551343932053</v>
      </c>
      <c r="F85" s="15">
        <v>0.25</v>
      </c>
      <c r="G85" s="15">
        <v>1.0048569999999999</v>
      </c>
    </row>
    <row r="86" spans="1:7">
      <c r="A86" s="16">
        <v>43922</v>
      </c>
      <c r="B86" s="15">
        <f>('[1]호주-원자료'!B89-'[1]호주-원자료'!B85)/'[1]호주-원자료'!B85*100</f>
        <v>-5.7491727914263127</v>
      </c>
      <c r="C86" s="15">
        <f>('[1]호주-원자료'!C89-'[1]호주-원자료'!C85)/'[1]호주-원자료'!C85*100</f>
        <v>-5.9605955964521939</v>
      </c>
      <c r="D86" s="15">
        <f>('[1]호주-원자료'!D89-'[1]호주-원자료'!D85)/'[1]호주-원자료'!D85*100</f>
        <v>1.9238282955977193</v>
      </c>
      <c r="E86" s="15">
        <f>('[1]호주-원자료'!E89-'[1]호주-원자료'!E85)/'[1]호주-원자료'!E85*100</f>
        <v>-2.5093455079147797</v>
      </c>
      <c r="F86" s="15">
        <v>0.25</v>
      </c>
      <c r="G86" s="15">
        <v>-1.0271889999999999</v>
      </c>
    </row>
    <row r="87" spans="1:7">
      <c r="A87" s="16">
        <v>44013</v>
      </c>
      <c r="B87" s="15">
        <f>('[1]호주-원자료'!B90-'[1]호주-원자료'!B86)/'[1]호주-원자료'!B86*100</f>
        <v>-2.8674272821371667</v>
      </c>
      <c r="C87" s="15">
        <f>('[1]호주-원자료'!C90-'[1]호주-원자료'!C86)/'[1]호주-원자료'!C86*100</f>
        <v>-3.1037914042436556</v>
      </c>
      <c r="D87" s="15">
        <f>('[1]호주-원자료'!D90-'[1]호주-원자료'!D86)/'[1]호주-원자료'!D86*100</f>
        <v>1.9415262092425964</v>
      </c>
      <c r="E87" s="15">
        <f>('[1]호주-원자료'!E90-'[1]호주-원자료'!E86)/'[1]호주-원자료'!E86*100</f>
        <v>-0.89988668908437386</v>
      </c>
      <c r="F87" s="15">
        <v>0.25</v>
      </c>
      <c r="G87" s="15">
        <v>-3.6789490000000001E-2</v>
      </c>
    </row>
    <row r="88" spans="1:7">
      <c r="A88" s="16">
        <v>44105</v>
      </c>
      <c r="B88" s="15">
        <f>('[1]호주-원자료'!B91-'[1]호주-원자료'!B87)/'[1]호주-원자료'!B87*100</f>
        <v>-0.14422335338577819</v>
      </c>
      <c r="C88" s="15">
        <f>('[1]호주-원자료'!C91-'[1]호주-원자료'!C87)/'[1]호주-원자료'!C87*100</f>
        <v>1.7130126904562997</v>
      </c>
      <c r="D88" s="15">
        <f>('[1]호주-원자료'!D91-'[1]호주-원자료'!D87)/'[1]호주-원자료'!D87*100</f>
        <v>1.8079069845873756</v>
      </c>
      <c r="E88" s="15">
        <f>('[1]호주-원자료'!E91-'[1]호주-원자료'!E87)/'[1]호주-원자료'!E87*100</f>
        <v>0.66749596650937937</v>
      </c>
      <c r="F88" s="15">
        <v>0.1</v>
      </c>
      <c r="G88" s="15">
        <v>4.7943199999999998E-2</v>
      </c>
    </row>
    <row r="89" spans="1:7">
      <c r="A89" s="16">
        <v>44197</v>
      </c>
      <c r="B89" s="15">
        <f>('[1]호주-원자료'!B92-'[1]호주-원자료'!B88)/'[1]호주-원자료'!B88*100</f>
        <v>2.1949061175279483</v>
      </c>
      <c r="C89" s="15">
        <f>('[1]호주-원자료'!C92-'[1]호주-원자료'!C88)/'[1]호주-원자료'!C88*100</f>
        <v>5.589056835515759</v>
      </c>
      <c r="D89" s="15">
        <f>('[1]호주-원자료'!D92-'[1]호주-원자료'!D88)/'[1]호주-원자료'!D88*100</f>
        <v>2.0961138986253163</v>
      </c>
      <c r="E89" s="15">
        <f>('[1]호주-원자료'!E92-'[1]호주-원자료'!E88)/'[1]호주-원자료'!E88*100</f>
        <v>0.57525099239740629</v>
      </c>
      <c r="F89" s="15">
        <v>0.1</v>
      </c>
      <c r="G89" s="15">
        <v>0.11164259999999999</v>
      </c>
    </row>
    <row r="90" spans="1:7">
      <c r="A90" s="16">
        <v>44287</v>
      </c>
      <c r="B90" s="15">
        <f>('[1]호주-원자료'!B93-'[1]호주-원자료'!B89)/'[1]호주-원자료'!B89*100</f>
        <v>10.290919484521991</v>
      </c>
      <c r="C90" s="15">
        <f>('[1]호주-원자료'!C93-'[1]호주-원자료'!C89)/'[1]호주-원자료'!C89*100</f>
        <v>17.381948518548654</v>
      </c>
      <c r="D90" s="15">
        <f>('[1]호주-원자료'!D93-'[1]호주-원자료'!D89)/'[1]호주-원자료'!D89*100</f>
        <v>4.0186627950967759</v>
      </c>
      <c r="E90" s="15">
        <f>('[1]호주-원자료'!E93-'[1]호주-원자료'!E89)/'[1]호주-원자료'!E89*100</f>
        <v>4.4699314940835766</v>
      </c>
      <c r="F90" s="15">
        <v>0.1</v>
      </c>
      <c r="G90" s="15">
        <v>2.0161730000000002</v>
      </c>
    </row>
    <row r="91" spans="1:7">
      <c r="A91" s="16">
        <v>44378</v>
      </c>
      <c r="B91" s="15">
        <f>('[1]호주-원자료'!B94-'[1]호주-원자료'!B90)/'[1]호주-원자료'!B90*100</f>
        <v>4.0532423344408857</v>
      </c>
      <c r="C91" s="15">
        <f>('[1]호주-원자료'!C94-'[1]호주-원자료'!C90)/'[1]호주-원자료'!C90*100</f>
        <v>11.67869895501523</v>
      </c>
      <c r="D91" s="15">
        <f>('[1]호주-원자료'!D94-'[1]호주-원자료'!D90)/'[1]호주-원자료'!D90*100</f>
        <v>5.7396849453342549</v>
      </c>
      <c r="E91" s="15">
        <f>('[1]호주-원자료'!E94-'[1]호주-원자료'!E90)/'[1]호주-원자료'!E90*100</f>
        <v>0.98791105914219046</v>
      </c>
      <c r="F91" s="15">
        <v>0.1</v>
      </c>
      <c r="G91" s="15">
        <v>0.9557776</v>
      </c>
    </row>
    <row r="92" spans="1:7">
      <c r="A92" s="16">
        <v>44470</v>
      </c>
      <c r="B92" s="15">
        <f>('[1]호주-원자료'!B95-'[1]호주-원자료'!B91)/'[1]호주-원자료'!B91*100</f>
        <v>4.5916909317000449</v>
      </c>
      <c r="C92" s="15">
        <f>('[1]호주-원자료'!C95-'[1]호주-원자료'!C91)/'[1]호주-원자료'!C91*100</f>
        <v>10.000743128021403</v>
      </c>
      <c r="D92" s="15">
        <f>('[1]호주-원자료'!D95-'[1]호주-원자료'!D91)/'[1]호주-원자료'!D91*100</f>
        <v>7.202713082798291</v>
      </c>
      <c r="E92" s="15">
        <f>('[1]호주-원자료'!E95-'[1]호주-원자료'!E91)/'[1]호주-원자료'!E91*100</f>
        <v>0.13150718447195417</v>
      </c>
      <c r="F92" s="15">
        <v>0.1</v>
      </c>
      <c r="G92" s="15">
        <v>2.5531899999999998</v>
      </c>
    </row>
    <row r="93" spans="1:7">
      <c r="A93" s="16">
        <v>44562</v>
      </c>
      <c r="B93" s="15">
        <f>('[1]호주-원자료'!B96-'[1]호주-원자료'!B92)/'[1]호주-원자료'!B92*100</f>
        <v>3.044683337051588</v>
      </c>
      <c r="C93" s="15">
        <f>('[1]호주-원자료'!C96-'[1]호주-원자료'!C92)/'[1]호주-원자료'!C92*100</f>
        <v>10.383618853927651</v>
      </c>
      <c r="D93" s="15">
        <f>('[1]호주-원자료'!D96-'[1]호주-원자료'!D92)/'[1]호주-원자료'!D92*100</f>
        <v>7.8610861960989817</v>
      </c>
      <c r="E93" s="15">
        <f>('[1]호주-원자료'!E96-'[1]호주-원자료'!E92)/'[1]호주-원자료'!E92*100</f>
        <v>1.4303738107440576</v>
      </c>
      <c r="F93" s="15">
        <v>0.1</v>
      </c>
      <c r="G93" s="15">
        <v>3.7566670000000002</v>
      </c>
    </row>
    <row r="94" spans="1:7">
      <c r="A94" s="16">
        <v>44652</v>
      </c>
      <c r="B94" s="15">
        <f>('[1]호주-원자료'!B97-'[1]호주-원자료'!B93)/'[1]호주-원자료'!B93*100</f>
        <v>3.0925821596244134</v>
      </c>
      <c r="C94" s="15">
        <f>('[1]호주-원자료'!C97-'[1]호주-원자료'!C93)/'[1]호주-원자료'!C93*100</f>
        <v>12.031782686972273</v>
      </c>
      <c r="D94" s="15">
        <f>('[1]호주-원자료'!D97-'[1]호주-원자료'!D93)/'[1]호주-원자료'!D93*100</f>
        <v>7.7050289136512751</v>
      </c>
      <c r="E94" s="15">
        <f>('[1]호주-원자료'!E97-'[1]호주-원자료'!E93)/'[1]호주-원자료'!E93*100</f>
        <v>2.2431908702980055</v>
      </c>
      <c r="F94" s="15">
        <v>0.85</v>
      </c>
      <c r="G94" s="15">
        <v>5.119065</v>
      </c>
    </row>
    <row r="95" spans="1:7">
      <c r="A95" s="16">
        <v>44743</v>
      </c>
      <c r="B95" s="15">
        <f>('[1]호주-원자료'!B98-'[1]호주-원자료'!B94)/'[1]호주-원자료'!B94*100</f>
        <v>5.9940623225984622</v>
      </c>
      <c r="C95" s="15">
        <f>('[1]호주-원자료'!C98-'[1]호주-원자료'!C94)/'[1]호주-원자료'!C94*100</f>
        <v>13.269117466214169</v>
      </c>
      <c r="D95" s="15">
        <f>('[1]호주-원자료'!D98-'[1]호주-원자료'!D94)/'[1]호주-원자료'!D94*100</f>
        <v>6.8740102201124396</v>
      </c>
      <c r="E95" s="15">
        <f>('[1]호주-원자료'!E98-'[1]호주-원자료'!E94)/'[1]호주-원자료'!E94*100</f>
        <v>3.9830453823289766</v>
      </c>
      <c r="F95" s="15">
        <v>2.35</v>
      </c>
      <c r="G95" s="15">
        <v>6.2567519999999996</v>
      </c>
    </row>
    <row r="96" spans="1:7">
      <c r="A96" s="16">
        <v>44835</v>
      </c>
      <c r="B96" s="15">
        <f>('[1]호주-원자료'!B99-'[1]호주-원자료'!B95)/'[1]호주-원자료'!B95*100</f>
        <v>2.6964657578756146</v>
      </c>
      <c r="C96" s="15">
        <f>('[1]호주-원자료'!C99-'[1]호주-원자료'!C95)/'[1]호주-원자료'!C95*100</f>
        <v>12.040903765571361</v>
      </c>
      <c r="D96" s="15">
        <f>('[1]호주-원자료'!D99-'[1]호주-원자료'!D95)/'[1]호주-원자료'!D95*100</f>
        <v>5.9206816155691877</v>
      </c>
      <c r="E96" s="15">
        <f>('[1]호주-원자료'!E99-'[1]호주-원자료'!E95)/'[1]호주-원자료'!E95*100</f>
        <v>3.8996738454601978</v>
      </c>
      <c r="F96" s="15">
        <v>3.1</v>
      </c>
      <c r="G96" s="15">
        <v>7.0119119999999997</v>
      </c>
    </row>
    <row r="97" spans="1:7">
      <c r="A97" s="16">
        <v>44927</v>
      </c>
      <c r="B97" s="15">
        <f>('[1]호주-원자료'!B100-'[1]호주-원자료'!B96)/'[1]호주-원자료'!B96*100</f>
        <v>2.4444705390201569</v>
      </c>
      <c r="C97" s="15">
        <f>('[1]호주-원자료'!C100-'[1]호주-원자료'!C96)/'[1]호주-원자료'!C96*100</f>
        <v>9.4804435470163906</v>
      </c>
      <c r="D97" s="15">
        <f>('[1]호주-원자료'!D100-'[1]호주-원자료'!D96)/'[1]호주-원자료'!D96*100</f>
        <v>5.2749751422547453</v>
      </c>
      <c r="E97" s="15">
        <f>('[1]호주-원자료'!E100-'[1]호주-원자료'!E96)/'[1]호주-원자료'!E96*100</f>
        <v>3.0595900793417909</v>
      </c>
      <c r="F97" s="15">
        <v>3.6</v>
      </c>
      <c r="G97" s="15">
        <v>6.634709</v>
      </c>
    </row>
    <row r="98" spans="1:7">
      <c r="F98" s="15">
        <v>4.0999999999999996</v>
      </c>
      <c r="G98" s="15">
        <v>5.8466829999999996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6"/>
  <sheetViews>
    <sheetView topLeftCell="A81" workbookViewId="0">
      <selection activeCell="A86" sqref="A86"/>
    </sheetView>
  </sheetViews>
  <sheetFormatPr defaultRowHeight="12.5"/>
  <cols>
    <col min="1" max="1" width="18"/>
    <col min="2" max="2" width="12"/>
    <col min="4" max="5" width="25.08984375" customWidth="1"/>
    <col min="6" max="6" width="26.7265625" customWidth="1"/>
    <col min="7" max="7" width="18.90625" customWidth="1"/>
    <col min="8" max="8" width="38.453125" customWidth="1"/>
    <col min="9" max="9" width="19.36328125" customWidth="1"/>
    <col min="12" max="12" width="20.36328125" customWidth="1"/>
  </cols>
  <sheetData>
    <row r="1" spans="1:12" ht="23.25" customHeight="1">
      <c r="A1" s="1" t="s">
        <v>0</v>
      </c>
      <c r="B1" s="1" t="s">
        <v>110</v>
      </c>
      <c r="C1" s="1" t="s">
        <v>116</v>
      </c>
      <c r="D1" s="1" t="s">
        <v>99</v>
      </c>
      <c r="E1" s="6" t="s">
        <v>117</v>
      </c>
      <c r="F1" s="1" t="s">
        <v>103</v>
      </c>
      <c r="G1" s="1" t="s">
        <v>107</v>
      </c>
      <c r="H1" s="1" t="s">
        <v>111</v>
      </c>
      <c r="I1" s="25" t="s">
        <v>227</v>
      </c>
      <c r="J1" s="4" t="s">
        <v>112</v>
      </c>
      <c r="K1" s="5" t="s">
        <v>113</v>
      </c>
      <c r="L1" s="4" t="s">
        <v>115</v>
      </c>
    </row>
    <row r="2" spans="1:12" ht="23.25" customHeight="1">
      <c r="A2" s="1" t="s">
        <v>1</v>
      </c>
      <c r="B2" s="1" t="s">
        <v>2</v>
      </c>
      <c r="C2" s="1"/>
      <c r="D2" s="1" t="s">
        <v>100</v>
      </c>
      <c r="E2" s="1"/>
      <c r="F2" s="1" t="s">
        <v>104</v>
      </c>
      <c r="G2" s="1" t="s">
        <v>108</v>
      </c>
      <c r="H2" s="1" t="s">
        <v>2</v>
      </c>
      <c r="K2" s="4" t="s">
        <v>112</v>
      </c>
    </row>
    <row r="3" spans="1:12" ht="23.25" customHeight="1">
      <c r="A3" s="1" t="s">
        <v>3</v>
      </c>
      <c r="B3" s="1" t="s">
        <v>4</v>
      </c>
      <c r="C3" s="1"/>
      <c r="D3" s="1" t="s">
        <v>101</v>
      </c>
      <c r="E3" s="1"/>
      <c r="F3" s="1" t="s">
        <v>105</v>
      </c>
      <c r="G3" s="1" t="s">
        <v>109</v>
      </c>
      <c r="H3" s="1" t="s">
        <v>4</v>
      </c>
    </row>
    <row r="4" spans="1:12" ht="23.25" customHeight="1">
      <c r="A4" s="1" t="s">
        <v>5</v>
      </c>
      <c r="B4" s="1" t="s">
        <v>6</v>
      </c>
      <c r="C4" s="1"/>
      <c r="D4" s="1" t="s">
        <v>102</v>
      </c>
      <c r="E4" s="1"/>
      <c r="F4" s="1" t="s">
        <v>106</v>
      </c>
      <c r="G4" s="1" t="s">
        <v>6</v>
      </c>
      <c r="H4" s="1" t="s">
        <v>6</v>
      </c>
    </row>
    <row r="5" spans="1:12" ht="23.25" customHeight="1">
      <c r="A5" s="1" t="s">
        <v>7</v>
      </c>
      <c r="B5" s="1" t="s">
        <v>8</v>
      </c>
      <c r="C5" s="1"/>
      <c r="D5" s="1" t="s">
        <v>8</v>
      </c>
      <c r="E5" s="1"/>
      <c r="F5" s="1" t="s">
        <v>8</v>
      </c>
      <c r="G5" s="1" t="s">
        <v>8</v>
      </c>
      <c r="H5" s="1" t="s">
        <v>8</v>
      </c>
    </row>
    <row r="6" spans="1:12" ht="23.25" customHeight="1">
      <c r="A6" s="2" t="s">
        <v>9</v>
      </c>
      <c r="B6" s="3">
        <v>231953.5</v>
      </c>
      <c r="C6" s="3"/>
      <c r="D6" s="3">
        <v>65.632999999999996</v>
      </c>
      <c r="E6" s="3"/>
      <c r="F6" s="3">
        <v>5.14</v>
      </c>
      <c r="H6" s="3">
        <v>172146.3</v>
      </c>
      <c r="I6" s="3">
        <v>1</v>
      </c>
    </row>
    <row r="7" spans="1:12" ht="23.25" customHeight="1">
      <c r="A7" s="2" t="s">
        <v>10</v>
      </c>
      <c r="B7" s="3">
        <v>234966.3</v>
      </c>
      <c r="C7" s="3"/>
      <c r="D7" s="3">
        <v>66.316000000000003</v>
      </c>
      <c r="E7" s="3"/>
      <c r="F7" s="3">
        <v>5.01</v>
      </c>
      <c r="H7" s="3">
        <v>176636.7</v>
      </c>
      <c r="I7" s="3">
        <v>2.1</v>
      </c>
    </row>
    <row r="8" spans="1:12" ht="23.25" customHeight="1">
      <c r="A8" s="2" t="s">
        <v>11</v>
      </c>
      <c r="B8" s="3">
        <v>238138.8</v>
      </c>
      <c r="C8" s="3"/>
      <c r="D8" s="3">
        <v>66.593999999999994</v>
      </c>
      <c r="E8" s="3"/>
      <c r="F8" s="3">
        <v>4.57</v>
      </c>
      <c r="H8" s="3">
        <v>179424</v>
      </c>
      <c r="I8" s="3">
        <v>1.4</v>
      </c>
    </row>
    <row r="9" spans="1:12" ht="23.25" customHeight="1">
      <c r="A9" s="2" t="s">
        <v>12</v>
      </c>
      <c r="B9" s="3">
        <v>242336.2</v>
      </c>
      <c r="C9" s="3"/>
      <c r="D9" s="3">
        <v>66.935000000000002</v>
      </c>
      <c r="E9" s="3"/>
      <c r="F9" s="3">
        <v>4.01</v>
      </c>
      <c r="H9" s="3">
        <v>178814.2</v>
      </c>
      <c r="I9" s="3">
        <v>1.9</v>
      </c>
    </row>
    <row r="10" spans="1:12" ht="23.25" customHeight="1">
      <c r="A10" s="2" t="s">
        <v>13</v>
      </c>
      <c r="B10" s="3">
        <v>248502.39999999999</v>
      </c>
      <c r="C10" s="3">
        <f>100*(B10-B6)/B6</f>
        <v>7.1345765422811018</v>
      </c>
      <c r="D10" s="3">
        <v>67.596999999999994</v>
      </c>
      <c r="E10" s="3">
        <f>100*(D10-D6)/D6</f>
        <v>2.9923971173037933</v>
      </c>
      <c r="F10" s="3">
        <v>4</v>
      </c>
      <c r="H10" s="3">
        <v>190090</v>
      </c>
      <c r="I10" s="3">
        <v>3.2</v>
      </c>
    </row>
    <row r="11" spans="1:12" ht="23.25" customHeight="1">
      <c r="A11" s="2" t="s">
        <v>14</v>
      </c>
      <c r="B11" s="3">
        <v>253005.6</v>
      </c>
      <c r="C11" s="3">
        <f t="shared" ref="C11:C74" si="0">100*(B11-B7)/B7</f>
        <v>7.6773988440044461</v>
      </c>
      <c r="D11" s="3">
        <v>68.28</v>
      </c>
      <c r="E11" s="3">
        <f t="shared" ref="E11:E74" si="1">100*(D11-D7)/D7</f>
        <v>2.9615778997526969</v>
      </c>
      <c r="F11" s="3">
        <v>4.18</v>
      </c>
      <c r="H11" s="3">
        <v>195379.4</v>
      </c>
      <c r="I11" s="3">
        <v>2.1</v>
      </c>
    </row>
    <row r="12" spans="1:12" ht="23.25" customHeight="1">
      <c r="A12" s="2" t="s">
        <v>15</v>
      </c>
      <c r="B12" s="3">
        <v>258120.9</v>
      </c>
      <c r="C12" s="3">
        <f t="shared" si="0"/>
        <v>8.3909467923748693</v>
      </c>
      <c r="D12" s="3">
        <v>68.515000000000001</v>
      </c>
      <c r="E12" s="3">
        <f t="shared" si="1"/>
        <v>2.8846442622458581</v>
      </c>
      <c r="F12" s="3">
        <v>4.29</v>
      </c>
      <c r="H12" s="3">
        <v>197247.1</v>
      </c>
      <c r="I12" s="3">
        <v>1.8</v>
      </c>
    </row>
    <row r="13" spans="1:12" ht="23.25" customHeight="1">
      <c r="A13" s="2" t="s">
        <v>16</v>
      </c>
      <c r="B13" s="3">
        <v>260953.4</v>
      </c>
      <c r="C13" s="3">
        <f t="shared" si="0"/>
        <v>7.6823850501905948</v>
      </c>
      <c r="D13" s="3">
        <v>68.963999999999999</v>
      </c>
      <c r="E13" s="3">
        <f t="shared" si="1"/>
        <v>3.0312990214387034</v>
      </c>
      <c r="F13" s="3">
        <v>4.3</v>
      </c>
      <c r="G13" s="3">
        <v>464712</v>
      </c>
      <c r="H13" s="3">
        <v>202024.8</v>
      </c>
      <c r="I13" s="3">
        <v>1.3</v>
      </c>
      <c r="J13">
        <f>G13/H13</f>
        <v>2.3002720458082377</v>
      </c>
      <c r="K13">
        <f>100*LOG(J13)</f>
        <v>36.177920167262535</v>
      </c>
    </row>
    <row r="14" spans="1:12" ht="23.25" customHeight="1">
      <c r="A14" s="2" t="s">
        <v>17</v>
      </c>
      <c r="B14" s="3">
        <v>259233.3</v>
      </c>
      <c r="C14" s="3">
        <f t="shared" si="0"/>
        <v>4.31822791248696</v>
      </c>
      <c r="D14" s="3">
        <v>69.754000000000005</v>
      </c>
      <c r="E14" s="3">
        <f t="shared" si="1"/>
        <v>3.1909700134621519</v>
      </c>
      <c r="F14" s="3">
        <v>4.2699999999999996</v>
      </c>
      <c r="G14" s="3">
        <v>463330.4</v>
      </c>
      <c r="H14" s="3">
        <v>204578</v>
      </c>
      <c r="I14" s="3">
        <v>0.5</v>
      </c>
      <c r="J14">
        <f t="shared" ref="J14:J77" si="2">G14/H14</f>
        <v>2.2648104879312538</v>
      </c>
      <c r="K14">
        <f t="shared" ref="K14:K16" si="3">100*LOG(J14)</f>
        <v>35.503186750157319</v>
      </c>
    </row>
    <row r="15" spans="1:12" ht="23.25" customHeight="1">
      <c r="A15" s="2" t="s">
        <v>18</v>
      </c>
      <c r="B15" s="3">
        <v>258833.7</v>
      </c>
      <c r="C15" s="3">
        <f t="shared" si="0"/>
        <v>2.3035458503685318</v>
      </c>
      <c r="D15" s="3">
        <v>70.457999999999998</v>
      </c>
      <c r="E15" s="3">
        <f t="shared" si="1"/>
        <v>3.1898066783831243</v>
      </c>
      <c r="F15" s="3">
        <v>4.1100000000000003</v>
      </c>
      <c r="G15" s="3">
        <v>464574.7</v>
      </c>
      <c r="H15" s="3">
        <v>206438.39999999999</v>
      </c>
      <c r="I15" s="3">
        <v>-0.2</v>
      </c>
      <c r="J15">
        <f t="shared" si="2"/>
        <v>2.250427730499752</v>
      </c>
      <c r="K15">
        <f t="shared" si="3"/>
        <v>35.226507070745662</v>
      </c>
    </row>
    <row r="16" spans="1:12" ht="23.25" customHeight="1">
      <c r="A16" s="2" t="s">
        <v>19</v>
      </c>
      <c r="B16" s="3">
        <v>263836.09999999998</v>
      </c>
      <c r="C16" s="3">
        <f t="shared" si="0"/>
        <v>2.2141562345396992</v>
      </c>
      <c r="D16" s="3">
        <v>70.650999999999996</v>
      </c>
      <c r="E16" s="3">
        <f t="shared" si="1"/>
        <v>3.1175654966065762</v>
      </c>
      <c r="F16" s="3">
        <v>3.77</v>
      </c>
      <c r="G16" s="3">
        <v>463525.5</v>
      </c>
      <c r="H16" s="3">
        <v>209440.8</v>
      </c>
      <c r="I16" s="3">
        <v>0.1</v>
      </c>
      <c r="J16">
        <f t="shared" si="2"/>
        <v>2.2131576082597086</v>
      </c>
      <c r="K16">
        <f t="shared" si="3"/>
        <v>34.501234296484803</v>
      </c>
    </row>
    <row r="17" spans="1:12" ht="23.25" customHeight="1">
      <c r="A17" s="2" t="s">
        <v>20</v>
      </c>
      <c r="B17" s="3">
        <v>270800</v>
      </c>
      <c r="C17" s="3">
        <f t="shared" si="0"/>
        <v>3.7733173815708114</v>
      </c>
      <c r="D17" s="3">
        <v>70.864000000000004</v>
      </c>
      <c r="E17" s="3">
        <f t="shared" si="1"/>
        <v>2.7550606113334575</v>
      </c>
      <c r="F17" s="3">
        <v>3.77</v>
      </c>
      <c r="G17" s="3">
        <v>472051.4</v>
      </c>
      <c r="H17" s="3">
        <v>216907.9</v>
      </c>
      <c r="I17" s="3">
        <v>0.8</v>
      </c>
      <c r="J17">
        <f t="shared" si="2"/>
        <v>2.176275737306018</v>
      </c>
      <c r="K17">
        <f t="shared" ref="K17:K77" si="4">100*LOG(J17)</f>
        <v>33.771392025583573</v>
      </c>
      <c r="L17">
        <f>(K17-K13)</f>
        <v>-2.4065281416789617</v>
      </c>
    </row>
    <row r="18" spans="1:12" ht="23.25" customHeight="1">
      <c r="A18" s="2" t="s">
        <v>21</v>
      </c>
      <c r="B18" s="3">
        <v>274198</v>
      </c>
      <c r="C18" s="3">
        <f t="shared" si="0"/>
        <v>5.7726765812879801</v>
      </c>
      <c r="D18" s="3">
        <v>71.653999999999996</v>
      </c>
      <c r="E18" s="3">
        <f t="shared" si="1"/>
        <v>2.7238581299997007</v>
      </c>
      <c r="F18" s="3">
        <v>3.77</v>
      </c>
      <c r="G18" s="3">
        <v>472341.8</v>
      </c>
      <c r="H18" s="3">
        <v>222334.9</v>
      </c>
      <c r="I18" s="3">
        <v>2.6</v>
      </c>
      <c r="J18">
        <f t="shared" si="2"/>
        <v>2.1244608921046582</v>
      </c>
      <c r="K18">
        <f t="shared" si="4"/>
        <v>32.724874083882014</v>
      </c>
      <c r="L18">
        <f t="shared" ref="L18:L81" si="5">(K18-K14)</f>
        <v>-2.7783126662753048</v>
      </c>
    </row>
    <row r="19" spans="1:12" ht="23.25" customHeight="1">
      <c r="A19" s="2" t="s">
        <v>22</v>
      </c>
      <c r="B19" s="3">
        <v>276291.5</v>
      </c>
      <c r="C19" s="3">
        <f t="shared" si="0"/>
        <v>6.7447940511610298</v>
      </c>
      <c r="D19" s="3">
        <v>72.38</v>
      </c>
      <c r="E19" s="3">
        <f t="shared" si="1"/>
        <v>2.7278662465582291</v>
      </c>
      <c r="F19" s="3">
        <v>3.76</v>
      </c>
      <c r="G19" s="3">
        <v>477320.2</v>
      </c>
      <c r="H19" s="3">
        <v>226266.9</v>
      </c>
      <c r="I19" s="3">
        <v>2.2999999999999998</v>
      </c>
      <c r="J19">
        <f t="shared" si="2"/>
        <v>2.1095449665859216</v>
      </c>
      <c r="K19">
        <f t="shared" si="4"/>
        <v>32.418878714003732</v>
      </c>
      <c r="L19">
        <f t="shared" si="5"/>
        <v>-2.8076283567419296</v>
      </c>
    </row>
    <row r="20" spans="1:12" ht="23.25" customHeight="1">
      <c r="A20" s="2" t="s">
        <v>23</v>
      </c>
      <c r="B20" s="3">
        <v>277412.09999999998</v>
      </c>
      <c r="C20" s="3">
        <f t="shared" si="0"/>
        <v>5.1456188141046661</v>
      </c>
      <c r="D20" s="3">
        <v>72.870999999999995</v>
      </c>
      <c r="E20" s="3">
        <f t="shared" si="1"/>
        <v>3.1422060551159912</v>
      </c>
      <c r="F20" s="3">
        <v>3.63</v>
      </c>
      <c r="G20" s="3">
        <v>482532.9</v>
      </c>
      <c r="H20" s="3">
        <v>228855.3</v>
      </c>
      <c r="I20" s="3">
        <v>1.9</v>
      </c>
      <c r="J20">
        <f t="shared" si="2"/>
        <v>2.1084628584087852</v>
      </c>
      <c r="K20">
        <f t="shared" si="4"/>
        <v>32.396595511128773</v>
      </c>
      <c r="L20">
        <f t="shared" si="5"/>
        <v>-2.1046387853560304</v>
      </c>
    </row>
    <row r="21" spans="1:12" ht="23.25" customHeight="1">
      <c r="A21" s="2" t="s">
        <v>24</v>
      </c>
      <c r="B21" s="3">
        <v>279514.7</v>
      </c>
      <c r="C21" s="3">
        <f t="shared" si="0"/>
        <v>3.21813146233383</v>
      </c>
      <c r="D21" s="3">
        <v>73.063999999999993</v>
      </c>
      <c r="E21" s="3">
        <f t="shared" si="1"/>
        <v>3.1045382704899365</v>
      </c>
      <c r="F21" s="3">
        <v>3.38</v>
      </c>
      <c r="G21" s="3">
        <v>494202.6</v>
      </c>
      <c r="H21" s="3">
        <v>230982.2</v>
      </c>
      <c r="I21" s="3">
        <v>1.9</v>
      </c>
      <c r="J21">
        <f t="shared" si="2"/>
        <v>2.1395700621086817</v>
      </c>
      <c r="K21">
        <f t="shared" si="4"/>
        <v>33.032651240863885</v>
      </c>
      <c r="L21">
        <f t="shared" si="5"/>
        <v>-0.73874078471968829</v>
      </c>
    </row>
    <row r="22" spans="1:12" ht="23.25" customHeight="1">
      <c r="A22" s="2" t="s">
        <v>25</v>
      </c>
      <c r="B22" s="3">
        <v>281893.09999999998</v>
      </c>
      <c r="C22" s="3">
        <f t="shared" si="0"/>
        <v>2.8064026725213083</v>
      </c>
      <c r="D22" s="3">
        <v>73.897999999999996</v>
      </c>
      <c r="E22" s="3">
        <f t="shared" si="1"/>
        <v>3.131716303346638</v>
      </c>
      <c r="F22" s="3">
        <v>3.26</v>
      </c>
      <c r="G22" s="3">
        <v>497008.3</v>
      </c>
      <c r="H22" s="3">
        <v>233239.4</v>
      </c>
      <c r="I22" s="3">
        <v>0.6</v>
      </c>
      <c r="J22">
        <f t="shared" si="2"/>
        <v>2.130893408232057</v>
      </c>
      <c r="K22">
        <f t="shared" si="4"/>
        <v>32.856172593455312</v>
      </c>
      <c r="L22">
        <f t="shared" si="5"/>
        <v>0.13129850957329836</v>
      </c>
    </row>
    <row r="23" spans="1:12" ht="23.25" customHeight="1">
      <c r="A23" s="2" t="s">
        <v>26</v>
      </c>
      <c r="B23" s="3">
        <v>287212.59999999998</v>
      </c>
      <c r="C23" s="3">
        <f t="shared" si="0"/>
        <v>3.9527455603954436</v>
      </c>
      <c r="D23" s="3">
        <v>74.22</v>
      </c>
      <c r="E23" s="3">
        <f t="shared" si="1"/>
        <v>2.5421387123514831</v>
      </c>
      <c r="F23" s="3">
        <v>3.27</v>
      </c>
      <c r="G23" s="3">
        <v>516028.6</v>
      </c>
      <c r="H23" s="3">
        <v>237019.1</v>
      </c>
      <c r="I23" s="3">
        <v>0.9</v>
      </c>
      <c r="J23">
        <f t="shared" si="2"/>
        <v>2.1771604060601022</v>
      </c>
      <c r="K23">
        <f t="shared" si="4"/>
        <v>33.789042761730698</v>
      </c>
      <c r="L23">
        <f t="shared" si="5"/>
        <v>1.3701640477269663</v>
      </c>
    </row>
    <row r="24" spans="1:12" ht="23.25" customHeight="1">
      <c r="A24" s="2" t="s">
        <v>27</v>
      </c>
      <c r="B24" s="3">
        <v>291536.09999999998</v>
      </c>
      <c r="C24" s="3">
        <f t="shared" si="0"/>
        <v>5.0913424468507325</v>
      </c>
      <c r="D24" s="3">
        <v>74.269000000000005</v>
      </c>
      <c r="E24" s="3">
        <f t="shared" si="1"/>
        <v>1.9184586461006579</v>
      </c>
      <c r="F24" s="3">
        <v>3.25</v>
      </c>
      <c r="G24" s="3">
        <v>527084</v>
      </c>
      <c r="H24" s="3">
        <v>241872.5</v>
      </c>
      <c r="I24" s="3">
        <v>0.8</v>
      </c>
      <c r="J24">
        <f t="shared" si="2"/>
        <v>2.1791811801672369</v>
      </c>
      <c r="K24">
        <f t="shared" si="4"/>
        <v>33.829333959722277</v>
      </c>
      <c r="L24">
        <f t="shared" si="5"/>
        <v>1.4327384485935042</v>
      </c>
    </row>
    <row r="25" spans="1:12" ht="23.25" customHeight="1">
      <c r="A25" s="2" t="s">
        <v>28</v>
      </c>
      <c r="B25" s="3">
        <v>294487.8</v>
      </c>
      <c r="C25" s="3">
        <f t="shared" si="0"/>
        <v>5.3568202316371822</v>
      </c>
      <c r="D25" s="3">
        <v>74.393000000000001</v>
      </c>
      <c r="E25" s="3">
        <f t="shared" si="1"/>
        <v>1.81895324646886</v>
      </c>
      <c r="F25" s="3">
        <v>3.54</v>
      </c>
      <c r="G25" s="3">
        <v>542871.4</v>
      </c>
      <c r="H25" s="3">
        <v>245316.7</v>
      </c>
      <c r="I25" s="3">
        <v>0.6</v>
      </c>
      <c r="J25">
        <f t="shared" si="2"/>
        <v>2.2129410676077086</v>
      </c>
      <c r="K25">
        <f t="shared" si="4"/>
        <v>34.496984847151055</v>
      </c>
      <c r="L25">
        <f t="shared" si="5"/>
        <v>1.4643336062871697</v>
      </c>
    </row>
    <row r="26" spans="1:12" ht="23.25" customHeight="1">
      <c r="A26" s="2" t="s">
        <v>29</v>
      </c>
      <c r="B26" s="3">
        <v>299314.8</v>
      </c>
      <c r="C26" s="3">
        <f t="shared" si="0"/>
        <v>6.1802505985425018</v>
      </c>
      <c r="D26" s="3">
        <v>74.887</v>
      </c>
      <c r="E26" s="3">
        <f t="shared" si="1"/>
        <v>1.3383312132940057</v>
      </c>
      <c r="F26" s="3">
        <v>3.88</v>
      </c>
      <c r="G26" s="3">
        <v>550330.80000000005</v>
      </c>
      <c r="H26" s="3">
        <v>246614.39999999999</v>
      </c>
      <c r="I26" s="3">
        <v>1</v>
      </c>
      <c r="J26">
        <f t="shared" si="2"/>
        <v>2.2315436568180935</v>
      </c>
      <c r="K26">
        <f t="shared" si="4"/>
        <v>34.860538758243351</v>
      </c>
      <c r="L26">
        <f t="shared" si="5"/>
        <v>2.0043661647880384</v>
      </c>
    </row>
    <row r="27" spans="1:12" ht="23.25" customHeight="1">
      <c r="A27" s="2" t="s">
        <v>30</v>
      </c>
      <c r="B27" s="3">
        <v>301501.59999999998</v>
      </c>
      <c r="C27" s="3">
        <f t="shared" si="0"/>
        <v>4.9750602863523401</v>
      </c>
      <c r="D27" s="3">
        <v>75.506</v>
      </c>
      <c r="E27" s="3">
        <f t="shared" si="1"/>
        <v>1.7326866073834564</v>
      </c>
      <c r="F27" s="3">
        <v>4.03</v>
      </c>
      <c r="G27" s="3">
        <v>569379</v>
      </c>
      <c r="H27" s="3">
        <v>248152.7</v>
      </c>
      <c r="I27" s="3">
        <v>1.2</v>
      </c>
      <c r="J27">
        <f t="shared" si="2"/>
        <v>2.2944702999403188</v>
      </c>
      <c r="K27">
        <f t="shared" si="4"/>
        <v>36.06824404767395</v>
      </c>
      <c r="L27">
        <f t="shared" si="5"/>
        <v>2.2792012859432518</v>
      </c>
    </row>
    <row r="28" spans="1:12" ht="23.25" customHeight="1">
      <c r="A28" s="2" t="s">
        <v>31</v>
      </c>
      <c r="B28" s="3">
        <v>306367.7</v>
      </c>
      <c r="C28" s="3">
        <f t="shared" si="0"/>
        <v>5.0873974097890571</v>
      </c>
      <c r="D28" s="3">
        <v>75.802000000000007</v>
      </c>
      <c r="E28" s="3">
        <f t="shared" si="1"/>
        <v>2.0641182727652199</v>
      </c>
      <c r="F28" s="3">
        <v>4.37</v>
      </c>
      <c r="G28" s="3">
        <v>582452.4</v>
      </c>
      <c r="H28" s="3">
        <v>253912.6</v>
      </c>
      <c r="I28" s="3">
        <v>1.4</v>
      </c>
      <c r="J28">
        <f t="shared" si="2"/>
        <v>2.2939090064849088</v>
      </c>
      <c r="K28">
        <f t="shared" si="4"/>
        <v>36.057618655336071</v>
      </c>
      <c r="L28">
        <f t="shared" si="5"/>
        <v>2.2282846956137945</v>
      </c>
    </row>
    <row r="29" spans="1:12" ht="23.25" customHeight="1">
      <c r="A29" s="2" t="s">
        <v>32</v>
      </c>
      <c r="B29" s="3">
        <v>308755.40000000002</v>
      </c>
      <c r="C29" s="3">
        <f t="shared" si="0"/>
        <v>4.8448866132994421</v>
      </c>
      <c r="D29" s="3">
        <v>75.926000000000002</v>
      </c>
      <c r="E29" s="3">
        <f t="shared" si="1"/>
        <v>2.060677751939028</v>
      </c>
      <c r="F29" s="3">
        <v>4.4800000000000004</v>
      </c>
      <c r="G29" s="3">
        <v>607133.19999999995</v>
      </c>
      <c r="H29" s="3">
        <v>256921.7</v>
      </c>
      <c r="I29" s="3">
        <v>1.5</v>
      </c>
      <c r="J29">
        <f t="shared" si="2"/>
        <v>2.363105957963068</v>
      </c>
      <c r="K29">
        <f t="shared" si="4"/>
        <v>37.348319515204508</v>
      </c>
      <c r="L29">
        <f t="shared" si="5"/>
        <v>2.8513346680534539</v>
      </c>
    </row>
    <row r="30" spans="1:12" ht="23.25" customHeight="1">
      <c r="A30" s="2" t="s">
        <v>33</v>
      </c>
      <c r="B30" s="3">
        <v>313924.09999999998</v>
      </c>
      <c r="C30" s="3">
        <f t="shared" si="0"/>
        <v>4.8809146757861583</v>
      </c>
      <c r="D30" s="3">
        <v>76.569000000000003</v>
      </c>
      <c r="E30" s="3">
        <f t="shared" si="1"/>
        <v>2.2460507164127312</v>
      </c>
      <c r="F30" s="3">
        <v>4.6100000000000003</v>
      </c>
      <c r="G30" s="3">
        <v>612388.69999999995</v>
      </c>
      <c r="H30" s="3">
        <v>263441.3</v>
      </c>
      <c r="I30" s="3">
        <v>1.4</v>
      </c>
      <c r="J30">
        <f t="shared" si="2"/>
        <v>2.3245736336709544</v>
      </c>
      <c r="K30">
        <f t="shared" si="4"/>
        <v>36.634330753803063</v>
      </c>
      <c r="L30">
        <f t="shared" si="5"/>
        <v>1.7737919955597121</v>
      </c>
    </row>
    <row r="31" spans="1:12" ht="23.25" customHeight="1">
      <c r="A31" s="2" t="s">
        <v>34</v>
      </c>
      <c r="B31" s="3">
        <v>319355.90000000002</v>
      </c>
      <c r="C31" s="3">
        <f t="shared" si="0"/>
        <v>5.9217927865059581</v>
      </c>
      <c r="D31" s="3">
        <v>77.262</v>
      </c>
      <c r="E31" s="3">
        <f t="shared" si="1"/>
        <v>2.3256429952586553</v>
      </c>
      <c r="F31" s="3">
        <v>4.6100000000000003</v>
      </c>
      <c r="G31" s="3">
        <v>629590.6</v>
      </c>
      <c r="H31" s="3">
        <v>269569.3</v>
      </c>
      <c r="I31" s="3">
        <v>1.4</v>
      </c>
      <c r="J31">
        <f t="shared" si="2"/>
        <v>2.3355426600877771</v>
      </c>
      <c r="K31">
        <f t="shared" si="4"/>
        <v>36.83878043454947</v>
      </c>
      <c r="L31">
        <f t="shared" si="5"/>
        <v>0.77053638687551995</v>
      </c>
    </row>
    <row r="32" spans="1:12" ht="23.25" customHeight="1">
      <c r="A32" s="2" t="s">
        <v>35</v>
      </c>
      <c r="B32" s="3">
        <v>323104.59999999998</v>
      </c>
      <c r="C32" s="3">
        <f t="shared" si="0"/>
        <v>5.4630106241617389</v>
      </c>
      <c r="D32" s="3">
        <v>77.534000000000006</v>
      </c>
      <c r="E32" s="3">
        <f t="shared" si="1"/>
        <v>2.2849001345610924</v>
      </c>
      <c r="F32" s="3">
        <v>4.8600000000000003</v>
      </c>
      <c r="G32" s="3">
        <v>642030.6</v>
      </c>
      <c r="H32" s="3">
        <v>274329.90000000002</v>
      </c>
      <c r="I32" s="3">
        <v>1.3</v>
      </c>
      <c r="J32">
        <f t="shared" si="2"/>
        <v>2.3403595452045143</v>
      </c>
      <c r="K32">
        <f t="shared" si="4"/>
        <v>36.928258241155106</v>
      </c>
      <c r="L32">
        <f t="shared" si="5"/>
        <v>0.87063958581903478</v>
      </c>
    </row>
    <row r="33" spans="1:12" ht="23.25" customHeight="1">
      <c r="A33" s="2" t="s">
        <v>36</v>
      </c>
      <c r="B33" s="3">
        <v>330073.8</v>
      </c>
      <c r="C33" s="3">
        <f t="shared" si="0"/>
        <v>6.9046241782329831</v>
      </c>
      <c r="D33" s="3">
        <v>77.781000000000006</v>
      </c>
      <c r="E33" s="3">
        <f t="shared" si="1"/>
        <v>2.4431683481284461</v>
      </c>
      <c r="F33" s="3">
        <v>5</v>
      </c>
      <c r="G33" s="3">
        <v>665394.19999999995</v>
      </c>
      <c r="H33" s="3">
        <v>282319.7</v>
      </c>
      <c r="I33" s="3">
        <v>1.3</v>
      </c>
      <c r="J33">
        <f t="shared" si="2"/>
        <v>2.3568819320791285</v>
      </c>
      <c r="K33">
        <f t="shared" si="4"/>
        <v>37.233782710181899</v>
      </c>
      <c r="L33">
        <f t="shared" si="5"/>
        <v>-0.11453680502260966</v>
      </c>
    </row>
    <row r="34" spans="1:12" ht="23.25" customHeight="1">
      <c r="A34" s="2" t="s">
        <v>37</v>
      </c>
      <c r="B34" s="3">
        <v>331402</v>
      </c>
      <c r="C34" s="3">
        <f t="shared" si="0"/>
        <v>5.5675559792956397</v>
      </c>
      <c r="D34" s="3">
        <v>78.843999999999994</v>
      </c>
      <c r="E34" s="3">
        <f t="shared" si="1"/>
        <v>2.9711763246222249</v>
      </c>
      <c r="F34" s="3">
        <v>4.9800000000000004</v>
      </c>
      <c r="G34" s="3">
        <v>677198.7</v>
      </c>
      <c r="H34" s="3">
        <v>283234.3</v>
      </c>
      <c r="I34" s="3">
        <v>1</v>
      </c>
      <c r="J34">
        <f t="shared" si="2"/>
        <v>2.3909487657391777</v>
      </c>
      <c r="K34">
        <f t="shared" si="4"/>
        <v>37.857026996974504</v>
      </c>
      <c r="L34">
        <f t="shared" si="5"/>
        <v>1.2226962431714412</v>
      </c>
    </row>
    <row r="35" spans="1:12" ht="23.25" customHeight="1">
      <c r="A35" s="2" t="s">
        <v>38</v>
      </c>
      <c r="B35" s="3">
        <v>333136.8</v>
      </c>
      <c r="C35" s="3">
        <f t="shared" si="0"/>
        <v>4.3152169726627765</v>
      </c>
      <c r="D35" s="3">
        <v>80.278999999999996</v>
      </c>
      <c r="E35" s="3">
        <f t="shared" si="1"/>
        <v>3.9048950324868574</v>
      </c>
      <c r="F35" s="3">
        <v>4.97</v>
      </c>
      <c r="G35" s="3">
        <v>698226.9</v>
      </c>
      <c r="H35" s="3">
        <v>290039.09999999998</v>
      </c>
      <c r="I35" s="3">
        <v>1</v>
      </c>
      <c r="J35">
        <f t="shared" si="2"/>
        <v>2.4073543877359986</v>
      </c>
      <c r="K35">
        <f t="shared" si="4"/>
        <v>38.154002766977953</v>
      </c>
      <c r="L35">
        <f t="shared" si="5"/>
        <v>1.3152223324284833</v>
      </c>
    </row>
    <row r="36" spans="1:12" ht="23.25" customHeight="1">
      <c r="A36" s="2" t="s">
        <v>39</v>
      </c>
      <c r="B36" s="3">
        <v>335854.8</v>
      </c>
      <c r="C36" s="3">
        <f t="shared" si="0"/>
        <v>3.9461524224662887</v>
      </c>
      <c r="D36" s="3">
        <v>81.244</v>
      </c>
      <c r="E36" s="3">
        <f t="shared" si="1"/>
        <v>4.7849975494621626</v>
      </c>
      <c r="F36" s="3">
        <v>5.13</v>
      </c>
      <c r="G36" s="3">
        <v>713289.6</v>
      </c>
      <c r="H36" s="3">
        <v>293765.3</v>
      </c>
      <c r="I36" s="3">
        <v>0.9</v>
      </c>
      <c r="J36">
        <f t="shared" si="2"/>
        <v>2.4280934473881022</v>
      </c>
      <c r="K36">
        <f t="shared" si="4"/>
        <v>38.526539694359926</v>
      </c>
      <c r="L36">
        <f t="shared" si="5"/>
        <v>1.5982814532048195</v>
      </c>
    </row>
    <row r="37" spans="1:12" ht="23.25" customHeight="1">
      <c r="A37" s="2" t="s">
        <v>40</v>
      </c>
      <c r="B37" s="3">
        <v>324825.7</v>
      </c>
      <c r="C37" s="3">
        <f t="shared" si="0"/>
        <v>-1.5899777564896023</v>
      </c>
      <c r="D37" s="3">
        <v>81.96</v>
      </c>
      <c r="E37" s="3">
        <f t="shared" si="1"/>
        <v>5.3727774135071389</v>
      </c>
      <c r="F37" s="3">
        <v>4.05</v>
      </c>
      <c r="G37" s="3">
        <v>723521.5</v>
      </c>
      <c r="H37" s="3">
        <v>287177.8</v>
      </c>
      <c r="I37" s="3">
        <v>0.5</v>
      </c>
      <c r="J37">
        <f t="shared" si="2"/>
        <v>2.5194200248069314</v>
      </c>
      <c r="K37">
        <f t="shared" si="4"/>
        <v>40.130057688654716</v>
      </c>
      <c r="L37">
        <f t="shared" si="5"/>
        <v>2.8962749784728175</v>
      </c>
    </row>
    <row r="38" spans="1:12" ht="23.25" customHeight="1">
      <c r="A38" s="2" t="s">
        <v>41</v>
      </c>
      <c r="B38" s="3">
        <v>325118</v>
      </c>
      <c r="C38" s="3">
        <f t="shared" si="0"/>
        <v>-1.8961865046076969</v>
      </c>
      <c r="D38" s="3">
        <v>82.751999999999995</v>
      </c>
      <c r="E38" s="3">
        <f t="shared" si="1"/>
        <v>4.9566232053168298</v>
      </c>
      <c r="F38" s="3">
        <v>2.09</v>
      </c>
      <c r="G38" s="3">
        <v>720375.4</v>
      </c>
      <c r="H38" s="3">
        <v>289784.09999999998</v>
      </c>
      <c r="I38" s="3">
        <v>-0.2</v>
      </c>
      <c r="J38">
        <f t="shared" si="2"/>
        <v>2.4859038159788618</v>
      </c>
      <c r="K38">
        <f t="shared" si="4"/>
        <v>39.548432100806473</v>
      </c>
      <c r="L38">
        <f t="shared" si="5"/>
        <v>1.6914051038319684</v>
      </c>
    </row>
    <row r="39" spans="1:12" ht="23.25" customHeight="1">
      <c r="A39" s="2" t="s">
        <v>42</v>
      </c>
      <c r="B39" s="3">
        <v>329451.09999999998</v>
      </c>
      <c r="C39" s="3">
        <f t="shared" si="0"/>
        <v>-1.106362311218698</v>
      </c>
      <c r="D39" s="3">
        <v>83.37</v>
      </c>
      <c r="E39" s="3">
        <f t="shared" si="1"/>
        <v>3.8503220020179727</v>
      </c>
      <c r="F39" s="3">
        <v>1.88</v>
      </c>
      <c r="G39" s="3">
        <v>736347.1</v>
      </c>
      <c r="H39" s="3">
        <v>298340.2</v>
      </c>
      <c r="I39" s="3">
        <v>0.1</v>
      </c>
      <c r="J39">
        <f t="shared" si="2"/>
        <v>2.4681457611143252</v>
      </c>
      <c r="K39">
        <f t="shared" si="4"/>
        <v>39.237080421790708</v>
      </c>
      <c r="L39">
        <f t="shared" si="5"/>
        <v>1.0830776548127545</v>
      </c>
    </row>
    <row r="40" spans="1:12" ht="23.25" customHeight="1">
      <c r="A40" s="2" t="s">
        <v>43</v>
      </c>
      <c r="B40" s="3">
        <v>339310.5</v>
      </c>
      <c r="C40" s="3">
        <f t="shared" si="0"/>
        <v>1.0289267862183336</v>
      </c>
      <c r="D40" s="3">
        <v>83.691999999999993</v>
      </c>
      <c r="E40" s="3">
        <f t="shared" si="1"/>
        <v>3.0131455861355834</v>
      </c>
      <c r="F40" s="3">
        <v>1.97</v>
      </c>
      <c r="G40" s="3">
        <v>754189.6</v>
      </c>
      <c r="H40" s="3">
        <v>307751.3</v>
      </c>
      <c r="I40" s="3">
        <v>0.4</v>
      </c>
      <c r="J40">
        <f t="shared" si="2"/>
        <v>2.4506463498285793</v>
      </c>
      <c r="K40">
        <f t="shared" si="4"/>
        <v>38.928064319841717</v>
      </c>
      <c r="L40">
        <f t="shared" si="5"/>
        <v>0.40152462548179102</v>
      </c>
    </row>
    <row r="41" spans="1:12" ht="23.25" customHeight="1">
      <c r="A41" s="2" t="s">
        <v>44</v>
      </c>
      <c r="B41" s="3">
        <v>341844.7</v>
      </c>
      <c r="C41" s="3">
        <f t="shared" si="0"/>
        <v>5.2394253287224499</v>
      </c>
      <c r="D41" s="3">
        <v>83.963999999999999</v>
      </c>
      <c r="E41" s="3">
        <f t="shared" si="1"/>
        <v>2.4450951683748232</v>
      </c>
      <c r="F41" s="3">
        <v>2</v>
      </c>
      <c r="G41" s="3">
        <v>775985.3</v>
      </c>
      <c r="H41" s="3">
        <v>309472.2</v>
      </c>
      <c r="I41" s="3">
        <v>0.2</v>
      </c>
      <c r="J41">
        <f t="shared" si="2"/>
        <v>2.5074475187108893</v>
      </c>
      <c r="K41">
        <f t="shared" si="4"/>
        <v>39.923185193262086</v>
      </c>
      <c r="L41">
        <f t="shared" si="5"/>
        <v>-0.20687249539263064</v>
      </c>
    </row>
    <row r="42" spans="1:12" ht="23.25" customHeight="1">
      <c r="A42" s="2" t="s">
        <v>45</v>
      </c>
      <c r="B42" s="3">
        <v>348541.7</v>
      </c>
      <c r="C42" s="3">
        <f t="shared" si="0"/>
        <v>7.2046764559329253</v>
      </c>
      <c r="D42" s="3">
        <v>84.418999999999997</v>
      </c>
      <c r="E42" s="3">
        <f t="shared" si="1"/>
        <v>2.0144528228925003</v>
      </c>
      <c r="F42" s="3">
        <v>2</v>
      </c>
      <c r="G42" s="3">
        <v>783323.6</v>
      </c>
      <c r="H42" s="3">
        <v>320326.5</v>
      </c>
      <c r="I42" s="3">
        <v>1.3</v>
      </c>
      <c r="J42">
        <f t="shared" si="2"/>
        <v>2.4453911868047133</v>
      </c>
      <c r="K42">
        <f t="shared" si="4"/>
        <v>38.834834267492191</v>
      </c>
      <c r="L42">
        <f t="shared" si="5"/>
        <v>-0.71359783331428162</v>
      </c>
    </row>
    <row r="43" spans="1:12" ht="23.25" customHeight="1">
      <c r="A43" s="2" t="s">
        <v>46</v>
      </c>
      <c r="B43" s="3">
        <v>355163.3</v>
      </c>
      <c r="C43" s="3">
        <f t="shared" si="0"/>
        <v>7.8045573379478812</v>
      </c>
      <c r="D43" s="3">
        <v>84.73</v>
      </c>
      <c r="E43" s="3">
        <f t="shared" si="1"/>
        <v>1.63128223581624</v>
      </c>
      <c r="F43" s="3">
        <v>2</v>
      </c>
      <c r="G43" s="3">
        <v>800126.9</v>
      </c>
      <c r="H43" s="3">
        <v>329462.5</v>
      </c>
      <c r="I43" s="3">
        <v>1.5</v>
      </c>
      <c r="J43">
        <f t="shared" si="2"/>
        <v>2.4285826156239332</v>
      </c>
      <c r="K43">
        <f t="shared" si="4"/>
        <v>38.535288190800941</v>
      </c>
      <c r="L43">
        <f t="shared" si="5"/>
        <v>-0.70179223098976706</v>
      </c>
    </row>
    <row r="44" spans="1:12" ht="23.25" customHeight="1">
      <c r="A44" s="2" t="s">
        <v>47</v>
      </c>
      <c r="B44" s="3">
        <v>359266.2</v>
      </c>
      <c r="C44" s="3">
        <f t="shared" si="0"/>
        <v>5.88125035918429</v>
      </c>
      <c r="D44" s="3">
        <v>85.155000000000001</v>
      </c>
      <c r="E44" s="3">
        <f t="shared" si="1"/>
        <v>1.7480762796922145</v>
      </c>
      <c r="F44" s="3">
        <v>2.25</v>
      </c>
      <c r="G44" s="3">
        <v>815991.1</v>
      </c>
      <c r="H44" s="3">
        <v>333669.40000000002</v>
      </c>
      <c r="I44" s="3">
        <v>1.6</v>
      </c>
      <c r="J44">
        <f t="shared" si="2"/>
        <v>2.4455077390974416</v>
      </c>
      <c r="K44">
        <f t="shared" si="4"/>
        <v>38.836904153554507</v>
      </c>
      <c r="L44">
        <f t="shared" si="5"/>
        <v>-9.1160166287210131E-2</v>
      </c>
    </row>
    <row r="45" spans="1:12" ht="23.25" customHeight="1">
      <c r="A45" s="2" t="s">
        <v>48</v>
      </c>
      <c r="B45" s="3">
        <v>363646.8</v>
      </c>
      <c r="C45" s="3">
        <f t="shared" si="0"/>
        <v>6.3777791494207676</v>
      </c>
      <c r="D45" s="3">
        <v>85.352999999999994</v>
      </c>
      <c r="E45" s="3">
        <f t="shared" si="1"/>
        <v>1.6542804058882328</v>
      </c>
      <c r="F45" s="3">
        <v>2.38</v>
      </c>
      <c r="G45" s="3">
        <v>843189.6</v>
      </c>
      <c r="H45" s="3">
        <v>339152.8</v>
      </c>
      <c r="I45" s="3">
        <v>1.7</v>
      </c>
      <c r="J45">
        <f t="shared" si="2"/>
        <v>2.486164348340925</v>
      </c>
      <c r="K45">
        <f t="shared" si="4"/>
        <v>39.552983436933232</v>
      </c>
      <c r="L45">
        <f t="shared" si="5"/>
        <v>-0.37020175632885355</v>
      </c>
    </row>
    <row r="46" spans="1:12" ht="23.25" customHeight="1">
      <c r="A46" s="2" t="s">
        <v>49</v>
      </c>
      <c r="B46" s="3">
        <v>367040.1</v>
      </c>
      <c r="C46" s="3">
        <f t="shared" si="0"/>
        <v>5.3073706819011797</v>
      </c>
      <c r="D46" s="3">
        <v>86.597999999999999</v>
      </c>
      <c r="E46" s="3">
        <f t="shared" si="1"/>
        <v>2.5811724848671531</v>
      </c>
      <c r="F46" s="3">
        <v>2.78</v>
      </c>
      <c r="G46" s="3">
        <v>855514.6</v>
      </c>
      <c r="H46" s="3">
        <v>340957.3</v>
      </c>
      <c r="I46" s="3">
        <v>1.7</v>
      </c>
      <c r="J46">
        <f t="shared" si="2"/>
        <v>2.5091546654082491</v>
      </c>
      <c r="K46">
        <f t="shared" si="4"/>
        <v>39.95274322445016</v>
      </c>
      <c r="L46">
        <f t="shared" si="5"/>
        <v>1.1179089569579688</v>
      </c>
    </row>
    <row r="47" spans="1:12" ht="23.25" customHeight="1">
      <c r="A47" s="2" t="s">
        <v>50</v>
      </c>
      <c r="B47" s="3">
        <v>368841.5</v>
      </c>
      <c r="C47" s="3">
        <f t="shared" si="0"/>
        <v>3.8512425129510883</v>
      </c>
      <c r="D47" s="3">
        <v>87.475999999999999</v>
      </c>
      <c r="E47" s="3">
        <f t="shared" si="1"/>
        <v>3.2408828042015756</v>
      </c>
      <c r="F47" s="3">
        <v>3.08</v>
      </c>
      <c r="G47" s="3">
        <v>877178.2</v>
      </c>
      <c r="H47" s="3">
        <v>343885.9</v>
      </c>
      <c r="I47" s="3">
        <v>2</v>
      </c>
      <c r="J47">
        <f t="shared" si="2"/>
        <v>2.5507826869319152</v>
      </c>
      <c r="K47">
        <f t="shared" si="4"/>
        <v>40.667346061431935</v>
      </c>
      <c r="L47">
        <f t="shared" si="5"/>
        <v>2.1320578706309945</v>
      </c>
    </row>
    <row r="48" spans="1:12" ht="23.25" customHeight="1">
      <c r="A48" s="2" t="s">
        <v>51</v>
      </c>
      <c r="B48" s="3">
        <v>370782.8</v>
      </c>
      <c r="C48" s="3">
        <f t="shared" si="0"/>
        <v>3.2055896157222628</v>
      </c>
      <c r="D48" s="3">
        <v>88.097999999999999</v>
      </c>
      <c r="E48" s="3">
        <f t="shared" si="1"/>
        <v>3.4560507310199022</v>
      </c>
      <c r="F48" s="3">
        <v>3.25</v>
      </c>
      <c r="G48" s="3">
        <v>891271.6</v>
      </c>
      <c r="H48" s="3">
        <v>348648.5</v>
      </c>
      <c r="I48" s="3">
        <v>1.4</v>
      </c>
      <c r="J48">
        <f t="shared" si="2"/>
        <v>2.5563614930223419</v>
      </c>
      <c r="K48">
        <f t="shared" si="4"/>
        <v>40.762226706230102</v>
      </c>
      <c r="L48">
        <f t="shared" si="5"/>
        <v>1.9253225526755955</v>
      </c>
    </row>
    <row r="49" spans="1:12" ht="23.25" customHeight="1">
      <c r="A49" s="2" t="s">
        <v>52</v>
      </c>
      <c r="B49" s="3">
        <v>372534</v>
      </c>
      <c r="C49" s="3">
        <f t="shared" si="0"/>
        <v>2.4439098597870275</v>
      </c>
      <c r="D49" s="3">
        <v>88.269000000000005</v>
      </c>
      <c r="E49" s="3">
        <f t="shared" si="1"/>
        <v>3.4164001265333512</v>
      </c>
      <c r="F49" s="3">
        <v>3.25</v>
      </c>
      <c r="G49" s="3">
        <v>916162.2</v>
      </c>
      <c r="H49" s="3">
        <v>355445.5</v>
      </c>
      <c r="I49" s="3">
        <v>1.9</v>
      </c>
      <c r="J49">
        <f t="shared" si="2"/>
        <v>2.5775040055367135</v>
      </c>
      <c r="K49">
        <f t="shared" si="4"/>
        <v>41.11993488657928</v>
      </c>
      <c r="L49">
        <f t="shared" si="5"/>
        <v>1.5669514496460479</v>
      </c>
    </row>
    <row r="50" spans="1:12" ht="23.25" customHeight="1">
      <c r="A50" s="2" t="s">
        <v>53</v>
      </c>
      <c r="B50" s="3">
        <v>375758.9</v>
      </c>
      <c r="C50" s="3">
        <f t="shared" si="0"/>
        <v>2.3754352726037418</v>
      </c>
      <c r="D50" s="3">
        <v>88.759</v>
      </c>
      <c r="E50" s="3">
        <f t="shared" si="1"/>
        <v>2.4954386937342679</v>
      </c>
      <c r="F50" s="3">
        <v>3.25</v>
      </c>
      <c r="G50" s="3">
        <v>916472.3</v>
      </c>
      <c r="H50" s="3">
        <v>357741.4</v>
      </c>
      <c r="I50" s="3">
        <v>1.7</v>
      </c>
      <c r="J50">
        <f t="shared" si="2"/>
        <v>2.5618290195096236</v>
      </c>
      <c r="K50">
        <f t="shared" si="4"/>
        <v>40.855014088040612</v>
      </c>
      <c r="L50">
        <f t="shared" si="5"/>
        <v>0.90227086359045217</v>
      </c>
    </row>
    <row r="51" spans="1:12" ht="23.25" customHeight="1">
      <c r="A51" s="2" t="s">
        <v>54</v>
      </c>
      <c r="B51" s="3">
        <v>377885.6</v>
      </c>
      <c r="C51" s="3">
        <f t="shared" si="0"/>
        <v>2.452028852501678</v>
      </c>
      <c r="D51" s="3">
        <v>88.878</v>
      </c>
      <c r="E51" s="3">
        <f t="shared" si="1"/>
        <v>1.602725318944626</v>
      </c>
      <c r="F51" s="3">
        <v>3.26</v>
      </c>
      <c r="G51" s="3">
        <v>928561.6</v>
      </c>
      <c r="H51" s="3">
        <v>358200.5</v>
      </c>
      <c r="I51" s="3">
        <v>1.6</v>
      </c>
      <c r="J51">
        <f t="shared" si="2"/>
        <v>2.5922956556453718</v>
      </c>
      <c r="K51">
        <f t="shared" si="4"/>
        <v>41.368453203375665</v>
      </c>
      <c r="L51">
        <f t="shared" si="5"/>
        <v>0.70110714194373003</v>
      </c>
    </row>
    <row r="52" spans="1:12" ht="23.25" customHeight="1">
      <c r="A52" s="2" t="s">
        <v>55</v>
      </c>
      <c r="B52" s="3">
        <v>379592.8</v>
      </c>
      <c r="C52" s="3">
        <f t="shared" si="0"/>
        <v>2.3760541211728268</v>
      </c>
      <c r="D52" s="3">
        <v>89.242999999999995</v>
      </c>
      <c r="E52" s="3">
        <f t="shared" si="1"/>
        <v>1.2996889827237803</v>
      </c>
      <c r="F52" s="3">
        <v>3.02</v>
      </c>
      <c r="G52" s="3">
        <v>940745.6</v>
      </c>
      <c r="H52" s="3">
        <v>359965.8</v>
      </c>
      <c r="I52" s="3">
        <v>1.8</v>
      </c>
      <c r="J52">
        <f t="shared" si="2"/>
        <v>2.6134304981195435</v>
      </c>
      <c r="K52">
        <f t="shared" si="4"/>
        <v>41.721095490841151</v>
      </c>
      <c r="L52">
        <f t="shared" si="5"/>
        <v>0.95886878461104885</v>
      </c>
    </row>
    <row r="53" spans="1:12" ht="23.25" customHeight="1">
      <c r="A53" s="2" t="s">
        <v>56</v>
      </c>
      <c r="B53" s="3">
        <v>381499.3</v>
      </c>
      <c r="C53" s="3">
        <f t="shared" si="0"/>
        <v>2.4065722860195278</v>
      </c>
      <c r="D53" s="3">
        <v>89.454999999999998</v>
      </c>
      <c r="E53" s="3">
        <f t="shared" si="1"/>
        <v>1.343620070466407</v>
      </c>
      <c r="F53" s="3">
        <v>2.77</v>
      </c>
      <c r="G53" s="3">
        <v>963794.4</v>
      </c>
      <c r="H53" s="3">
        <v>364203.7</v>
      </c>
      <c r="I53" s="3">
        <v>1.1000000000000001</v>
      </c>
      <c r="J53">
        <f t="shared" si="2"/>
        <v>2.6463058996929467</v>
      </c>
      <c r="K53">
        <f t="shared" si="4"/>
        <v>42.264004501774757</v>
      </c>
      <c r="L53">
        <f t="shared" si="5"/>
        <v>1.1440696151954768</v>
      </c>
    </row>
    <row r="54" spans="1:12" ht="23.25" customHeight="1">
      <c r="A54" s="2" t="s">
        <v>57</v>
      </c>
      <c r="B54" s="3">
        <v>384778</v>
      </c>
      <c r="C54" s="3">
        <f t="shared" si="0"/>
        <v>2.4002358959428443</v>
      </c>
      <c r="D54" s="3">
        <v>90.040999999999997</v>
      </c>
      <c r="E54" s="3">
        <f t="shared" si="1"/>
        <v>1.444360571885664</v>
      </c>
      <c r="F54" s="3">
        <v>2.75</v>
      </c>
      <c r="G54" s="3">
        <v>962874.9</v>
      </c>
      <c r="H54" s="3">
        <v>368435.7</v>
      </c>
      <c r="I54" s="3">
        <v>0.6</v>
      </c>
      <c r="J54">
        <f t="shared" si="2"/>
        <v>2.6134136838531119</v>
      </c>
      <c r="K54">
        <f t="shared" si="4"/>
        <v>41.720816073935865</v>
      </c>
      <c r="L54">
        <f t="shared" si="5"/>
        <v>0.86580198589525281</v>
      </c>
    </row>
    <row r="55" spans="1:12" ht="23.25" customHeight="1">
      <c r="A55" s="2" t="s">
        <v>58</v>
      </c>
      <c r="B55" s="3">
        <v>389265.1</v>
      </c>
      <c r="C55" s="3">
        <f t="shared" si="0"/>
        <v>3.0113611103466238</v>
      </c>
      <c r="D55" s="3">
        <v>90.31</v>
      </c>
      <c r="E55" s="3">
        <f t="shared" si="1"/>
        <v>1.611197371678033</v>
      </c>
      <c r="F55" s="3">
        <v>2.6</v>
      </c>
      <c r="G55" s="3">
        <v>979641.9</v>
      </c>
      <c r="H55" s="3">
        <v>373118.7</v>
      </c>
      <c r="I55" s="3">
        <v>0.8</v>
      </c>
      <c r="J55">
        <f t="shared" si="2"/>
        <v>2.6255502605471128</v>
      </c>
      <c r="K55">
        <f t="shared" si="4"/>
        <v>41.922033634211722</v>
      </c>
      <c r="L55">
        <f t="shared" si="5"/>
        <v>0.55358043083605679</v>
      </c>
    </row>
    <row r="56" spans="1:12" ht="23.25" customHeight="1">
      <c r="A56" s="2" t="s">
        <v>59</v>
      </c>
      <c r="B56" s="3">
        <v>392597.8</v>
      </c>
      <c r="C56" s="3">
        <f t="shared" si="0"/>
        <v>3.4260396930605639</v>
      </c>
      <c r="D56" s="3">
        <v>90.697000000000003</v>
      </c>
      <c r="E56" s="3">
        <f t="shared" si="1"/>
        <v>1.6292594377150116</v>
      </c>
      <c r="F56" s="3">
        <v>2.4900000000000002</v>
      </c>
      <c r="G56" s="3">
        <v>993617</v>
      </c>
      <c r="H56" s="3">
        <v>377743.4</v>
      </c>
      <c r="I56" s="3">
        <v>1.5</v>
      </c>
      <c r="J56">
        <f t="shared" si="2"/>
        <v>2.6304020136420649</v>
      </c>
      <c r="K56">
        <f t="shared" si="4"/>
        <v>42.002212832395522</v>
      </c>
      <c r="L56">
        <f t="shared" si="5"/>
        <v>0.28111734155437063</v>
      </c>
    </row>
    <row r="57" spans="1:12" ht="23.25" customHeight="1">
      <c r="A57" s="2" t="s">
        <v>60</v>
      </c>
      <c r="B57" s="3">
        <v>396032.7</v>
      </c>
      <c r="C57" s="3">
        <f t="shared" si="0"/>
        <v>3.8095482744005098</v>
      </c>
      <c r="D57" s="3">
        <v>91.156000000000006</v>
      </c>
      <c r="E57" s="3">
        <f t="shared" si="1"/>
        <v>1.9015147280755773</v>
      </c>
      <c r="F57" s="3">
        <v>2.5</v>
      </c>
      <c r="G57" s="3">
        <v>1019040.5</v>
      </c>
      <c r="H57" s="3">
        <v>381521.3</v>
      </c>
      <c r="I57" s="3">
        <v>2.2999999999999998</v>
      </c>
      <c r="J57">
        <f t="shared" si="2"/>
        <v>2.6709924190340093</v>
      </c>
      <c r="K57">
        <f t="shared" si="4"/>
        <v>42.667265538327115</v>
      </c>
      <c r="L57">
        <f t="shared" si="5"/>
        <v>0.40326103655235812</v>
      </c>
    </row>
    <row r="58" spans="1:12" ht="23.25" customHeight="1">
      <c r="A58" s="2" t="s">
        <v>61</v>
      </c>
      <c r="B58" s="3">
        <v>399424.5</v>
      </c>
      <c r="C58" s="3">
        <f t="shared" si="0"/>
        <v>3.8064806199938666</v>
      </c>
      <c r="D58" s="3">
        <v>91.724999999999994</v>
      </c>
      <c r="E58" s="3">
        <f t="shared" si="1"/>
        <v>1.8702591041858683</v>
      </c>
      <c r="F58" s="3">
        <v>2.4900000000000002</v>
      </c>
      <c r="G58" s="3">
        <v>1022446.2</v>
      </c>
      <c r="H58" s="3">
        <v>387258.9</v>
      </c>
      <c r="I58" s="3">
        <v>3.5</v>
      </c>
      <c r="J58">
        <f t="shared" si="2"/>
        <v>2.6402135625546626</v>
      </c>
      <c r="K58">
        <f t="shared" si="4"/>
        <v>42.163905766065341</v>
      </c>
      <c r="L58">
        <f t="shared" si="5"/>
        <v>0.44308969212947602</v>
      </c>
    </row>
    <row r="59" spans="1:12" ht="23.25" customHeight="1">
      <c r="A59" s="2" t="s">
        <v>62</v>
      </c>
      <c r="B59" s="3">
        <v>402905.9</v>
      </c>
      <c r="C59" s="3">
        <f t="shared" si="0"/>
        <v>3.5042442797980211</v>
      </c>
      <c r="D59" s="3">
        <v>92.322999999999993</v>
      </c>
      <c r="E59" s="3">
        <f t="shared" si="1"/>
        <v>2.2289890377588208</v>
      </c>
      <c r="F59" s="3">
        <v>2.4900000000000002</v>
      </c>
      <c r="G59" s="3">
        <v>1035889.5</v>
      </c>
      <c r="H59" s="3">
        <v>388457.2</v>
      </c>
      <c r="I59" s="3">
        <v>2.7</v>
      </c>
      <c r="J59">
        <f t="shared" si="2"/>
        <v>2.6666760199064399</v>
      </c>
      <c r="K59">
        <f t="shared" si="4"/>
        <v>42.597025554226775</v>
      </c>
      <c r="L59">
        <f t="shared" si="5"/>
        <v>0.67499192001505293</v>
      </c>
    </row>
    <row r="60" spans="1:12" ht="23.25" customHeight="1">
      <c r="A60" s="2" t="s">
        <v>63</v>
      </c>
      <c r="B60" s="3">
        <v>404193</v>
      </c>
      <c r="C60" s="3">
        <f t="shared" si="0"/>
        <v>2.9534551645475373</v>
      </c>
      <c r="D60" s="3">
        <v>92.668000000000006</v>
      </c>
      <c r="E60" s="3">
        <f t="shared" si="1"/>
        <v>2.1731700056231227</v>
      </c>
      <c r="F60" s="3">
        <v>2.35</v>
      </c>
      <c r="G60" s="3">
        <v>1056441.5</v>
      </c>
      <c r="H60" s="3">
        <v>390427.6</v>
      </c>
      <c r="I60" s="3">
        <v>2.7</v>
      </c>
      <c r="J60">
        <f t="shared" si="2"/>
        <v>2.7058576289176277</v>
      </c>
      <c r="K60">
        <f t="shared" si="4"/>
        <v>43.23049420760632</v>
      </c>
      <c r="L60">
        <f t="shared" si="5"/>
        <v>1.2282813752107984</v>
      </c>
    </row>
    <row r="61" spans="1:12" ht="23.25" customHeight="1">
      <c r="A61" s="2" t="s">
        <v>64</v>
      </c>
      <c r="B61" s="3">
        <v>406194.1</v>
      </c>
      <c r="C61" s="3">
        <f t="shared" si="0"/>
        <v>2.5657982282776057</v>
      </c>
      <c r="D61" s="3">
        <v>92.712999999999994</v>
      </c>
      <c r="E61" s="3">
        <f t="shared" si="1"/>
        <v>1.7080609065777215</v>
      </c>
      <c r="F61" s="3">
        <v>2.0099999999999998</v>
      </c>
      <c r="G61" s="3">
        <v>1085259.2</v>
      </c>
      <c r="H61" s="3">
        <v>396785.2</v>
      </c>
      <c r="I61" s="3">
        <v>2.2000000000000002</v>
      </c>
      <c r="J61">
        <f t="shared" si="2"/>
        <v>2.7351302417529686</v>
      </c>
      <c r="K61">
        <f t="shared" si="4"/>
        <v>43.697801144747075</v>
      </c>
      <c r="L61">
        <f t="shared" si="5"/>
        <v>1.03053560641996</v>
      </c>
    </row>
    <row r="62" spans="1:12" ht="23.25" customHeight="1">
      <c r="A62" s="2" t="s">
        <v>65</v>
      </c>
      <c r="B62" s="3">
        <v>409287.8</v>
      </c>
      <c r="C62" s="3">
        <f t="shared" si="0"/>
        <v>2.4693778173346872</v>
      </c>
      <c r="D62" s="3">
        <v>93.918999999999997</v>
      </c>
      <c r="E62" s="3">
        <f t="shared" si="1"/>
        <v>2.3919324066503163</v>
      </c>
      <c r="F62" s="3">
        <v>1.93</v>
      </c>
      <c r="G62" s="3">
        <v>1098305</v>
      </c>
      <c r="H62" s="3">
        <v>408821.2</v>
      </c>
      <c r="I62" s="3">
        <v>1.4</v>
      </c>
      <c r="J62">
        <f t="shared" si="2"/>
        <v>2.6865167461961366</v>
      </c>
      <c r="K62">
        <f t="shared" si="4"/>
        <v>42.91895520545016</v>
      </c>
      <c r="L62">
        <f t="shared" si="5"/>
        <v>0.75504943938481972</v>
      </c>
    </row>
    <row r="63" spans="1:12" ht="23.25" customHeight="1">
      <c r="A63" s="2" t="s">
        <v>66</v>
      </c>
      <c r="B63" s="3">
        <v>411277.5</v>
      </c>
      <c r="C63" s="3">
        <f t="shared" si="0"/>
        <v>2.0778052642068472</v>
      </c>
      <c r="D63" s="3">
        <v>94.221000000000004</v>
      </c>
      <c r="E63" s="3">
        <f t="shared" si="1"/>
        <v>2.0558257422310913</v>
      </c>
      <c r="F63" s="3">
        <v>1.68</v>
      </c>
      <c r="G63" s="3">
        <v>1131535.5</v>
      </c>
      <c r="H63" s="3">
        <v>411596.5</v>
      </c>
      <c r="I63" s="3">
        <v>1.2</v>
      </c>
      <c r="J63">
        <f t="shared" si="2"/>
        <v>2.7491378085090616</v>
      </c>
      <c r="K63">
        <f t="shared" si="4"/>
        <v>43.919651066011284</v>
      </c>
      <c r="L63">
        <f t="shared" si="5"/>
        <v>1.3226255117845085</v>
      </c>
    </row>
    <row r="64" spans="1:12" ht="23.25" customHeight="1">
      <c r="A64" s="2" t="s">
        <v>67</v>
      </c>
      <c r="B64" s="3">
        <v>417287.5</v>
      </c>
      <c r="C64" s="3">
        <f t="shared" si="0"/>
        <v>3.2396652094420242</v>
      </c>
      <c r="D64" s="3">
        <v>94.591999999999999</v>
      </c>
      <c r="E64" s="3">
        <f t="shared" si="1"/>
        <v>2.0762291190054736</v>
      </c>
      <c r="F64" s="3">
        <v>1.48</v>
      </c>
      <c r="G64" s="3">
        <v>1164895.2</v>
      </c>
      <c r="H64" s="3">
        <v>416971.3</v>
      </c>
      <c r="I64" s="3">
        <v>1.1000000000000001</v>
      </c>
      <c r="J64">
        <f t="shared" si="2"/>
        <v>2.793705945708973</v>
      </c>
      <c r="K64">
        <f t="shared" si="4"/>
        <v>44.618069208716229</v>
      </c>
      <c r="L64">
        <f t="shared" si="5"/>
        <v>1.3875750011099086</v>
      </c>
    </row>
    <row r="65" spans="1:12" ht="23.25" customHeight="1">
      <c r="A65" s="2" t="s">
        <v>68</v>
      </c>
      <c r="B65" s="3">
        <v>420167.6</v>
      </c>
      <c r="C65" s="3">
        <f t="shared" si="0"/>
        <v>3.4401041275587216</v>
      </c>
      <c r="D65" s="3">
        <v>94.819000000000003</v>
      </c>
      <c r="E65" s="3">
        <f t="shared" si="1"/>
        <v>2.2715261074498816</v>
      </c>
      <c r="F65" s="3">
        <v>1.48</v>
      </c>
      <c r="G65" s="3">
        <v>1203099.2</v>
      </c>
      <c r="H65" s="3">
        <v>420631.4</v>
      </c>
      <c r="I65" s="3">
        <v>1.1000000000000001</v>
      </c>
      <c r="J65">
        <f t="shared" si="2"/>
        <v>2.8602220376319978</v>
      </c>
      <c r="K65">
        <f t="shared" si="4"/>
        <v>45.63997485050426</v>
      </c>
      <c r="L65">
        <f t="shared" si="5"/>
        <v>1.9421737057571846</v>
      </c>
    </row>
    <row r="66" spans="1:12" ht="23.25" customHeight="1">
      <c r="A66" s="2" t="s">
        <v>69</v>
      </c>
      <c r="B66" s="3">
        <v>421313.1</v>
      </c>
      <c r="C66" s="3">
        <f t="shared" si="0"/>
        <v>2.9381037011120266</v>
      </c>
      <c r="D66" s="3">
        <v>95.481999999999999</v>
      </c>
      <c r="E66" s="3">
        <f t="shared" si="1"/>
        <v>1.6642000021294971</v>
      </c>
      <c r="F66" s="3">
        <v>1.49</v>
      </c>
      <c r="G66" s="3">
        <v>1223653.8999999999</v>
      </c>
      <c r="H66" s="3">
        <v>429269.9</v>
      </c>
      <c r="I66" s="3">
        <v>0.9</v>
      </c>
      <c r="J66">
        <f t="shared" si="2"/>
        <v>2.8505467073279536</v>
      </c>
      <c r="K66">
        <f t="shared" si="4"/>
        <v>45.492816148419813</v>
      </c>
      <c r="L66">
        <f t="shared" si="5"/>
        <v>2.5738609429696524</v>
      </c>
    </row>
    <row r="67" spans="1:12" ht="23.25" customHeight="1">
      <c r="A67" s="2" t="s">
        <v>70</v>
      </c>
      <c r="B67" s="3">
        <v>426505.8</v>
      </c>
      <c r="C67" s="3">
        <f t="shared" si="0"/>
        <v>3.7026824953954418</v>
      </c>
      <c r="D67" s="3">
        <v>95.933000000000007</v>
      </c>
      <c r="E67" s="3">
        <f t="shared" si="1"/>
        <v>1.817004701711936</v>
      </c>
      <c r="F67" s="3">
        <v>1.42</v>
      </c>
      <c r="G67" s="3">
        <v>1257583.2</v>
      </c>
      <c r="H67" s="3">
        <v>434809.59999999998</v>
      </c>
      <c r="I67" s="3">
        <v>0.7</v>
      </c>
      <c r="J67">
        <f t="shared" si="2"/>
        <v>2.8922618083869356</v>
      </c>
      <c r="K67">
        <f t="shared" si="4"/>
        <v>46.123760286572988</v>
      </c>
      <c r="L67">
        <f t="shared" si="5"/>
        <v>2.2041092205617048</v>
      </c>
    </row>
    <row r="68" spans="1:12" ht="23.25" customHeight="1">
      <c r="A68" s="2" t="s">
        <v>71</v>
      </c>
      <c r="B68" s="3">
        <v>428246.6</v>
      </c>
      <c r="C68" s="3">
        <f t="shared" si="0"/>
        <v>2.6262708564239228</v>
      </c>
      <c r="D68" s="3">
        <v>95.908000000000001</v>
      </c>
      <c r="E68" s="3">
        <f t="shared" si="1"/>
        <v>1.3912381596752394</v>
      </c>
      <c r="F68" s="3">
        <v>1.23</v>
      </c>
      <c r="G68" s="3">
        <v>1296456.7</v>
      </c>
      <c r="H68" s="3">
        <v>434577.9</v>
      </c>
      <c r="I68" s="3">
        <v>1.2</v>
      </c>
      <c r="J68">
        <f t="shared" si="2"/>
        <v>2.983255015959164</v>
      </c>
      <c r="K68">
        <f t="shared" si="4"/>
        <v>47.469037950690009</v>
      </c>
      <c r="L68">
        <f t="shared" si="5"/>
        <v>2.8509687419737801</v>
      </c>
    </row>
    <row r="69" spans="1:12" ht="23.25" customHeight="1">
      <c r="A69" s="2" t="s">
        <v>72</v>
      </c>
      <c r="B69" s="3">
        <v>430814.8</v>
      </c>
      <c r="C69" s="3">
        <f t="shared" si="0"/>
        <v>2.5340364178484998</v>
      </c>
      <c r="D69" s="3">
        <v>96.263000000000005</v>
      </c>
      <c r="E69" s="3">
        <f t="shared" si="1"/>
        <v>1.5229015281747356</v>
      </c>
      <c r="F69" s="3">
        <v>1.23</v>
      </c>
      <c r="G69" s="3">
        <v>1342526.8</v>
      </c>
      <c r="H69" s="3">
        <v>442122.1</v>
      </c>
      <c r="I69" s="3">
        <v>1.1000000000000001</v>
      </c>
      <c r="J69">
        <f t="shared" si="2"/>
        <v>3.0365521198781966</v>
      </c>
      <c r="K69">
        <f t="shared" si="4"/>
        <v>48.238073982421326</v>
      </c>
      <c r="L69">
        <f t="shared" si="5"/>
        <v>2.598099131917067</v>
      </c>
    </row>
    <row r="70" spans="1:12" ht="23.25" customHeight="1">
      <c r="A70" s="2" t="s">
        <v>73</v>
      </c>
      <c r="B70" s="3">
        <v>435027.1</v>
      </c>
      <c r="C70" s="3">
        <f t="shared" si="0"/>
        <v>3.2550613783430897</v>
      </c>
      <c r="D70" s="3">
        <v>96.948999999999998</v>
      </c>
      <c r="E70" s="3">
        <f t="shared" si="1"/>
        <v>1.5364152405689018</v>
      </c>
      <c r="F70" s="3">
        <v>1.23</v>
      </c>
      <c r="G70" s="3">
        <v>1358967.4</v>
      </c>
      <c r="H70" s="3">
        <v>450643.4</v>
      </c>
      <c r="I70" s="3">
        <v>1.3</v>
      </c>
      <c r="J70">
        <f t="shared" si="2"/>
        <v>3.0156158949626244</v>
      </c>
      <c r="K70">
        <f t="shared" si="4"/>
        <v>47.937602376222131</v>
      </c>
      <c r="L70">
        <f t="shared" si="5"/>
        <v>2.444786227802318</v>
      </c>
    </row>
    <row r="71" spans="1:12" ht="23.25" customHeight="1">
      <c r="A71" s="2" t="s">
        <v>74</v>
      </c>
      <c r="B71" s="3">
        <v>438331.2</v>
      </c>
      <c r="C71" s="3">
        <f t="shared" si="0"/>
        <v>2.7726234907004836</v>
      </c>
      <c r="D71" s="3">
        <v>97.263999999999996</v>
      </c>
      <c r="E71" s="3">
        <f t="shared" si="1"/>
        <v>1.387426641510209</v>
      </c>
      <c r="F71" s="3">
        <v>1.23</v>
      </c>
      <c r="G71" s="3">
        <v>1387757.1</v>
      </c>
      <c r="H71" s="3">
        <v>454154.4</v>
      </c>
      <c r="I71" s="3">
        <v>1.5</v>
      </c>
      <c r="J71">
        <f t="shared" si="2"/>
        <v>3.0556944950880141</v>
      </c>
      <c r="K71">
        <f t="shared" si="4"/>
        <v>48.51099317983504</v>
      </c>
      <c r="L71">
        <f t="shared" si="5"/>
        <v>2.3872328932620519</v>
      </c>
    </row>
    <row r="72" spans="1:12" ht="23.25" customHeight="1">
      <c r="A72" s="2" t="s">
        <v>75</v>
      </c>
      <c r="B72" s="3">
        <v>444445.6</v>
      </c>
      <c r="C72" s="3">
        <f t="shared" si="0"/>
        <v>3.7826336507983953</v>
      </c>
      <c r="D72" s="3">
        <v>97.552999999999997</v>
      </c>
      <c r="E72" s="3">
        <f t="shared" si="1"/>
        <v>1.7151853859949076</v>
      </c>
      <c r="F72" s="3">
        <v>1.24</v>
      </c>
      <c r="G72" s="3">
        <v>1419108.3</v>
      </c>
      <c r="H72" s="3">
        <v>467606.6</v>
      </c>
      <c r="I72" s="3">
        <v>1</v>
      </c>
      <c r="J72">
        <f t="shared" si="2"/>
        <v>3.0348337683856474</v>
      </c>
      <c r="K72">
        <f t="shared" si="4"/>
        <v>48.213490778360686</v>
      </c>
      <c r="L72">
        <f t="shared" si="5"/>
        <v>0.74445282767067766</v>
      </c>
    </row>
    <row r="73" spans="1:12" ht="23.25" customHeight="1">
      <c r="A73" s="2" t="s">
        <v>76</v>
      </c>
      <c r="B73" s="3">
        <v>443007.6</v>
      </c>
      <c r="C73" s="3">
        <f t="shared" si="0"/>
        <v>2.8301720368009615</v>
      </c>
      <c r="D73" s="3">
        <v>97.492999999999995</v>
      </c>
      <c r="E73" s="3">
        <f t="shared" si="1"/>
        <v>1.2777494987689868</v>
      </c>
      <c r="F73" s="3">
        <v>1.34</v>
      </c>
      <c r="G73" s="3">
        <v>1450627.4</v>
      </c>
      <c r="H73" s="3">
        <v>463293.7</v>
      </c>
      <c r="I73" s="3">
        <v>1</v>
      </c>
      <c r="J73">
        <f t="shared" si="2"/>
        <v>3.1311183381082017</v>
      </c>
      <c r="K73">
        <f t="shared" si="4"/>
        <v>49.569948173898133</v>
      </c>
      <c r="L73">
        <f t="shared" si="5"/>
        <v>1.3318741914768069</v>
      </c>
    </row>
    <row r="74" spans="1:12" ht="23.25" customHeight="1">
      <c r="A74" s="2" t="s">
        <v>77</v>
      </c>
      <c r="B74" s="3">
        <v>448561.5</v>
      </c>
      <c r="C74" s="3">
        <f t="shared" si="0"/>
        <v>3.1111624999913854</v>
      </c>
      <c r="D74" s="3">
        <v>97.994</v>
      </c>
      <c r="E74" s="3">
        <f t="shared" si="1"/>
        <v>1.0778863113595827</v>
      </c>
      <c r="F74" s="3">
        <v>1.49</v>
      </c>
      <c r="G74" s="3">
        <v>1468120.9</v>
      </c>
      <c r="H74" s="3">
        <v>468226.7</v>
      </c>
      <c r="I74" s="3">
        <v>0.7</v>
      </c>
      <c r="J74">
        <f t="shared" si="2"/>
        <v>3.1354916325788338</v>
      </c>
      <c r="K74">
        <f t="shared" si="4"/>
        <v>49.630564614798509</v>
      </c>
      <c r="L74">
        <f t="shared" si="5"/>
        <v>1.6929622385763778</v>
      </c>
    </row>
    <row r="75" spans="1:12" ht="23.25" customHeight="1">
      <c r="A75" s="2" t="s">
        <v>78</v>
      </c>
      <c r="B75" s="3">
        <v>451648.7</v>
      </c>
      <c r="C75" s="3">
        <f t="shared" ref="C75:C95" si="6">100*(B75-B71)/B71</f>
        <v>3.0382277145683445</v>
      </c>
      <c r="D75" s="3">
        <v>98.554000000000002</v>
      </c>
      <c r="E75" s="3">
        <f t="shared" ref="E75:E95" si="7">100*(D75-D71)/D71</f>
        <v>1.3262872182924887</v>
      </c>
      <c r="F75" s="3">
        <v>1.49</v>
      </c>
      <c r="G75" s="3">
        <v>1492271.7</v>
      </c>
      <c r="H75" s="3">
        <v>472498.5</v>
      </c>
      <c r="I75" s="3">
        <v>0.5</v>
      </c>
      <c r="J75">
        <f t="shared" si="2"/>
        <v>3.1582570103397152</v>
      </c>
      <c r="K75">
        <f t="shared" si="4"/>
        <v>49.944746881053256</v>
      </c>
      <c r="L75">
        <f t="shared" si="5"/>
        <v>1.4337537012182153</v>
      </c>
    </row>
    <row r="76" spans="1:12" ht="23.25" customHeight="1">
      <c r="A76" s="2" t="s">
        <v>79</v>
      </c>
      <c r="B76" s="3">
        <v>454433.9</v>
      </c>
      <c r="C76" s="3">
        <f t="shared" si="6"/>
        <v>2.2473616568597028</v>
      </c>
      <c r="D76" s="3">
        <v>98.513000000000005</v>
      </c>
      <c r="E76" s="3">
        <f t="shared" si="7"/>
        <v>0.98408044857667931</v>
      </c>
      <c r="F76" s="3">
        <v>1.51</v>
      </c>
      <c r="G76" s="3">
        <v>1513836.7</v>
      </c>
      <c r="H76" s="3">
        <v>479288.2</v>
      </c>
      <c r="I76" s="3">
        <v>0.5</v>
      </c>
      <c r="J76">
        <f t="shared" si="2"/>
        <v>3.1585102658483977</v>
      </c>
      <c r="K76">
        <f t="shared" si="4"/>
        <v>49.948229278462634</v>
      </c>
      <c r="L76">
        <f t="shared" si="5"/>
        <v>1.7347385001019475</v>
      </c>
    </row>
    <row r="77" spans="1:12" ht="23.25" customHeight="1">
      <c r="A77" s="2" t="s">
        <v>80</v>
      </c>
      <c r="B77" s="3">
        <v>457361.2</v>
      </c>
      <c r="C77" s="3">
        <f t="shared" si="6"/>
        <v>3.2400347082081744</v>
      </c>
      <c r="D77" s="3">
        <v>98.754999999999995</v>
      </c>
      <c r="E77" s="3">
        <f t="shared" si="7"/>
        <v>1.2944519093678526</v>
      </c>
      <c r="F77" s="3">
        <v>1.6</v>
      </c>
      <c r="G77" s="3">
        <v>1536712.2</v>
      </c>
      <c r="H77" s="3">
        <v>478179.1</v>
      </c>
      <c r="I77" s="3">
        <v>0.5</v>
      </c>
      <c r="J77">
        <f t="shared" si="2"/>
        <v>3.2136749598633649</v>
      </c>
      <c r="K77">
        <f t="shared" si="4"/>
        <v>50.700194888149007</v>
      </c>
      <c r="L77">
        <f t="shared" si="5"/>
        <v>1.1302467142508732</v>
      </c>
    </row>
    <row r="78" spans="1:12" ht="23.25" customHeight="1">
      <c r="A78" s="2" t="s">
        <v>81</v>
      </c>
      <c r="B78" s="3">
        <v>457051.4</v>
      </c>
      <c r="C78" s="3">
        <f t="shared" si="6"/>
        <v>1.8926947586897278</v>
      </c>
      <c r="D78" s="3">
        <v>99.114000000000004</v>
      </c>
      <c r="E78" s="3">
        <f t="shared" si="7"/>
        <v>1.1429271179868201</v>
      </c>
      <c r="F78" s="3">
        <v>1.76</v>
      </c>
      <c r="G78" s="3">
        <v>1540236</v>
      </c>
      <c r="H78" s="3">
        <v>475015.1</v>
      </c>
      <c r="I78" s="3">
        <v>0.8</v>
      </c>
      <c r="J78">
        <f t="shared" ref="J78:J95" si="8">G78/H78</f>
        <v>3.2424990279256387</v>
      </c>
      <c r="K78">
        <f t="shared" ref="K78:K95" si="9">100*LOG(J78)</f>
        <v>51.087985455824736</v>
      </c>
      <c r="L78">
        <f t="shared" si="5"/>
        <v>1.4574208410262273</v>
      </c>
    </row>
    <row r="79" spans="1:12" ht="23.25" customHeight="1">
      <c r="A79" s="2" t="s">
        <v>82</v>
      </c>
      <c r="B79" s="3">
        <v>462044.6</v>
      </c>
      <c r="C79" s="3">
        <f t="shared" si="6"/>
        <v>2.301766837809998</v>
      </c>
      <c r="D79" s="3">
        <v>99.418999999999997</v>
      </c>
      <c r="E79" s="3">
        <f t="shared" si="7"/>
        <v>0.87769141790287042</v>
      </c>
      <c r="F79" s="3">
        <v>1.75</v>
      </c>
      <c r="G79" s="3">
        <v>1557097.5</v>
      </c>
      <c r="H79" s="3">
        <v>480693.7</v>
      </c>
      <c r="I79" s="3">
        <v>1.1000000000000001</v>
      </c>
      <c r="J79">
        <f t="shared" si="8"/>
        <v>3.2392717025415561</v>
      </c>
      <c r="K79">
        <f t="shared" si="9"/>
        <v>51.044737714436707</v>
      </c>
      <c r="L79">
        <f t="shared" si="5"/>
        <v>1.0999908333834512</v>
      </c>
    </row>
    <row r="80" spans="1:12" ht="23.25" customHeight="1">
      <c r="A80" s="2" t="s">
        <v>83</v>
      </c>
      <c r="B80" s="3">
        <v>463963.6</v>
      </c>
      <c r="C80" s="3">
        <f t="shared" si="6"/>
        <v>2.0970486576815577</v>
      </c>
      <c r="D80" s="3">
        <v>99.317999999999998</v>
      </c>
      <c r="E80" s="3">
        <f t="shared" si="7"/>
        <v>0.81715103590388327</v>
      </c>
      <c r="F80" s="3">
        <v>1.55</v>
      </c>
      <c r="G80" s="3">
        <v>1572863.3</v>
      </c>
      <c r="H80" s="3">
        <v>482194.3</v>
      </c>
      <c r="I80" s="3">
        <v>0.8</v>
      </c>
      <c r="J80">
        <f t="shared" si="8"/>
        <v>3.2618869613348811</v>
      </c>
      <c r="K80">
        <f t="shared" si="9"/>
        <v>51.346890675970748</v>
      </c>
      <c r="L80">
        <f t="shared" si="5"/>
        <v>1.3986613975081141</v>
      </c>
    </row>
    <row r="81" spans="1:12" ht="23.25" customHeight="1">
      <c r="A81" s="2" t="s">
        <v>84</v>
      </c>
      <c r="B81" s="3">
        <v>469606.8</v>
      </c>
      <c r="C81" s="3">
        <f t="shared" si="6"/>
        <v>2.6774461847659961</v>
      </c>
      <c r="D81" s="3">
        <v>99.456999999999994</v>
      </c>
      <c r="E81" s="3">
        <f t="shared" si="7"/>
        <v>0.71085008354007206</v>
      </c>
      <c r="F81" s="3">
        <v>1.3</v>
      </c>
      <c r="G81" s="3">
        <v>1600600.7</v>
      </c>
      <c r="H81" s="3">
        <v>486594.9</v>
      </c>
      <c r="I81" s="3">
        <v>1.3</v>
      </c>
      <c r="J81">
        <f t="shared" si="8"/>
        <v>3.2893906204113521</v>
      </c>
      <c r="K81">
        <f t="shared" si="9"/>
        <v>51.711544971129698</v>
      </c>
      <c r="L81">
        <f t="shared" si="5"/>
        <v>1.011350082980691</v>
      </c>
    </row>
    <row r="82" spans="1:12" ht="23.25" customHeight="1">
      <c r="A82" s="2" t="s">
        <v>85</v>
      </c>
      <c r="B82" s="3">
        <v>463613.4</v>
      </c>
      <c r="C82" s="3">
        <f t="shared" si="6"/>
        <v>1.4357247346797317</v>
      </c>
      <c r="D82" s="3">
        <v>99.68</v>
      </c>
      <c r="E82" s="3">
        <f t="shared" si="7"/>
        <v>0.57105958794923273</v>
      </c>
      <c r="F82" s="3">
        <v>1.1599999999999999</v>
      </c>
      <c r="G82" s="3">
        <v>1611698.2</v>
      </c>
      <c r="H82" s="3">
        <v>479976.1</v>
      </c>
      <c r="I82" s="3">
        <v>0.8</v>
      </c>
      <c r="J82">
        <f t="shared" si="8"/>
        <v>3.3578717773655815</v>
      </c>
      <c r="K82">
        <f t="shared" si="9"/>
        <v>52.606410828631198</v>
      </c>
      <c r="L82">
        <f t="shared" ref="L82:L95" si="10">(K82-K78)</f>
        <v>1.5184253728064618</v>
      </c>
    </row>
    <row r="83" spans="1:12" ht="23.25" customHeight="1">
      <c r="A83" s="2" t="s">
        <v>86</v>
      </c>
      <c r="B83" s="3">
        <v>449633.3</v>
      </c>
      <c r="C83" s="3">
        <f t="shared" si="6"/>
        <v>-2.6861692572535181</v>
      </c>
      <c r="D83" s="3">
        <v>99.98</v>
      </c>
      <c r="E83" s="3">
        <f t="shared" si="7"/>
        <v>0.56427845784005781</v>
      </c>
      <c r="F83" s="3">
        <v>0.64</v>
      </c>
      <c r="G83" s="3">
        <v>1637971.9</v>
      </c>
      <c r="H83" s="3">
        <v>475284.6</v>
      </c>
      <c r="I83" s="3">
        <v>-1.3</v>
      </c>
      <c r="J83">
        <f t="shared" si="8"/>
        <v>3.4462970186704975</v>
      </c>
      <c r="K83">
        <f t="shared" si="9"/>
        <v>53.735270433975558</v>
      </c>
      <c r="L83">
        <f t="shared" si="10"/>
        <v>2.6905327195388509</v>
      </c>
    </row>
    <row r="84" spans="1:12" ht="23.25" customHeight="1">
      <c r="A84" s="2" t="s">
        <v>87</v>
      </c>
      <c r="B84" s="3">
        <v>460042.1</v>
      </c>
      <c r="C84" s="3">
        <f t="shared" si="6"/>
        <v>-0.8452171678985162</v>
      </c>
      <c r="D84" s="3">
        <v>100.12</v>
      </c>
      <c r="E84" s="3">
        <f t="shared" si="7"/>
        <v>0.80750719909785407</v>
      </c>
      <c r="F84" s="3">
        <v>0.49</v>
      </c>
      <c r="G84" s="3">
        <v>1683083.7</v>
      </c>
      <c r="H84" s="3">
        <v>489666.1</v>
      </c>
      <c r="I84" s="3">
        <v>-0.8</v>
      </c>
      <c r="J84">
        <f t="shared" si="8"/>
        <v>3.4372069048684399</v>
      </c>
      <c r="K84">
        <f t="shared" si="9"/>
        <v>53.620567555825204</v>
      </c>
      <c r="L84">
        <f t="shared" si="10"/>
        <v>2.273676879854456</v>
      </c>
    </row>
    <row r="85" spans="1:12" ht="23.25" customHeight="1">
      <c r="A85" s="2" t="s">
        <v>88</v>
      </c>
      <c r="B85" s="3">
        <v>466234.5</v>
      </c>
      <c r="C85" s="3">
        <f t="shared" si="6"/>
        <v>-0.71811140724537814</v>
      </c>
      <c r="D85" s="3">
        <v>100.23</v>
      </c>
      <c r="E85" s="3">
        <f t="shared" si="7"/>
        <v>0.77722030626301863</v>
      </c>
      <c r="F85" s="3">
        <v>0.5</v>
      </c>
      <c r="G85" s="3">
        <v>1729484.7</v>
      </c>
      <c r="H85" s="3">
        <v>495799.3</v>
      </c>
      <c r="I85" s="3">
        <v>-1</v>
      </c>
      <c r="J85">
        <f t="shared" si="8"/>
        <v>3.4882758003087138</v>
      </c>
      <c r="K85">
        <f t="shared" si="9"/>
        <v>54.261081508418641</v>
      </c>
      <c r="L85">
        <f t="shared" si="10"/>
        <v>2.5495365372889438</v>
      </c>
    </row>
    <row r="86" spans="1:12" ht="23.25" customHeight="1">
      <c r="A86" s="2" t="s">
        <v>89</v>
      </c>
      <c r="B86" s="3">
        <v>474566.1</v>
      </c>
      <c r="C86" s="3">
        <f t="shared" si="6"/>
        <v>2.3624640702792354</v>
      </c>
      <c r="D86" s="3">
        <v>100.94</v>
      </c>
      <c r="E86" s="3">
        <f t="shared" si="7"/>
        <v>1.2640449438202155</v>
      </c>
      <c r="F86" s="3">
        <v>0.49</v>
      </c>
      <c r="G86" s="3">
        <v>1766721.3</v>
      </c>
      <c r="H86" s="3">
        <v>506434.5</v>
      </c>
      <c r="I86" s="3">
        <v>-0.8</v>
      </c>
      <c r="J86">
        <f t="shared" si="8"/>
        <v>3.488548469742879</v>
      </c>
      <c r="K86">
        <f t="shared" si="9"/>
        <v>54.264476142599413</v>
      </c>
      <c r="L86">
        <f t="shared" si="10"/>
        <v>1.6580653139682155</v>
      </c>
    </row>
    <row r="87" spans="1:12" ht="23.25" customHeight="1">
      <c r="A87" s="2" t="s">
        <v>90</v>
      </c>
      <c r="B87" s="3">
        <v>478745.5</v>
      </c>
      <c r="C87" s="3">
        <f t="shared" si="6"/>
        <v>6.4746539013013518</v>
      </c>
      <c r="D87" s="3">
        <v>101.52</v>
      </c>
      <c r="E87" s="3">
        <f t="shared" si="7"/>
        <v>1.5403080616123144</v>
      </c>
      <c r="F87" s="3">
        <v>0.49</v>
      </c>
      <c r="G87" s="3">
        <v>1810575.9</v>
      </c>
      <c r="H87" s="3">
        <v>517186.2</v>
      </c>
      <c r="I87" s="3">
        <v>1.9</v>
      </c>
      <c r="J87">
        <f t="shared" si="8"/>
        <v>3.5008202074997357</v>
      </c>
      <c r="K87">
        <f t="shared" si="9"/>
        <v>54.416980716726648</v>
      </c>
      <c r="L87">
        <f t="shared" si="10"/>
        <v>0.6817102827510908</v>
      </c>
    </row>
    <row r="88" spans="1:12" ht="23.25" customHeight="1">
      <c r="A88" s="2" t="s">
        <v>91</v>
      </c>
      <c r="B88" s="3">
        <v>479354.6</v>
      </c>
      <c r="C88" s="3">
        <f t="shared" si="6"/>
        <v>4.1979853582965561</v>
      </c>
      <c r="D88" s="3">
        <v>102</v>
      </c>
      <c r="E88" s="3">
        <f t="shared" si="7"/>
        <v>1.8777467039552491</v>
      </c>
      <c r="F88" s="3">
        <v>0.62</v>
      </c>
      <c r="G88" s="3">
        <v>1845539.5</v>
      </c>
      <c r="H88" s="3">
        <v>524124.4</v>
      </c>
      <c r="I88" s="3">
        <v>1.3</v>
      </c>
      <c r="J88">
        <f t="shared" si="8"/>
        <v>3.5211860008807068</v>
      </c>
      <c r="K88">
        <f t="shared" si="9"/>
        <v>54.668896657048791</v>
      </c>
      <c r="L88">
        <f t="shared" si="10"/>
        <v>1.0483291012235867</v>
      </c>
    </row>
    <row r="89" spans="1:12" ht="23.25" customHeight="1">
      <c r="A89" s="2" t="s">
        <v>92</v>
      </c>
      <c r="B89" s="3">
        <v>486043.7</v>
      </c>
      <c r="C89" s="3">
        <f t="shared" si="6"/>
        <v>4.2487632296623294</v>
      </c>
      <c r="D89" s="3">
        <v>102.88</v>
      </c>
      <c r="E89" s="3">
        <f t="shared" si="7"/>
        <v>2.6439189863314292</v>
      </c>
      <c r="F89" s="3">
        <v>0.85</v>
      </c>
      <c r="G89" s="3">
        <v>1862908.4</v>
      </c>
      <c r="H89" s="3">
        <v>532453.30000000005</v>
      </c>
      <c r="I89" s="3">
        <v>1.5</v>
      </c>
      <c r="J89">
        <f t="shared" si="8"/>
        <v>3.4987263671762383</v>
      </c>
      <c r="K89">
        <f t="shared" si="9"/>
        <v>54.390997795807294</v>
      </c>
      <c r="L89">
        <f t="shared" si="10"/>
        <v>0.12991628738865302</v>
      </c>
    </row>
    <row r="90" spans="1:12" ht="23.25" customHeight="1">
      <c r="A90" s="2" t="s">
        <v>93</v>
      </c>
      <c r="B90" s="3">
        <v>489254.3</v>
      </c>
      <c r="C90" s="3">
        <f t="shared" si="6"/>
        <v>3.0950799056232654</v>
      </c>
      <c r="D90" s="3">
        <v>104.13</v>
      </c>
      <c r="E90" s="3">
        <f t="shared" si="7"/>
        <v>3.1602932435109943</v>
      </c>
      <c r="F90" s="3">
        <v>1.22</v>
      </c>
      <c r="G90" s="3">
        <v>1862949.5</v>
      </c>
      <c r="H90" s="3">
        <v>535547.69999999995</v>
      </c>
      <c r="I90" s="3">
        <v>2.4</v>
      </c>
      <c r="J90">
        <f t="shared" si="8"/>
        <v>3.4785874348820847</v>
      </c>
      <c r="K90">
        <f t="shared" si="9"/>
        <v>54.140292389593647</v>
      </c>
      <c r="L90">
        <f t="shared" si="10"/>
        <v>-0.12418375300576656</v>
      </c>
    </row>
    <row r="91" spans="1:12" ht="23.25" customHeight="1">
      <c r="A91" s="2" t="s">
        <v>94</v>
      </c>
      <c r="B91" s="3">
        <v>492926</v>
      </c>
      <c r="C91" s="3">
        <f t="shared" si="6"/>
        <v>2.9620121755713629</v>
      </c>
      <c r="D91" s="3">
        <v>105.62</v>
      </c>
      <c r="E91" s="3">
        <f t="shared" si="7"/>
        <v>4.0386130811662815</v>
      </c>
      <c r="F91" s="3">
        <v>1.516</v>
      </c>
      <c r="G91" s="3">
        <v>1868426.7</v>
      </c>
      <c r="H91" s="3">
        <v>543997.6</v>
      </c>
      <c r="I91" s="3">
        <v>2.2999999999999998</v>
      </c>
      <c r="J91">
        <f t="shared" si="8"/>
        <v>3.4346230571605463</v>
      </c>
      <c r="K91">
        <f t="shared" si="9"/>
        <v>53.587908108175874</v>
      </c>
      <c r="L91">
        <f t="shared" si="10"/>
        <v>-0.82907260855077425</v>
      </c>
    </row>
    <row r="92" spans="1:12" ht="23.25" customHeight="1">
      <c r="A92" s="2" t="s">
        <v>95</v>
      </c>
      <c r="B92" s="3">
        <v>494078.1</v>
      </c>
      <c r="C92" s="3">
        <f t="shared" si="6"/>
        <v>3.0715257556723143</v>
      </c>
      <c r="D92" s="3">
        <v>106.56</v>
      </c>
      <c r="E92" s="3">
        <f t="shared" si="7"/>
        <v>4.4705882352941195</v>
      </c>
      <c r="F92" s="3">
        <v>2.2559999999999998</v>
      </c>
      <c r="G92" s="3">
        <v>1871108</v>
      </c>
      <c r="H92" s="3">
        <v>540608</v>
      </c>
      <c r="I92" s="3">
        <v>2.4</v>
      </c>
      <c r="J92">
        <f t="shared" si="8"/>
        <v>3.4611178524920092</v>
      </c>
      <c r="K92">
        <f t="shared" si="9"/>
        <v>53.921638745233416</v>
      </c>
      <c r="L92">
        <f t="shared" si="10"/>
        <v>-0.7472579118153746</v>
      </c>
    </row>
    <row r="93" spans="1:12" ht="23.25" customHeight="1">
      <c r="A93" s="2" t="s">
        <v>96</v>
      </c>
      <c r="B93" s="3">
        <v>492581.2</v>
      </c>
      <c r="C93" s="3">
        <f t="shared" si="6"/>
        <v>1.3450436658267559</v>
      </c>
      <c r="D93" s="3">
        <v>107.8</v>
      </c>
      <c r="E93" s="3">
        <f t="shared" si="7"/>
        <v>4.7822706065318838</v>
      </c>
      <c r="F93" s="3">
        <v>3.097</v>
      </c>
      <c r="G93" s="3">
        <v>1867553.3</v>
      </c>
      <c r="H93" s="3">
        <v>541620.6</v>
      </c>
      <c r="I93" s="3">
        <v>1.7</v>
      </c>
      <c r="J93">
        <f t="shared" si="8"/>
        <v>3.4480839539707318</v>
      </c>
      <c r="K93">
        <f t="shared" si="9"/>
        <v>53.75778314863021</v>
      </c>
      <c r="L93">
        <f t="shared" si="10"/>
        <v>-0.63321464717708409</v>
      </c>
    </row>
    <row r="94" spans="1:12" ht="23.25" customHeight="1">
      <c r="A94" s="2" t="s">
        <v>97</v>
      </c>
      <c r="B94" s="3">
        <v>494206.1</v>
      </c>
      <c r="C94" s="3">
        <f t="shared" si="6"/>
        <v>1.0121116973320394</v>
      </c>
      <c r="D94" s="3">
        <v>109.19</v>
      </c>
      <c r="E94" s="3">
        <f t="shared" si="7"/>
        <v>4.859310477288008</v>
      </c>
      <c r="F94" s="3">
        <v>3.3730000000000002</v>
      </c>
      <c r="G94" s="3">
        <v>1853256.3</v>
      </c>
      <c r="H94" s="3">
        <v>547219.80000000005</v>
      </c>
      <c r="I94" s="3">
        <v>1.2</v>
      </c>
      <c r="J94">
        <f t="shared" si="8"/>
        <v>3.386676249653247</v>
      </c>
      <c r="K94">
        <f t="shared" si="9"/>
        <v>52.97736821157293</v>
      </c>
      <c r="L94">
        <f t="shared" si="10"/>
        <v>-1.1629241780207167</v>
      </c>
    </row>
    <row r="95" spans="1:12" ht="23.25" customHeight="1">
      <c r="A95" s="2" t="s">
        <v>98</v>
      </c>
      <c r="B95" s="3">
        <v>497214.1</v>
      </c>
      <c r="C95" s="3">
        <f t="shared" si="6"/>
        <v>0.86992773763201303</v>
      </c>
      <c r="D95" s="3">
        <v>110.21</v>
      </c>
      <c r="E95" s="3">
        <f t="shared" si="7"/>
        <v>4.3457678469986645</v>
      </c>
      <c r="F95" s="3">
        <v>3.5339999999999998</v>
      </c>
      <c r="G95" s="3">
        <v>1862780.9</v>
      </c>
      <c r="H95" s="3">
        <v>551922.1</v>
      </c>
      <c r="I95" s="3">
        <v>0.9</v>
      </c>
      <c r="J95">
        <f t="shared" si="8"/>
        <v>3.3750793816736095</v>
      </c>
      <c r="K95">
        <f t="shared" si="9"/>
        <v>52.828399186849097</v>
      </c>
      <c r="L95">
        <f t="shared" si="10"/>
        <v>-0.75950892132677694</v>
      </c>
    </row>
    <row r="96" spans="1:12" ht="13.5">
      <c r="F96" s="3" t="s">
        <v>114</v>
      </c>
      <c r="I96" s="3">
        <v>0.8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7"/>
  <sheetViews>
    <sheetView topLeftCell="A76" workbookViewId="0">
      <selection activeCell="A90" sqref="A90"/>
    </sheetView>
  </sheetViews>
  <sheetFormatPr defaultRowHeight="12.5"/>
  <cols>
    <col min="1" max="1" width="16.36328125" style="15"/>
    <col min="2" max="7" width="27.08984375" style="15" customWidth="1"/>
    <col min="9" max="9" width="9.26953125" style="15"/>
    <col min="10" max="10" width="42.453125" style="15" customWidth="1"/>
  </cols>
  <sheetData>
    <row r="1" spans="1:10">
      <c r="A1" s="22" t="s">
        <v>204</v>
      </c>
      <c r="B1" s="22" t="s">
        <v>205</v>
      </c>
      <c r="C1" s="22" t="s">
        <v>206</v>
      </c>
      <c r="D1" s="22" t="s">
        <v>207</v>
      </c>
      <c r="E1" s="22" t="s">
        <v>210</v>
      </c>
      <c r="F1" s="22" t="s">
        <v>208</v>
      </c>
      <c r="G1" s="22" t="s">
        <v>209</v>
      </c>
      <c r="I1" s="22" t="s">
        <v>204</v>
      </c>
      <c r="J1" s="22" t="s">
        <v>228</v>
      </c>
    </row>
    <row r="2" spans="1:10" ht="25">
      <c r="A2" s="22" t="s">
        <v>211</v>
      </c>
      <c r="B2" s="22" t="s">
        <v>212</v>
      </c>
      <c r="C2" s="22" t="s">
        <v>213</v>
      </c>
      <c r="D2" s="21" t="s">
        <v>214</v>
      </c>
      <c r="E2" s="22" t="s">
        <v>222</v>
      </c>
      <c r="F2" s="21" t="s">
        <v>223</v>
      </c>
      <c r="G2" s="21" t="s">
        <v>215</v>
      </c>
      <c r="I2" s="22" t="s">
        <v>211</v>
      </c>
      <c r="J2" s="22" t="s">
        <v>229</v>
      </c>
    </row>
    <row r="3" spans="1:10" ht="37.5">
      <c r="A3" s="22" t="s">
        <v>7</v>
      </c>
      <c r="B3" s="21" t="s">
        <v>217</v>
      </c>
      <c r="C3" s="21" t="s">
        <v>217</v>
      </c>
      <c r="D3" s="21" t="s">
        <v>218</v>
      </c>
      <c r="E3" s="21" t="s">
        <v>217</v>
      </c>
      <c r="F3" s="22" t="s">
        <v>219</v>
      </c>
      <c r="G3" s="21" t="s">
        <v>218</v>
      </c>
      <c r="I3" s="22" t="s">
        <v>7</v>
      </c>
      <c r="J3" s="21" t="s">
        <v>230</v>
      </c>
    </row>
    <row r="4" spans="1:10">
      <c r="A4" s="22" t="s">
        <v>220</v>
      </c>
      <c r="B4" s="21" t="s">
        <v>221</v>
      </c>
      <c r="C4" s="21" t="s">
        <v>221</v>
      </c>
      <c r="D4" s="22" t="s">
        <v>224</v>
      </c>
      <c r="E4" s="22" t="s">
        <v>221</v>
      </c>
      <c r="F4" s="22" t="s">
        <v>225</v>
      </c>
      <c r="G4" s="22" t="s">
        <v>221</v>
      </c>
      <c r="I4" s="22" t="s">
        <v>220</v>
      </c>
      <c r="J4" s="22" t="s">
        <v>224</v>
      </c>
    </row>
    <row r="5" spans="1:10">
      <c r="A5" s="16">
        <v>36526</v>
      </c>
      <c r="B5" s="23">
        <f>('[1]미국-원자료'!B8-'[1]미국-원자료'!B4)/'[1]미국-원자료'!B4*100</f>
        <v>4.2247447977774515</v>
      </c>
      <c r="C5" s="23">
        <f>('[1]미국-원자료'!C8-'[1]미국-원자료'!C4)/'[1]미국-원자료'!C4*100</f>
        <v>6.2740878835472689</v>
      </c>
      <c r="D5" s="23">
        <f>('[1]미국-원자료'!D8-'[1]미국-원자료'!D4)/'[1]미국-원자료'!D4*100</f>
        <v>9.5411838795399184</v>
      </c>
      <c r="E5" s="23">
        <f>('[1]미국-원자료'!E8-'[1]미국-원자료'!E4)/'[1]미국-원자료'!E4*100</f>
        <v>2.509503239740829</v>
      </c>
      <c r="F5" s="24">
        <v>6</v>
      </c>
      <c r="G5" s="23">
        <v>2.200304</v>
      </c>
      <c r="I5" s="15">
        <v>1999</v>
      </c>
      <c r="J5" s="15">
        <v>18.759815029802841</v>
      </c>
    </row>
    <row r="6" spans="1:10">
      <c r="A6" s="16">
        <v>36617</v>
      </c>
      <c r="B6" s="23">
        <f>('[1]미국-원자료'!B9-'[1]미국-원자료'!B5)/'[1]미국-원자료'!B5*100</f>
        <v>5.2444568111355032</v>
      </c>
      <c r="C6" s="23">
        <f>('[1]미국-원자료'!C9-'[1]미국-원자료'!C5)/'[1]미국-원자료'!C5*100</f>
        <v>7.5739459869139978</v>
      </c>
      <c r="D6" s="23">
        <f>('[1]미국-원자료'!D9-'[1]미국-원자료'!D5)/'[1]미국-원자료'!D5*100</f>
        <v>9.1532893171066956</v>
      </c>
      <c r="E6" s="23">
        <f>('[1]미국-원자료'!E9-'[1]미국-원자료'!E5)/'[1]미국-원자료'!E5*100</f>
        <v>2.4760712332272226</v>
      </c>
      <c r="F6" s="24">
        <v>6.5</v>
      </c>
      <c r="G6" s="23">
        <v>2.4150939999999999</v>
      </c>
      <c r="I6" s="15">
        <v>2000</v>
      </c>
      <c r="J6" s="15">
        <v>18.590693849514615</v>
      </c>
    </row>
    <row r="7" spans="1:10">
      <c r="A7" s="16">
        <v>36708</v>
      </c>
      <c r="B7" s="23">
        <f>('[1]미국-원자료'!B10-'[1]미국-원자료'!B6)/'[1]미국-원자료'!B6*100</f>
        <v>3.9731708240709018</v>
      </c>
      <c r="C7" s="23">
        <f>('[1]미국-원자료'!C10-'[1]미국-원자료'!C6)/'[1]미국-원자료'!C6*100</f>
        <v>6.5197025259362675</v>
      </c>
      <c r="D7" s="23">
        <f>('[1]미국-원자료'!D10-'[1]미국-원자료'!D6)/'[1]미국-원자료'!D6*100</f>
        <v>9.2918727988929444</v>
      </c>
      <c r="E7" s="23">
        <f>('[1]미국-원자료'!E10-'[1]미국-원자료'!E6)/'[1]미국-원자료'!E6*100</f>
        <v>2.1073571474655455</v>
      </c>
      <c r="F7" s="24">
        <v>6.5</v>
      </c>
      <c r="G7" s="23">
        <v>2.557833</v>
      </c>
      <c r="I7" s="15">
        <v>2001</v>
      </c>
      <c r="J7" s="15">
        <v>18.514558935682544</v>
      </c>
    </row>
    <row r="8" spans="1:10">
      <c r="A8" s="16">
        <v>36800</v>
      </c>
      <c r="B8" s="23">
        <f>('[1]미국-원자료'!B11-'[1]미국-원자료'!B7)/'[1]미국-원자료'!B7*100</f>
        <v>2.9055957558515364</v>
      </c>
      <c r="C8" s="23">
        <f>('[1]미국-원자료'!C11-'[1]미국-원자료'!C7)/'[1]미국-원자료'!C7*100</f>
        <v>5.4097540070325341</v>
      </c>
      <c r="D8" s="23">
        <f>('[1]미국-원자료'!D11-'[1]미국-원자료'!D7)/'[1]미국-원자료'!D7*100</f>
        <v>8.5346625344445357</v>
      </c>
      <c r="E8" s="23">
        <f>('[1]미국-원자료'!E11-'[1]미국-원자료'!E7)/'[1]미국-원자료'!E7*100</f>
        <v>2.1094213199419962</v>
      </c>
      <c r="F8" s="24">
        <v>6.5</v>
      </c>
      <c r="G8" s="23">
        <v>2.561226</v>
      </c>
      <c r="I8" s="15">
        <v>2002</v>
      </c>
      <c r="J8" s="15">
        <v>18.45722812456885</v>
      </c>
    </row>
    <row r="9" spans="1:10">
      <c r="A9" s="16">
        <v>36892</v>
      </c>
      <c r="B9" s="23">
        <f>('[1]미국-원자료'!B12-'[1]미국-원자료'!B8)/'[1]미국-원자료'!B8*100</f>
        <v>2.1975037128875585</v>
      </c>
      <c r="C9" s="23">
        <f>('[1]미국-원자료'!C12-'[1]미국-원자료'!C8)/'[1]미국-원자료'!C8*100</f>
        <v>4.679500243306979</v>
      </c>
      <c r="D9" s="23">
        <f>('[1]미국-원자료'!D12-'[1]미국-원자료'!D8)/'[1]미국-원자료'!D8*100</f>
        <v>7.6600660687781819</v>
      </c>
      <c r="E9" s="23">
        <f>('[1]미국-원자료'!E12-'[1]미국-원자료'!E8)/'[1]미국-원자료'!E8*100</f>
        <v>0.99911718662757332</v>
      </c>
      <c r="F9" s="24">
        <v>4.6999949388955402</v>
      </c>
      <c r="G9" s="23">
        <v>2.672606</v>
      </c>
      <c r="I9" s="15">
        <v>2003</v>
      </c>
      <c r="J9" s="15">
        <v>18.399513664213281</v>
      </c>
    </row>
    <row r="10" spans="1:10">
      <c r="A10" s="16">
        <v>36982</v>
      </c>
      <c r="B10" s="23">
        <f>('[1]미국-원자료'!B13-'[1]미국-원자료'!B9)/'[1]미국-원자료'!B9*100</f>
        <v>0.99629832704310295</v>
      </c>
      <c r="C10" s="23">
        <f>('[1]미국-원자료'!C13-'[1]미국-원자료'!C9)/'[1]미국-원자료'!C9*100</f>
        <v>3.4278844464915124</v>
      </c>
      <c r="D10" s="23">
        <f>('[1]미국-원자료'!D13-'[1]미국-원자료'!D9)/'[1]미국-원자료'!D9*100</f>
        <v>8.3367943999605654</v>
      </c>
      <c r="E10" s="23">
        <f>('[1]미국-원자료'!E13-'[1]미국-원자료'!E9)/'[1]미국-원자료'!E9*100</f>
        <v>0.58775381952310579</v>
      </c>
      <c r="F10" s="24">
        <v>3.4428603026856899</v>
      </c>
      <c r="G10" s="23">
        <v>2.6160649999999999</v>
      </c>
      <c r="I10" s="15">
        <v>2004</v>
      </c>
      <c r="J10" s="15">
        <v>18.39827978297458</v>
      </c>
    </row>
    <row r="11" spans="1:10">
      <c r="A11" s="16">
        <v>37073</v>
      </c>
      <c r="B11" s="23">
        <f>('[1]미국-원자료'!B14-'[1]미국-원자료'!B10)/'[1]미국-원자료'!B10*100</f>
        <v>0.48923629256109724</v>
      </c>
      <c r="C11" s="23">
        <f>('[1]미국-원자료'!C14-'[1]미국-원자료'!C10)/'[1]미국-원자료'!C10*100</f>
        <v>2.7122535312770606</v>
      </c>
      <c r="D11" s="23">
        <f>('[1]미국-원자료'!D14-'[1]미국-원자료'!D10)/'[1]미국-원자료'!D10*100</f>
        <v>9.1035543326716795</v>
      </c>
      <c r="E11" s="23">
        <f>('[1]미국-원자료'!E14-'[1]미국-원자료'!E10)/'[1]미국-원자료'!E10*100</f>
        <v>0.84641107242724423</v>
      </c>
      <c r="F11" s="24">
        <v>2.6838439046072802</v>
      </c>
      <c r="G11" s="23">
        <v>2.6774249999999999</v>
      </c>
      <c r="I11" s="15">
        <v>2005</v>
      </c>
      <c r="J11" s="15">
        <v>18.440046189052318</v>
      </c>
    </row>
    <row r="12" spans="1:10">
      <c r="A12" s="16">
        <v>37165</v>
      </c>
      <c r="B12" s="23">
        <f>('[1]미국-원자료'!B15-'[1]미국-원자료'!B11)/'[1]미국-원자료'!B11*100</f>
        <v>0.16731688587525495</v>
      </c>
      <c r="C12" s="23">
        <f>('[1]미국-원자료'!C15-'[1]미국-원자료'!C11)/'[1]미국-원자료'!C11*100</f>
        <v>2.1533797686106451</v>
      </c>
      <c r="D12" s="23">
        <f>('[1]미국-원자료'!D15-'[1]미국-원자료'!D11)/'[1]미국-원자료'!D11*100</f>
        <v>8.8548957467564104</v>
      </c>
      <c r="E12" s="23">
        <f>('[1]미국-원자료'!E15-'[1]미국-원자료'!E11)/'[1]미국-원자료'!E11*100</f>
        <v>0.88587139019475347</v>
      </c>
      <c r="F12" s="24">
        <v>1.1275460638150601</v>
      </c>
      <c r="G12" s="23">
        <v>2.7160039999999999</v>
      </c>
      <c r="I12" s="15">
        <v>2006</v>
      </c>
      <c r="J12" s="15">
        <v>18.496666093360165</v>
      </c>
    </row>
    <row r="13" spans="1:10">
      <c r="A13" s="16">
        <v>37257</v>
      </c>
      <c r="B13" s="23">
        <f>('[1]미국-원자료'!B16-'[1]미국-원자료'!B12)/'[1]미국-원자료'!B12*100</f>
        <v>1.3372600668964181</v>
      </c>
      <c r="C13" s="23">
        <f>('[1]미국-원자료'!C16-'[1]미국-원자료'!C12)/'[1]미국-원자료'!C12*100</f>
        <v>2.9919950573775367</v>
      </c>
      <c r="D13" s="23">
        <f>('[1]미국-원자료'!D16-'[1]미국-원자료'!D12)/'[1]미국-원자료'!D12*100</f>
        <v>9.8050369898860712</v>
      </c>
      <c r="E13" s="23">
        <f>('[1]미국-원자료'!E16-'[1]미국-원자료'!E12)/'[1]미국-원자료'!E12*100</f>
        <v>0.36903294177040663</v>
      </c>
      <c r="F13" s="24">
        <v>1.1058640379993401</v>
      </c>
      <c r="G13" s="23">
        <v>2.5307300000000001</v>
      </c>
      <c r="I13" s="15">
        <v>2007</v>
      </c>
      <c r="J13" s="15">
        <v>18.605331926104611</v>
      </c>
    </row>
    <row r="14" spans="1:10">
      <c r="A14" s="16">
        <v>37347</v>
      </c>
      <c r="B14" s="23">
        <f>('[1]미국-원자료'!B17-'[1]미국-원자료'!B13)/'[1]미국-원자료'!B13*100</f>
        <v>1.3253787532159813</v>
      </c>
      <c r="C14" s="23">
        <f>('[1]미국-원자료'!C17-'[1]미국-원자료'!C13)/'[1]미국-원자료'!C13*100</f>
        <v>2.7215775073120105</v>
      </c>
      <c r="D14" s="23">
        <f>('[1]미국-원자료'!D17-'[1]미국-원자료'!D13)/'[1]미국-원자료'!D13*100</f>
        <v>9.3120775908030229</v>
      </c>
      <c r="E14" s="23">
        <f>('[1]미국-원자료'!E17-'[1]미국-원자료'!E13)/'[1]미국-원자료'!E13*100</f>
        <v>0.98246553526242419</v>
      </c>
      <c r="F14" s="24">
        <v>1.0248097761739401</v>
      </c>
      <c r="G14" s="23">
        <v>2.4416519999999999</v>
      </c>
      <c r="I14" s="15">
        <v>2008</v>
      </c>
      <c r="J14" s="15">
        <v>18.857287320102518</v>
      </c>
    </row>
    <row r="15" spans="1:10">
      <c r="A15" s="16">
        <v>37438</v>
      </c>
      <c r="B15" s="23">
        <f>('[1]미국-원자료'!B18-'[1]미국-원자료'!B14)/'[1]미국-원자료'!B14*100</f>
        <v>2.1465183900739162</v>
      </c>
      <c r="C15" s="23">
        <f>('[1]미국-원자료'!C18-'[1]미국-원자료'!C14)/'[1]미국-원자료'!C14*100</f>
        <v>3.6423784820183394</v>
      </c>
      <c r="D15" s="23">
        <f>('[1]미국-원자료'!D18-'[1]미국-원자료'!D14)/'[1]미국-원자료'!D14*100</f>
        <v>8.5478049036582959</v>
      </c>
      <c r="E15" s="23">
        <f>('[1]미국-원자료'!E18-'[1]미국-원자료'!E14)/'[1]미국-원자료'!E14*100</f>
        <v>1.0296409901540147</v>
      </c>
      <c r="F15" s="24">
        <v>1.3871345266066799</v>
      </c>
      <c r="G15" s="23">
        <v>2.268262</v>
      </c>
      <c r="I15" s="15">
        <v>2009</v>
      </c>
      <c r="J15" s="15">
        <v>19.149304724661533</v>
      </c>
    </row>
    <row r="16" spans="1:10">
      <c r="A16" s="16">
        <v>37530</v>
      </c>
      <c r="B16" s="23">
        <f>('[1]미국-원자료'!B19-'[1]미국-원자료'!B15)/'[1]미국-원자료'!B15*100</f>
        <v>1.9925248221954719</v>
      </c>
      <c r="C16" s="23">
        <f>('[1]미국-원자료'!C19-'[1]미국-원자료'!C15)/'[1]미국-원자료'!C15*100</f>
        <v>3.7612617505660078</v>
      </c>
      <c r="D16" s="23">
        <f>('[1]미국-원자료'!D19-'[1]미국-원자료'!D15)/'[1]미국-원자료'!D15*100</f>
        <v>9.8518491050590544</v>
      </c>
      <c r="E16" s="23">
        <f>('[1]미국-원자료'!E19-'[1]미국-원자료'!E15)/'[1]미국-원자료'!E15*100</f>
        <v>0.6448915230049449</v>
      </c>
      <c r="F16" s="24">
        <v>1.23718601625457</v>
      </c>
      <c r="G16" s="23">
        <v>2.040816</v>
      </c>
      <c r="I16" s="15">
        <v>2010</v>
      </c>
      <c r="J16" s="15">
        <v>19.414635123954479</v>
      </c>
    </row>
    <row r="17" spans="1:10">
      <c r="A17" s="16">
        <v>37622</v>
      </c>
      <c r="B17" s="23">
        <f>('[1]미국-원자료'!B20-'[1]미국-원자료'!B16)/'[1]미국-원자료'!B16*100</f>
        <v>1.6792569891046587</v>
      </c>
      <c r="C17" s="23">
        <f>('[1]미국-원자료'!C20-'[1]미국-원자료'!C16)/'[1]미국-원자료'!C16*100</f>
        <v>3.6224713682941458</v>
      </c>
      <c r="D17" s="23">
        <f>('[1]미국-원자료'!D20-'[1]미국-원자료'!D16)/'[1]미국-원자료'!D16*100</f>
        <v>10.394069147707672</v>
      </c>
      <c r="E17" s="23">
        <f>('[1]미국-원자료'!E20-'[1]미국-원자료'!E16)/'[1]미국-원자료'!E16*100</f>
        <v>1.1644115588995432</v>
      </c>
      <c r="F17" s="24">
        <v>1.0770845521180601</v>
      </c>
      <c r="G17" s="23">
        <v>1.7806770000000001</v>
      </c>
      <c r="I17" s="15">
        <v>2011</v>
      </c>
      <c r="J17" s="15">
        <v>19.810415508331431</v>
      </c>
    </row>
    <row r="18" spans="1:10">
      <c r="A18" s="16">
        <v>37712</v>
      </c>
      <c r="B18" s="23">
        <f>('[1]미국-원자료'!B21-'[1]미국-원자료'!B17)/'[1]미국-원자료'!B17*100</f>
        <v>1.9550665355171373</v>
      </c>
      <c r="C18" s="23">
        <f>('[1]미국-원자료'!C21-'[1]미국-원자료'!C17)/'[1]미국-원자료'!C17*100</f>
        <v>3.9063840418242637</v>
      </c>
      <c r="D18" s="23">
        <f>('[1]미국-원자료'!D21-'[1]미국-원자료'!D17)/'[1]미국-원자료'!D17*100</f>
        <v>12.594388459162701</v>
      </c>
      <c r="E18" s="23">
        <f>('[1]미국-원자료'!E21-'[1]미국-원자료'!E17)/'[1]미국-원자료'!E17*100</f>
        <v>1.279486713845869</v>
      </c>
      <c r="F18" s="24">
        <v>1.1306556771298699</v>
      </c>
      <c r="G18" s="23">
        <v>1.5247109999999999</v>
      </c>
      <c r="I18" s="15">
        <v>2012</v>
      </c>
      <c r="J18" s="15">
        <v>20.344105734867512</v>
      </c>
    </row>
    <row r="19" spans="1:10">
      <c r="A19" s="16">
        <v>37803</v>
      </c>
      <c r="B19" s="23">
        <f>('[1]미국-원자료'!B22-'[1]미국-원자료'!B18)/'[1]미국-원자료'!B18*100</f>
        <v>3.2311339655605127</v>
      </c>
      <c r="C19" s="23">
        <f>('[1]미국-원자료'!C22-'[1]미국-원자료'!C18)/'[1]미국-원자료'!C18*100</f>
        <v>5.3043251845404722</v>
      </c>
      <c r="D19" s="23">
        <f>('[1]미국-원자료'!D22-'[1]미국-원자료'!D18)/'[1]미국-원자료'!D18*100</f>
        <v>12.709326694324197</v>
      </c>
      <c r="E19" s="23">
        <f>('[1]미국-원자료'!E22-'[1]미국-원자료'!E18)/'[1]미국-원자료'!E18*100</f>
        <v>0.94086808759294704</v>
      </c>
      <c r="F19" s="24">
        <v>0.84270678383332198</v>
      </c>
      <c r="G19" s="23">
        <v>1.344743</v>
      </c>
      <c r="I19" s="15">
        <v>2013</v>
      </c>
      <c r="J19" s="15">
        <v>20.866255173673647</v>
      </c>
    </row>
    <row r="20" spans="1:10">
      <c r="A20" s="16">
        <v>37895</v>
      </c>
      <c r="B20" s="23">
        <f>('[1]미국-원자료'!B23-'[1]미국-원자료'!B19)/'[1]미국-원자료'!B19*100</f>
        <v>4.3004406510574658</v>
      </c>
      <c r="C20" s="23">
        <f>('[1]미국-원자료'!C23-'[1]미국-원자료'!C19)/'[1]미국-원자료'!C19*100</f>
        <v>6.425937644319009</v>
      </c>
      <c r="D20" s="23">
        <f>('[1]미국-원자료'!D23-'[1]미국-원자료'!D19)/'[1]미국-원자료'!D19*100</f>
        <v>12.50509221752479</v>
      </c>
      <c r="E20" s="23">
        <f>('[1]미국-원자료'!E23-'[1]미국-원자료'!E19)/'[1]미국-원자료'!E19*100</f>
        <v>1.1538490687975784</v>
      </c>
      <c r="F20" s="24">
        <v>0.81597601606530401</v>
      </c>
      <c r="G20" s="23">
        <v>1.182609</v>
      </c>
      <c r="I20" s="15">
        <v>2014</v>
      </c>
      <c r="J20" s="15">
        <v>21.275348724621445</v>
      </c>
    </row>
    <row r="21" spans="1:10">
      <c r="A21" s="16">
        <v>37987</v>
      </c>
      <c r="B21" s="23">
        <f>('[1]미국-원자료'!B24-'[1]미국-원자료'!B20)/'[1]미국-원자료'!B20*100</f>
        <v>4.3419506580379883</v>
      </c>
      <c r="C21" s="23">
        <f>('[1]미국-원자료'!C24-'[1]미국-원자료'!C20)/'[1]미국-원자료'!C20*100</f>
        <v>6.7058290322972098</v>
      </c>
      <c r="D21" s="23">
        <f>('[1]미국-원자료'!D24-'[1]미국-원자료'!D20)/'[1]미국-원자료'!D20*100</f>
        <v>12.289482202289713</v>
      </c>
      <c r="E21" s="23">
        <f>('[1]미국-원자료'!E24-'[1]미국-원자료'!E20)/'[1]미국-원자료'!E20*100</f>
        <v>0.55608934958776102</v>
      </c>
      <c r="F21" s="24">
        <v>0.80248511737372596</v>
      </c>
      <c r="G21" s="23">
        <v>1.3337950000000001</v>
      </c>
      <c r="I21" s="15">
        <v>2015</v>
      </c>
      <c r="J21" s="15">
        <v>21.58604197727977</v>
      </c>
    </row>
    <row r="22" spans="1:10">
      <c r="A22" s="16">
        <v>38078</v>
      </c>
      <c r="B22" s="23">
        <f>('[1]미국-원자료'!B25-'[1]미국-원자료'!B21)/'[1]미국-원자료'!B21*100</f>
        <v>4.2274898031461534</v>
      </c>
      <c r="C22" s="23">
        <f>('[1]미국-원자료'!C25-'[1]미국-원자료'!C21)/'[1]미국-원자료'!C21*100</f>
        <v>7.0720918297081301</v>
      </c>
      <c r="D22" s="23">
        <f>('[1]미국-원자료'!D25-'[1]미국-원자료'!D21)/'[1]미국-원자료'!D21*100</f>
        <v>10.973470475370323</v>
      </c>
      <c r="E22" s="23">
        <f>('[1]미국-원자료'!E25-'[1]미국-원자료'!E21)/'[1]미국-원자료'!E21*100</f>
        <v>0.30563818247887248</v>
      </c>
      <c r="F22" s="24">
        <v>1.0872747863358101</v>
      </c>
      <c r="G22" s="23">
        <v>1.778008</v>
      </c>
      <c r="I22" s="15">
        <v>2016</v>
      </c>
      <c r="J22" s="15">
        <v>22.179197000681537</v>
      </c>
    </row>
    <row r="23" spans="1:10">
      <c r="A23" s="16">
        <v>38169</v>
      </c>
      <c r="B23" s="23">
        <f>('[1]미국-원자료'!B26-'[1]미국-원자료'!B22)/'[1]미국-원자료'!B22*100</f>
        <v>3.4948616905629772</v>
      </c>
      <c r="C23" s="23">
        <f>('[1]미국-원자료'!C26-'[1]미국-원자료'!C22)/'[1]미국-원자료'!C22*100</f>
        <v>6.3859179097125045</v>
      </c>
      <c r="D23" s="23">
        <f>('[1]미국-원자료'!D26-'[1]미국-원자료'!D22)/'[1]미국-원자료'!D22*100</f>
        <v>10.897208961361727</v>
      </c>
      <c r="E23" s="23">
        <f>('[1]미국-원자료'!E26-'[1]미국-원자료'!E22)/'[1]미국-원자료'!E22*100</f>
        <v>0.7306465365114978</v>
      </c>
      <c r="F23" s="24">
        <v>1.6637869498848099</v>
      </c>
      <c r="G23" s="23">
        <v>1.809409</v>
      </c>
      <c r="I23" s="15">
        <v>2017</v>
      </c>
      <c r="J23" s="15">
        <v>22.870061940742065</v>
      </c>
    </row>
    <row r="24" spans="1:10">
      <c r="A24" s="16">
        <v>38261</v>
      </c>
      <c r="B24" s="23">
        <f>('[1]미국-원자료'!B27-'[1]미국-원자료'!B23)/'[1]미국-원자료'!B23*100</f>
        <v>3.3511049439547946</v>
      </c>
      <c r="C24" s="23">
        <f>('[1]미국-원자료'!C27-'[1]미국-원자료'!C23)/'[1]미국-원자료'!C23*100</f>
        <v>6.4132262406608636</v>
      </c>
      <c r="D24" s="23">
        <f>('[1]미국-원자료'!D27-'[1]미국-원자료'!D23)/'[1]미국-원자료'!D23*100</f>
        <v>11.578231302269655</v>
      </c>
      <c r="E24" s="23">
        <f>('[1]미국-원자료'!E27-'[1]미국-원자료'!E23)/'[1]미국-원자료'!E23*100</f>
        <v>0.81033954296223931</v>
      </c>
      <c r="F24" s="24">
        <v>2.3229453377500602</v>
      </c>
      <c r="G24" s="23">
        <v>2.1141290000000001</v>
      </c>
      <c r="I24" s="15">
        <v>2018</v>
      </c>
      <c r="J24" s="15">
        <v>23.439484292526576</v>
      </c>
    </row>
    <row r="25" spans="1:10">
      <c r="A25" s="16">
        <v>38353</v>
      </c>
      <c r="B25" s="23">
        <f>('[1]미국-원자료'!B28-'[1]미국-원자료'!B24)/'[1]미국-원자료'!B24*100</f>
        <v>3.908844568841364</v>
      </c>
      <c r="C25" s="23">
        <f>('[1]미국-원자료'!C28-'[1]미국-원자료'!C24)/'[1]미국-원자료'!C24*100</f>
        <v>7.0771378934776585</v>
      </c>
      <c r="D25" s="23">
        <f>('[1]미국-원자료'!D28-'[1]미국-원자료'!D24)/'[1]미국-원자료'!D24*100</f>
        <v>11.505378331275002</v>
      </c>
      <c r="E25" s="23">
        <f>('[1]미국-원자료'!E28-'[1]미국-원자료'!E24)/'[1]미국-원자료'!E24*100</f>
        <v>0.97363171576708341</v>
      </c>
      <c r="F25" s="24">
        <v>2.82700463749168</v>
      </c>
      <c r="G25" s="23">
        <v>2.324786</v>
      </c>
      <c r="I25" s="15">
        <v>2019</v>
      </c>
      <c r="J25" s="15">
        <v>24.119820081177895</v>
      </c>
    </row>
    <row r="26" spans="1:10">
      <c r="A26" s="16">
        <v>38443</v>
      </c>
      <c r="B26" s="23">
        <f>('[1]미국-원자료'!B29-'[1]미국-원자료'!B25)/'[1]미국-원자료'!B25*100</f>
        <v>3.6177355801611908</v>
      </c>
      <c r="C26" s="23">
        <f>('[1]미국-원자료'!C29-'[1]미국-원자료'!C25)/'[1]미국-원자료'!C25*100</f>
        <v>6.6858181737966316</v>
      </c>
      <c r="D26" s="23">
        <f>('[1]미국-원자료'!D29-'[1]미국-원자료'!D25)/'[1]미국-원자료'!D25*100</f>
        <v>11.344430930953155</v>
      </c>
      <c r="E26" s="23">
        <f>('[1]미국-원자료'!E29-'[1]미국-원자료'!E25)/'[1]미국-원자료'!E25*100</f>
        <v>1.3707391673746894</v>
      </c>
      <c r="F26" s="24">
        <v>3.1798432939297498</v>
      </c>
      <c r="G26" s="23">
        <v>2.1540029999999999</v>
      </c>
      <c r="I26" s="15">
        <v>2020</v>
      </c>
      <c r="J26" s="15">
        <v>24.857638698524894</v>
      </c>
    </row>
    <row r="27" spans="1:10">
      <c r="A27" s="16">
        <v>38534</v>
      </c>
      <c r="B27" s="23">
        <f>('[1]미국-원자료'!B30-'[1]미국-원자료'!B26)/'[1]미국-원자료'!B26*100</f>
        <v>3.4485988027089585</v>
      </c>
      <c r="C27" s="23">
        <f>('[1]미국-원자료'!C30-'[1]미국-원자료'!C26)/'[1]미국-원자료'!C26*100</f>
        <v>6.8046639258221919</v>
      </c>
      <c r="D27" s="23">
        <f>('[1]미국-원자료'!D30-'[1]미국-원자료'!D26)/'[1]미국-원자료'!D26*100</f>
        <v>11.82986124184597</v>
      </c>
      <c r="E27" s="23">
        <f>('[1]미국-원자료'!E30-'[1]미국-원자료'!E26)/'[1]미국-원자료'!E26*100</f>
        <v>1.4670263017003677</v>
      </c>
      <c r="F27" s="24">
        <v>3.78199006147354</v>
      </c>
      <c r="G27" s="23">
        <v>2.0819230000000002</v>
      </c>
      <c r="I27" s="15">
        <v>2021</v>
      </c>
      <c r="J27" s="15">
        <v>25.629056934291008</v>
      </c>
    </row>
    <row r="28" spans="1:10">
      <c r="A28" s="16">
        <v>38626</v>
      </c>
      <c r="B28" s="23">
        <f>('[1]미국-원자료'!B31-'[1]미국-원자료'!B27)/'[1]미국-원자료'!B27*100</f>
        <v>2.9727366937912869</v>
      </c>
      <c r="C28" s="23">
        <f>('[1]미국-원자료'!C31-'[1]미국-원자료'!C27)/'[1]미국-원자료'!C27*100</f>
        <v>6.3620690123119159</v>
      </c>
      <c r="D28" s="23">
        <f>('[1]미국-원자료'!D31-'[1]미국-원자료'!D27)/'[1]미국-원자료'!D27*100</f>
        <v>10.939604700698808</v>
      </c>
      <c r="E28" s="23">
        <f>('[1]미국-원자료'!E31-'[1]미국-원자료'!E27)/'[1]미국-원자료'!E27*100</f>
        <v>1.3697537983590982</v>
      </c>
      <c r="F28" s="24">
        <v>4.2962860971013903</v>
      </c>
      <c r="G28" s="23">
        <v>2.1208550000000002</v>
      </c>
      <c r="I28" s="15">
        <v>2022</v>
      </c>
      <c r="J28" s="15">
        <v>26.386498995655504</v>
      </c>
    </row>
    <row r="29" spans="1:10">
      <c r="A29" s="16">
        <v>38718</v>
      </c>
      <c r="B29" s="23">
        <f>('[1]미국-원자료'!B32-'[1]미국-원자료'!B28)/'[1]미국-원자료'!B28*100</f>
        <v>3.2131067551607959</v>
      </c>
      <c r="C29" s="23">
        <f>('[1]미국-원자료'!C32-'[1]미국-원자료'!C28)/'[1]미국-원자료'!C28*100</f>
        <v>6.5156682477387911</v>
      </c>
      <c r="D29" s="23">
        <f>('[1]미국-원자료'!D32-'[1]미국-원자료'!D28)/'[1]미국-원자료'!D28*100</f>
        <v>12.088956770066556</v>
      </c>
      <c r="E29" s="23">
        <f>('[1]미국-원자료'!E32-'[1]미국-원자료'!E28)/'[1]미국-원자료'!E28*100</f>
        <v>1.5477403745954015</v>
      </c>
      <c r="F29" s="24">
        <v>4.6349190921195502</v>
      </c>
      <c r="G29" s="23">
        <v>2.088206</v>
      </c>
      <c r="I29" s="15">
        <v>2023</v>
      </c>
      <c r="J29" s="15">
        <v>26.386498995655504</v>
      </c>
    </row>
    <row r="30" spans="1:10">
      <c r="A30" s="16">
        <v>38808</v>
      </c>
      <c r="B30" s="23">
        <f>('[1]미국-원자료'!B33-'[1]미국-원자료'!B29)/'[1]미국-원자료'!B29*100</f>
        <v>2.9729051116821124</v>
      </c>
      <c r="C30" s="23">
        <f>('[1]미국-원자료'!C33-'[1]미국-원자료'!C29)/'[1]미국-원자료'!C29*100</f>
        <v>6.4287712990270736</v>
      </c>
      <c r="D30" s="23">
        <f>('[1]미국-원자료'!D33-'[1]미국-원자료'!D29)/'[1]미국-원자료'!D29*100</f>
        <v>11.942569278510556</v>
      </c>
      <c r="E30" s="23">
        <f>('[1]미국-원자료'!E33-'[1]미국-원자료'!E29)/'[1]미국-원자료'!E29*100</f>
        <v>1.3139182401702385</v>
      </c>
      <c r="F30" s="24">
        <v>5.0799559207549798</v>
      </c>
      <c r="G30" s="23">
        <v>2.4572470000000002</v>
      </c>
    </row>
    <row r="31" spans="1:10">
      <c r="A31" s="16">
        <v>38899</v>
      </c>
      <c r="B31" s="23">
        <f>('[1]미국-원자료'!B34-'[1]미국-원자료'!B30)/'[1]미국-원자료'!B30*100</f>
        <v>2.3252766621514342</v>
      </c>
      <c r="C31" s="23">
        <f>('[1]미국-원자료'!C34-'[1]미국-원자료'!C30)/'[1]미국-원자료'!C30*100</f>
        <v>5.5357667050506283</v>
      </c>
      <c r="D31" s="23">
        <f>('[1]미국-원자료'!D34-'[1]미국-원자료'!D30)/'[1]미국-원자료'!D30*100</f>
        <v>11.284936877155879</v>
      </c>
      <c r="E31" s="23">
        <f>('[1]미국-원자료'!E34-'[1]미국-원자료'!E30)/'[1]미국-원자료'!E30*100</f>
        <v>1.2445089789923491</v>
      </c>
      <c r="F31" s="24">
        <v>5.1944879471119201</v>
      </c>
      <c r="G31" s="23">
        <v>2.8187700000000002</v>
      </c>
    </row>
    <row r="32" spans="1:10">
      <c r="A32" s="16">
        <v>38991</v>
      </c>
      <c r="B32" s="23">
        <f>('[1]미국-원자료'!B35-'[1]미국-원자료'!B31)/'[1]미국-원자료'!B31*100</f>
        <v>2.6345603763438126</v>
      </c>
      <c r="C32" s="23">
        <f>('[1]미국-원자료'!C35-'[1]미국-원자료'!C31)/'[1]미국-원자료'!C31*100</f>
        <v>5.368846048889675</v>
      </c>
      <c r="D32" s="23">
        <f>('[1]미국-원자료'!D35-'[1]미국-원자료'!D31)/'[1]미국-원자료'!D31*100</f>
        <v>10.727155646238874</v>
      </c>
      <c r="E32" s="23">
        <f>('[1]미국-원자료'!E35-'[1]미국-원자료'!E31)/'[1]미국-원자료'!E31*100</f>
        <v>1.5736642849525435</v>
      </c>
      <c r="F32" s="24">
        <v>5.1496564517588297</v>
      </c>
      <c r="G32" s="23">
        <v>2.6372179999999998</v>
      </c>
    </row>
    <row r="33" spans="1:7">
      <c r="A33" s="16">
        <v>39083</v>
      </c>
      <c r="B33" s="23">
        <f>('[1]미국-원자료'!B36-'[1]미국-원자료'!B32)/'[1]미국-원자료'!B32*100</f>
        <v>1.5767237277773274</v>
      </c>
      <c r="C33" s="23">
        <f>('[1]미국-원자료'!C36-'[1]미국-원자료'!C32)/'[1]미국-원자료'!C32*100</f>
        <v>4.5333035275708156</v>
      </c>
      <c r="D33" s="23">
        <f>('[1]미국-원자료'!D36-'[1]미국-원자료'!D32)/'[1]미국-원자료'!D32*100</f>
        <v>9.0213405221122347</v>
      </c>
      <c r="E33" s="23">
        <f>('[1]미국-원자료'!E36-'[1]미국-원자료'!E32)/'[1]미국-원자료'!E32*100</f>
        <v>1.662703578734815</v>
      </c>
      <c r="F33" s="24">
        <v>5.1506833769207203</v>
      </c>
      <c r="G33" s="23">
        <v>2.6090659999999999</v>
      </c>
    </row>
    <row r="34" spans="1:7">
      <c r="A34" s="16">
        <v>39173</v>
      </c>
      <c r="B34" s="23">
        <f>('[1]미국-원자료'!B37-'[1]미국-원자료'!B33)/'[1]미국-원자료'!B33*100</f>
        <v>1.9343734766242016</v>
      </c>
      <c r="C34" s="23">
        <f>('[1]미국-원자료'!C37-'[1]미국-원자료'!C33)/'[1]미국-원자료'!C33*100</f>
        <v>4.7163382732910728</v>
      </c>
      <c r="D34" s="23">
        <f>('[1]미국-원자료'!D37-'[1]미국-원자료'!D33)/'[1]미국-원자료'!D33*100</f>
        <v>8.2798411518181005</v>
      </c>
      <c r="E34" s="23">
        <f>('[1]미국-원자료'!E37-'[1]미국-원자료'!E33)/'[1]미국-원자료'!E33*100</f>
        <v>1.0681575869962734</v>
      </c>
      <c r="F34" s="24">
        <v>5.1088823541615502</v>
      </c>
      <c r="G34" s="23">
        <v>2.2688380000000001</v>
      </c>
    </row>
    <row r="35" spans="1:7">
      <c r="A35" s="16">
        <v>39264</v>
      </c>
      <c r="B35" s="23">
        <f>('[1]미국-원자료'!B38-'[1]미국-원자료'!B34)/'[1]미국-원자료'!B34*100</f>
        <v>2.3680372952786852</v>
      </c>
      <c r="C35" s="23">
        <f>('[1]미국-원자료'!C38-'[1]미국-원자료'!C34)/'[1]미국-원자료'!C34*100</f>
        <v>5.0030266352554076</v>
      </c>
      <c r="D35" s="23">
        <f>('[1]미국-원자료'!D38-'[1]미국-원자료'!D34)/'[1]미국-원자료'!D34*100</f>
        <v>7.4100470186683118</v>
      </c>
      <c r="E35" s="23">
        <f>('[1]미국-원자료'!E38-'[1]미국-원자료'!E34)/'[1]미국-원자료'!E34*100</f>
        <v>0.98116568262030435</v>
      </c>
      <c r="F35" s="24">
        <v>4.64998836823891</v>
      </c>
      <c r="G35" s="23">
        <v>2.1601360000000001</v>
      </c>
    </row>
    <row r="36" spans="1:7">
      <c r="A36" s="16">
        <v>39356</v>
      </c>
      <c r="B36" s="23">
        <f>('[1]미국-원자료'!B39-'[1]미국-원자료'!B35)/'[1]미국-원자료'!B35*100</f>
        <v>2.1333658900512735</v>
      </c>
      <c r="C36" s="23">
        <f>('[1]미국-원자료'!C39-'[1]미국-원자료'!C35)/'[1]미국-원자료'!C35*100</f>
        <v>4.8113901005444619</v>
      </c>
      <c r="D36" s="23">
        <f>('[1]미국-원자료'!D39-'[1]미국-원자료'!D35)/'[1]미국-원자료'!D35*100</f>
        <v>6.7395226420191703</v>
      </c>
      <c r="E36" s="23">
        <f>('[1]미국-원자료'!E39-'[1]미국-원자료'!E35)/'[1]미국-원자료'!E35*100</f>
        <v>0.82175690484470298</v>
      </c>
      <c r="F36" s="24">
        <v>3.8929883550389102</v>
      </c>
      <c r="G36" s="23">
        <v>2.313955</v>
      </c>
    </row>
    <row r="37" spans="1:7">
      <c r="A37" s="16">
        <v>39448</v>
      </c>
      <c r="B37" s="23">
        <f>('[1]미국-원자료'!B40-'[1]미국-원자료'!B36)/'[1]미국-원자료'!B36*100</f>
        <v>1.392472409489939</v>
      </c>
      <c r="C37" s="23">
        <f>('[1]미국-원자료'!C40-'[1]미국-원자료'!C36)/'[1]미국-원자료'!C36*100</f>
        <v>3.4531432510105535</v>
      </c>
      <c r="D37" s="23">
        <f>('[1]미국-원자료'!D40-'[1]미국-원자료'!D36)/'[1]미국-원자료'!D36*100</f>
        <v>6.1446854255564025</v>
      </c>
      <c r="E37" s="23">
        <f>('[1]미국-원자료'!E40-'[1]미국-원자료'!E36)/'[1]미국-원자료'!E36*100</f>
        <v>0.53273469825095465</v>
      </c>
      <c r="F37" s="24">
        <v>2.2227502130823402</v>
      </c>
      <c r="G37" s="23">
        <v>2.3644270000000001</v>
      </c>
    </row>
    <row r="38" spans="1:7">
      <c r="A38" s="16">
        <v>39539</v>
      </c>
      <c r="B38" s="23">
        <f>('[1]미국-원자료'!B41-'[1]미국-원자료'!B37)/'[1]미국-원자료'!B37*100</f>
        <v>1.3760119626783729</v>
      </c>
      <c r="C38" s="23">
        <f>('[1]미국-원자료'!C41-'[1]미국-원자료'!C37)/'[1]미국-원자료'!C37*100</f>
        <v>3.2191123477841552</v>
      </c>
      <c r="D38" s="23">
        <f>('[1]미국-원자료'!D41-'[1]미국-원자료'!D37)/'[1]미국-원자료'!D37*100</f>
        <v>3.5526642510349942</v>
      </c>
      <c r="E38" s="23">
        <f>('[1]미국-원자료'!E41-'[1]미국-원자료'!E37)/'[1]미국-원자료'!E37*100</f>
        <v>0.92525110450622838</v>
      </c>
      <c r="F38" s="24">
        <v>1.94095752054589</v>
      </c>
      <c r="G38" s="23">
        <v>2.3278370000000002</v>
      </c>
    </row>
    <row r="39" spans="1:7">
      <c r="A39" s="16">
        <v>39630</v>
      </c>
      <c r="B39" s="23">
        <f>('[1]미국-원자료'!B42-'[1]미국-원자료'!B38)/'[1]미국-원자료'!B38*100</f>
        <v>0.2659672689642254</v>
      </c>
      <c r="C39" s="23">
        <f>('[1]미국-원자료'!C42-'[1]미국-원자료'!C38)/'[1]미국-원자료'!C38*100</f>
        <v>2.2993635343719974</v>
      </c>
      <c r="D39" s="23">
        <f>('[1]미국-원자료'!D42-'[1]미국-원자료'!D38)/'[1]미국-원자료'!D38*100</f>
        <v>2.5969376424770951</v>
      </c>
      <c r="E39" s="23">
        <f>('[1]미국-원자료'!E42-'[1]미국-원자료'!E38)/'[1]미국-원자료'!E38*100</f>
        <v>0.97189367377377345</v>
      </c>
      <c r="F39" s="24">
        <v>2.0298989447226199</v>
      </c>
      <c r="G39" s="23">
        <v>2.5079910000000001</v>
      </c>
    </row>
    <row r="40" spans="1:7">
      <c r="A40" s="16">
        <v>39722</v>
      </c>
      <c r="B40" s="23">
        <f>('[1]미국-원자료'!B43-'[1]미국-원자료'!B39)/'[1]미국-원자료'!B39*100</f>
        <v>-2.5411548407445683</v>
      </c>
      <c r="C40" s="23">
        <f>('[1]미국-원자료'!C43-'[1]미국-원자료'!C39)/'[1]미국-원자료'!C39*100</f>
        <v>-0.7261187825423504</v>
      </c>
      <c r="D40" s="23">
        <f>('[1]미국-원자료'!D43-'[1]미국-원자료'!D39)/'[1]미국-원자료'!D39*100</f>
        <v>-0.62827510974341028</v>
      </c>
      <c r="E40" s="23">
        <f>('[1]미국-원자료'!E43-'[1]미국-원자료'!E39)/'[1]미국-원자료'!E39*100</f>
        <v>0.70161599476196157</v>
      </c>
      <c r="F40" s="24">
        <v>1.3029762112991501</v>
      </c>
      <c r="G40" s="23">
        <v>1.9940070000000001</v>
      </c>
    </row>
    <row r="41" spans="1:7">
      <c r="A41" s="16">
        <v>39814</v>
      </c>
      <c r="B41" s="23">
        <f>('[1]미국-원자료'!B44-'[1]미국-원자료'!B40)/'[1]미국-원자료'!B40*100</f>
        <v>-3.2342284421106045</v>
      </c>
      <c r="C41" s="23">
        <f>('[1]미국-원자료'!C44-'[1]미국-원자료'!C40)/'[1]미국-원자료'!C40*100</f>
        <v>-1.874241238828608</v>
      </c>
      <c r="D41" s="23">
        <f>('[1]미국-원자료'!D44-'[1]미국-원자료'!D40)/'[1]미국-원자료'!D40*100</f>
        <v>-2.1368739311671976</v>
      </c>
      <c r="E41" s="23">
        <f>('[1]미국-원자료'!E44-'[1]미국-원자료'!E40)/'[1]미국-원자료'!E40*100</f>
        <v>0.27229947483244482</v>
      </c>
      <c r="F41" s="24">
        <v>0.74584227170751805</v>
      </c>
      <c r="G41" s="23">
        <v>1.7406950000000001</v>
      </c>
    </row>
    <row r="42" spans="1:7">
      <c r="A42" s="16">
        <v>39904</v>
      </c>
      <c r="B42" s="23">
        <f>('[1]미국-원자료'!B45-'[1]미국-원자료'!B41)/'[1]미국-원자료'!B41*100</f>
        <v>-3.9788373583521954</v>
      </c>
      <c r="C42" s="23">
        <f>('[1]미국-원자료'!C45-'[1]미국-원자료'!C41)/'[1]미국-원자료'!C41*100</f>
        <v>-3.2589461706656615</v>
      </c>
      <c r="D42" s="23">
        <f>('[1]미국-원자료'!D45-'[1]미국-원자료'!D41)/'[1]미국-원자료'!D41*100</f>
        <v>-2.0034260345455039</v>
      </c>
      <c r="E42" s="23">
        <f>('[1]미국-원자료'!E45-'[1]미국-원자료'!E41)/'[1]미국-원자료'!E41*100</f>
        <v>0.34322055067109675</v>
      </c>
      <c r="F42" s="24">
        <v>0.218267077684522</v>
      </c>
      <c r="G42" s="23">
        <v>1.821329</v>
      </c>
    </row>
    <row r="43" spans="1:7">
      <c r="A43" s="16">
        <v>39995</v>
      </c>
      <c r="B43" s="23">
        <f>('[1]미국-원자료'!B46-'[1]미국-원자료'!B42)/'[1]미국-원자료'!B42*100</f>
        <v>-3.1328156635111029</v>
      </c>
      <c r="C43" s="23">
        <f>('[1]미국-원자료'!C46-'[1]미국-원자료'!C42)/'[1]미국-원자료'!C42*100</f>
        <v>-3.0211237275588236</v>
      </c>
      <c r="D43" s="23">
        <f>('[1]미국-원자료'!D46-'[1]미국-원자료'!D42)/'[1]미국-원자료'!D42*100</f>
        <v>-2.8451234240399517</v>
      </c>
      <c r="E43" s="23">
        <f>('[1]미국-원자료'!E46-'[1]미국-원자료'!E42)/'[1]미국-원자료'!E42*100</f>
        <v>-0.22515527950310557</v>
      </c>
      <c r="F43" s="24">
        <v>-0.26872212601682299</v>
      </c>
      <c r="G43" s="23">
        <v>1.4937260000000001</v>
      </c>
    </row>
    <row r="44" spans="1:7">
      <c r="A44" s="16">
        <v>40087</v>
      </c>
      <c r="B44" s="23">
        <f>('[1]미국-원자료'!B47-'[1]미국-원자료'!B43)/'[1]미국-원자료'!B43*100</f>
        <v>0.10557252348297125</v>
      </c>
      <c r="C44" s="23">
        <f>('[1]미국-원자료'!C47-'[1]미국-원자료'!C43)/'[1]미국-원자료'!C43*100</f>
        <v>0.29462885840928399</v>
      </c>
      <c r="D44" s="23">
        <f>('[1]미국-원자료'!D47-'[1]미국-원자료'!D43)/'[1]미국-원자료'!D43*100</f>
        <v>-1.1501182470209397</v>
      </c>
      <c r="E44" s="23">
        <f>('[1]미국-원자료'!E47-'[1]미국-원자료'!E43)/'[1]미국-원자료'!E43*100</f>
        <v>-0.73182255032046784</v>
      </c>
      <c r="F44" s="24">
        <v>-0.41300133479964801</v>
      </c>
      <c r="G44" s="23">
        <v>1.743117</v>
      </c>
    </row>
    <row r="45" spans="1:7">
      <c r="A45" s="16">
        <v>40179</v>
      </c>
      <c r="B45" s="23">
        <f>('[1]미국-원자료'!B48-'[1]미국-원자료'!B44)/'[1]미국-원자료'!B44*100</f>
        <v>1.7452658449103349</v>
      </c>
      <c r="C45" s="23">
        <f>('[1]미국-원자료'!C48-'[1]미국-원자료'!C44)/'[1]미국-원자료'!C44*100</f>
        <v>2.3124542041793368</v>
      </c>
      <c r="D45" s="23">
        <f>('[1]미국-원자료'!D48-'[1]미국-원자료'!D44)/'[1]미국-원자료'!D44*100</f>
        <v>-1.1332324227419139</v>
      </c>
      <c r="E45" s="23">
        <f>('[1]미국-원자료'!E48-'[1]미국-원자료'!E44)/'[1]미국-원자료'!E44*100</f>
        <v>-0.37785081309217416</v>
      </c>
      <c r="F45" s="24">
        <v>-0.48957921098834301</v>
      </c>
      <c r="G45" s="23">
        <v>1.332837</v>
      </c>
    </row>
    <row r="46" spans="1:7">
      <c r="A46" s="16">
        <v>40269</v>
      </c>
      <c r="B46" s="23">
        <f>('[1]미국-원자료'!B49-'[1]미국-원자료'!B45)/'[1]미국-원자료'!B45*100</f>
        <v>2.9135937639796881</v>
      </c>
      <c r="C46" s="23">
        <f>('[1]미국-원자료'!C49-'[1]미국-원자료'!C45)/'[1]미국-원자료'!C45*100</f>
        <v>4.1648520335804182</v>
      </c>
      <c r="D46" s="23">
        <f>('[1]미국-원자료'!D49-'[1]미국-원자료'!D45)/'[1]미국-원자료'!D45*100</f>
        <v>-1.3623630980960519</v>
      </c>
      <c r="E46" s="23">
        <f>('[1]미국-원자료'!E49-'[1]미국-원자료'!E45)/'[1]미국-원자료'!E45*100</f>
        <v>-0.35407316693099955</v>
      </c>
      <c r="F46" s="24">
        <v>-0.49713867729681899</v>
      </c>
      <c r="G46" s="23">
        <v>0.92311810000000005</v>
      </c>
    </row>
    <row r="47" spans="1:7">
      <c r="A47" s="16">
        <v>40360</v>
      </c>
      <c r="B47" s="23">
        <f>('[1]미국-원자료'!B50-'[1]미국-원자료'!B46)/'[1]미국-원자료'!B46*100</f>
        <v>3.3442079877933302</v>
      </c>
      <c r="C47" s="23">
        <f>('[1]미국-원자료'!C50-'[1]미국-원자료'!C46)/'[1]미국-원자료'!C46*100</f>
        <v>4.7943169582255516</v>
      </c>
      <c r="D47" s="23">
        <f>('[1]미국-원자료'!D50-'[1]미국-원자료'!D46)/'[1]미국-원자료'!D46*100</f>
        <v>-1.7039248981562787</v>
      </c>
      <c r="E47" s="23">
        <f>('[1]미국-원자료'!E50-'[1]미국-원자료'!E46)/'[1]미국-원자료'!E46*100</f>
        <v>-0.19110056286152285</v>
      </c>
      <c r="F47" s="24">
        <v>-0.69463932045361998</v>
      </c>
      <c r="G47" s="23">
        <v>0.85467230000000005</v>
      </c>
    </row>
    <row r="48" spans="1:7">
      <c r="A48" s="16">
        <v>40452</v>
      </c>
      <c r="B48" s="23">
        <f>('[1]미국-원자료'!B51-'[1]미국-원자료'!B47)/'[1]미국-원자료'!B47*100</f>
        <v>2.7759609093124702</v>
      </c>
      <c r="C48" s="23">
        <f>('[1]미국-원자료'!C51-'[1]미국-원자료'!C47)/'[1]미국-원자료'!C47*100</f>
        <v>4.4926189638491767</v>
      </c>
      <c r="D48" s="23">
        <f>('[1]미국-원자료'!D51-'[1]미국-원자료'!D47)/'[1]미국-원자료'!D47*100</f>
        <v>-1.6567271351881505</v>
      </c>
      <c r="E48" s="23">
        <f>('[1]미국-원자료'!E51-'[1]미국-원자료'!E47)/'[1]미국-원자료'!E47*100</f>
        <v>0.13822424491017596</v>
      </c>
      <c r="F48" s="24">
        <v>-0.945330220708679</v>
      </c>
      <c r="G48" s="23">
        <v>0.72768250000000001</v>
      </c>
    </row>
    <row r="49" spans="1:7">
      <c r="A49" s="16">
        <v>40544</v>
      </c>
      <c r="B49" s="23">
        <f>('[1]미국-원자료'!B52-'[1]미국-원자료'!B48)/'[1]미국-원자료'!B48*100</f>
        <v>2.0377971996133324</v>
      </c>
      <c r="C49" s="23">
        <f>('[1]미국-원자료'!C52-'[1]미국-원자료'!C48)/'[1]미국-원자료'!C48*100</f>
        <v>3.9746258113150295</v>
      </c>
      <c r="D49" s="23">
        <f>('[1]미국-원자료'!D52-'[1]미국-원자료'!D48)/'[1]미국-원자료'!D48*100</f>
        <v>-1.1816421922500855</v>
      </c>
      <c r="E49" s="23">
        <f>('[1]미국-원자료'!E52-'[1]미국-원자료'!E48)/'[1]미국-원자료'!E48*100</f>
        <v>-0.27740424056361934</v>
      </c>
      <c r="F49" s="24">
        <v>-1.0313321856717099</v>
      </c>
      <c r="G49" s="23">
        <v>1.0776019999999999</v>
      </c>
    </row>
    <row r="50" spans="1:7">
      <c r="A50" s="16">
        <v>40634</v>
      </c>
      <c r="B50" s="23">
        <f>('[1]미국-원자료'!B53-'[1]미국-원자료'!B49)/'[1]미국-원자료'!B49*100</f>
        <v>1.7437088645501968</v>
      </c>
      <c r="C50" s="23">
        <f>('[1]미국-원자료'!C53-'[1]미국-원자료'!C49)/'[1]미국-원자료'!C49*100</f>
        <v>3.8540624429329791</v>
      </c>
      <c r="D50" s="23">
        <f>('[1]미국-원자료'!D53-'[1]미국-원자료'!D49)/'[1]미국-원자료'!D49*100</f>
        <v>-1.1358412923616521</v>
      </c>
      <c r="E50" s="23">
        <f>('[1]미국-원자료'!E53-'[1]미국-원자료'!E49)/'[1]미국-원자료'!E49*100</f>
        <v>-0.42417836125825409</v>
      </c>
      <c r="F50" s="24">
        <v>-1.1095263407985001</v>
      </c>
      <c r="G50" s="23">
        <v>1.494672</v>
      </c>
    </row>
    <row r="51" spans="1:7">
      <c r="A51" s="16">
        <v>40725</v>
      </c>
      <c r="B51" s="23">
        <f>('[1]미국-원자료'!B54-'[1]미국-원자료'!B50)/'[1]미국-원자료'!B50*100</f>
        <v>0.94265464994446657</v>
      </c>
      <c r="C51" s="23">
        <f>('[1]미국-원자료'!C54-'[1]미국-원자료'!C50)/'[1]미국-원자료'!C50*100</f>
        <v>3.3422660706718155</v>
      </c>
      <c r="D51" s="23">
        <f>('[1]미국-원자료'!D54-'[1]미국-원자료'!D50)/'[1]미국-원자료'!D50*100</f>
        <v>-0.8011243199654372</v>
      </c>
      <c r="E51" s="23">
        <f>('[1]미국-원자료'!E54-'[1]미국-원자료'!E50)/'[1]미국-원자료'!E50*100</f>
        <v>-0.12409261337094661</v>
      </c>
      <c r="F51" s="24">
        <v>-1.32395255229631</v>
      </c>
      <c r="G51" s="23">
        <v>1.8972009999999999</v>
      </c>
    </row>
    <row r="52" spans="1:7">
      <c r="A52" s="16">
        <v>40817</v>
      </c>
      <c r="B52" s="23">
        <f>('[1]미국-원자료'!B55-'[1]미국-원자료'!B51)/'[1]미국-원자료'!B51*100</f>
        <v>1.5430770507917477</v>
      </c>
      <c r="C52" s="23">
        <f>('[1]미국-원자료'!C55-'[1]미국-원자료'!C51)/'[1]미국-원자료'!C51*100</f>
        <v>3.4801012758504912</v>
      </c>
      <c r="D52" s="23">
        <f>('[1]미국-원자료'!D55-'[1]미국-원자료'!D51)/'[1]미국-원자료'!D51*100</f>
        <v>-0.81264713854808679</v>
      </c>
      <c r="E52" s="23">
        <f>('[1]미국-원자료'!E55-'[1]미국-원자료'!E51)/'[1]미국-원자료'!E51*100</f>
        <v>0.14609569495583752</v>
      </c>
      <c r="F52" s="24">
        <v>-1.46240816857046</v>
      </c>
      <c r="G52" s="23">
        <v>2.1609699999999998</v>
      </c>
    </row>
    <row r="53" spans="1:7">
      <c r="A53" s="16">
        <v>40909</v>
      </c>
      <c r="B53" s="23">
        <f>('[1]미국-원자료'!B56-'[1]미국-원자료'!B52)/'[1]미국-원자료'!B52*100</f>
        <v>2.6380693108862601</v>
      </c>
      <c r="C53" s="23">
        <f>('[1]미국-원자료'!C56-'[1]미국-원자료'!C52)/'[1]미국-원자료'!C52*100</f>
        <v>4.6728960030350182</v>
      </c>
      <c r="D53" s="23">
        <f>('[1]미국-원자료'!D56-'[1]미국-원자료'!D52)/'[1]미국-원자료'!D52*100</f>
        <v>-1.0224861835515795</v>
      </c>
      <c r="E53" s="23">
        <f>('[1]미국-원자료'!E56-'[1]미국-원자료'!E52)/'[1]미국-원자료'!E52*100</f>
        <v>0.85853541425964697</v>
      </c>
      <c r="F53" s="24">
        <v>-1.41918756994953</v>
      </c>
      <c r="G53" s="23">
        <v>2.2364320000000002</v>
      </c>
    </row>
    <row r="54" spans="1:7">
      <c r="A54" s="16">
        <v>41000</v>
      </c>
      <c r="B54" s="23">
        <f>('[1]미국-원자료'!B57-'[1]미국-원자료'!B53)/'[1]미국-원자료'!B53*100</f>
        <v>2.4033370131834708</v>
      </c>
      <c r="C54" s="23">
        <f>('[1]미국-원자료'!C57-'[1]미국-원자료'!C53)/'[1]미국-원자료'!C53*100</f>
        <v>4.1753132783364606</v>
      </c>
      <c r="D54" s="23">
        <f>('[1]미국-원자료'!D57-'[1]미국-원자료'!D53)/'[1]미국-원자료'!D53*100</f>
        <v>-0.86725571694492209</v>
      </c>
      <c r="E54" s="23">
        <f>('[1]미국-원자료'!E57-'[1]미국-원자료'!E53)/'[1]미국-원자료'!E53*100</f>
        <v>0.89621780836199849</v>
      </c>
      <c r="F54" s="24">
        <v>-1.2034372959190101</v>
      </c>
      <c r="G54" s="23">
        <v>2.26281</v>
      </c>
    </row>
    <row r="55" spans="1:7">
      <c r="A55" s="16">
        <v>41091</v>
      </c>
      <c r="B55" s="23">
        <f>('[1]미국-원자료'!B58-'[1]미국-원자료'!B54)/'[1]미국-원자료'!B54*100</f>
        <v>2.5737111099571623</v>
      </c>
      <c r="C55" s="23">
        <f>('[1]미국-원자료'!C58-'[1]미국-원자료'!C54)/'[1]미국-원자료'!C54*100</f>
        <v>4.2936793185954674</v>
      </c>
      <c r="D55" s="23">
        <f>('[1]미국-원자료'!D58-'[1]미국-원자료'!D54)/'[1]미국-원자료'!D54*100</f>
        <v>-0.67840916390732942</v>
      </c>
      <c r="E55" s="23">
        <f>('[1]미국-원자료'!E58-'[1]미국-원자료'!E54)/'[1]미국-원자료'!E54*100</f>
        <v>0.80057869082909794</v>
      </c>
      <c r="F55" s="24">
        <v>-1.2659691527456101</v>
      </c>
      <c r="G55" s="23">
        <v>1.9993300000000001</v>
      </c>
    </row>
    <row r="56" spans="1:7">
      <c r="A56" s="16">
        <v>41183</v>
      </c>
      <c r="B56" s="23">
        <f>('[1]미국-원자료'!B59-'[1]미국-원자료'!B55)/'[1]미국-원자료'!B55*100</f>
        <v>1.5518508280453582</v>
      </c>
      <c r="C56" s="23">
        <f>('[1]미국-원자료'!C59-'[1]미국-원자료'!C55)/'[1]미국-원자료'!C55*100</f>
        <v>3.6494794883800412</v>
      </c>
      <c r="D56" s="23">
        <f>('[1]미국-원자료'!D59-'[1]미국-원자료'!D55)/'[1]미국-원자료'!D55*100</f>
        <v>-0.80737594562891002</v>
      </c>
      <c r="E56" s="23">
        <f>('[1]미국-원자료'!E59-'[1]미국-원자료'!E55)/'[1]미국-원자료'!E55*100</f>
        <v>0.96002025605734786</v>
      </c>
      <c r="F56" s="24">
        <v>-1.39724076218399</v>
      </c>
      <c r="G56" s="23">
        <v>1.9446099999999999</v>
      </c>
    </row>
    <row r="57" spans="1:7">
      <c r="A57" s="16">
        <v>41275</v>
      </c>
      <c r="B57" s="23">
        <f>('[1]미국-원자료'!B60-'[1]미국-원자료'!B56)/'[1]미국-원자료'!B56*100</f>
        <v>1.7008684857093996</v>
      </c>
      <c r="C57" s="23">
        <f>('[1]미국-원자료'!C60-'[1]미국-원자료'!C56)/'[1]미국-원자료'!C56*100</f>
        <v>3.6056445565722588</v>
      </c>
      <c r="D57" s="23">
        <f>('[1]미국-원자료'!D60-'[1]미국-원자료'!D56)/'[1]미국-원자료'!D56*100</f>
        <v>-0.57120909496380667</v>
      </c>
      <c r="E57" s="23">
        <f>('[1]미국-원자료'!E60-'[1]미국-원자료'!E56)/'[1]미국-원자료'!E56*100</f>
        <v>0.49139620039547899</v>
      </c>
      <c r="F57" s="24">
        <v>-1.40689878468702</v>
      </c>
      <c r="G57" s="23">
        <v>1.938912</v>
      </c>
    </row>
    <row r="58" spans="1:7">
      <c r="A58" s="16">
        <v>41365</v>
      </c>
      <c r="B58" s="23">
        <f>('[1]미국-원자료'!B61-'[1]미국-원자료'!B57)/'[1]미국-원자료'!B57*100</f>
        <v>1.5199381866810568</v>
      </c>
      <c r="C58" s="23">
        <f>('[1]미국-원자료'!C61-'[1]미국-원자료'!C57)/'[1]미국-원자료'!C57*100</f>
        <v>3.218166796272294</v>
      </c>
      <c r="D58" s="23">
        <f>('[1]미국-원자료'!D61-'[1]미국-원자료'!D57)/'[1]미국-원자료'!D57*100</f>
        <v>-0.17873331059874764</v>
      </c>
      <c r="E58" s="23">
        <f>('[1]미국-원자료'!E61-'[1]미국-원자료'!E57)/'[1]미국-원자료'!E57*100</f>
        <v>0.47044751287370407</v>
      </c>
      <c r="F58" s="24">
        <v>-1.2540718627501199</v>
      </c>
      <c r="G58" s="23">
        <v>1.677449</v>
      </c>
    </row>
    <row r="59" spans="1:7">
      <c r="A59" s="16">
        <v>41456</v>
      </c>
      <c r="B59" s="23">
        <f>('[1]미국-원자료'!B62-'[1]미국-원자료'!B58)/'[1]미국-원자료'!B58*100</f>
        <v>2.2370224932955156</v>
      </c>
      <c r="C59" s="23">
        <f>('[1]미국-원자료'!C62-'[1]미국-원자료'!C58)/'[1]미국-원자료'!C58*100</f>
        <v>3.8867318157204123</v>
      </c>
      <c r="D59" s="23">
        <f>('[1]미국-원자료'!D62-'[1]미국-원자료'!D58)/'[1]미국-원자료'!D58*100</f>
        <v>0.16708039269367927</v>
      </c>
      <c r="E59" s="23">
        <f>('[1]미국-원자료'!E62-'[1]미국-원자료'!E58)/'[1]미국-원자료'!E58*100</f>
        <v>0.43450763760268224</v>
      </c>
      <c r="F59" s="24">
        <v>-1.66367455423111</v>
      </c>
      <c r="G59" s="23">
        <v>1.731587</v>
      </c>
    </row>
    <row r="60" spans="1:7">
      <c r="A60" s="16">
        <v>41548</v>
      </c>
      <c r="B60" s="23">
        <f>('[1]미국-원자료'!B63-'[1]미국-원자료'!B59)/'[1]미국-원자료'!B59*100</f>
        <v>3.0091461036948699</v>
      </c>
      <c r="C60" s="23">
        <f>('[1]미국-원자료'!C63-'[1]미국-원자료'!C59)/'[1]미국-원자료'!C59*100</f>
        <v>4.6990274158165226</v>
      </c>
      <c r="D60" s="23">
        <f>('[1]미국-원자료'!D63-'[1]미국-원자료'!D59)/'[1]미국-원자료'!D59*100</f>
        <v>1.6494070486053127</v>
      </c>
      <c r="E60" s="23">
        <f>('[1]미국-원자료'!E63-'[1]미국-원자료'!E59)/'[1]미국-원자료'!E59*100</f>
        <v>-0.30011568633377961</v>
      </c>
      <c r="F60" s="24">
        <v>-1.9947603033051799</v>
      </c>
      <c r="G60" s="23">
        <v>1.7060949999999999</v>
      </c>
    </row>
    <row r="61" spans="1:7">
      <c r="A61" s="16">
        <v>41640</v>
      </c>
      <c r="B61" s="23">
        <f>('[1]미국-원자료'!B64-'[1]미국-원자료'!B60)/'[1]미국-원자료'!B60*100</f>
        <v>1.6508175559380378</v>
      </c>
      <c r="C61" s="23">
        <f>('[1]미국-원자료'!C64-'[1]미국-원자료'!C60)/'[1]미국-원자료'!C60*100</f>
        <v>3.300952394270007</v>
      </c>
      <c r="D61" s="23">
        <f>('[1]미국-원자료'!D64-'[1]미국-원자료'!D60)/'[1]미국-원자료'!D60*100</f>
        <v>1.7856444354633092</v>
      </c>
      <c r="E61" s="23">
        <f>('[1]미국-원자료'!E64-'[1]미국-원자료'!E60)/'[1]미국-원자료'!E60*100</f>
        <v>0.1679969104016478</v>
      </c>
      <c r="F61" s="24">
        <v>-2.5142650586261599</v>
      </c>
      <c r="G61" s="23">
        <v>1.615129</v>
      </c>
    </row>
    <row r="62" spans="1:7">
      <c r="A62" s="16">
        <v>41730</v>
      </c>
      <c r="B62" s="23">
        <f>('[1]미국-원자료'!B65-'[1]미국-원자료'!B61)/'[1]미국-원자료'!B61*100</f>
        <v>2.6891521283579789</v>
      </c>
      <c r="C62" s="23">
        <f>('[1]미국-원자료'!C65-'[1]미국-원자료'!C61)/'[1]미국-원자료'!C61*100</f>
        <v>4.7213555406786538</v>
      </c>
      <c r="D62" s="23">
        <f>('[1]미국-원자료'!D65-'[1]미국-원자료'!D61)/'[1]미국-원자료'!D61*100</f>
        <v>2.1017212789911639</v>
      </c>
      <c r="E62" s="23">
        <f>('[1]미국-원자료'!E65-'[1]미국-원자료'!E61)/'[1]미국-원자료'!E61*100</f>
        <v>1.7356680425585802E-2</v>
      </c>
      <c r="F62" s="24">
        <v>-2.9220033489795698</v>
      </c>
      <c r="G62" s="23">
        <v>1.907222</v>
      </c>
    </row>
    <row r="63" spans="1:7">
      <c r="A63" s="16">
        <v>41821</v>
      </c>
      <c r="B63" s="23">
        <f>('[1]미국-원자료'!B66-'[1]미국-원자료'!B62)/'[1]미국-원자료'!B62*100</f>
        <v>3.0597840479943073</v>
      </c>
      <c r="C63" s="23">
        <f>('[1]미국-원자료'!C66-'[1]미국-원자료'!C62)/'[1]미국-원자료'!C62*100</f>
        <v>5.0159143905940358</v>
      </c>
      <c r="D63" s="23">
        <f>('[1]미국-원자료'!D66-'[1]미국-원자료'!D62)/'[1]미국-원자료'!D62*100</f>
        <v>1.5620939193432024</v>
      </c>
      <c r="E63" s="23">
        <f>('[1]미국-원자료'!E66-'[1]미국-원자료'!E62)/'[1]미국-원자료'!E62*100</f>
        <v>0.2754604983733962</v>
      </c>
      <c r="F63" s="24">
        <v>-2.8447993105843001</v>
      </c>
      <c r="G63" s="23">
        <v>1.7704089999999999</v>
      </c>
    </row>
    <row r="64" spans="1:7">
      <c r="A64" s="16">
        <v>41913</v>
      </c>
      <c r="B64" s="23">
        <f>('[1]미국-원자료'!B67-'[1]미국-원자료'!B63)/'[1]미국-원자료'!B63*100</f>
        <v>2.6858350713297905</v>
      </c>
      <c r="C64" s="23">
        <f>('[1]미국-원자료'!C67-'[1]미국-원자료'!C63)/'[1]미국-원자료'!C63*100</f>
        <v>4.1883387380116464</v>
      </c>
      <c r="D64" s="23">
        <f>('[1]미국-원자료'!D67-'[1]미국-원자료'!D63)/'[1]미국-원자료'!D63*100</f>
        <v>0.75508164075718953</v>
      </c>
      <c r="E64" s="23">
        <f>('[1]미국-원자료'!E67-'[1]미국-원자료'!E63)/'[1]미국-원자료'!E63*100</f>
        <v>0.88641640866872307</v>
      </c>
      <c r="F64" s="24">
        <v>-2.6636005728374301</v>
      </c>
      <c r="G64" s="23">
        <v>1.7055450000000001</v>
      </c>
    </row>
    <row r="65" spans="1:7">
      <c r="A65" s="16">
        <v>42005</v>
      </c>
      <c r="B65" s="23">
        <f>('[1]미국-원자료'!B68-'[1]미국-원자료'!B64)/'[1]미국-원자료'!B64*100</f>
        <v>3.9693006127779804</v>
      </c>
      <c r="C65" s="23">
        <f>('[1]미국-원자료'!C68-'[1]미국-원자료'!C64)/'[1]미국-원자료'!C64*100</f>
        <v>5.0343318406176394</v>
      </c>
      <c r="D65" s="23">
        <f>('[1]미국-원자료'!D68-'[1]미국-원자료'!D64)/'[1]미국-원자료'!D64*100</f>
        <v>0.64874053554485556</v>
      </c>
      <c r="E65" s="23">
        <f>('[1]미국-원자료'!E68-'[1]미국-원자료'!E64)/'[1]미국-원자료'!E64*100</f>
        <v>0.73981017986003716</v>
      </c>
      <c r="F65" s="24">
        <v>-2.0169492908609499</v>
      </c>
      <c r="G65" s="23">
        <v>1.7001360000000001</v>
      </c>
    </row>
    <row r="66" spans="1:7">
      <c r="A66" s="16">
        <v>42095</v>
      </c>
      <c r="B66" s="23">
        <f>('[1]미국-원자료'!B69-'[1]미국-원자료'!B65)/'[1]미국-원자료'!B65*100</f>
        <v>3.2790878248652175</v>
      </c>
      <c r="C66" s="23">
        <f>('[1]미국-원자료'!C69-'[1]미국-원자료'!C65)/'[1]미국-원자료'!C65*100</f>
        <v>4.3455527148773179</v>
      </c>
      <c r="D66" s="23">
        <f>('[1]미국-원자료'!D69-'[1]미국-원자료'!D65)/'[1]미국-원자료'!D65*100</f>
        <v>1.0799635984842662</v>
      </c>
      <c r="E66" s="23">
        <f>('[1]미국-원자료'!E69-'[1]미국-원자료'!E65)/'[1]미국-원자료'!E65*100</f>
        <v>1.0739992557204439</v>
      </c>
      <c r="F66" s="24">
        <v>-1.47687275622318</v>
      </c>
      <c r="G66" s="23">
        <v>1.7626580000000001</v>
      </c>
    </row>
    <row r="67" spans="1:7">
      <c r="A67" s="16">
        <v>42186</v>
      </c>
      <c r="B67" s="23">
        <f>('[1]미국-원자료'!B70-'[1]미국-원자료'!B66)/'[1]미국-원자료'!B66*100</f>
        <v>2.4473202532966245</v>
      </c>
      <c r="C67" s="23">
        <f>('[1]미국-원자료'!C70-'[1]미국-원자료'!C66)/'[1]미국-원자료'!C66*100</f>
        <v>3.3553715443320544</v>
      </c>
      <c r="D67" s="23">
        <f>('[1]미국-원자료'!D70-'[1]미국-원자료'!D66)/'[1]미국-원자료'!D66*100</f>
        <v>2.0187546977774047</v>
      </c>
      <c r="E67" s="23">
        <f>('[1]미국-원자료'!E70-'[1]미국-원자료'!E66)/'[1]미국-원자료'!E66*100</f>
        <v>0.58202346548420036</v>
      </c>
      <c r="F67" s="24">
        <v>-0.98363850927212004</v>
      </c>
      <c r="G67" s="23">
        <v>1.8413900000000001</v>
      </c>
    </row>
    <row r="68" spans="1:7">
      <c r="A68" s="16">
        <v>42278</v>
      </c>
      <c r="B68" s="23">
        <f>('[1]미국-원자료'!B71-'[1]미국-원자료'!B67)/'[1]미국-원자료'!B67*100</f>
        <v>2.1198602086681926</v>
      </c>
      <c r="C68" s="23">
        <f>('[1]미국-원자료'!C71-'[1]미국-원자료'!C67)/'[1]미국-원자료'!C67*100</f>
        <v>2.9201411749005666</v>
      </c>
      <c r="D68" s="23">
        <f>('[1]미국-원자료'!D71-'[1]미국-원자료'!D67)/'[1]미국-원자료'!D67*100</f>
        <v>1.6022347787588238</v>
      </c>
      <c r="E68" s="23">
        <f>('[1]미국-원자료'!E71-'[1]미국-원자료'!E67)/'[1]미국-원자료'!E67*100</f>
        <v>0.7292811462890616</v>
      </c>
      <c r="F68" s="24">
        <v>-9.3353594048837904E-2</v>
      </c>
      <c r="G68" s="23">
        <v>2.0075660000000002</v>
      </c>
    </row>
    <row r="69" spans="1:7">
      <c r="A69" s="16">
        <v>42370</v>
      </c>
      <c r="B69" s="23">
        <f>('[1]미국-원자료'!B72-'[1]미국-원자료'!B68)/'[1]미국-원자료'!B68*100</f>
        <v>1.7950158007170616</v>
      </c>
      <c r="C69" s="23">
        <f>('[1]미국-원자료'!C72-'[1]미국-원자료'!C68)/'[1]미국-원자료'!C68*100</f>
        <v>2.5598762837552256</v>
      </c>
      <c r="D69" s="23">
        <f>('[1]미국-원자료'!D72-'[1]미국-원자료'!D68)/'[1]미국-원자료'!D68*100</f>
        <v>1.8576368176838089</v>
      </c>
      <c r="E69" s="23">
        <f>('[1]미국-원자료'!E72-'[1]미국-원자료'!E68)/'[1]미국-원자료'!E68*100</f>
        <v>1.2294263718782104</v>
      </c>
      <c r="F69" s="24">
        <v>0.47812044777328599</v>
      </c>
      <c r="G69" s="23">
        <v>2.2443149999999998</v>
      </c>
    </row>
    <row r="70" spans="1:7">
      <c r="A70" s="16">
        <v>42461</v>
      </c>
      <c r="B70" s="23">
        <f>('[1]미국-원자료'!B73-'[1]미국-원자료'!B69)/'[1]미국-원자료'!B69*100</f>
        <v>1.4932508168140428</v>
      </c>
      <c r="C70" s="23">
        <f>('[1]미국-원자료'!C73-'[1]미국-원자료'!C69)/'[1]미국-원자료'!C69*100</f>
        <v>2.3628178538652316</v>
      </c>
      <c r="D70" s="23">
        <f>('[1]미국-원자료'!D73-'[1]미국-원자료'!D69)/'[1]미국-원자료'!D69*100</f>
        <v>1.9061340578693444</v>
      </c>
      <c r="E70" s="23">
        <f>('[1]미국-원자료'!E73-'[1]미국-원자료'!E69)/'[1]미국-원자료'!E69*100</f>
        <v>1.085034309925675</v>
      </c>
      <c r="F70" s="24">
        <v>0.43666371327544701</v>
      </c>
      <c r="G70" s="23">
        <v>2.2105950000000001</v>
      </c>
    </row>
    <row r="71" spans="1:7">
      <c r="A71" s="16">
        <v>42552</v>
      </c>
      <c r="B71" s="23">
        <f>('[1]미국-원자료'!B74-'[1]미국-원자료'!B70)/'[1]미국-원자료'!B70*100</f>
        <v>1.8057615310855388</v>
      </c>
      <c r="C71" s="23">
        <f>('[1]미국-원자료'!C74-'[1]미국-원자료'!C70)/'[1]미국-원자료'!C70*100</f>
        <v>2.6683142022340811</v>
      </c>
      <c r="D71" s="23">
        <f>('[1]미국-원자료'!D74-'[1]미국-원자료'!D70)/'[1]미국-원자료'!D70*100</f>
        <v>2.3057512381665379</v>
      </c>
      <c r="E71" s="23">
        <f>('[1]미국-원자료'!E74-'[1]미국-원자료'!E70)/'[1]미국-원자료'!E70*100</f>
        <v>1.6071500242407253</v>
      </c>
      <c r="F71" s="24">
        <v>0.476818567635866</v>
      </c>
      <c r="G71" s="23">
        <v>2.2386010000000001</v>
      </c>
    </row>
    <row r="72" spans="1:7">
      <c r="A72" s="16">
        <v>42644</v>
      </c>
      <c r="B72" s="23">
        <f>('[1]미국-원자료'!B75-'[1]미국-원자료'!B71)/'[1]미국-원자료'!B71*100</f>
        <v>2.1815663030564032</v>
      </c>
      <c r="C72" s="23">
        <f>('[1]미국-원자료'!C75-'[1]미국-원자료'!C71)/'[1]미국-원자료'!C71*100</f>
        <v>3.5488859827959409</v>
      </c>
      <c r="D72" s="23">
        <f>('[1]미국-원자료'!D75-'[1]미국-원자료'!D71)/'[1]미국-원자료'!D71*100</f>
        <v>2.9709362363998411</v>
      </c>
      <c r="E72" s="23">
        <f>('[1]미국-원자료'!E75-'[1]미국-원자료'!E71)/'[1]미국-원자료'!E71*100</f>
        <v>1.2956110564564682</v>
      </c>
      <c r="F72" s="24">
        <v>0.45804556401831198</v>
      </c>
      <c r="G72" s="23">
        <v>2.1507459999999998</v>
      </c>
    </row>
    <row r="73" spans="1:7">
      <c r="A73" s="16">
        <v>42736</v>
      </c>
      <c r="B73" s="23">
        <f>('[1]미국-원자료'!B76-'[1]미국-원자료'!B72)/'[1]미국-원자료'!B72*100</f>
        <v>2.0874627467346287</v>
      </c>
      <c r="C73" s="23">
        <f>('[1]미국-원자료'!C76-'[1]미국-원자료'!C72)/'[1]미국-원자료'!C72*100</f>
        <v>4.0707844072329964</v>
      </c>
      <c r="D73" s="23">
        <f>('[1]미국-원자료'!D76-'[1]미국-원자료'!D72)/'[1]미국-원자료'!D72*100</f>
        <v>3.3027309583657205</v>
      </c>
      <c r="E73" s="23">
        <f>('[1]미국-원자료'!E76-'[1]미국-원자료'!E72)/'[1]미국-원자료'!E72*100</f>
        <v>0.73869074736750495</v>
      </c>
      <c r="F73" s="24">
        <v>0.46874798100668102</v>
      </c>
      <c r="G73" s="23">
        <v>2.165454</v>
      </c>
    </row>
    <row r="74" spans="1:7">
      <c r="A74" s="16">
        <v>42826</v>
      </c>
      <c r="B74" s="23">
        <f>('[1]미국-원자료'!B77-'[1]미국-원자료'!B73)/'[1]미국-원자료'!B73*100</f>
        <v>2.3304137693082998</v>
      </c>
      <c r="C74" s="23">
        <f>('[1]미국-원자료'!C77-'[1]미국-원자료'!C73)/'[1]미국-원자료'!C73*100</f>
        <v>3.8849549869915587</v>
      </c>
      <c r="D74" s="23">
        <f>('[1]미국-원자료'!D77-'[1]미국-원자료'!D73)/'[1]미국-원자료'!D73*100</f>
        <v>3.4204319671649239</v>
      </c>
      <c r="E74" s="23">
        <f>('[1]미국-원자료'!E77-'[1]미국-원자료'!E73)/'[1]미국-원자료'!E73*100</f>
        <v>0.77860396064518489</v>
      </c>
      <c r="F74" s="24">
        <v>0.97718451942839402</v>
      </c>
      <c r="G74" s="23">
        <v>1.772931</v>
      </c>
    </row>
    <row r="75" spans="1:7">
      <c r="A75" s="16">
        <v>42917</v>
      </c>
      <c r="B75" s="23">
        <f>('[1]미국-원자료'!B78-'[1]미국-원자료'!B74)/'[1]미국-원자료'!B74*100</f>
        <v>2.4108214121745783</v>
      </c>
      <c r="C75" s="23">
        <f>('[1]미국-원자료'!C78-'[1]미국-원자료'!C74)/'[1]미국-원자료'!C74*100</f>
        <v>4.2342204894274378</v>
      </c>
      <c r="D75" s="23">
        <f>('[1]미국-원자료'!D78-'[1]미국-원자료'!D74)/'[1]미국-원자료'!D74*100</f>
        <v>3.1873625202970586</v>
      </c>
      <c r="E75" s="23">
        <f>('[1]미국-원자료'!E78-'[1]미국-원자료'!E74)/'[1]미국-원자료'!E74*100</f>
        <v>0.77703931280957328</v>
      </c>
      <c r="F75" s="24">
        <v>1.0968351324004699</v>
      </c>
      <c r="G75" s="23">
        <v>1.6896880000000001</v>
      </c>
    </row>
    <row r="76" spans="1:7">
      <c r="A76" s="16">
        <v>43009</v>
      </c>
      <c r="B76" s="23">
        <f>('[1]미국-원자료'!B79-'[1]미국-원자료'!B75)/'[1]미국-원자료'!B75*100</f>
        <v>2.9941434967617666</v>
      </c>
      <c r="C76" s="23">
        <f>('[1]미국-원자료'!C79-'[1]미국-원자료'!C75)/'[1]미국-원자료'!C75*100</f>
        <v>4.9645868001825892</v>
      </c>
      <c r="D76" s="23">
        <f>('[1]미국-원자료'!D79-'[1]미국-원자료'!D75)/'[1]미국-원자료'!D75*100</f>
        <v>3.8060461748738583</v>
      </c>
      <c r="E76" s="23">
        <f>('[1]미국-원자료'!E79-'[1]미국-원자료'!E75)/'[1]미국-원자료'!E75*100</f>
        <v>0.55013806711057844</v>
      </c>
      <c r="F76" s="24">
        <v>1.28286962035949</v>
      </c>
      <c r="G76" s="23">
        <v>1.7535270000000001</v>
      </c>
    </row>
    <row r="77" spans="1:7">
      <c r="A77" s="16">
        <v>43101</v>
      </c>
      <c r="B77" s="23">
        <f>('[1]미국-원자료'!B80-'[1]미국-원자료'!B76)/'[1]미국-원자료'!B76*100</f>
        <v>3.3288100604385642</v>
      </c>
      <c r="C77" s="23">
        <f>('[1]미국-원자료'!C80-'[1]미국-원자료'!C76)/'[1]미국-원자료'!C76*100</f>
        <v>5.4380945643182841</v>
      </c>
      <c r="D77" s="23">
        <f>('[1]미국-원자료'!D80-'[1]미국-원자료'!D76)/'[1]미국-원자료'!D76*100</f>
        <v>3.7307612649236157</v>
      </c>
      <c r="E77" s="23">
        <f>('[1]미국-원자료'!E80-'[1]미국-원자료'!E76)/'[1]미국-원자료'!E76*100</f>
        <v>0.99285678542833533</v>
      </c>
      <c r="F77" s="24">
        <v>1.53060836137176</v>
      </c>
      <c r="G77" s="23">
        <v>1.928863</v>
      </c>
    </row>
    <row r="78" spans="1:7">
      <c r="A78" s="16">
        <v>43191</v>
      </c>
      <c r="B78" s="23">
        <f>('[1]미국-원자료'!B81-'[1]미국-원자료'!B77)/'[1]미국-원자료'!B77*100</f>
        <v>3.2989617874229187</v>
      </c>
      <c r="C78" s="23">
        <f>('[1]미국-원자료'!C81-'[1]미국-원자료'!C77)/'[1]미국-원자료'!C77*100</f>
        <v>5.8762784431374344</v>
      </c>
      <c r="D78" s="23">
        <f>('[1]미국-원자료'!D81-'[1]미국-원자료'!D77)/'[1]미국-원자료'!D77*100</f>
        <v>3.510427992856211</v>
      </c>
      <c r="E78" s="23">
        <f>('[1]미국-원자료'!E81-'[1]미국-원자료'!E77)/'[1]미국-원자료'!E77*100</f>
        <v>1.0869422733965921</v>
      </c>
      <c r="F78" s="24">
        <v>1.7881028548203599</v>
      </c>
      <c r="G78" s="23">
        <v>2.210483</v>
      </c>
    </row>
    <row r="79" spans="1:7">
      <c r="A79" s="16">
        <v>43282</v>
      </c>
      <c r="B79" s="23">
        <f>('[1]미국-원자료'!B82-'[1]미국-원자료'!B78)/'[1]미국-원자료'!B78*100</f>
        <v>3.1300306407186778</v>
      </c>
      <c r="C79" s="23">
        <f>('[1]미국-원자료'!C82-'[1]미국-원자료'!C78)/'[1]미국-원자료'!C78*100</f>
        <v>5.6170087729219196</v>
      </c>
      <c r="D79" s="23">
        <f>('[1]미국-원자료'!D82-'[1]미국-원자료'!D78)/'[1]미국-원자료'!D78*100</f>
        <v>3.6184860603095901</v>
      </c>
      <c r="E79" s="23">
        <f>('[1]미국-원자료'!E82-'[1]미국-원자료'!E78)/'[1]미국-원자료'!E78*100</f>
        <v>0.80881332775044745</v>
      </c>
      <c r="F79" s="24">
        <v>2.03160121819678</v>
      </c>
      <c r="G79" s="23">
        <v>2.2408779999999999</v>
      </c>
    </row>
    <row r="80" spans="1:7">
      <c r="A80" s="16">
        <v>43374</v>
      </c>
      <c r="B80" s="23">
        <f>('[1]미국-원자료'!B83-'[1]미국-원자료'!B79)/'[1]미국-원자료'!B79*100</f>
        <v>2.1251107514845327</v>
      </c>
      <c r="C80" s="23">
        <f>('[1]미국-원자료'!C83-'[1]미국-원자료'!C79)/'[1]미국-원자료'!C79*100</f>
        <v>4.3957445313410775</v>
      </c>
      <c r="D80" s="23">
        <f>('[1]미국-원자료'!D83-'[1]미국-원자료'!D79)/'[1]미국-원자료'!D79*100</f>
        <v>3.1298841538706359</v>
      </c>
      <c r="E80" s="23">
        <f>('[1]미국-원자료'!E83-'[1]미국-원자료'!E79)/'[1]미국-원자료'!E79*100</f>
        <v>1.4999286490110877</v>
      </c>
      <c r="F80" s="24">
        <v>2.41113328329868</v>
      </c>
      <c r="G80" s="23">
        <v>2.1773709999999999</v>
      </c>
    </row>
    <row r="81" spans="1:7">
      <c r="A81" s="16">
        <v>43466</v>
      </c>
      <c r="B81" s="23">
        <f>('[1]미국-원자료'!B84-'[1]미국-원자료'!B80)/'[1]미국-원자료'!B80*100</f>
        <v>1.8512840291794563</v>
      </c>
      <c r="C81" s="23">
        <f>('[1]미국-원자료'!C84-'[1]미국-원자료'!C80)/'[1]미국-원자료'!C80*100</f>
        <v>3.8152247844180081</v>
      </c>
      <c r="D81" s="23">
        <f>('[1]미국-원자료'!D84-'[1]미국-원자료'!D80)/'[1]미국-원자료'!D80*100</f>
        <v>2.9207434778172043</v>
      </c>
      <c r="E81" s="23">
        <f>('[1]미국-원자료'!E84-'[1]미국-원자료'!E80)/'[1]미국-원자료'!E80*100</f>
        <v>0.9393698597727177</v>
      </c>
      <c r="F81" s="24">
        <v>2.45095924456795</v>
      </c>
      <c r="G81" s="23">
        <v>2.0913110000000001</v>
      </c>
    </row>
    <row r="82" spans="1:7">
      <c r="A82" s="16">
        <v>43556</v>
      </c>
      <c r="B82" s="23">
        <f>('[1]미국-원자료'!B85-'[1]미국-원자료'!B81)/'[1]미국-원자료'!B81*100</f>
        <v>2.1540533335291929</v>
      </c>
      <c r="C82" s="23">
        <f>('[1]미국-원자료'!C85-'[1]미국-원자료'!C81)/'[1]미국-원자료'!C81*100</f>
        <v>3.9058677283105787</v>
      </c>
      <c r="D82" s="23">
        <f>('[1]미국-원자료'!D85-'[1]미국-원자료'!D81)/'[1]미국-원자료'!D81*100</f>
        <v>3.3256492675592981</v>
      </c>
      <c r="E82" s="23">
        <f>('[1]미국-원자료'!E85-'[1]미국-원자료'!E81)/'[1]미국-원자료'!E81*100</f>
        <v>0.53395330455778367</v>
      </c>
      <c r="F82" s="24">
        <v>2.3363061243180199</v>
      </c>
      <c r="G82" s="23">
        <v>2.0601120000000002</v>
      </c>
    </row>
    <row r="83" spans="1:7">
      <c r="A83" s="16">
        <v>43647</v>
      </c>
      <c r="B83" s="23">
        <f>('[1]미국-원자료'!B86-'[1]미국-원자료'!B82)/'[1]미국-원자료'!B82*100</f>
        <v>2.6702657713094862</v>
      </c>
      <c r="C83" s="23">
        <f>('[1]미국-원자료'!C86-'[1]미국-원자료'!C82)/'[1]미국-원자료'!C82*100</f>
        <v>4.3058013638332726</v>
      </c>
      <c r="D83" s="23">
        <f>('[1]미국-원자료'!D86-'[1]미국-원자료'!D82)/'[1]미국-원자료'!D82*100</f>
        <v>3.4217718004378859</v>
      </c>
      <c r="E83" s="23">
        <f>('[1]미국-원자료'!E86-'[1]미국-원자료'!E82)/'[1]미국-원자료'!E82*100</f>
        <v>1.0872724871365931</v>
      </c>
      <c r="F83" s="24">
        <v>2.0502844383350101</v>
      </c>
      <c r="G83" s="23">
        <v>2.3180700000000001</v>
      </c>
    </row>
    <row r="84" spans="1:7">
      <c r="A84" s="16">
        <v>43739</v>
      </c>
      <c r="B84" s="23">
        <f>('[1]미국-원자료'!B87-'[1]미국-원자료'!B83)/'[1]미국-원자료'!B83*100</f>
        <v>3.1825560700352042</v>
      </c>
      <c r="C84" s="23">
        <f>('[1]미국-원자료'!C87-'[1]미국-원자료'!C83)/'[1]미국-원자료'!C83*100</f>
        <v>4.7066117715863536</v>
      </c>
      <c r="D84" s="23">
        <f>('[1]미국-원자료'!D87-'[1]미국-원자료'!D83)/'[1]미국-원자료'!D83*100</f>
        <v>3.7287749508707724</v>
      </c>
      <c r="E84" s="23">
        <f>('[1]미국-원자료'!E87-'[1]미국-원자료'!E83)/'[1]미국-원자료'!E83*100</f>
        <v>1.0324696573517107</v>
      </c>
      <c r="F84" s="24">
        <v>1.6342969731936801</v>
      </c>
      <c r="G84" s="23">
        <v>2.2966839999999999</v>
      </c>
    </row>
    <row r="85" spans="1:7">
      <c r="A85" s="16">
        <v>43831</v>
      </c>
      <c r="B85" s="23">
        <f>('[1]미국-원자료'!B88-'[1]미국-원자료'!B84)/'[1]미국-원자료'!B84*100</f>
        <v>1.226555768632605</v>
      </c>
      <c r="C85" s="23">
        <f>('[1]미국-원자료'!C88-'[1]미국-원자료'!C84)/'[1]미국-원자료'!C84*100</f>
        <v>2.8543223940607048</v>
      </c>
      <c r="D85" s="23">
        <f>('[1]미국-원자료'!D88-'[1]미국-원자료'!D84)/'[1]미국-원자료'!D84*100</f>
        <v>3.9259518064284418</v>
      </c>
      <c r="E85" s="23">
        <f>('[1]미국-원자료'!E88-'[1]미국-원자료'!E84)/'[1]미국-원자료'!E84*100</f>
        <v>0.51400206165325668</v>
      </c>
      <c r="F85" s="24">
        <v>1.24459008962051</v>
      </c>
      <c r="G85" s="23">
        <v>2.2363200000000001</v>
      </c>
    </row>
    <row r="86" spans="1:7">
      <c r="A86" s="16">
        <v>43922</v>
      </c>
      <c r="B86" s="23">
        <f>('[1]미국-원자료'!B89-'[1]미국-원자료'!B85)/'[1]미국-원자료'!B85*100</f>
        <v>-7.5284602105037335</v>
      </c>
      <c r="C86" s="23">
        <f>('[1]미국-원자료'!C89-'[1]미국-원자료'!C85)/'[1]미국-원자료'!C85*100</f>
        <v>-6.88168094467507</v>
      </c>
      <c r="D86" s="23">
        <f>('[1]미국-원자료'!D89-'[1]미국-원자료'!D85)/'[1]미국-원자료'!D85*100</f>
        <v>2.618348934768524</v>
      </c>
      <c r="E86" s="23">
        <f>('[1]미국-원자료'!E89-'[1]미국-원자료'!E85)/'[1]미국-원자료'!E85*100</f>
        <v>-2.8966688921961308</v>
      </c>
      <c r="F86" s="24">
        <v>0.46033699457320898</v>
      </c>
      <c r="G86" s="23">
        <v>1.2804230000000001</v>
      </c>
    </row>
    <row r="87" spans="1:7">
      <c r="A87" s="16">
        <v>44013</v>
      </c>
      <c r="B87" s="23">
        <f>('[1]미국-원자료'!B90-'[1]미국-원자료'!B86)/'[1]미국-원자료'!B86*100</f>
        <v>-1.4689314626043106</v>
      </c>
      <c r="C87" s="23">
        <f>('[1]미국-원자료'!C90-'[1]미국-원자료'!C86)/'[1]미국-원자료'!C86*100</f>
        <v>-0.21499674430340679</v>
      </c>
      <c r="D87" s="23">
        <f>('[1]미국-원자료'!D90-'[1]미국-원자료'!D86)/'[1]미국-원자료'!D86*100</f>
        <v>2.9420088318668416</v>
      </c>
      <c r="E87" s="23">
        <f>('[1]미국-원자료'!E90-'[1]미국-원자료'!E86)/'[1]미국-원자료'!E86*100</f>
        <v>-2.1012754058525878</v>
      </c>
      <c r="F87" s="24">
        <v>0.19734461978932399</v>
      </c>
      <c r="G87" s="23">
        <v>1.6731940000000001</v>
      </c>
    </row>
    <row r="88" spans="1:7">
      <c r="A88" s="16">
        <v>44105</v>
      </c>
      <c r="B88" s="23">
        <f>('[1]미국-원자료'!B91-'[1]미국-원자료'!B87)/'[1]미국-원자료'!B87*100</f>
        <v>-1.0832850303526003</v>
      </c>
      <c r="C88" s="23">
        <f>('[1]미국-원자료'!C91-'[1]미국-원자료'!C87)/'[1]미국-원자료'!C87*100</f>
        <v>0.55752819669451603</v>
      </c>
      <c r="D88" s="23">
        <f>('[1]미국-원자료'!D91-'[1]미국-원자료'!D87)/'[1]미국-원자료'!D87*100</f>
        <v>3.3748925512783021</v>
      </c>
      <c r="E88" s="23">
        <f>('[1]미국-원자료'!E91-'[1]미국-원자료'!E87)/'[1]미국-원자료'!E87*100</f>
        <v>-2.2890929309747636</v>
      </c>
      <c r="F88" s="24">
        <v>-0.114102905836269</v>
      </c>
      <c r="G88" s="23">
        <v>1.625578</v>
      </c>
    </row>
    <row r="89" spans="1:7">
      <c r="A89" s="16">
        <v>44197</v>
      </c>
      <c r="B89" s="23">
        <f>('[1]미국-원자료'!B92-'[1]미국-원자료'!B88)/'[1]미국-원자료'!B88*100</f>
        <v>1.572607308668611</v>
      </c>
      <c r="C89" s="23">
        <f>('[1]미국-원자료'!C92-'[1]미국-원자료'!C88)/'[1]미국-원자료'!C88*100</f>
        <v>4.1170684198141965</v>
      </c>
      <c r="D89" s="23">
        <f>('[1]미국-원자료'!D92-'[1]미국-원자료'!D88)/'[1]미국-원자료'!D88*100</f>
        <v>4.0998113631240409</v>
      </c>
      <c r="E89" s="23">
        <f>('[1]미국-원자료'!E92-'[1]미국-원자료'!E88)/'[1]미국-원자료'!E88*100</f>
        <v>-2.1907203121594905</v>
      </c>
      <c r="F89" s="24">
        <v>-0.81894591679454398</v>
      </c>
      <c r="G89" s="23">
        <v>1.4464440000000001</v>
      </c>
    </row>
    <row r="90" spans="1:7">
      <c r="A90" s="16">
        <v>44287</v>
      </c>
      <c r="B90" s="23">
        <f>('[1]미국-원자료'!B93-'[1]미국-원자료'!B89)/'[1]미국-원자료'!B89*100</f>
        <v>11.95027221151962</v>
      </c>
      <c r="C90" s="23">
        <f>('[1]미국-원자료'!C93-'[1]미국-원자료'!C89)/'[1]미국-원자료'!C89*100</f>
        <v>16.969791087526559</v>
      </c>
      <c r="D90" s="23">
        <f>('[1]미국-원자료'!D93-'[1]미국-원자료'!D89)/'[1]미국-원자료'!D89*100</f>
        <v>6.2832920365781932</v>
      </c>
      <c r="E90" s="23">
        <f>('[1]미국-원자료'!E93-'[1]미국-원자료'!E89)/'[1]미국-원자료'!E89*100</f>
        <v>1.8059139094588772</v>
      </c>
      <c r="F90" s="24">
        <v>-1.8749136185647199</v>
      </c>
      <c r="G90" s="23">
        <v>3.7445970000000002</v>
      </c>
    </row>
    <row r="91" spans="1:7">
      <c r="A91" s="16">
        <v>44378</v>
      </c>
      <c r="B91" s="23">
        <f>('[1]미국-원자료'!B94-'[1]미국-원자료'!B90)/'[1]미국-원자료'!B90*100</f>
        <v>4.7353167485392742</v>
      </c>
      <c r="C91" s="23">
        <f>('[1]미국-원자료'!C94-'[1]미국-원자료'!C90)/'[1]미국-원자료'!C90*100</f>
        <v>10.076540445055439</v>
      </c>
      <c r="D91" s="23">
        <f>('[1]미국-원자료'!D94-'[1]미국-원자료'!D90)/'[1]미국-원자료'!D90*100</f>
        <v>6.8684618038668415</v>
      </c>
      <c r="E91" s="23">
        <f>('[1]미국-원자료'!E94-'[1]미국-원자료'!E90)/'[1]미국-원자료'!E90*100</f>
        <v>0.73115379986069373</v>
      </c>
      <c r="F91" s="24">
        <v>-1.8319924407797501</v>
      </c>
      <c r="G91" s="23">
        <v>4.0997479999999999</v>
      </c>
    </row>
    <row r="92" spans="1:7">
      <c r="A92" s="16">
        <v>44470</v>
      </c>
      <c r="B92" s="23">
        <f>('[1]미국-원자료'!B95-'[1]미국-원자료'!B91)/'[1]미국-원자료'!B91*100</f>
        <v>5.4210917824865774</v>
      </c>
      <c r="C92" s="23">
        <f>('[1]미국-원자료'!C95-'[1]미국-원자료'!C91)/'[1]미국-원자료'!C91*100</f>
        <v>11.94170565127874</v>
      </c>
      <c r="D92" s="23">
        <f>('[1]미국-원자료'!D95-'[1]미국-원자료'!D91)/'[1]미국-원자료'!D91*100</f>
        <v>7.5937817517981525</v>
      </c>
      <c r="E92" s="23">
        <f>('[1]미국-원자료'!E95-'[1]미국-원자료'!E91)/'[1]미국-원자료'!E91*100</f>
        <v>0.84517027786760868</v>
      </c>
      <c r="F92" s="24">
        <v>-1.5689049161762001</v>
      </c>
      <c r="G92" s="23">
        <v>4.9815170000000002</v>
      </c>
    </row>
    <row r="93" spans="1:7">
      <c r="A93" s="16">
        <v>44562</v>
      </c>
      <c r="B93" s="23">
        <f>('[1]미국-원자료'!B96-'[1]미국-원자료'!B92)/'[1]미국-원자료'!B92*100</f>
        <v>3.5650819713023885</v>
      </c>
      <c r="C93" s="23">
        <f>('[1]미국-원자료'!C96-'[1]미국-원자료'!C92)/'[1]미국-원자료'!C92*100</f>
        <v>10.747393344369589</v>
      </c>
      <c r="D93" s="23">
        <f>('[1]미국-원자료'!D96-'[1]미국-원자료'!D92)/'[1]미국-원자료'!D92*100</f>
        <v>7.6721713245939753</v>
      </c>
      <c r="E93" s="23">
        <f>('[1]미국-원자료'!E96-'[1]미국-원자료'!E92)/'[1]미국-원자료'!E92*100</f>
        <v>2.3136214698080826</v>
      </c>
      <c r="F93" s="24">
        <v>7.1778831065351795E-2</v>
      </c>
      <c r="G93" s="23">
        <v>6.3036529999999997</v>
      </c>
    </row>
    <row r="94" spans="1:7">
      <c r="A94" s="16">
        <v>44652</v>
      </c>
      <c r="B94" s="23">
        <f>('[1]미국-원자료'!B97-'[1]미국-원자료'!B93)/'[1]미국-원자료'!B93*100</f>
        <v>1.8705984510977804</v>
      </c>
      <c r="C94" s="23">
        <f>('[1]미국-원자료'!C97-'[1]미국-원자료'!C93)/'[1]미국-원자료'!C93*100</f>
        <v>9.6680242218457675</v>
      </c>
      <c r="D94" s="23">
        <f>('[1]미국-원자료'!D97-'[1]미국-원자료'!D93)/'[1]미국-원자료'!D93*100</f>
        <v>7.5643776387812975</v>
      </c>
      <c r="E94" s="23">
        <f>('[1]미국-원자료'!E97-'[1]미국-원자료'!E93)/'[1]미국-원자료'!E93*100</f>
        <v>1.9447431975927434</v>
      </c>
      <c r="F94" s="24">
        <v>1.625</v>
      </c>
      <c r="G94" s="23">
        <v>6.0323950000000002</v>
      </c>
    </row>
    <row r="95" spans="1:7">
      <c r="A95" s="16">
        <v>44743</v>
      </c>
      <c r="B95" s="23">
        <f>('[1]미국-원자료'!B98-'[1]미국-원자료'!B94)/'[1]미국-원자료'!B94*100</f>
        <v>1.7132121892075562</v>
      </c>
      <c r="C95" s="23">
        <f>('[1]미국-원자료'!C98-'[1]미국-원자료'!C94)/'[1]미국-원자료'!C94*100</f>
        <v>9.0883731406437605</v>
      </c>
      <c r="D95" s="23">
        <f>('[1]미국-원자료'!D98-'[1]미국-원자료'!D94)/'[1]미국-원자료'!D94*100</f>
        <v>7.197544367818173</v>
      </c>
      <c r="E95" s="23">
        <f>('[1]미국-원자료'!E98-'[1]미국-원자료'!E94)/'[1]미국-원자료'!E94*100</f>
        <v>1.8073732507768232</v>
      </c>
      <c r="F95" s="24">
        <v>3.125</v>
      </c>
      <c r="G95" s="23">
        <v>6.288214</v>
      </c>
    </row>
    <row r="96" spans="1:7">
      <c r="A96" s="16">
        <v>44835</v>
      </c>
      <c r="B96" s="23">
        <f>('[1]미국-원자료'!B99-'[1]미국-원자료'!B95)/'[1]미국-원자료'!B95*100</f>
        <v>0.65169257477319131</v>
      </c>
      <c r="C96" s="23">
        <f>('[1]미국-원자료'!C99-'[1]미국-원자료'!C95)/'[1]미국-원자료'!C95*100</f>
        <v>7.113487026228027</v>
      </c>
      <c r="D96" s="23">
        <f>('[1]미국-원자료'!D99-'[1]미국-원자료'!D95)/'[1]미국-원자료'!D95*100</f>
        <v>6.0362794683103971</v>
      </c>
      <c r="E96" s="23">
        <f>('[1]미국-원자료'!E99-'[1]미국-원자료'!E95)/'[1]미국-원자료'!E95*100</f>
        <v>1.577503006382782</v>
      </c>
      <c r="F96" s="24">
        <v>4.375</v>
      </c>
      <c r="G96" s="23">
        <v>5.9825840000000001</v>
      </c>
    </row>
    <row r="97" spans="1:7">
      <c r="A97" s="16">
        <v>44927</v>
      </c>
      <c r="B97" s="23">
        <f>('[1]미국-원자료'!B100-'[1]미국-원자료'!B96)/'[1]미국-원자료'!B96*100</f>
        <v>1.7179272859392993</v>
      </c>
      <c r="C97" s="23">
        <f>('[1]미국-원자료'!C100-'[1]미국-원자료'!C96)/'[1]미국-원자료'!C96*100</f>
        <v>7.1296373391693066</v>
      </c>
      <c r="D97" s="23">
        <f>('[1]미국-원자료'!D100-'[1]미국-원자료'!D96)/'[1]미국-원자료'!D96*100</f>
        <v>4.9825929031809055</v>
      </c>
      <c r="E97" s="23">
        <f>('[1]미국-원자료'!E100-'[1]미국-원자료'!E96)/'[1]미국-원자료'!E96*100</f>
        <v>1.4269941195129616</v>
      </c>
      <c r="F97" s="24">
        <v>4.875</v>
      </c>
      <c r="G97" s="23">
        <v>5.5699829999999997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6"/>
  <sheetViews>
    <sheetView workbookViewId="0">
      <selection activeCell="K45" sqref="K45"/>
    </sheetView>
  </sheetViews>
  <sheetFormatPr defaultRowHeight="12.5"/>
  <cols>
    <col min="1" max="1" width="12" style="20" customWidth="1"/>
    <col min="2" max="2" width="26.7265625" style="17" customWidth="1"/>
    <col min="8" max="8" width="19.6328125" customWidth="1"/>
  </cols>
  <sheetData>
    <row r="1" spans="1:8" ht="37.5">
      <c r="A1" s="18"/>
      <c r="B1" s="19" t="s">
        <v>203</v>
      </c>
      <c r="G1" s="43" t="s">
        <v>231</v>
      </c>
      <c r="H1" s="44"/>
    </row>
    <row r="2" spans="1:8">
      <c r="A2" s="20">
        <v>36892</v>
      </c>
      <c r="B2" s="17">
        <v>5.0428576068430111</v>
      </c>
      <c r="G2" s="15">
        <v>200410</v>
      </c>
      <c r="H2" s="15">
        <v>2.1357639484303625</v>
      </c>
    </row>
    <row r="3" spans="1:8">
      <c r="A3" s="20">
        <v>36923</v>
      </c>
      <c r="B3" s="17">
        <v>4.7619666035574042</v>
      </c>
      <c r="G3" s="15">
        <v>200411</v>
      </c>
      <c r="H3" s="15">
        <v>2.1681051712676265</v>
      </c>
    </row>
    <row r="4" spans="1:8">
      <c r="A4" s="20">
        <v>36951</v>
      </c>
      <c r="B4" s="17">
        <v>4.2951606062862062</v>
      </c>
      <c r="G4" s="15">
        <v>200412</v>
      </c>
      <c r="H4" s="15">
        <v>2.075329865487884</v>
      </c>
    </row>
    <row r="5" spans="1:8">
      <c r="A5" s="20">
        <v>36982</v>
      </c>
      <c r="B5" s="17">
        <v>3.8288098407375966</v>
      </c>
      <c r="G5" s="15">
        <v>200501</v>
      </c>
      <c r="H5" s="15">
        <v>2.0284758003161514</v>
      </c>
    </row>
    <row r="6" spans="1:8">
      <c r="A6" s="20">
        <v>37012</v>
      </c>
      <c r="B6" s="17">
        <v>3.2276127530820822</v>
      </c>
      <c r="G6" s="15">
        <v>200502</v>
      </c>
      <c r="H6" s="15">
        <v>1.9874598327592281</v>
      </c>
    </row>
    <row r="7" spans="1:8">
      <c r="A7" s="20">
        <v>37043</v>
      </c>
      <c r="B7" s="17">
        <v>3.2721583142373909</v>
      </c>
      <c r="G7" s="15">
        <v>200503</v>
      </c>
      <c r="H7" s="15">
        <v>2.0028966008252311</v>
      </c>
    </row>
    <row r="8" spans="1:8">
      <c r="A8" s="20">
        <v>37073</v>
      </c>
      <c r="B8" s="17">
        <v>3.0456881018754105</v>
      </c>
      <c r="G8" s="15">
        <v>200504</v>
      </c>
      <c r="H8" s="15">
        <v>2.053499619416904</v>
      </c>
    </row>
    <row r="9" spans="1:8">
      <c r="A9" s="20">
        <v>37104</v>
      </c>
      <c r="B9" s="17">
        <v>2.8328839851045098</v>
      </c>
      <c r="G9" s="15">
        <v>200505</v>
      </c>
      <c r="H9" s="15">
        <v>2.0857671407800176</v>
      </c>
    </row>
    <row r="10" spans="1:8">
      <c r="A10" s="20">
        <v>37135</v>
      </c>
      <c r="B10" s="17">
        <v>2.1729596268419193</v>
      </c>
      <c r="G10" s="15">
        <v>200506</v>
      </c>
      <c r="H10" s="15">
        <v>2.1122235601383075</v>
      </c>
    </row>
    <row r="11" spans="1:8">
      <c r="A11" s="20">
        <v>37165</v>
      </c>
      <c r="B11" s="17">
        <v>1.5747523879228775</v>
      </c>
      <c r="G11" s="15">
        <v>200507</v>
      </c>
      <c r="H11" s="15">
        <v>2.1170651790874437</v>
      </c>
    </row>
    <row r="12" spans="1:8">
      <c r="A12" s="20">
        <v>37196</v>
      </c>
      <c r="B12" s="17">
        <v>1.1332188205057996</v>
      </c>
      <c r="G12" s="15">
        <v>200508</v>
      </c>
      <c r="H12" s="15">
        <v>2.1022686282910676</v>
      </c>
    </row>
    <row r="13" spans="1:8">
      <c r="A13" s="20">
        <v>37226</v>
      </c>
      <c r="B13" s="17">
        <v>0.67466698301651729</v>
      </c>
      <c r="G13" s="15">
        <v>200509</v>
      </c>
      <c r="H13" s="15">
        <v>1.9800761063536783</v>
      </c>
    </row>
    <row r="14" spans="1:8">
      <c r="A14" s="20">
        <v>37257</v>
      </c>
      <c r="B14" s="17">
        <v>0.95337011890969681</v>
      </c>
      <c r="G14" s="15">
        <v>200510</v>
      </c>
      <c r="H14" s="15">
        <v>2.1470197336138206</v>
      </c>
    </row>
    <row r="15" spans="1:8">
      <c r="A15" s="20">
        <v>37288</v>
      </c>
      <c r="B15" s="17">
        <v>0.9671249907557451</v>
      </c>
      <c r="G15" s="15">
        <v>200511</v>
      </c>
      <c r="H15" s="15">
        <v>2.3497015324925989</v>
      </c>
    </row>
    <row r="16" spans="1:8">
      <c r="A16" s="20">
        <v>37316</v>
      </c>
      <c r="B16" s="17">
        <v>1.3970970043325917</v>
      </c>
      <c r="G16" s="15">
        <v>200512</v>
      </c>
      <c r="H16" s="15">
        <v>2.3013087956474436</v>
      </c>
    </row>
    <row r="17" spans="1:8">
      <c r="A17" s="20">
        <v>37347</v>
      </c>
      <c r="B17" s="17">
        <v>0.93236591716310713</v>
      </c>
      <c r="G17" s="15">
        <v>200601</v>
      </c>
      <c r="H17" s="15">
        <v>2.2861926129106074</v>
      </c>
    </row>
    <row r="18" spans="1:8">
      <c r="A18" s="20">
        <v>37377</v>
      </c>
      <c r="B18" s="17">
        <v>1.1216328314734847</v>
      </c>
      <c r="G18" s="15">
        <v>200602</v>
      </c>
      <c r="H18" s="15">
        <v>2.3231834065523316</v>
      </c>
    </row>
    <row r="19" spans="1:8">
      <c r="A19" s="20">
        <v>37408</v>
      </c>
      <c r="B19" s="17">
        <v>1.0204305798852191</v>
      </c>
      <c r="G19" s="15">
        <v>200603</v>
      </c>
      <c r="H19" s="15">
        <v>2.5180253092168563</v>
      </c>
    </row>
    <row r="20" spans="1:8">
      <c r="A20" s="20">
        <v>37438</v>
      </c>
      <c r="B20" s="17">
        <v>1.146547181399284</v>
      </c>
      <c r="G20" s="15">
        <v>200604</v>
      </c>
      <c r="H20" s="15">
        <v>2.5445335318251985</v>
      </c>
    </row>
    <row r="21" spans="1:8">
      <c r="A21" s="20">
        <v>37469</v>
      </c>
      <c r="B21" s="17">
        <v>1.4298022344761327</v>
      </c>
      <c r="G21" s="15">
        <v>200605</v>
      </c>
      <c r="H21" s="15">
        <v>2.7401602552055166</v>
      </c>
    </row>
    <row r="22" spans="1:8">
      <c r="A22" s="20">
        <v>37500</v>
      </c>
      <c r="B22" s="17">
        <v>1.5850541639446361</v>
      </c>
      <c r="G22" s="15">
        <v>200606</v>
      </c>
      <c r="H22" s="15">
        <v>2.8227288346357184</v>
      </c>
    </row>
    <row r="23" spans="1:8">
      <c r="A23" s="20">
        <v>37530</v>
      </c>
      <c r="B23" s="17">
        <v>1.4435581849967258</v>
      </c>
      <c r="G23" s="15">
        <v>200607</v>
      </c>
      <c r="H23" s="15">
        <v>2.981374375174024</v>
      </c>
    </row>
    <row r="24" spans="1:8">
      <c r="A24" s="20">
        <v>37561</v>
      </c>
      <c r="B24" s="17">
        <v>1.1434205586871351</v>
      </c>
      <c r="G24" s="15">
        <v>200608</v>
      </c>
      <c r="H24" s="15">
        <v>3.2144115705142404</v>
      </c>
    </row>
    <row r="25" spans="1:8">
      <c r="A25" s="20">
        <v>37591</v>
      </c>
      <c r="B25" s="17">
        <v>1.1245793050798354</v>
      </c>
      <c r="G25" s="15">
        <v>200609</v>
      </c>
      <c r="H25" s="15">
        <v>3.3606117950744796</v>
      </c>
    </row>
    <row r="26" spans="1:8">
      <c r="A26" s="20">
        <v>37622</v>
      </c>
      <c r="B26" s="17">
        <v>1.0165960028022512</v>
      </c>
      <c r="G26" s="15">
        <v>200610</v>
      </c>
      <c r="H26" s="15">
        <v>3.3911580650094706</v>
      </c>
    </row>
    <row r="27" spans="1:8">
      <c r="A27" s="20">
        <v>37653</v>
      </c>
      <c r="B27" s="17">
        <v>1.1557167963211095</v>
      </c>
      <c r="G27" s="15">
        <v>200611</v>
      </c>
      <c r="H27" s="15">
        <v>3.4241428126961964</v>
      </c>
    </row>
    <row r="28" spans="1:8">
      <c r="A28" s="20">
        <v>37681</v>
      </c>
      <c r="B28" s="17">
        <v>1.0589408572308132</v>
      </c>
      <c r="G28" s="15">
        <v>200612</v>
      </c>
      <c r="H28" s="15">
        <v>3.4797052155116077</v>
      </c>
    </row>
    <row r="29" spans="1:8">
      <c r="A29" s="20">
        <v>37712</v>
      </c>
      <c r="B29" s="17">
        <v>1.0129460325956607</v>
      </c>
      <c r="G29" s="15">
        <v>200701</v>
      </c>
      <c r="H29" s="15">
        <v>3.5605909860600811</v>
      </c>
    </row>
    <row r="30" spans="1:8">
      <c r="A30" s="20">
        <v>37742</v>
      </c>
      <c r="B30" s="17">
        <v>1.2786350795707562</v>
      </c>
      <c r="G30" s="15">
        <v>200702</v>
      </c>
      <c r="H30" s="15">
        <v>3.6190706133228296</v>
      </c>
    </row>
    <row r="31" spans="1:8">
      <c r="A31" s="20">
        <v>37773</v>
      </c>
      <c r="B31" s="17">
        <v>1.1003859192231813</v>
      </c>
      <c r="G31" s="15">
        <v>200703</v>
      </c>
      <c r="H31" s="15">
        <v>3.7235367731878029</v>
      </c>
    </row>
    <row r="32" spans="1:8">
      <c r="A32" s="20">
        <v>37803</v>
      </c>
      <c r="B32" s="17">
        <v>0.93733672638985599</v>
      </c>
      <c r="G32" s="15">
        <v>200704</v>
      </c>
      <c r="H32" s="15">
        <v>3.7510659335054832</v>
      </c>
    </row>
    <row r="33" spans="1:8">
      <c r="A33" s="20">
        <v>37834</v>
      </c>
      <c r="B33" s="17">
        <v>0.73519715622851489</v>
      </c>
      <c r="G33" s="15">
        <v>200705</v>
      </c>
      <c r="H33" s="15">
        <v>3.8500335445764193</v>
      </c>
    </row>
    <row r="34" spans="1:8">
      <c r="A34" s="20">
        <v>37865</v>
      </c>
      <c r="B34" s="17">
        <v>0.85558646888159462</v>
      </c>
      <c r="G34" s="15">
        <v>200706</v>
      </c>
      <c r="H34" s="15">
        <v>3.9105303913460219</v>
      </c>
    </row>
    <row r="35" spans="1:8">
      <c r="A35" s="20">
        <v>37895</v>
      </c>
      <c r="B35" s="17">
        <v>0.83359612951904705</v>
      </c>
      <c r="G35" s="15">
        <v>200707</v>
      </c>
      <c r="H35" s="15">
        <v>4.006874899685144</v>
      </c>
    </row>
    <row r="36" spans="1:8">
      <c r="A36" s="20">
        <v>37926</v>
      </c>
      <c r="B36" s="17">
        <v>0.87423641389775364</v>
      </c>
      <c r="G36" s="15">
        <v>200708</v>
      </c>
      <c r="H36" s="15">
        <v>3.816323646883319</v>
      </c>
    </row>
    <row r="37" spans="1:8">
      <c r="A37" s="20">
        <v>37956</v>
      </c>
      <c r="B37" s="17">
        <v>0.74009550477911201</v>
      </c>
      <c r="G37" s="15">
        <v>200709</v>
      </c>
      <c r="H37" s="15">
        <v>3.763280873974189</v>
      </c>
    </row>
    <row r="38" spans="1:8">
      <c r="A38" s="20">
        <v>37987</v>
      </c>
      <c r="B38" s="17">
        <v>0.75299118064588866</v>
      </c>
      <c r="G38" s="15">
        <v>200710</v>
      </c>
      <c r="H38" s="15">
        <v>3.8477540965943327</v>
      </c>
    </row>
    <row r="39" spans="1:8">
      <c r="A39" s="20">
        <v>38018</v>
      </c>
      <c r="B39" s="17">
        <v>0.74652051375722461</v>
      </c>
      <c r="G39" s="15">
        <v>200711</v>
      </c>
      <c r="H39" s="15">
        <v>3.8837958045829701</v>
      </c>
    </row>
    <row r="40" spans="1:8">
      <c r="A40" s="20">
        <v>38047</v>
      </c>
      <c r="B40" s="17">
        <v>0.90794365771806484</v>
      </c>
      <c r="G40" s="15">
        <v>200712</v>
      </c>
      <c r="H40" s="15">
        <v>3.9645311978558482</v>
      </c>
    </row>
    <row r="41" spans="1:8">
      <c r="A41" s="20">
        <v>38078</v>
      </c>
      <c r="B41" s="17">
        <v>0.8692648466134143</v>
      </c>
      <c r="G41" s="15">
        <v>200801</v>
      </c>
      <c r="H41" s="15">
        <v>3.8766999786310592</v>
      </c>
    </row>
    <row r="42" spans="1:8">
      <c r="A42" s="20">
        <v>38108</v>
      </c>
      <c r="B42" s="17">
        <v>1.0677554609276352</v>
      </c>
      <c r="G42" s="15">
        <v>200802</v>
      </c>
      <c r="H42" s="15">
        <v>4.0531119752918698</v>
      </c>
    </row>
    <row r="43" spans="1:8">
      <c r="A43" s="20">
        <v>38139</v>
      </c>
      <c r="B43" s="17">
        <v>1.3248040514663857</v>
      </c>
      <c r="G43" s="15">
        <v>200803</v>
      </c>
      <c r="H43" s="15">
        <v>4.0122059973904811</v>
      </c>
    </row>
    <row r="44" spans="1:8">
      <c r="A44" s="20">
        <v>38169</v>
      </c>
      <c r="B44" s="17">
        <v>1.4383094227721513</v>
      </c>
      <c r="G44" s="15">
        <v>200804</v>
      </c>
      <c r="H44" s="15">
        <v>4.0245527393552933</v>
      </c>
    </row>
    <row r="45" spans="1:8">
      <c r="A45" s="20">
        <v>38200</v>
      </c>
      <c r="B45" s="17">
        <v>1.6265954928925317</v>
      </c>
      <c r="G45" s="15">
        <v>200805</v>
      </c>
      <c r="H45" s="15">
        <v>4.0466892540548578</v>
      </c>
    </row>
    <row r="46" spans="1:8">
      <c r="A46" s="20">
        <v>38231</v>
      </c>
      <c r="B46" s="17">
        <v>1.9264559339897347</v>
      </c>
      <c r="G46" s="15">
        <v>200806</v>
      </c>
      <c r="H46" s="15">
        <v>4.1591700892583745</v>
      </c>
    </row>
    <row r="47" spans="1:8">
      <c r="A47" s="20">
        <v>38261</v>
      </c>
      <c r="B47" s="17">
        <v>2.0808222692067044</v>
      </c>
      <c r="G47" s="15">
        <v>200807</v>
      </c>
      <c r="H47" s="15">
        <v>4.2491324977170422</v>
      </c>
    </row>
    <row r="48" spans="1:8">
      <c r="A48" s="20">
        <v>38292</v>
      </c>
      <c r="B48" s="17">
        <v>2.3531338052106197</v>
      </c>
      <c r="G48" s="15">
        <v>200808</v>
      </c>
      <c r="H48" s="15">
        <v>4.278509906524107</v>
      </c>
    </row>
    <row r="49" spans="1:8">
      <c r="A49" s="20">
        <v>38322</v>
      </c>
      <c r="B49" s="17">
        <v>2.5348799388328516</v>
      </c>
      <c r="G49" s="15">
        <v>200809</v>
      </c>
      <c r="H49" s="15">
        <v>3.7536965613845297</v>
      </c>
    </row>
    <row r="50" spans="1:8">
      <c r="A50" s="20">
        <v>38353</v>
      </c>
      <c r="B50" s="17">
        <v>2.6782117060838733</v>
      </c>
      <c r="G50" s="15">
        <v>200810</v>
      </c>
      <c r="H50" s="15">
        <v>4.2582111646957799</v>
      </c>
    </row>
    <row r="51" spans="1:8">
      <c r="A51" s="20">
        <v>38384</v>
      </c>
      <c r="B51" s="17">
        <v>2.8393581608537524</v>
      </c>
      <c r="G51" s="15">
        <v>200811</v>
      </c>
      <c r="H51" s="15">
        <v>1.9333336905544058</v>
      </c>
    </row>
    <row r="52" spans="1:8">
      <c r="A52" s="20">
        <v>38412</v>
      </c>
      <c r="B52" s="17">
        <v>2.9634440455374262</v>
      </c>
      <c r="G52" s="15">
        <v>200812</v>
      </c>
      <c r="H52" s="15">
        <v>1.6249197737223717</v>
      </c>
    </row>
    <row r="53" spans="1:8">
      <c r="A53" s="20">
        <v>38443</v>
      </c>
      <c r="B53" s="17">
        <v>3.0767634111824358</v>
      </c>
      <c r="G53" s="15">
        <v>200901</v>
      </c>
      <c r="H53" s="15">
        <v>0.79728150213549398</v>
      </c>
    </row>
    <row r="54" spans="1:8">
      <c r="A54" s="20">
        <v>38473</v>
      </c>
      <c r="B54" s="17">
        <v>3.1453718719778498</v>
      </c>
      <c r="G54" s="15">
        <v>200902</v>
      </c>
      <c r="H54" s="15">
        <v>0.4098093094114077</v>
      </c>
    </row>
    <row r="55" spans="1:8">
      <c r="A55" s="20">
        <v>38504</v>
      </c>
      <c r="B55" s="17">
        <v>3.3173945986289768</v>
      </c>
      <c r="G55" s="15">
        <v>200903</v>
      </c>
      <c r="H55" s="15">
        <v>0.1239949559832354</v>
      </c>
    </row>
    <row r="56" spans="1:8">
      <c r="A56" s="20">
        <v>38534</v>
      </c>
      <c r="B56" s="17">
        <v>3.5764782160077768</v>
      </c>
      <c r="G56" s="15">
        <v>200904</v>
      </c>
      <c r="H56" s="15">
        <v>0.27518214998302781</v>
      </c>
    </row>
    <row r="57" spans="1:8">
      <c r="A57" s="20">
        <v>38565</v>
      </c>
      <c r="B57" s="17">
        <v>3.6316250197712243</v>
      </c>
      <c r="G57" s="15">
        <v>200905</v>
      </c>
      <c r="H57" s="15">
        <v>0.26616518853025539</v>
      </c>
    </row>
    <row r="58" spans="1:8">
      <c r="A58" s="20">
        <v>38596</v>
      </c>
      <c r="B58" s="17">
        <v>4.1378669486416255</v>
      </c>
      <c r="G58" s="15">
        <v>200906</v>
      </c>
      <c r="H58" s="15">
        <v>0.17148082400548503</v>
      </c>
    </row>
    <row r="59" spans="1:8">
      <c r="A59" s="20">
        <v>38626</v>
      </c>
      <c r="B59" s="17">
        <v>4.2000790062957147</v>
      </c>
      <c r="G59" s="15">
        <v>200907</v>
      </c>
      <c r="H59" s="15">
        <v>-0.46495675046440965</v>
      </c>
    </row>
    <row r="60" spans="1:8">
      <c r="A60" s="20">
        <v>38657</v>
      </c>
      <c r="B60" s="17">
        <v>4.3257905363077187</v>
      </c>
      <c r="G60" s="15">
        <v>200908</v>
      </c>
      <c r="H60" s="15">
        <v>-0.73042014237093511</v>
      </c>
    </row>
    <row r="61" spans="1:8">
      <c r="A61" s="20">
        <v>38687</v>
      </c>
      <c r="B61" s="17">
        <v>4.3629887487007366</v>
      </c>
      <c r="G61" s="15">
        <v>200909</v>
      </c>
      <c r="H61" s="15">
        <v>-0.42021012226872045</v>
      </c>
    </row>
    <row r="62" spans="1:8">
      <c r="A62" s="20">
        <v>38718</v>
      </c>
      <c r="B62" s="17">
        <v>4.5346238035091506</v>
      </c>
      <c r="G62" s="15">
        <v>200910</v>
      </c>
      <c r="H62" s="15">
        <v>-0.1190910389061699</v>
      </c>
    </row>
    <row r="63" spans="1:8">
      <c r="A63" s="20">
        <v>38749</v>
      </c>
      <c r="B63" s="17">
        <v>4.6042328588727761</v>
      </c>
      <c r="G63" s="15">
        <v>200911</v>
      </c>
      <c r="H63" s="15">
        <v>0.13401279979658298</v>
      </c>
    </row>
    <row r="64" spans="1:8">
      <c r="A64" s="20">
        <v>38777</v>
      </c>
      <c r="B64" s="17">
        <v>4.7659006139767222</v>
      </c>
      <c r="G64" s="15">
        <v>200912</v>
      </c>
      <c r="H64" s="15">
        <v>0.19245778726226348</v>
      </c>
    </row>
    <row r="65" spans="1:8">
      <c r="A65" s="20">
        <v>38808</v>
      </c>
      <c r="B65" s="17">
        <v>4.9122217791576119</v>
      </c>
      <c r="G65" s="15">
        <v>201001</v>
      </c>
      <c r="H65" s="15">
        <v>0.1889799920733779</v>
      </c>
    </row>
    <row r="66" spans="1:8">
      <c r="A66" s="20">
        <v>38838</v>
      </c>
      <c r="B66" s="17">
        <v>5.0650707461896074</v>
      </c>
      <c r="G66" s="15">
        <v>201002</v>
      </c>
      <c r="H66" s="15">
        <v>2.9355690485935781E-2</v>
      </c>
    </row>
    <row r="67" spans="1:8">
      <c r="A67" s="20">
        <v>38869</v>
      </c>
      <c r="B67" s="17">
        <v>5.2625752369177041</v>
      </c>
      <c r="G67" s="15">
        <v>201003</v>
      </c>
      <c r="H67" s="15">
        <v>0.2122224652154614</v>
      </c>
    </row>
    <row r="68" spans="1:8">
      <c r="A68" s="20">
        <v>38899</v>
      </c>
      <c r="B68" s="17">
        <v>5.2258415736097517</v>
      </c>
      <c r="G68" s="15">
        <v>201004</v>
      </c>
      <c r="H68" s="15">
        <v>0.33620301904010219</v>
      </c>
    </row>
    <row r="69" spans="1:8">
      <c r="A69" s="20">
        <v>38930</v>
      </c>
      <c r="B69" s="17">
        <v>5.2036030726976525</v>
      </c>
      <c r="G69" s="15">
        <v>201005</v>
      </c>
      <c r="H69" s="15">
        <v>4.6410158089461362E-2</v>
      </c>
    </row>
    <row r="70" spans="1:8">
      <c r="A70" s="20">
        <v>38961</v>
      </c>
      <c r="B70" s="17">
        <v>5.1540191950283667</v>
      </c>
      <c r="G70" s="15">
        <v>201006</v>
      </c>
      <c r="H70" s="15">
        <v>0.39749030405291563</v>
      </c>
    </row>
    <row r="71" spans="1:8">
      <c r="A71" s="20">
        <v>38991</v>
      </c>
      <c r="B71" s="17">
        <v>5.1526349001535898</v>
      </c>
      <c r="G71" s="15">
        <v>201007</v>
      </c>
      <c r="H71" s="15">
        <v>0.6417872583047135</v>
      </c>
    </row>
    <row r="72" spans="1:8">
      <c r="A72" s="20">
        <v>39022</v>
      </c>
      <c r="B72" s="17">
        <v>5.128251804074015</v>
      </c>
      <c r="G72" s="15">
        <v>201008</v>
      </c>
      <c r="H72" s="15">
        <v>0.5351801356352972</v>
      </c>
    </row>
    <row r="73" spans="1:8">
      <c r="A73" s="20">
        <v>39052</v>
      </c>
      <c r="B73" s="17">
        <v>5.16808265104887</v>
      </c>
      <c r="G73" s="15">
        <v>201009</v>
      </c>
      <c r="H73" s="15">
        <v>0.80436674259452445</v>
      </c>
    </row>
    <row r="74" spans="1:8">
      <c r="A74" s="20">
        <v>39083</v>
      </c>
      <c r="B74" s="17">
        <v>5.1428530944010085</v>
      </c>
      <c r="G74" s="15">
        <v>201010</v>
      </c>
      <c r="H74" s="15">
        <v>0.95931608565143733</v>
      </c>
    </row>
    <row r="75" spans="1:8">
      <c r="A75" s="20">
        <v>39114</v>
      </c>
      <c r="B75" s="17">
        <v>5.1337784639543793</v>
      </c>
      <c r="G75" s="15">
        <v>201011</v>
      </c>
      <c r="H75" s="15">
        <v>0.76461595977075447</v>
      </c>
    </row>
    <row r="76" spans="1:8">
      <c r="A76" s="20">
        <v>39142</v>
      </c>
      <c r="B76" s="17">
        <v>5.1754185724067803</v>
      </c>
      <c r="G76" s="15">
        <v>201012</v>
      </c>
      <c r="H76" s="15">
        <v>0.52188641051786533</v>
      </c>
    </row>
    <row r="77" spans="1:8">
      <c r="A77" s="20">
        <v>39173</v>
      </c>
      <c r="B77" s="17">
        <v>5.218030891841507</v>
      </c>
      <c r="G77" s="15">
        <v>201101</v>
      </c>
      <c r="H77" s="15">
        <v>0.67846314502103056</v>
      </c>
    </row>
    <row r="78" spans="1:8">
      <c r="A78" s="20">
        <v>39203</v>
      </c>
      <c r="B78" s="17">
        <v>5.1018462070617767</v>
      </c>
      <c r="G78" s="15">
        <v>201102</v>
      </c>
      <c r="H78" s="15">
        <v>0.6363800553965504</v>
      </c>
    </row>
    <row r="79" spans="1:8">
      <c r="A79" s="20">
        <v>39234</v>
      </c>
      <c r="B79" s="17">
        <v>5.0067699635813696</v>
      </c>
      <c r="G79" s="15">
        <v>201103</v>
      </c>
      <c r="H79" s="15">
        <v>0.71147068803819735</v>
      </c>
    </row>
    <row r="80" spans="1:8">
      <c r="A80" s="20">
        <v>39264</v>
      </c>
      <c r="B80" s="17">
        <v>5.0206586465459679</v>
      </c>
      <c r="G80" s="15">
        <v>201104</v>
      </c>
      <c r="H80" s="15">
        <v>0.85814951620882951</v>
      </c>
    </row>
    <row r="81" spans="1:8">
      <c r="A81" s="20">
        <v>39295</v>
      </c>
      <c r="B81" s="17">
        <v>4.6378709443342476</v>
      </c>
      <c r="G81" s="15">
        <v>201105</v>
      </c>
      <c r="H81" s="15">
        <v>1.0304552420715538</v>
      </c>
    </row>
    <row r="82" spans="1:8">
      <c r="A82" s="20">
        <v>39326</v>
      </c>
      <c r="B82" s="17">
        <v>4.2914355138365252</v>
      </c>
      <c r="G82" s="15">
        <v>201106</v>
      </c>
      <c r="H82" s="15">
        <v>1.3402960945844136</v>
      </c>
    </row>
    <row r="83" spans="1:8">
      <c r="A83" s="20">
        <v>39356</v>
      </c>
      <c r="B83" s="17">
        <v>4.2926073742066615</v>
      </c>
      <c r="G83" s="15">
        <v>201107</v>
      </c>
      <c r="H83" s="15">
        <v>1.2645526956928244</v>
      </c>
    </row>
    <row r="84" spans="1:8">
      <c r="A84" s="20">
        <v>39387</v>
      </c>
      <c r="B84" s="17">
        <v>3.6877033491323998</v>
      </c>
      <c r="G84" s="15">
        <v>201108</v>
      </c>
      <c r="H84" s="15">
        <v>0.96240578836226831</v>
      </c>
    </row>
    <row r="85" spans="1:8">
      <c r="A85" s="20">
        <v>39417</v>
      </c>
      <c r="B85" s="17">
        <v>3.6986543417776794</v>
      </c>
      <c r="G85" s="15">
        <v>201109</v>
      </c>
      <c r="H85" s="15">
        <v>0.40539584377820148</v>
      </c>
    </row>
    <row r="86" spans="1:8">
      <c r="A86" s="20">
        <v>39448</v>
      </c>
      <c r="B86" s="17">
        <v>2.6558561029925762</v>
      </c>
      <c r="G86" s="15">
        <v>201110</v>
      </c>
      <c r="H86" s="15">
        <v>0.5788928501106696</v>
      </c>
    </row>
    <row r="87" spans="1:8">
      <c r="A87" s="20">
        <v>39479</v>
      </c>
      <c r="B87" s="17">
        <v>2.1378659102486863</v>
      </c>
      <c r="G87" s="15">
        <v>201111</v>
      </c>
      <c r="H87" s="15">
        <v>6.6368513426489528E-2</v>
      </c>
    </row>
    <row r="88" spans="1:8">
      <c r="A88" s="20">
        <v>39508</v>
      </c>
      <c r="B88" s="17">
        <v>1.8745286260057679</v>
      </c>
      <c r="G88" s="15">
        <v>201112</v>
      </c>
      <c r="H88" s="15">
        <v>-0.73267994104638845</v>
      </c>
    </row>
    <row r="89" spans="1:8">
      <c r="A89" s="20">
        <v>39539</v>
      </c>
      <c r="B89" s="17">
        <v>1.812423397889634</v>
      </c>
      <c r="G89" s="15">
        <v>201201</v>
      </c>
      <c r="H89" s="15">
        <v>-0.29504716160528943</v>
      </c>
    </row>
    <row r="90" spans="1:8">
      <c r="A90" s="20">
        <v>39569</v>
      </c>
      <c r="B90" s="17">
        <v>1.9564370897309344</v>
      </c>
      <c r="G90" s="15">
        <v>201202</v>
      </c>
      <c r="H90" s="15">
        <v>-0.46677923883563111</v>
      </c>
    </row>
    <row r="91" spans="1:8">
      <c r="A91" s="20">
        <v>39600</v>
      </c>
      <c r="B91" s="17">
        <v>2.0540120740171011</v>
      </c>
      <c r="G91" s="15">
        <v>201203</v>
      </c>
      <c r="H91" s="15">
        <v>-0.21804300215102757</v>
      </c>
    </row>
    <row r="92" spans="1:8">
      <c r="A92" s="20">
        <v>39630</v>
      </c>
      <c r="B92" s="17">
        <v>2.0523097648511692</v>
      </c>
      <c r="G92" s="15">
        <v>201204</v>
      </c>
      <c r="H92" s="15">
        <v>-0.40326812229043085</v>
      </c>
    </row>
    <row r="93" spans="1:8">
      <c r="A93" s="20">
        <v>39661</v>
      </c>
      <c r="B93" s="17">
        <v>2.1260828076154183</v>
      </c>
      <c r="G93" s="15">
        <v>201205</v>
      </c>
      <c r="H93" s="15">
        <v>-0.92081757165927769</v>
      </c>
    </row>
    <row r="94" spans="1:8">
      <c r="A94" s="20">
        <v>39692</v>
      </c>
      <c r="B94" s="17">
        <v>1.9113042617012801</v>
      </c>
      <c r="G94" s="15">
        <v>201206</v>
      </c>
      <c r="H94" s="15">
        <v>-0.67433711381395511</v>
      </c>
    </row>
    <row r="95" spans="1:8">
      <c r="A95" s="20">
        <v>39722</v>
      </c>
      <c r="B95" s="17">
        <v>1.8392434304307264</v>
      </c>
      <c r="G95" s="15">
        <v>201207</v>
      </c>
      <c r="H95" s="15">
        <v>-0.94125856160480836</v>
      </c>
    </row>
    <row r="96" spans="1:8">
      <c r="A96" s="20">
        <v>39753</v>
      </c>
      <c r="B96" s="17">
        <v>1.4199542397064926</v>
      </c>
      <c r="G96" s="15">
        <v>201208</v>
      </c>
      <c r="H96" s="15">
        <v>-1.0773140459555819</v>
      </c>
    </row>
    <row r="97" spans="1:8">
      <c r="A97" s="20">
        <v>39783</v>
      </c>
      <c r="B97" s="17">
        <v>0.64973096376024397</v>
      </c>
      <c r="G97" s="15">
        <v>201209</v>
      </c>
      <c r="H97" s="15">
        <v>-1.0113929082731516</v>
      </c>
    </row>
    <row r="98" spans="1:8">
      <c r="A98" s="20">
        <v>39814</v>
      </c>
      <c r="B98" s="17">
        <v>0.61117909783811353</v>
      </c>
      <c r="G98" s="15">
        <v>201210</v>
      </c>
      <c r="H98" s="15">
        <v>-0.93299900569295957</v>
      </c>
    </row>
    <row r="99" spans="1:8">
      <c r="A99" s="20">
        <v>39845</v>
      </c>
      <c r="B99" s="17">
        <v>0.87610251615137846</v>
      </c>
      <c r="G99" s="15">
        <v>201211</v>
      </c>
      <c r="H99" s="15">
        <v>-0.9804780444587351</v>
      </c>
    </row>
    <row r="100" spans="1:8">
      <c r="A100" s="20">
        <v>39873</v>
      </c>
      <c r="B100" s="17">
        <v>0.75024520113306226</v>
      </c>
      <c r="G100" s="15">
        <v>201212</v>
      </c>
      <c r="H100" s="15">
        <v>-1.0864902001155414</v>
      </c>
    </row>
    <row r="101" spans="1:8">
      <c r="A101" s="20">
        <v>39904</v>
      </c>
      <c r="B101" s="17">
        <v>0.42662849997553742</v>
      </c>
      <c r="G101" s="15">
        <v>201301</v>
      </c>
      <c r="H101" s="15">
        <v>-0.60739545580533516</v>
      </c>
    </row>
    <row r="102" spans="1:8">
      <c r="A102" s="20">
        <v>39934</v>
      </c>
      <c r="B102" s="17">
        <v>0.20663905438332275</v>
      </c>
      <c r="G102" s="15">
        <v>201302</v>
      </c>
      <c r="H102" s="15">
        <v>-0.80991124885519739</v>
      </c>
    </row>
    <row r="103" spans="1:8">
      <c r="A103" s="20">
        <v>39965</v>
      </c>
      <c r="B103" s="17">
        <v>2.1533678694705571E-2</v>
      </c>
      <c r="G103" s="15">
        <v>201303</v>
      </c>
      <c r="H103" s="15">
        <v>-0.62494092795404299</v>
      </c>
    </row>
    <row r="104" spans="1:8">
      <c r="A104" s="20">
        <v>39995</v>
      </c>
      <c r="B104" s="17">
        <v>-0.11737757645586822</v>
      </c>
      <c r="G104" s="15">
        <v>201304</v>
      </c>
      <c r="H104" s="15">
        <v>-0.67510285781694179</v>
      </c>
    </row>
    <row r="105" spans="1:8">
      <c r="A105" s="20">
        <v>40026</v>
      </c>
      <c r="B105" s="17">
        <v>-0.282742693602966</v>
      </c>
      <c r="G105" s="15">
        <v>201305</v>
      </c>
      <c r="H105" s="15">
        <v>-0.17957448799104725</v>
      </c>
    </row>
    <row r="106" spans="1:8">
      <c r="A106" s="20">
        <v>40057</v>
      </c>
      <c r="B106" s="17">
        <v>-0.40604610799163332</v>
      </c>
      <c r="G106" s="15">
        <v>201306</v>
      </c>
      <c r="H106" s="15">
        <v>0.5192132110007428</v>
      </c>
    </row>
    <row r="107" spans="1:8">
      <c r="A107" s="20">
        <v>40087</v>
      </c>
      <c r="B107" s="17">
        <v>-0.47462961438000306</v>
      </c>
      <c r="G107" s="15">
        <v>201307</v>
      </c>
      <c r="H107" s="15">
        <v>-0.41819594425337669</v>
      </c>
    </row>
    <row r="108" spans="1:8">
      <c r="A108" s="20">
        <v>40118</v>
      </c>
      <c r="B108" s="17">
        <v>-0.61039679810895997</v>
      </c>
      <c r="G108" s="15">
        <v>201308</v>
      </c>
      <c r="H108" s="15">
        <v>-0.22300949247244262</v>
      </c>
    </row>
    <row r="109" spans="1:8">
      <c r="A109" s="20">
        <v>40148</v>
      </c>
      <c r="B109" s="17">
        <v>-0.15397759190998173</v>
      </c>
      <c r="G109" s="15">
        <v>201309</v>
      </c>
      <c r="H109" s="15">
        <v>-0.40967663059078063</v>
      </c>
    </row>
    <row r="110" spans="1:8">
      <c r="A110" s="20">
        <v>40179</v>
      </c>
      <c r="B110" s="17">
        <v>-0.44770033946844556</v>
      </c>
      <c r="G110" s="15">
        <v>201310</v>
      </c>
      <c r="H110" s="15">
        <v>-0.37846022432680115</v>
      </c>
    </row>
    <row r="111" spans="1:8">
      <c r="A111" s="20">
        <v>40210</v>
      </c>
      <c r="B111" s="17">
        <v>-0.54468784960106209</v>
      </c>
      <c r="G111" s="15">
        <v>201311</v>
      </c>
      <c r="H111" s="15">
        <v>-0.28997235602304983</v>
      </c>
    </row>
    <row r="112" spans="1:8">
      <c r="A112" s="20">
        <v>40238</v>
      </c>
      <c r="B112" s="17">
        <v>-0.47634944389552025</v>
      </c>
      <c r="G112" s="15">
        <v>201312</v>
      </c>
      <c r="H112" s="15">
        <v>-0.118251928921012</v>
      </c>
    </row>
    <row r="113" spans="1:8">
      <c r="A113" s="20">
        <v>40269</v>
      </c>
      <c r="B113" s="17">
        <v>-0.46649600042193828</v>
      </c>
      <c r="G113" s="15">
        <v>201401</v>
      </c>
      <c r="H113" s="15">
        <v>-0.49043188830192008</v>
      </c>
    </row>
    <row r="114" spans="1:8">
      <c r="A114" s="20">
        <v>40299</v>
      </c>
      <c r="B114" s="17">
        <v>-0.48283183082077841</v>
      </c>
      <c r="G114" s="15">
        <v>201402</v>
      </c>
      <c r="H114" s="15">
        <v>-0.60148335818003318</v>
      </c>
    </row>
    <row r="115" spans="1:8">
      <c r="A115" s="20">
        <v>40330</v>
      </c>
      <c r="B115" s="17">
        <v>-0.54208820064773899</v>
      </c>
      <c r="G115" s="15">
        <v>201403</v>
      </c>
      <c r="H115" s="15">
        <v>-0.69596967373156104</v>
      </c>
    </row>
    <row r="116" spans="1:8">
      <c r="A116" s="20">
        <v>40360</v>
      </c>
      <c r="B116" s="17">
        <v>-0.589675191488225</v>
      </c>
      <c r="G116" s="15">
        <v>201404</v>
      </c>
      <c r="H116" s="15">
        <v>-0.73401956944633895</v>
      </c>
    </row>
    <row r="117" spans="1:8">
      <c r="A117" s="20">
        <v>40391</v>
      </c>
      <c r="B117" s="17">
        <v>-0.69854395798302082</v>
      </c>
      <c r="G117" s="15">
        <v>201405</v>
      </c>
      <c r="H117" s="15">
        <v>-0.82404626192146324</v>
      </c>
    </row>
    <row r="118" spans="1:8">
      <c r="A118" s="20">
        <v>40422</v>
      </c>
      <c r="B118" s="17">
        <v>-0.795698811889614</v>
      </c>
      <c r="G118" s="15">
        <v>201406</v>
      </c>
      <c r="H118" s="15">
        <v>-0.86085107914514936</v>
      </c>
    </row>
    <row r="119" spans="1:8">
      <c r="A119" s="20">
        <v>40452</v>
      </c>
      <c r="B119" s="17">
        <v>-0.99515800878257021</v>
      </c>
      <c r="G119" s="15">
        <v>201407</v>
      </c>
      <c r="H119" s="15">
        <v>-0.95766362463290022</v>
      </c>
    </row>
    <row r="120" spans="1:8">
      <c r="A120" s="20">
        <v>40483</v>
      </c>
      <c r="B120" s="17">
        <v>-0.95601409111198699</v>
      </c>
      <c r="G120" s="15">
        <v>201408</v>
      </c>
      <c r="H120" s="15">
        <v>-1.33886736574037</v>
      </c>
    </row>
    <row r="121" spans="1:8">
      <c r="A121" s="20">
        <v>40513</v>
      </c>
      <c r="B121" s="17">
        <v>-0.88481856223148103</v>
      </c>
      <c r="G121" s="15">
        <v>201409</v>
      </c>
      <c r="H121" s="15">
        <v>-1.3321349772162989</v>
      </c>
    </row>
    <row r="122" spans="1:8">
      <c r="A122" s="20">
        <v>40544</v>
      </c>
      <c r="B122" s="17">
        <v>-1.0112304763174222</v>
      </c>
      <c r="G122" s="15">
        <v>201410</v>
      </c>
      <c r="H122" s="15">
        <v>-1.5501118658917896</v>
      </c>
    </row>
    <row r="123" spans="1:8">
      <c r="A123" s="20">
        <v>40575</v>
      </c>
      <c r="B123" s="17">
        <v>-1.0913064733229128</v>
      </c>
      <c r="G123" s="15">
        <v>201411</v>
      </c>
      <c r="H123" s="15">
        <v>-1.8859676474958107</v>
      </c>
    </row>
    <row r="124" spans="1:8">
      <c r="A124" s="20">
        <v>40603</v>
      </c>
      <c r="B124" s="17">
        <v>-0.9914596073748001</v>
      </c>
      <c r="G124" s="15">
        <v>201412</v>
      </c>
      <c r="H124" s="15">
        <v>-2.2490178627318116</v>
      </c>
    </row>
    <row r="125" spans="1:8">
      <c r="A125" s="20">
        <v>40634</v>
      </c>
      <c r="B125" s="17">
        <v>-1.0662775640816102</v>
      </c>
      <c r="G125" s="15">
        <v>201501</v>
      </c>
      <c r="H125" s="15">
        <v>-2.6314613569321779</v>
      </c>
    </row>
    <row r="126" spans="1:8">
      <c r="A126" s="20">
        <v>40664</v>
      </c>
      <c r="B126" s="17">
        <v>-1.1404354596970308</v>
      </c>
      <c r="G126" s="15">
        <v>201502</v>
      </c>
      <c r="H126" s="15">
        <v>-2.5611940144095442</v>
      </c>
    </row>
    <row r="127" spans="1:8">
      <c r="A127" s="20">
        <v>40695</v>
      </c>
      <c r="B127" s="17">
        <v>-1.1218659986168689</v>
      </c>
      <c r="G127" s="15">
        <v>201503</v>
      </c>
      <c r="H127" s="15">
        <v>-2.596925684678979</v>
      </c>
    </row>
    <row r="128" spans="1:8">
      <c r="A128" s="20">
        <v>40725</v>
      </c>
      <c r="B128" s="17">
        <v>-1.1922697307045933</v>
      </c>
      <c r="G128" s="15">
        <v>201504</v>
      </c>
      <c r="H128" s="15">
        <v>-2.0041766614171479</v>
      </c>
    </row>
    <row r="129" spans="1:8">
      <c r="A129" s="20">
        <v>40756</v>
      </c>
      <c r="B129" s="17">
        <v>-1.3771298023842391</v>
      </c>
      <c r="G129" s="15">
        <v>201505</v>
      </c>
      <c r="H129" s="15">
        <v>-2.3478588781342751</v>
      </c>
    </row>
    <row r="130" spans="1:8">
      <c r="A130" s="20">
        <v>40787</v>
      </c>
      <c r="B130" s="17">
        <v>-1.4024581238000833</v>
      </c>
      <c r="G130" s="15">
        <v>201506</v>
      </c>
      <c r="H130" s="15">
        <v>-2.3401699310248176</v>
      </c>
    </row>
    <row r="131" spans="1:8">
      <c r="A131" s="20">
        <v>40817</v>
      </c>
      <c r="B131" s="17">
        <v>-1.4372478896970406</v>
      </c>
      <c r="G131" s="15">
        <v>201507</v>
      </c>
      <c r="H131" s="15">
        <v>-2.5641836245170602</v>
      </c>
    </row>
    <row r="132" spans="1:8">
      <c r="A132" s="20">
        <v>40848</v>
      </c>
      <c r="B132" s="17">
        <v>-1.4835386212054749</v>
      </c>
      <c r="G132" s="15">
        <v>201508</v>
      </c>
      <c r="H132" s="15">
        <v>-2.4012604500752168</v>
      </c>
    </row>
    <row r="133" spans="1:8">
      <c r="A133" s="20">
        <v>40878</v>
      </c>
      <c r="B133" s="17">
        <v>-1.4664379948088717</v>
      </c>
      <c r="G133" s="15">
        <v>201509</v>
      </c>
      <c r="H133" s="15">
        <v>-2.5592600530659411</v>
      </c>
    </row>
    <row r="134" spans="1:8">
      <c r="A134" s="20">
        <v>40909</v>
      </c>
      <c r="B134" s="17">
        <v>-1.5397859616926692</v>
      </c>
      <c r="G134" s="15">
        <v>201510</v>
      </c>
      <c r="H134" s="15">
        <v>-2.7291915410364069</v>
      </c>
    </row>
    <row r="135" spans="1:8">
      <c r="A135" s="20">
        <v>40940</v>
      </c>
      <c r="B135" s="17">
        <v>-1.4516871687169592</v>
      </c>
      <c r="G135" s="15">
        <v>201511</v>
      </c>
      <c r="H135" s="15">
        <v>-2.8605613593549464</v>
      </c>
    </row>
    <row r="136" spans="1:8">
      <c r="A136" s="20">
        <v>40969</v>
      </c>
      <c r="B136" s="17">
        <v>-1.2660895794389559</v>
      </c>
      <c r="G136" s="15">
        <v>201512</v>
      </c>
      <c r="H136" s="15">
        <v>-2.5615593804251624</v>
      </c>
    </row>
    <row r="137" spans="1:8">
      <c r="A137" s="20">
        <v>41000</v>
      </c>
      <c r="B137" s="17">
        <v>-1.262019666462955</v>
      </c>
      <c r="G137" s="15">
        <v>201601</v>
      </c>
      <c r="H137" s="15">
        <v>-3.2217375466372644</v>
      </c>
    </row>
    <row r="138" spans="1:8">
      <c r="A138" s="20">
        <v>41030</v>
      </c>
      <c r="B138" s="17">
        <v>-1.2372252864958613</v>
      </c>
      <c r="G138" s="15">
        <v>201602</v>
      </c>
      <c r="H138" s="15">
        <v>-3.6768847664501436</v>
      </c>
    </row>
    <row r="139" spans="1:8">
      <c r="A139" s="20">
        <v>41061</v>
      </c>
      <c r="B139" s="17">
        <v>-1.1110669347982214</v>
      </c>
      <c r="G139" s="15">
        <v>201603</v>
      </c>
      <c r="H139" s="15">
        <v>-3.7627687021640703</v>
      </c>
    </row>
    <row r="140" spans="1:8">
      <c r="A140" s="20">
        <v>41091</v>
      </c>
      <c r="B140" s="17">
        <v>-1.1787741265102278</v>
      </c>
      <c r="G140" s="15">
        <v>201604</v>
      </c>
      <c r="H140" s="15">
        <v>-3.6241149816973248</v>
      </c>
    </row>
    <row r="141" spans="1:8">
      <c r="A141" s="20">
        <v>41122</v>
      </c>
      <c r="B141" s="17">
        <v>-1.2586690748536473</v>
      </c>
      <c r="G141" s="15">
        <v>201605</v>
      </c>
      <c r="H141" s="15">
        <v>-3.8114574629754294</v>
      </c>
    </row>
    <row r="142" spans="1:8">
      <c r="A142" s="20">
        <v>41153</v>
      </c>
      <c r="B142" s="17">
        <v>-1.3604642568729477</v>
      </c>
      <c r="G142" s="15">
        <v>201606</v>
      </c>
      <c r="H142" s="15">
        <v>-4.3353955030014291</v>
      </c>
    </row>
    <row r="143" spans="1:8">
      <c r="A143" s="20">
        <v>41183</v>
      </c>
      <c r="B143" s="17">
        <v>-1.338975140893377</v>
      </c>
      <c r="G143" s="15">
        <v>201607</v>
      </c>
      <c r="H143" s="15">
        <v>-4.5447530977606299</v>
      </c>
    </row>
    <row r="144" spans="1:8">
      <c r="A144" s="20">
        <v>41214</v>
      </c>
      <c r="B144" s="17">
        <v>-1.4228463449032516</v>
      </c>
      <c r="G144" s="15">
        <v>201608</v>
      </c>
      <c r="H144" s="15">
        <v>-4.5219488062080764</v>
      </c>
    </row>
    <row r="145" spans="1:8">
      <c r="A145" s="20">
        <v>41244</v>
      </c>
      <c r="B145" s="17">
        <v>-1.4299008007553295</v>
      </c>
      <c r="G145" s="15">
        <v>201609</v>
      </c>
      <c r="H145" s="15">
        <v>-4.569582325299816</v>
      </c>
    </row>
    <row r="146" spans="1:8">
      <c r="A146" s="20">
        <v>41275</v>
      </c>
      <c r="B146" s="17">
        <v>-1.357628472464758</v>
      </c>
      <c r="G146" s="15">
        <v>201610</v>
      </c>
      <c r="H146" s="15">
        <v>-3.6245081853307113</v>
      </c>
    </row>
    <row r="147" spans="1:8">
      <c r="A147" s="20">
        <v>41306</v>
      </c>
      <c r="B147" s="17">
        <v>-1.4224785555072974</v>
      </c>
      <c r="G147" s="15">
        <v>201611</v>
      </c>
      <c r="H147" s="15">
        <v>-4.1779164831309679</v>
      </c>
    </row>
    <row r="148" spans="1:8">
      <c r="A148" s="20">
        <v>41334</v>
      </c>
      <c r="B148" s="17">
        <v>-1.4405893260889902</v>
      </c>
      <c r="G148" s="15">
        <v>201612</v>
      </c>
      <c r="H148" s="15">
        <v>-4.5237854500933778</v>
      </c>
    </row>
    <row r="149" spans="1:8">
      <c r="A149" s="20">
        <v>41365</v>
      </c>
      <c r="B149" s="17">
        <v>-1.5236752853198703</v>
      </c>
      <c r="G149" s="15">
        <v>201701</v>
      </c>
      <c r="H149" s="15">
        <v>-4.6239296591385504</v>
      </c>
    </row>
    <row r="150" spans="1:8">
      <c r="A150" s="20">
        <v>41395</v>
      </c>
      <c r="B150" s="17">
        <v>-1.269020084574787</v>
      </c>
      <c r="G150" s="15">
        <v>201702</v>
      </c>
      <c r="H150" s="15">
        <v>-5.3222699917203364</v>
      </c>
    </row>
    <row r="151" spans="1:8">
      <c r="A151" s="20">
        <v>41426</v>
      </c>
      <c r="B151" s="17">
        <v>-0.96952021835570479</v>
      </c>
      <c r="G151" s="15">
        <v>201703</v>
      </c>
      <c r="H151" s="15">
        <v>-5.3752556554153053</v>
      </c>
    </row>
    <row r="152" spans="1:8">
      <c r="A152" s="20">
        <v>41456</v>
      </c>
      <c r="B152" s="17">
        <v>-1.5222713319011598</v>
      </c>
      <c r="G152" s="15">
        <v>201704</v>
      </c>
      <c r="H152" s="15">
        <v>-5.3340768930915168</v>
      </c>
    </row>
    <row r="153" spans="1:8">
      <c r="A153" s="20">
        <v>41487</v>
      </c>
      <c r="B153" s="17">
        <v>-1.6664045260804965</v>
      </c>
      <c r="G153" s="15">
        <v>201705</v>
      </c>
      <c r="H153" s="15">
        <v>-5.5020419040950479</v>
      </c>
    </row>
    <row r="154" spans="1:8">
      <c r="A154" s="20">
        <v>41518</v>
      </c>
      <c r="B154" s="17">
        <v>-1.8023478047116592</v>
      </c>
      <c r="G154" s="15">
        <v>201706</v>
      </c>
      <c r="H154" s="15">
        <v>-5.1359423212059667</v>
      </c>
    </row>
    <row r="155" spans="1:8">
      <c r="A155" s="20">
        <v>41548</v>
      </c>
      <c r="B155" s="17">
        <v>-1.8521047737161176</v>
      </c>
      <c r="G155" s="15">
        <v>201707</v>
      </c>
      <c r="H155" s="15">
        <v>-5.1847684131380767</v>
      </c>
    </row>
    <row r="156" spans="1:8">
      <c r="A156" s="20">
        <v>41579</v>
      </c>
      <c r="B156" s="17">
        <v>-1.9989411095027902</v>
      </c>
      <c r="G156" s="15">
        <v>201708</v>
      </c>
      <c r="H156" s="15">
        <v>-5.4388435297173743</v>
      </c>
    </row>
    <row r="157" spans="1:8">
      <c r="A157" s="20">
        <v>41609</v>
      </c>
      <c r="B157" s="17">
        <v>-2.1332350266966298</v>
      </c>
      <c r="G157" s="15">
        <v>201709</v>
      </c>
      <c r="H157" s="15">
        <v>-5.2563992993764828</v>
      </c>
    </row>
    <row r="158" spans="1:8">
      <c r="A158" s="20">
        <v>41640</v>
      </c>
      <c r="B158" s="17">
        <v>-2.3761232784653394</v>
      </c>
      <c r="G158" s="15">
        <v>201710</v>
      </c>
      <c r="H158" s="15">
        <v>-5.3181067240415096</v>
      </c>
    </row>
    <row r="159" spans="1:8">
      <c r="A159" s="20">
        <v>41671</v>
      </c>
      <c r="B159" s="17">
        <v>-2.542285010349234</v>
      </c>
      <c r="G159" s="15">
        <v>201711</v>
      </c>
      <c r="H159" s="15">
        <v>-5.2229649454332261</v>
      </c>
    </row>
    <row r="160" spans="1:8">
      <c r="A160" s="20">
        <v>41699</v>
      </c>
      <c r="B160" s="17">
        <v>-2.6243868870639053</v>
      </c>
      <c r="G160" s="15">
        <v>201712</v>
      </c>
      <c r="H160" s="15">
        <v>-4.8251996323996913</v>
      </c>
    </row>
    <row r="161" spans="1:8">
      <c r="A161" s="20">
        <v>41730</v>
      </c>
      <c r="B161" s="17">
        <v>-2.8917858214847874</v>
      </c>
      <c r="G161" s="15">
        <v>201801</v>
      </c>
      <c r="H161" s="15">
        <v>-4.7182999963406154</v>
      </c>
    </row>
    <row r="162" spans="1:8">
      <c r="A162" s="20">
        <v>41760</v>
      </c>
      <c r="B162" s="17">
        <v>-2.9856426857299105</v>
      </c>
      <c r="G162" s="15">
        <v>201802</v>
      </c>
      <c r="H162" s="15">
        <v>-5.1466281927465083</v>
      </c>
    </row>
    <row r="163" spans="1:8">
      <c r="A163" s="20">
        <v>41791</v>
      </c>
      <c r="B163" s="17">
        <v>-2.888581539724024</v>
      </c>
      <c r="G163" s="15">
        <v>201803</v>
      </c>
      <c r="H163" s="15">
        <v>-5.476130644951084</v>
      </c>
    </row>
    <row r="164" spans="1:8">
      <c r="A164" s="20">
        <v>41821</v>
      </c>
      <c r="B164" s="17">
        <v>-2.8366973910069921</v>
      </c>
      <c r="G164" s="15">
        <v>201804</v>
      </c>
      <c r="H164" s="15">
        <v>-5.5954838078023563</v>
      </c>
    </row>
    <row r="165" spans="1:8">
      <c r="A165" s="20">
        <v>41852</v>
      </c>
      <c r="B165" s="17">
        <v>-2.8925616297055843</v>
      </c>
      <c r="G165" s="15">
        <v>201805</v>
      </c>
      <c r="H165" s="15">
        <v>-6.1347754267189316</v>
      </c>
    </row>
    <row r="166" spans="1:8">
      <c r="A166" s="20">
        <v>41883</v>
      </c>
      <c r="B166" s="17">
        <v>-2.8051389110403333</v>
      </c>
      <c r="G166" s="15">
        <v>201806</v>
      </c>
      <c r="H166" s="15">
        <v>-6.3408536067765766</v>
      </c>
    </row>
    <row r="167" spans="1:8">
      <c r="A167" s="20">
        <v>41913</v>
      </c>
      <c r="B167" s="17">
        <v>-2.8017094713475665</v>
      </c>
      <c r="G167" s="15">
        <v>201807</v>
      </c>
      <c r="H167" s="15">
        <v>-6.290156486753979</v>
      </c>
    </row>
    <row r="168" spans="1:8">
      <c r="A168" s="20">
        <v>41944</v>
      </c>
      <c r="B168" s="17">
        <v>-2.768344319148659</v>
      </c>
      <c r="G168" s="15">
        <v>201808</v>
      </c>
      <c r="H168" s="15">
        <v>-6.4017240568044862</v>
      </c>
    </row>
    <row r="169" spans="1:8">
      <c r="A169" s="20">
        <v>41974</v>
      </c>
      <c r="B169" s="17">
        <v>-2.4207479280160693</v>
      </c>
      <c r="G169" s="15">
        <v>201809</v>
      </c>
      <c r="H169" s="15">
        <v>-6.2217762499506577</v>
      </c>
    </row>
    <row r="170" spans="1:8">
      <c r="A170" s="20">
        <v>42005</v>
      </c>
      <c r="B170" s="17">
        <v>-2.2687550081522661</v>
      </c>
      <c r="G170" s="15">
        <v>201810</v>
      </c>
      <c r="H170" s="15">
        <v>-6.1745006076335471</v>
      </c>
    </row>
    <row r="171" spans="1:8">
      <c r="A171" s="20">
        <v>42036</v>
      </c>
      <c r="B171" s="17">
        <v>-1.9736477891460016</v>
      </c>
      <c r="G171" s="15">
        <v>201811</v>
      </c>
      <c r="H171" s="15">
        <v>-6.2358680672826488</v>
      </c>
    </row>
    <row r="172" spans="1:8">
      <c r="A172" s="20">
        <v>42064</v>
      </c>
      <c r="B172" s="17">
        <v>-1.808445075284576</v>
      </c>
      <c r="G172" s="15">
        <v>201812</v>
      </c>
      <c r="H172" s="15">
        <v>-6.1542950730872086</v>
      </c>
    </row>
    <row r="173" spans="1:8">
      <c r="A173" s="20">
        <v>42095</v>
      </c>
      <c r="B173" s="17">
        <v>-1.594953160515836</v>
      </c>
      <c r="G173" s="15">
        <v>201901</v>
      </c>
      <c r="H173" s="15">
        <v>-6.3397520540315355</v>
      </c>
    </row>
    <row r="174" spans="1:8">
      <c r="A174" s="20">
        <v>42125</v>
      </c>
      <c r="B174" s="17">
        <v>-1.4336371140132338</v>
      </c>
      <c r="G174" s="15">
        <v>201902</v>
      </c>
      <c r="H174" s="15">
        <v>-6.2922112026096002</v>
      </c>
    </row>
    <row r="175" spans="1:8">
      <c r="A175" s="20">
        <v>42156</v>
      </c>
      <c r="B175" s="17">
        <v>-1.4020279941404703</v>
      </c>
      <c r="G175" s="15">
        <v>201903</v>
      </c>
      <c r="H175" s="15">
        <v>-6.6025924038364359</v>
      </c>
    </row>
    <row r="176" spans="1:8">
      <c r="A176" s="20">
        <v>42186</v>
      </c>
      <c r="B176" s="17">
        <v>-1.2882195063603739</v>
      </c>
      <c r="G176" s="15">
        <v>201904</v>
      </c>
      <c r="H176" s="15">
        <v>-6.4430546716659265</v>
      </c>
    </row>
    <row r="177" spans="1:8">
      <c r="A177" s="20">
        <v>42217</v>
      </c>
      <c r="B177" s="17">
        <v>-0.92061742616018649</v>
      </c>
      <c r="G177" s="15">
        <v>201905</v>
      </c>
      <c r="H177" s="15">
        <v>-6.8278500739190946</v>
      </c>
    </row>
    <row r="178" spans="1:8">
      <c r="A178" s="20">
        <v>42248</v>
      </c>
      <c r="B178" s="17">
        <v>-0.74207859529579834</v>
      </c>
      <c r="G178" s="15">
        <v>201906</v>
      </c>
      <c r="H178" s="15">
        <v>-7.0868538064667277</v>
      </c>
    </row>
    <row r="179" spans="1:8">
      <c r="A179" s="20">
        <v>42278</v>
      </c>
      <c r="B179" s="17">
        <v>-0.53240506572779234</v>
      </c>
      <c r="G179" s="15">
        <v>201907</v>
      </c>
      <c r="H179" s="15">
        <v>-7.3432012195563843</v>
      </c>
    </row>
    <row r="180" spans="1:8">
      <c r="A180" s="20">
        <v>42309</v>
      </c>
      <c r="B180" s="17">
        <v>-4.9996498207319773E-3</v>
      </c>
      <c r="G180" s="15">
        <v>201908</v>
      </c>
      <c r="H180" s="15">
        <v>-7.8236187391893921</v>
      </c>
    </row>
    <row r="181" spans="1:8">
      <c r="A181" s="20">
        <v>42339</v>
      </c>
      <c r="B181" s="17">
        <v>0.25734393340201078</v>
      </c>
      <c r="G181" s="15">
        <v>201909</v>
      </c>
      <c r="H181" s="15">
        <v>-7.7197321937464061</v>
      </c>
    </row>
    <row r="182" spans="1:8">
      <c r="A182" s="20">
        <v>42370</v>
      </c>
      <c r="B182" s="17">
        <v>0.40194296750076597</v>
      </c>
      <c r="G182" s="15">
        <v>201910</v>
      </c>
      <c r="H182" s="15">
        <v>-7.4186361046874261</v>
      </c>
    </row>
    <row r="183" spans="1:8">
      <c r="A183" s="20">
        <v>42401</v>
      </c>
      <c r="B183" s="17">
        <v>0.52588358846318872</v>
      </c>
      <c r="G183" s="15">
        <v>201911</v>
      </c>
      <c r="H183" s="15">
        <v>-7.174650937981049</v>
      </c>
    </row>
    <row r="184" spans="1:8">
      <c r="A184" s="20">
        <v>42430</v>
      </c>
      <c r="B184" s="17">
        <v>0.50653478735590274</v>
      </c>
      <c r="G184" s="15">
        <v>201912</v>
      </c>
      <c r="H184" s="15">
        <v>-6.403677481852263</v>
      </c>
    </row>
    <row r="185" spans="1:8">
      <c r="A185" s="20">
        <v>42461</v>
      </c>
      <c r="B185" s="17">
        <v>0.40783170906098332</v>
      </c>
      <c r="G185" s="15">
        <v>202001</v>
      </c>
      <c r="H185" s="15">
        <v>-6.9129495363079876</v>
      </c>
    </row>
    <row r="186" spans="1:8">
      <c r="A186" s="20">
        <v>42491</v>
      </c>
      <c r="B186" s="17">
        <v>0.48417248925939727</v>
      </c>
      <c r="G186" s="15">
        <v>202002</v>
      </c>
      <c r="H186" s="15">
        <v>-7.3391611666020928</v>
      </c>
    </row>
    <row r="187" spans="1:8">
      <c r="A187" s="20">
        <v>42522</v>
      </c>
      <c r="B187" s="17">
        <v>0.41798694150596138</v>
      </c>
      <c r="G187" s="15">
        <v>202003</v>
      </c>
      <c r="H187" s="15">
        <v>-6.9994446459975563</v>
      </c>
    </row>
    <row r="188" spans="1:8">
      <c r="A188" s="20">
        <v>42552</v>
      </c>
      <c r="B188" s="17">
        <v>0.47031180386513505</v>
      </c>
      <c r="G188" s="15">
        <v>202004</v>
      </c>
      <c r="H188" s="15">
        <v>-7.2735035501309042</v>
      </c>
    </row>
    <row r="189" spans="1:8">
      <c r="A189" s="20">
        <v>42583</v>
      </c>
      <c r="B189" s="17">
        <v>0.44985547994314024</v>
      </c>
      <c r="G189" s="15">
        <v>202005</v>
      </c>
      <c r="H189" s="15">
        <v>-7.1414966469114844</v>
      </c>
    </row>
    <row r="190" spans="1:8">
      <c r="A190" s="20">
        <v>42614</v>
      </c>
      <c r="B190" s="17">
        <v>0.51028841909932265</v>
      </c>
      <c r="G190" s="15">
        <v>202006</v>
      </c>
      <c r="H190" s="15">
        <v>-7.3616247973633264</v>
      </c>
    </row>
    <row r="191" spans="1:8">
      <c r="A191" s="20">
        <v>42644</v>
      </c>
      <c r="B191" s="17">
        <v>0.52272462831556932</v>
      </c>
      <c r="G191" s="15">
        <v>202007</v>
      </c>
      <c r="H191" s="15">
        <v>-7.5352512653699542</v>
      </c>
    </row>
    <row r="192" spans="1:8">
      <c r="A192" s="20">
        <v>42675</v>
      </c>
      <c r="B192" s="17">
        <v>0.42925589972983813</v>
      </c>
      <c r="G192" s="15">
        <v>202008</v>
      </c>
      <c r="H192" s="15">
        <v>-7.180281195470446</v>
      </c>
    </row>
    <row r="193" spans="1:8">
      <c r="A193" s="20">
        <v>42705</v>
      </c>
      <c r="B193" s="17">
        <v>0.42215616400952771</v>
      </c>
      <c r="G193" s="15">
        <v>202009</v>
      </c>
      <c r="H193" s="15">
        <v>-7.6237377100525201</v>
      </c>
    </row>
    <row r="194" spans="1:8">
      <c r="A194" s="20">
        <v>42736</v>
      </c>
      <c r="B194" s="17">
        <v>0.37916019968778475</v>
      </c>
      <c r="G194" s="15">
        <v>202010</v>
      </c>
      <c r="H194" s="15">
        <v>-7.8072643261338683</v>
      </c>
    </row>
    <row r="195" spans="1:8">
      <c r="A195" s="20">
        <v>42767</v>
      </c>
      <c r="B195" s="17">
        <v>0.39106558830156146</v>
      </c>
      <c r="G195" s="15">
        <v>202011</v>
      </c>
      <c r="H195" s="15">
        <v>-7.7263810928499126</v>
      </c>
    </row>
    <row r="196" spans="1:8">
      <c r="A196" s="20">
        <v>42795</v>
      </c>
      <c r="B196" s="17">
        <v>0.63601815503069725</v>
      </c>
      <c r="G196" s="15">
        <v>202012</v>
      </c>
      <c r="H196" s="15">
        <v>-7.6827672026587841</v>
      </c>
    </row>
    <row r="197" spans="1:8">
      <c r="A197" s="20">
        <v>42826</v>
      </c>
      <c r="B197" s="17">
        <v>0.84635959513516745</v>
      </c>
      <c r="G197" s="15">
        <v>202101</v>
      </c>
      <c r="H197" s="15">
        <v>-7.3520940044368857</v>
      </c>
    </row>
    <row r="198" spans="1:8">
      <c r="A198" s="20">
        <v>42856</v>
      </c>
      <c r="B198" s="17">
        <v>1.0290106714546738</v>
      </c>
      <c r="G198" s="15">
        <v>202102</v>
      </c>
      <c r="H198" s="15">
        <v>-6.2337768820148867</v>
      </c>
    </row>
    <row r="199" spans="1:8">
      <c r="A199" s="20">
        <v>42887</v>
      </c>
      <c r="B199" s="17">
        <v>1.05618329169534</v>
      </c>
      <c r="G199" s="15">
        <v>202103</v>
      </c>
      <c r="H199" s="15">
        <v>-6.3829108361952862</v>
      </c>
    </row>
    <row r="200" spans="1:8">
      <c r="A200" s="20">
        <v>42917</v>
      </c>
      <c r="B200" s="17">
        <v>1.0796696056292157</v>
      </c>
      <c r="G200" s="15">
        <v>202104</v>
      </c>
      <c r="H200" s="15">
        <v>-6.135400993420955</v>
      </c>
    </row>
    <row r="201" spans="1:8">
      <c r="A201" s="20">
        <v>42948</v>
      </c>
      <c r="B201" s="17">
        <v>1.1063002013133518</v>
      </c>
      <c r="G201" s="15">
        <v>202105</v>
      </c>
      <c r="H201" s="15">
        <v>-6.0375990976551108</v>
      </c>
    </row>
    <row r="202" spans="1:8">
      <c r="A202" s="20">
        <v>42979</v>
      </c>
      <c r="B202" s="17">
        <v>1.1045355902588427</v>
      </c>
      <c r="G202" s="15">
        <v>202106</v>
      </c>
      <c r="H202" s="15">
        <v>-6.0575965713214579</v>
      </c>
    </row>
    <row r="203" spans="1:8">
      <c r="A203" s="20">
        <v>43009</v>
      </c>
      <c r="B203" s="17">
        <v>1.1565669758306154</v>
      </c>
      <c r="G203" s="15">
        <v>202107</v>
      </c>
      <c r="H203" s="15">
        <v>-6.6647783010910331</v>
      </c>
    </row>
    <row r="204" spans="1:8">
      <c r="A204" s="20">
        <v>43040</v>
      </c>
      <c r="B204" s="17">
        <v>1.2835814148144802</v>
      </c>
      <c r="G204" s="15">
        <v>202108</v>
      </c>
      <c r="H204" s="15">
        <v>-6.6399121054323977</v>
      </c>
    </row>
    <row r="205" spans="1:8">
      <c r="A205" s="20">
        <v>43070</v>
      </c>
      <c r="B205" s="17">
        <v>1.4084604704333854</v>
      </c>
      <c r="G205" s="15">
        <v>202109</v>
      </c>
      <c r="H205" s="15">
        <v>-5.8174588058182977</v>
      </c>
    </row>
    <row r="206" spans="1:8">
      <c r="A206" s="20">
        <v>43101</v>
      </c>
      <c r="B206" s="17">
        <v>1.3994853639838936</v>
      </c>
      <c r="G206" s="15">
        <v>202110</v>
      </c>
      <c r="H206" s="15">
        <v>-4.774694731450289</v>
      </c>
    </row>
    <row r="207" spans="1:8">
      <c r="A207" s="20">
        <v>43132</v>
      </c>
      <c r="B207" s="17">
        <v>1.5460206857277448</v>
      </c>
      <c r="G207" s="15">
        <v>202111</v>
      </c>
      <c r="H207" s="15">
        <v>-5.3605316448734435</v>
      </c>
    </row>
    <row r="208" spans="1:8">
      <c r="A208" s="20">
        <v>43160</v>
      </c>
      <c r="B208" s="17">
        <v>1.6463190344036511</v>
      </c>
      <c r="G208" s="15">
        <v>202112</v>
      </c>
      <c r="H208" s="15">
        <v>-5.2645946567740296</v>
      </c>
    </row>
    <row r="209" spans="1:8">
      <c r="A209" s="20">
        <v>43191</v>
      </c>
      <c r="B209" s="17">
        <v>1.7051157371716421</v>
      </c>
      <c r="G209" s="15">
        <v>202201</v>
      </c>
      <c r="H209" s="15">
        <v>-5.0069919724825418</v>
      </c>
    </row>
    <row r="210" spans="1:8">
      <c r="A210" s="20">
        <v>43221</v>
      </c>
      <c r="B210" s="17">
        <v>1.7691703339256628</v>
      </c>
      <c r="G210" s="15">
        <v>202202</v>
      </c>
      <c r="H210" s="15">
        <v>-5.2879082119898371</v>
      </c>
    </row>
    <row r="211" spans="1:8">
      <c r="A211" s="20">
        <v>43252</v>
      </c>
      <c r="B211" s="17">
        <v>1.8900224933637597</v>
      </c>
      <c r="G211" s="15">
        <v>202203</v>
      </c>
      <c r="H211" s="15">
        <v>-4.1316344681484409</v>
      </c>
    </row>
    <row r="212" spans="1:8">
      <c r="A212" s="20">
        <v>43282</v>
      </c>
      <c r="B212" s="17">
        <v>1.91867145732572</v>
      </c>
      <c r="G212" s="15">
        <v>202204</v>
      </c>
      <c r="H212" s="15">
        <v>-3.5517215120672461</v>
      </c>
    </row>
    <row r="213" spans="1:8">
      <c r="A213" s="20">
        <v>43313</v>
      </c>
      <c r="B213" s="17">
        <v>2.0107140792343361</v>
      </c>
      <c r="G213" s="15">
        <v>202205</v>
      </c>
      <c r="H213" s="15">
        <v>-3.0786801554643191</v>
      </c>
    </row>
    <row r="214" spans="1:8">
      <c r="A214" s="20">
        <v>43344</v>
      </c>
      <c r="B214" s="17">
        <v>2.1654181180302743</v>
      </c>
      <c r="G214" s="15">
        <v>202206</v>
      </c>
      <c r="H214" s="15">
        <v>-0.94917831600935187</v>
      </c>
    </row>
    <row r="215" spans="1:8">
      <c r="A215" s="20">
        <v>43374</v>
      </c>
      <c r="B215" s="17">
        <v>2.2995241098898105</v>
      </c>
      <c r="G215" s="15">
        <v>202207</v>
      </c>
      <c r="H215" s="15">
        <v>-1.5786254054644004</v>
      </c>
    </row>
    <row r="216" spans="1:8">
      <c r="A216" s="20">
        <v>43405</v>
      </c>
      <c r="B216" s="17">
        <v>2.4030069057425427</v>
      </c>
      <c r="G216" s="15">
        <v>202208</v>
      </c>
      <c r="H216" s="15">
        <v>-0.72533620790144582</v>
      </c>
    </row>
    <row r="217" spans="1:8">
      <c r="A217" s="20">
        <v>43435</v>
      </c>
      <c r="B217" s="17">
        <v>2.5308688342636936</v>
      </c>
    </row>
    <row r="218" spans="1:8">
      <c r="A218" s="20">
        <v>43466</v>
      </c>
      <c r="B218" s="17">
        <v>2.4940029515257844</v>
      </c>
    </row>
    <row r="219" spans="1:8">
      <c r="A219" s="20">
        <v>43497</v>
      </c>
      <c r="B219" s="17">
        <v>2.4554189624686691</v>
      </c>
    </row>
    <row r="220" spans="1:8">
      <c r="A220" s="20">
        <v>43525</v>
      </c>
      <c r="B220" s="17">
        <v>2.4034558197094036</v>
      </c>
    </row>
    <row r="221" spans="1:8">
      <c r="A221" s="20">
        <v>43556</v>
      </c>
      <c r="B221" s="17">
        <v>2.4087304465726715</v>
      </c>
    </row>
    <row r="222" spans="1:8">
      <c r="A222" s="20">
        <v>43586</v>
      </c>
      <c r="B222" s="17">
        <v>2.4144682242544837</v>
      </c>
    </row>
    <row r="223" spans="1:8">
      <c r="A223" s="20">
        <v>43617</v>
      </c>
      <c r="B223" s="17">
        <v>2.1857197021269101</v>
      </c>
    </row>
    <row r="224" spans="1:8">
      <c r="A224" s="20">
        <v>43647</v>
      </c>
      <c r="B224" s="17">
        <v>2.1720244153675345</v>
      </c>
    </row>
    <row r="225" spans="1:2">
      <c r="A225" s="20">
        <v>43678</v>
      </c>
      <c r="B225" s="17">
        <v>2.0204607576357247</v>
      </c>
    </row>
    <row r="226" spans="1:2">
      <c r="A226" s="20">
        <v>43709</v>
      </c>
      <c r="B226" s="17">
        <v>1.9583681420017616</v>
      </c>
    </row>
    <row r="227" spans="1:2">
      <c r="A227" s="20">
        <v>43739</v>
      </c>
      <c r="B227" s="17">
        <v>1.6555187383308239</v>
      </c>
    </row>
    <row r="228" spans="1:2">
      <c r="A228" s="20">
        <v>43770</v>
      </c>
      <c r="B228" s="17">
        <v>1.6385910430501354</v>
      </c>
    </row>
    <row r="229" spans="1:2">
      <c r="A229" s="20">
        <v>43800</v>
      </c>
      <c r="B229" s="17">
        <v>1.6087811382000656</v>
      </c>
    </row>
    <row r="230" spans="1:2">
      <c r="A230" s="20">
        <v>43831</v>
      </c>
      <c r="B230" s="17">
        <v>1.6285952813840034</v>
      </c>
    </row>
    <row r="231" spans="1:2">
      <c r="A231" s="20">
        <v>43862</v>
      </c>
      <c r="B231" s="17">
        <v>1.4138110506738011</v>
      </c>
    </row>
    <row r="232" spans="1:2">
      <c r="A232" s="20">
        <v>43891</v>
      </c>
      <c r="B232" s="17">
        <v>0.69136393680373764</v>
      </c>
    </row>
    <row r="233" spans="1:2">
      <c r="A233" s="20">
        <v>43922</v>
      </c>
      <c r="B233" s="17">
        <v>0.49737772773789413</v>
      </c>
    </row>
    <row r="234" spans="1:2">
      <c r="A234" s="20">
        <v>43952</v>
      </c>
      <c r="B234" s="17">
        <v>0.47982093152169192</v>
      </c>
    </row>
    <row r="235" spans="1:2">
      <c r="A235" s="20">
        <v>43983</v>
      </c>
      <c r="B235" s="17">
        <v>0.40381232446003956</v>
      </c>
    </row>
    <row r="236" spans="1:2">
      <c r="A236" s="20">
        <v>44013</v>
      </c>
      <c r="B236" s="17">
        <v>0.2525783677282849</v>
      </c>
    </row>
    <row r="237" spans="1:2">
      <c r="A237" s="20">
        <v>44044</v>
      </c>
      <c r="B237" s="17">
        <v>0.26038293149967373</v>
      </c>
    </row>
    <row r="238" spans="1:2">
      <c r="A238" s="20">
        <v>44075</v>
      </c>
      <c r="B238" s="17">
        <v>7.9072560140012627E-2</v>
      </c>
    </row>
    <row r="239" spans="1:2">
      <c r="A239" s="20">
        <v>44105</v>
      </c>
      <c r="B239" s="17">
        <v>0.17197914031962425</v>
      </c>
    </row>
    <row r="240" spans="1:2">
      <c r="A240" s="20">
        <v>44136</v>
      </c>
      <c r="B240" s="17">
        <v>-0.2266221549549301</v>
      </c>
    </row>
    <row r="241" spans="1:2">
      <c r="A241" s="20">
        <v>44166</v>
      </c>
      <c r="B241" s="17">
        <v>-0.28766570287350257</v>
      </c>
    </row>
    <row r="242" spans="1:2">
      <c r="A242" s="20">
        <v>44197</v>
      </c>
      <c r="B242" s="17">
        <v>-0.41564508847084469</v>
      </c>
    </row>
    <row r="243" spans="1:2">
      <c r="A243" s="20">
        <v>44228</v>
      </c>
      <c r="B243" s="17">
        <v>-0.47967877941119808</v>
      </c>
    </row>
    <row r="244" spans="1:2">
      <c r="A244" s="20">
        <v>44256</v>
      </c>
      <c r="B244" s="17">
        <v>-1.5615138825015888</v>
      </c>
    </row>
    <row r="245" spans="1:2">
      <c r="A245" s="20">
        <v>44287</v>
      </c>
      <c r="B245" s="17">
        <v>-1.7997529808858768</v>
      </c>
    </row>
    <row r="246" spans="1:2">
      <c r="A246" s="20">
        <v>44317</v>
      </c>
      <c r="B246" s="17">
        <v>-1.9983006200998186</v>
      </c>
    </row>
    <row r="247" spans="1:2">
      <c r="A247" s="20">
        <v>44348</v>
      </c>
      <c r="B247" s="17">
        <v>-1.8266872547084607</v>
      </c>
    </row>
    <row r="248" spans="1:2">
      <c r="A248" s="20">
        <v>44378</v>
      </c>
      <c r="B248" s="17">
        <v>-1.8898706050066383</v>
      </c>
    </row>
    <row r="249" spans="1:2">
      <c r="A249" s="20">
        <v>44409</v>
      </c>
      <c r="B249" s="17">
        <v>-1.7964574077744044</v>
      </c>
    </row>
    <row r="250" spans="1:2">
      <c r="A250" s="20">
        <v>44440</v>
      </c>
      <c r="B250" s="17">
        <v>-1.8096493095582127</v>
      </c>
    </row>
    <row r="251" spans="1:2">
      <c r="A251" s="20">
        <v>44470</v>
      </c>
      <c r="B251" s="17">
        <v>-1.7021014727759458</v>
      </c>
    </row>
    <row r="252" spans="1:2">
      <c r="A252" s="20">
        <v>44501</v>
      </c>
      <c r="B252" s="17">
        <v>-1.8497947636623375</v>
      </c>
    </row>
    <row r="253" spans="1:2">
      <c r="A253" s="20">
        <v>44531</v>
      </c>
      <c r="B253" s="17">
        <v>-1.1548185120903298</v>
      </c>
    </row>
    <row r="254" spans="1:2">
      <c r="A254" s="20">
        <v>44562</v>
      </c>
      <c r="B254" s="17">
        <v>-0.19742479086456077</v>
      </c>
    </row>
    <row r="255" spans="1:2">
      <c r="A255" s="20">
        <v>44593</v>
      </c>
      <c r="B255" s="17">
        <v>0.20638064203030801</v>
      </c>
    </row>
    <row r="256" spans="1:2">
      <c r="A256" s="20">
        <v>44622</v>
      </c>
      <c r="B256" s="17">
        <v>0.20638064203030801</v>
      </c>
    </row>
  </sheetData>
  <mergeCells count="1">
    <mergeCell ref="G1:H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2"/>
  <sheetViews>
    <sheetView workbookViewId="0">
      <selection activeCell="H31" sqref="H31"/>
    </sheetView>
  </sheetViews>
  <sheetFormatPr defaultRowHeight="12.5"/>
  <cols>
    <col min="2" max="2" width="25.7265625" customWidth="1"/>
    <col min="5" max="5" width="17.54296875" customWidth="1"/>
    <col min="6" max="6" width="17.90625" customWidth="1"/>
  </cols>
  <sheetData>
    <row r="1" spans="1:12" ht="37.5">
      <c r="A1" s="7" t="s">
        <v>118</v>
      </c>
      <c r="B1" s="8" t="s">
        <v>119</v>
      </c>
      <c r="C1" s="9" t="s">
        <v>120</v>
      </c>
      <c r="D1" s="9" t="s">
        <v>120</v>
      </c>
      <c r="E1" s="9" t="s">
        <v>120</v>
      </c>
      <c r="F1" s="9" t="s">
        <v>120</v>
      </c>
      <c r="G1" s="9" t="s">
        <v>120</v>
      </c>
      <c r="H1" s="9" t="s">
        <v>120</v>
      </c>
      <c r="I1" s="9" t="s">
        <v>120</v>
      </c>
      <c r="J1" s="9" t="s">
        <v>120</v>
      </c>
      <c r="K1" s="10" t="s">
        <v>120</v>
      </c>
    </row>
    <row r="2" spans="1:12" ht="50">
      <c r="A2" s="7" t="s">
        <v>121</v>
      </c>
      <c r="B2" s="8" t="s">
        <v>122</v>
      </c>
      <c r="C2" s="8" t="s">
        <v>123</v>
      </c>
      <c r="D2" s="8" t="s">
        <v>124</v>
      </c>
      <c r="E2" s="8" t="s">
        <v>125</v>
      </c>
      <c r="F2" s="8" t="s">
        <v>126</v>
      </c>
      <c r="G2" s="8" t="s">
        <v>127</v>
      </c>
      <c r="H2" s="8" t="s">
        <v>128</v>
      </c>
      <c r="I2" s="8" t="s">
        <v>129</v>
      </c>
      <c r="J2" s="8" t="s">
        <v>130</v>
      </c>
      <c r="K2" s="11" t="s">
        <v>131</v>
      </c>
      <c r="L2" s="9" t="s">
        <v>132</v>
      </c>
    </row>
    <row r="3" spans="1:12">
      <c r="A3" s="12" t="s">
        <v>133</v>
      </c>
      <c r="B3" s="13">
        <v>33947</v>
      </c>
      <c r="C3" s="13">
        <v>7549</v>
      </c>
      <c r="D3" s="13">
        <v>20102</v>
      </c>
      <c r="E3" s="13">
        <v>6296</v>
      </c>
      <c r="F3" s="14">
        <v>15.9</v>
      </c>
      <c r="G3" s="14">
        <v>42.4</v>
      </c>
      <c r="H3" s="14">
        <v>13.3</v>
      </c>
      <c r="I3" s="13">
        <v>3571</v>
      </c>
      <c r="J3" s="13">
        <v>13316</v>
      </c>
      <c r="K3" s="14">
        <v>28.1</v>
      </c>
      <c r="L3" s="14">
        <v>36.200000000000003</v>
      </c>
    </row>
    <row r="4" spans="1:12">
      <c r="A4" s="12" t="s">
        <v>134</v>
      </c>
      <c r="B4" s="13">
        <v>34155</v>
      </c>
      <c r="C4" s="13">
        <v>7403</v>
      </c>
      <c r="D4" s="13">
        <v>20291</v>
      </c>
      <c r="E4" s="13">
        <v>6462</v>
      </c>
      <c r="F4" s="14">
        <v>15.5</v>
      </c>
      <c r="G4" s="14">
        <v>42.6</v>
      </c>
      <c r="H4" s="14">
        <v>13.6</v>
      </c>
      <c r="I4" s="13">
        <v>3757</v>
      </c>
      <c r="J4" s="13">
        <v>13272</v>
      </c>
      <c r="K4" s="14">
        <v>27.9</v>
      </c>
      <c r="L4" s="14">
        <v>38.6</v>
      </c>
    </row>
    <row r="5" spans="1:12">
      <c r="A5" s="12" t="s">
        <v>135</v>
      </c>
      <c r="B5" s="13">
        <v>34368</v>
      </c>
      <c r="C5" s="13">
        <v>7262</v>
      </c>
      <c r="D5" s="13">
        <v>20481</v>
      </c>
      <c r="E5" s="13">
        <v>6624</v>
      </c>
      <c r="F5" s="14">
        <v>15.2</v>
      </c>
      <c r="G5" s="14">
        <v>42.8</v>
      </c>
      <c r="H5" s="14">
        <v>13.8</v>
      </c>
      <c r="I5" s="13">
        <v>3940</v>
      </c>
      <c r="J5" s="13">
        <v>13173</v>
      </c>
      <c r="K5" s="14">
        <v>27.5</v>
      </c>
      <c r="L5" s="14">
        <v>41.1</v>
      </c>
    </row>
    <row r="6" spans="1:12">
      <c r="A6" s="12" t="s">
        <v>136</v>
      </c>
      <c r="B6" s="13">
        <v>34522</v>
      </c>
      <c r="C6" s="13">
        <v>7079</v>
      </c>
      <c r="D6" s="13">
        <v>20634</v>
      </c>
      <c r="E6" s="13">
        <v>6808</v>
      </c>
      <c r="F6" s="14">
        <v>14.7</v>
      </c>
      <c r="G6" s="14">
        <v>42.9</v>
      </c>
      <c r="H6" s="14">
        <v>14.2</v>
      </c>
      <c r="I6" s="13">
        <v>4130</v>
      </c>
      <c r="J6" s="13">
        <v>12929</v>
      </c>
      <c r="K6" s="14">
        <v>26.9</v>
      </c>
      <c r="L6" s="14">
        <v>43.8</v>
      </c>
    </row>
    <row r="7" spans="1:12">
      <c r="A7" s="12" t="s">
        <v>137</v>
      </c>
      <c r="B7" s="13">
        <v>34641</v>
      </c>
      <c r="C7" s="13">
        <v>6869</v>
      </c>
      <c r="D7" s="13">
        <v>20678</v>
      </c>
      <c r="E7" s="13">
        <v>7094</v>
      </c>
      <c r="F7" s="14">
        <v>14.3</v>
      </c>
      <c r="G7" s="14">
        <v>42.9</v>
      </c>
      <c r="H7" s="14">
        <v>14.7</v>
      </c>
      <c r="I7" s="13">
        <v>4321</v>
      </c>
      <c r="J7" s="13">
        <v>12623</v>
      </c>
      <c r="K7" s="14">
        <v>26.2</v>
      </c>
      <c r="L7" s="14">
        <v>46.9</v>
      </c>
    </row>
    <row r="8" spans="1:12">
      <c r="A8" s="12" t="s">
        <v>138</v>
      </c>
      <c r="B8" s="13">
        <v>34933</v>
      </c>
      <c r="C8" s="13">
        <v>6690</v>
      </c>
      <c r="D8" s="13">
        <v>20839</v>
      </c>
      <c r="E8" s="13">
        <v>7404</v>
      </c>
      <c r="F8" s="14">
        <v>13.8</v>
      </c>
      <c r="G8" s="13">
        <v>43</v>
      </c>
      <c r="H8" s="14">
        <v>15.3</v>
      </c>
      <c r="I8" s="13">
        <v>4526</v>
      </c>
      <c r="J8" s="13">
        <v>12352</v>
      </c>
      <c r="K8" s="14">
        <v>25.5</v>
      </c>
      <c r="L8" s="14">
        <v>50.4</v>
      </c>
    </row>
    <row r="9" spans="1:12">
      <c r="A9" s="12" t="s">
        <v>139</v>
      </c>
      <c r="B9" s="13">
        <v>35209</v>
      </c>
      <c r="C9" s="13">
        <v>6565</v>
      </c>
      <c r="D9" s="13">
        <v>20952</v>
      </c>
      <c r="E9" s="13">
        <v>7692</v>
      </c>
      <c r="F9" s="14">
        <v>13.5</v>
      </c>
      <c r="G9" s="13">
        <v>43</v>
      </c>
      <c r="H9" s="14">
        <v>15.8</v>
      </c>
      <c r="I9" s="13">
        <v>4761</v>
      </c>
      <c r="J9" s="13">
        <v>12085</v>
      </c>
      <c r="K9" s="14">
        <v>24.8</v>
      </c>
      <c r="L9" s="14">
        <v>54.6</v>
      </c>
    </row>
    <row r="10" spans="1:12">
      <c r="A10" s="12" t="s">
        <v>140</v>
      </c>
      <c r="B10" s="13">
        <v>35587</v>
      </c>
      <c r="C10" s="13">
        <v>6509</v>
      </c>
      <c r="D10" s="13">
        <v>21011</v>
      </c>
      <c r="E10" s="13">
        <v>8067</v>
      </c>
      <c r="F10" s="14">
        <v>13.3</v>
      </c>
      <c r="G10" s="14">
        <v>42.8</v>
      </c>
      <c r="H10" s="14">
        <v>16.399999999999999</v>
      </c>
      <c r="I10" s="13">
        <v>4989</v>
      </c>
      <c r="J10" s="13">
        <v>11853</v>
      </c>
      <c r="K10" s="14">
        <v>24.2</v>
      </c>
      <c r="L10" s="14">
        <v>58.8</v>
      </c>
    </row>
    <row r="11" spans="1:12">
      <c r="A11" s="12" t="s">
        <v>141</v>
      </c>
      <c r="B11" s="13">
        <v>35902</v>
      </c>
      <c r="C11" s="13">
        <v>6522</v>
      </c>
      <c r="D11" s="13">
        <v>20890</v>
      </c>
      <c r="E11" s="13">
        <v>8490</v>
      </c>
      <c r="F11" s="14">
        <v>13.2</v>
      </c>
      <c r="G11" s="14">
        <v>42.4</v>
      </c>
      <c r="H11" s="14">
        <v>17.2</v>
      </c>
      <c r="I11" s="13">
        <v>5177</v>
      </c>
      <c r="J11" s="13">
        <v>11643</v>
      </c>
      <c r="K11" s="14">
        <v>23.6</v>
      </c>
      <c r="L11" s="14">
        <v>62.9</v>
      </c>
    </row>
    <row r="12" spans="1:12">
      <c r="A12" s="12" t="s">
        <v>142</v>
      </c>
      <c r="B12" s="13">
        <v>36209</v>
      </c>
      <c r="C12" s="13">
        <v>6568</v>
      </c>
      <c r="D12" s="13">
        <v>20677</v>
      </c>
      <c r="E12" s="13">
        <v>8964</v>
      </c>
      <c r="F12" s="14">
        <v>13.3</v>
      </c>
      <c r="G12" s="14">
        <v>41.7</v>
      </c>
      <c r="H12" s="14">
        <v>18.100000000000001</v>
      </c>
      <c r="I12" s="13">
        <v>5366</v>
      </c>
      <c r="J12" s="13">
        <v>11501</v>
      </c>
      <c r="K12" s="14">
        <v>23.2</v>
      </c>
      <c r="L12" s="14">
        <v>67.3</v>
      </c>
    </row>
    <row r="13" spans="1:12">
      <c r="A13" s="12" t="s">
        <v>143</v>
      </c>
      <c r="B13" s="13">
        <v>36650</v>
      </c>
      <c r="C13" s="13">
        <v>6644</v>
      </c>
      <c r="D13" s="13">
        <v>20474</v>
      </c>
      <c r="E13" s="13">
        <v>9532</v>
      </c>
      <c r="F13" s="14">
        <v>13.3</v>
      </c>
      <c r="G13" s="13">
        <v>41</v>
      </c>
      <c r="H13" s="14">
        <v>19.100000000000001</v>
      </c>
      <c r="I13" s="13">
        <v>5515</v>
      </c>
      <c r="J13" s="13">
        <v>11508</v>
      </c>
      <c r="K13" s="13">
        <v>23</v>
      </c>
      <c r="L13" s="13">
        <v>71</v>
      </c>
    </row>
    <row r="14" spans="1:12">
      <c r="A14" s="12" t="s">
        <v>144</v>
      </c>
      <c r="B14" s="13">
        <v>36856</v>
      </c>
      <c r="C14" s="13">
        <v>6705</v>
      </c>
      <c r="D14" s="13">
        <v>20269</v>
      </c>
      <c r="E14" s="13">
        <v>9883</v>
      </c>
      <c r="F14" s="14">
        <v>13.4</v>
      </c>
      <c r="G14" s="14">
        <v>40.4</v>
      </c>
      <c r="H14" s="14">
        <v>19.7</v>
      </c>
      <c r="I14" s="13">
        <v>5767</v>
      </c>
      <c r="J14" s="13">
        <v>11503</v>
      </c>
      <c r="K14" s="14">
        <v>22.9</v>
      </c>
      <c r="L14" s="14">
        <v>76.099999999999994</v>
      </c>
    </row>
    <row r="15" spans="1:12">
      <c r="A15" s="12" t="s">
        <v>145</v>
      </c>
      <c r="B15" s="13">
        <v>37014</v>
      </c>
      <c r="C15" s="13">
        <v>6744</v>
      </c>
      <c r="D15" s="13">
        <v>20005</v>
      </c>
      <c r="E15" s="13">
        <v>10266</v>
      </c>
      <c r="F15" s="14">
        <v>13.4</v>
      </c>
      <c r="G15" s="14">
        <v>39.700000000000003</v>
      </c>
      <c r="H15" s="14">
        <v>20.399999999999999</v>
      </c>
      <c r="I15" s="13">
        <v>6023</v>
      </c>
      <c r="J15" s="13">
        <v>11473</v>
      </c>
      <c r="K15" s="14">
        <v>22.8</v>
      </c>
      <c r="L15" s="14">
        <v>81.5</v>
      </c>
    </row>
    <row r="16" spans="1:12">
      <c r="A16" s="12" t="s">
        <v>146</v>
      </c>
      <c r="B16" s="13">
        <v>37256</v>
      </c>
      <c r="C16" s="13">
        <v>6747</v>
      </c>
      <c r="D16" s="13">
        <v>19934</v>
      </c>
      <c r="E16" s="13">
        <v>10575</v>
      </c>
      <c r="F16" s="14">
        <v>13.3</v>
      </c>
      <c r="G16" s="14">
        <v>39.299999999999997</v>
      </c>
      <c r="H16" s="14">
        <v>20.8</v>
      </c>
      <c r="I16" s="13">
        <v>6277</v>
      </c>
      <c r="J16" s="13">
        <v>11453</v>
      </c>
      <c r="K16" s="14">
        <v>22.6</v>
      </c>
      <c r="L16" s="13">
        <v>87</v>
      </c>
    </row>
    <row r="17" spans="1:12">
      <c r="A17" s="12" t="s">
        <v>147</v>
      </c>
      <c r="B17" s="13">
        <v>37444</v>
      </c>
      <c r="C17" s="13">
        <v>6734</v>
      </c>
      <c r="D17" s="13">
        <v>19786</v>
      </c>
      <c r="E17" s="13">
        <v>10924</v>
      </c>
      <c r="F17" s="14">
        <v>13.2</v>
      </c>
      <c r="G17" s="14">
        <v>38.799999999999997</v>
      </c>
      <c r="H17" s="14">
        <v>21.4</v>
      </c>
      <c r="I17" s="13">
        <v>6541</v>
      </c>
      <c r="J17" s="13">
        <v>11344</v>
      </c>
      <c r="K17" s="14">
        <v>22.2</v>
      </c>
      <c r="L17" s="13">
        <v>93</v>
      </c>
    </row>
    <row r="18" spans="1:12">
      <c r="A18" s="12" t="s">
        <v>148</v>
      </c>
      <c r="B18" s="13">
        <v>37596</v>
      </c>
      <c r="C18" s="13">
        <v>6692</v>
      </c>
      <c r="D18" s="13">
        <v>19605</v>
      </c>
      <c r="E18" s="13">
        <v>11300</v>
      </c>
      <c r="F18" s="14">
        <v>13.1</v>
      </c>
      <c r="G18" s="14">
        <v>38.299999999999997</v>
      </c>
      <c r="H18" s="14">
        <v>22.1</v>
      </c>
      <c r="I18" s="13">
        <v>6757</v>
      </c>
      <c r="J18" s="13">
        <v>11197</v>
      </c>
      <c r="K18" s="14">
        <v>21.9</v>
      </c>
      <c r="L18" s="14">
        <v>98.4</v>
      </c>
    </row>
    <row r="19" spans="1:12">
      <c r="A19" s="12" t="s">
        <v>149</v>
      </c>
      <c r="B19" s="13">
        <v>37572</v>
      </c>
      <c r="C19" s="13">
        <v>6512</v>
      </c>
      <c r="D19" s="13">
        <v>19499</v>
      </c>
      <c r="E19" s="13">
        <v>11560</v>
      </c>
      <c r="F19" s="14">
        <v>12.7</v>
      </c>
      <c r="G19" s="13">
        <v>38</v>
      </c>
      <c r="H19" s="14">
        <v>22.5</v>
      </c>
      <c r="I19" s="13">
        <v>7066</v>
      </c>
      <c r="J19" s="13">
        <v>11044</v>
      </c>
      <c r="K19" s="14">
        <v>21.5</v>
      </c>
      <c r="L19" s="14">
        <v>105.1</v>
      </c>
    </row>
    <row r="20" spans="1:12">
      <c r="A20" s="12" t="s">
        <v>150</v>
      </c>
      <c r="B20" s="13">
        <v>37624</v>
      </c>
      <c r="C20" s="13">
        <v>6318</v>
      </c>
      <c r="D20" s="13">
        <v>19454</v>
      </c>
      <c r="E20" s="13">
        <v>11852</v>
      </c>
      <c r="F20" s="14">
        <v>12.2</v>
      </c>
      <c r="G20" s="14">
        <v>37.700000000000003</v>
      </c>
      <c r="H20" s="13">
        <v>23</v>
      </c>
      <c r="I20" s="13">
        <v>7366</v>
      </c>
      <c r="J20" s="13">
        <v>10976</v>
      </c>
      <c r="K20" s="14">
        <v>21.3</v>
      </c>
      <c r="L20" s="14">
        <v>111.7</v>
      </c>
    </row>
    <row r="21" spans="1:12">
      <c r="A21" s="12" t="s">
        <v>151</v>
      </c>
      <c r="B21" s="13">
        <v>37628</v>
      </c>
      <c r="C21" s="13">
        <v>6125</v>
      </c>
      <c r="D21" s="13">
        <v>19281</v>
      </c>
      <c r="E21" s="13">
        <v>12221</v>
      </c>
      <c r="F21" s="14">
        <v>11.8</v>
      </c>
      <c r="G21" s="14">
        <v>37.200000000000003</v>
      </c>
      <c r="H21" s="14">
        <v>23.6</v>
      </c>
      <c r="I21" s="13">
        <v>7689</v>
      </c>
      <c r="J21" s="13">
        <v>10968</v>
      </c>
      <c r="K21" s="14">
        <v>21.2</v>
      </c>
      <c r="L21" s="14">
        <v>119.2</v>
      </c>
    </row>
    <row r="22" spans="1:12">
      <c r="A22" s="12" t="s">
        <v>152</v>
      </c>
      <c r="B22" s="13">
        <v>37379</v>
      </c>
      <c r="C22" s="13">
        <v>5911</v>
      </c>
      <c r="D22" s="13">
        <v>19078</v>
      </c>
      <c r="E22" s="13">
        <v>12390</v>
      </c>
      <c r="F22" s="14">
        <v>11.4</v>
      </c>
      <c r="G22" s="14">
        <v>36.799999999999997</v>
      </c>
      <c r="H22" s="14">
        <v>23.9</v>
      </c>
      <c r="I22" s="13">
        <v>8152</v>
      </c>
      <c r="J22" s="13">
        <v>10956</v>
      </c>
      <c r="K22" s="14">
        <v>21.1</v>
      </c>
      <c r="L22" s="14">
        <v>129.30000000000001</v>
      </c>
    </row>
    <row r="23" spans="1:12">
      <c r="A23" s="12" t="s">
        <v>153</v>
      </c>
      <c r="B23" s="13">
        <v>37030</v>
      </c>
      <c r="C23" s="13">
        <v>5625</v>
      </c>
      <c r="D23" s="13">
        <v>18806</v>
      </c>
      <c r="E23" s="13">
        <v>12599</v>
      </c>
      <c r="F23" s="14">
        <v>10.9</v>
      </c>
      <c r="G23" s="14">
        <v>36.299999999999997</v>
      </c>
      <c r="H23" s="14">
        <v>24.3</v>
      </c>
      <c r="I23" s="13">
        <v>8571</v>
      </c>
      <c r="J23" s="13">
        <v>10776</v>
      </c>
      <c r="K23" s="14">
        <v>20.8</v>
      </c>
      <c r="L23" s="14">
        <v>139.5</v>
      </c>
    </row>
    <row r="24" spans="1:12">
      <c r="A24" s="12" t="s">
        <v>154</v>
      </c>
      <c r="B24" s="13">
        <v>36675</v>
      </c>
      <c r="C24" s="13">
        <v>5378</v>
      </c>
      <c r="D24" s="13">
        <v>18565</v>
      </c>
      <c r="E24" s="13">
        <v>12732</v>
      </c>
      <c r="F24" s="14">
        <v>10.4</v>
      </c>
      <c r="G24" s="13">
        <v>36</v>
      </c>
      <c r="H24" s="14">
        <v>24.7</v>
      </c>
      <c r="I24" s="13">
        <v>9018</v>
      </c>
      <c r="J24" s="13">
        <v>10586</v>
      </c>
      <c r="K24" s="14">
        <v>20.5</v>
      </c>
      <c r="L24" s="13">
        <v>152</v>
      </c>
    </row>
    <row r="25" spans="1:12">
      <c r="A25" s="12" t="s">
        <v>155</v>
      </c>
      <c r="B25" s="13">
        <v>36372</v>
      </c>
      <c r="C25" s="13">
        <v>5196</v>
      </c>
      <c r="D25" s="13">
        <v>18346</v>
      </c>
      <c r="E25" s="13">
        <v>12830</v>
      </c>
      <c r="F25" s="14">
        <v>10.1</v>
      </c>
      <c r="G25" s="14">
        <v>35.6</v>
      </c>
      <c r="H25" s="14">
        <v>24.9</v>
      </c>
      <c r="I25" s="13">
        <v>9500</v>
      </c>
      <c r="J25" s="13">
        <v>10440</v>
      </c>
      <c r="K25" s="14">
        <v>20.2</v>
      </c>
      <c r="L25" s="14">
        <v>167.1</v>
      </c>
    </row>
    <row r="26" spans="1:12">
      <c r="A26" s="12" t="s">
        <v>156</v>
      </c>
      <c r="B26" s="13">
        <v>36029</v>
      </c>
      <c r="C26" s="13">
        <v>5029</v>
      </c>
      <c r="D26" s="13">
        <v>18122</v>
      </c>
      <c r="E26" s="13">
        <v>12878</v>
      </c>
      <c r="F26" s="14">
        <v>9.8000000000000007</v>
      </c>
      <c r="G26" s="14">
        <v>35.200000000000003</v>
      </c>
      <c r="H26" s="13">
        <v>25</v>
      </c>
      <c r="I26" s="13">
        <v>10008</v>
      </c>
      <c r="J26" s="13">
        <v>10265</v>
      </c>
      <c r="K26" s="14">
        <v>19.899999999999999</v>
      </c>
      <c r="L26" s="14">
        <v>183.2</v>
      </c>
    </row>
    <row r="27" spans="1:12">
      <c r="A27" s="12" t="s">
        <v>157</v>
      </c>
      <c r="B27" s="13">
        <v>35610</v>
      </c>
      <c r="C27" s="13">
        <v>4855</v>
      </c>
      <c r="D27" s="13">
        <v>17978</v>
      </c>
      <c r="E27" s="13">
        <v>12776</v>
      </c>
      <c r="F27" s="14">
        <v>9.4</v>
      </c>
      <c r="G27" s="14">
        <v>34.9</v>
      </c>
      <c r="H27" s="14">
        <v>24.8</v>
      </c>
      <c r="I27" s="13">
        <v>10585</v>
      </c>
      <c r="J27" s="13">
        <v>10074</v>
      </c>
      <c r="K27" s="14">
        <v>19.600000000000001</v>
      </c>
      <c r="L27" s="14">
        <v>201.5</v>
      </c>
    </row>
    <row r="28" spans="1:12">
      <c r="A28" s="12" t="s">
        <v>158</v>
      </c>
      <c r="B28" s="13">
        <v>35180</v>
      </c>
      <c r="C28" s="13">
        <v>4742</v>
      </c>
      <c r="D28" s="13">
        <v>17849</v>
      </c>
      <c r="E28" s="13">
        <v>12589</v>
      </c>
      <c r="F28" s="14">
        <v>9.1999999999999993</v>
      </c>
      <c r="G28" s="14">
        <v>34.700000000000003</v>
      </c>
      <c r="H28" s="14">
        <v>24.5</v>
      </c>
      <c r="I28" s="13">
        <v>11197</v>
      </c>
      <c r="J28" s="13">
        <v>9894</v>
      </c>
      <c r="K28" s="14">
        <v>19.2</v>
      </c>
      <c r="L28" s="13">
        <v>223</v>
      </c>
    </row>
    <row r="29" spans="1:12">
      <c r="A29" s="12" t="s">
        <v>159</v>
      </c>
      <c r="B29" s="13">
        <v>34867</v>
      </c>
      <c r="C29" s="13">
        <v>4703</v>
      </c>
      <c r="D29" s="13">
        <v>17650</v>
      </c>
      <c r="E29" s="13">
        <v>12514</v>
      </c>
      <c r="F29" s="14">
        <v>9.1999999999999993</v>
      </c>
      <c r="G29" s="14">
        <v>34.4</v>
      </c>
      <c r="H29" s="14">
        <v>24.4</v>
      </c>
      <c r="I29" s="13">
        <v>11670</v>
      </c>
      <c r="J29" s="13">
        <v>9682</v>
      </c>
      <c r="K29" s="14">
        <v>18.899999999999999</v>
      </c>
      <c r="L29" s="14">
        <v>242.6</v>
      </c>
    </row>
    <row r="30" spans="1:12">
      <c r="A30" s="12" t="s">
        <v>160</v>
      </c>
      <c r="B30" s="13">
        <v>34477</v>
      </c>
      <c r="C30" s="13">
        <v>4690</v>
      </c>
      <c r="D30" s="13">
        <v>17405</v>
      </c>
      <c r="E30" s="13">
        <v>12382</v>
      </c>
      <c r="F30" s="14">
        <v>9.1</v>
      </c>
      <c r="G30" s="14">
        <v>33.9</v>
      </c>
      <c r="H30" s="14">
        <v>24.1</v>
      </c>
      <c r="I30" s="13">
        <v>12200</v>
      </c>
      <c r="J30" s="13">
        <v>9430</v>
      </c>
      <c r="K30" s="14">
        <v>18.399999999999999</v>
      </c>
      <c r="L30" s="14">
        <v>263.89999999999998</v>
      </c>
    </row>
    <row r="31" spans="1:12">
      <c r="A31" s="12" t="s">
        <v>161</v>
      </c>
      <c r="B31" s="13">
        <v>34180</v>
      </c>
      <c r="C31" s="13">
        <v>4651</v>
      </c>
      <c r="D31" s="13">
        <v>17147</v>
      </c>
      <c r="E31" s="13">
        <v>12381</v>
      </c>
      <c r="F31" s="14">
        <v>9.1</v>
      </c>
      <c r="G31" s="14">
        <v>33.5</v>
      </c>
      <c r="H31" s="14">
        <v>24.2</v>
      </c>
      <c r="I31" s="13">
        <v>12596</v>
      </c>
      <c r="J31" s="13">
        <v>9183</v>
      </c>
      <c r="K31" s="14">
        <v>17.899999999999999</v>
      </c>
      <c r="L31" s="14">
        <v>281.5</v>
      </c>
    </row>
    <row r="32" spans="1:12">
      <c r="A32" s="12" t="s">
        <v>162</v>
      </c>
      <c r="B32" s="13">
        <v>33813</v>
      </c>
      <c r="C32" s="13">
        <v>4649</v>
      </c>
      <c r="D32" s="13">
        <v>16787</v>
      </c>
      <c r="E32" s="13">
        <v>12377</v>
      </c>
      <c r="F32" s="14">
        <v>9.1</v>
      </c>
      <c r="G32" s="14">
        <v>32.799999999999997</v>
      </c>
      <c r="H32" s="14">
        <v>24.2</v>
      </c>
      <c r="I32" s="13">
        <v>13056</v>
      </c>
      <c r="J32" s="13">
        <v>8978</v>
      </c>
      <c r="K32" s="14">
        <v>17.5</v>
      </c>
      <c r="L32" s="14">
        <v>301.60000000000002</v>
      </c>
    </row>
    <row r="33" spans="1:12">
      <c r="A33" s="12" t="s">
        <v>163</v>
      </c>
      <c r="B33" s="13">
        <v>33443</v>
      </c>
      <c r="C33" s="13">
        <v>4643</v>
      </c>
      <c r="D33" s="13">
        <v>16415</v>
      </c>
      <c r="E33" s="13">
        <v>12385</v>
      </c>
      <c r="F33" s="14">
        <v>9.1</v>
      </c>
      <c r="G33" s="14">
        <v>32.1</v>
      </c>
      <c r="H33" s="14">
        <v>24.2</v>
      </c>
      <c r="I33" s="13">
        <v>13494</v>
      </c>
      <c r="J33" s="13">
        <v>8760</v>
      </c>
      <c r="K33" s="14">
        <v>17.100000000000001</v>
      </c>
      <c r="L33" s="14">
        <v>320.89999999999998</v>
      </c>
    </row>
    <row r="34" spans="1:12">
      <c r="A34" s="12" t="s">
        <v>164</v>
      </c>
      <c r="B34" s="13">
        <v>33040</v>
      </c>
      <c r="C34" s="13">
        <v>4573</v>
      </c>
      <c r="D34" s="13">
        <v>16061</v>
      </c>
      <c r="E34" s="13">
        <v>12406</v>
      </c>
      <c r="F34" s="13">
        <v>9</v>
      </c>
      <c r="G34" s="14">
        <v>31.4</v>
      </c>
      <c r="H34" s="14">
        <v>24.3</v>
      </c>
      <c r="I34" s="13">
        <v>13910</v>
      </c>
      <c r="J34" s="13">
        <v>8555</v>
      </c>
      <c r="K34" s="14">
        <v>16.7</v>
      </c>
      <c r="L34" s="14">
        <v>336.6</v>
      </c>
    </row>
    <row r="35" spans="1:12">
      <c r="A35" s="12" t="s">
        <v>165</v>
      </c>
      <c r="B35" s="13">
        <v>32577</v>
      </c>
      <c r="C35" s="13">
        <v>4438</v>
      </c>
      <c r="D35" s="13">
        <v>15791</v>
      </c>
      <c r="E35" s="13">
        <v>12349</v>
      </c>
      <c r="F35" s="14">
        <v>8.6999999999999993</v>
      </c>
      <c r="G35" s="13">
        <v>31</v>
      </c>
      <c r="H35" s="14">
        <v>24.2</v>
      </c>
      <c r="I35" s="13">
        <v>14338</v>
      </c>
      <c r="J35" s="13">
        <v>8339</v>
      </c>
      <c r="K35" s="14">
        <v>16.3</v>
      </c>
      <c r="L35" s="14">
        <v>349.4</v>
      </c>
    </row>
    <row r="36" spans="1:12">
      <c r="A36" s="12" t="s">
        <v>166</v>
      </c>
      <c r="B36" s="13">
        <v>31999</v>
      </c>
      <c r="C36" s="13">
        <v>4308</v>
      </c>
      <c r="D36" s="13">
        <v>15557</v>
      </c>
      <c r="E36" s="13">
        <v>12133</v>
      </c>
      <c r="F36" s="14">
        <v>8.5</v>
      </c>
      <c r="G36" s="14">
        <v>30.5</v>
      </c>
      <c r="H36" s="14">
        <v>23.8</v>
      </c>
      <c r="I36" s="13">
        <v>14843</v>
      </c>
      <c r="J36" s="13">
        <v>8166</v>
      </c>
      <c r="K36" s="13">
        <v>16</v>
      </c>
      <c r="L36" s="14">
        <v>361.4</v>
      </c>
    </row>
    <row r="37" spans="1:12">
      <c r="A37" s="12" t="s">
        <v>167</v>
      </c>
      <c r="B37" s="13">
        <v>31438</v>
      </c>
      <c r="C37" s="13">
        <v>4156</v>
      </c>
      <c r="D37" s="13">
        <v>15371</v>
      </c>
      <c r="E37" s="13">
        <v>11911</v>
      </c>
      <c r="F37" s="14">
        <v>8.1999999999999993</v>
      </c>
      <c r="G37" s="14">
        <v>30.2</v>
      </c>
      <c r="H37" s="14">
        <v>23.4</v>
      </c>
      <c r="I37" s="13">
        <v>15289</v>
      </c>
      <c r="J37" s="13">
        <v>7973</v>
      </c>
      <c r="K37" s="14">
        <v>15.7</v>
      </c>
      <c r="L37" s="14">
        <v>369.1</v>
      </c>
    </row>
    <row r="38" spans="1:12">
      <c r="A38" s="12" t="s">
        <v>168</v>
      </c>
      <c r="B38" s="13">
        <v>30824</v>
      </c>
      <c r="C38" s="13">
        <v>3949</v>
      </c>
      <c r="D38" s="13">
        <v>15219</v>
      </c>
      <c r="E38" s="13">
        <v>11656</v>
      </c>
      <c r="F38" s="14">
        <v>7.8</v>
      </c>
      <c r="G38" s="13">
        <v>30</v>
      </c>
      <c r="H38" s="13">
        <v>23</v>
      </c>
      <c r="I38" s="13">
        <v>15757</v>
      </c>
      <c r="J38" s="13">
        <v>7763</v>
      </c>
      <c r="K38" s="14">
        <v>15.3</v>
      </c>
      <c r="L38" s="14">
        <v>375.8</v>
      </c>
    </row>
    <row r="39" spans="1:12">
      <c r="A39" s="12" t="s">
        <v>169</v>
      </c>
      <c r="B39" s="13">
        <v>30235</v>
      </c>
      <c r="C39" s="13">
        <v>3739</v>
      </c>
      <c r="D39" s="13">
        <v>15076</v>
      </c>
      <c r="E39" s="13">
        <v>11420</v>
      </c>
      <c r="F39" s="14">
        <v>7.4</v>
      </c>
      <c r="G39" s="14">
        <v>29.8</v>
      </c>
      <c r="H39" s="14">
        <v>22.5</v>
      </c>
      <c r="I39" s="13">
        <v>16177</v>
      </c>
      <c r="J39" s="13">
        <v>7599</v>
      </c>
      <c r="K39" s="13">
        <v>15</v>
      </c>
      <c r="L39" s="14">
        <v>380.8</v>
      </c>
    </row>
    <row r="40" spans="1:12">
      <c r="A40" s="12" t="s">
        <v>170</v>
      </c>
      <c r="B40" s="13">
        <v>29636</v>
      </c>
      <c r="C40" s="13">
        <v>3524</v>
      </c>
      <c r="D40" s="13">
        <v>14936</v>
      </c>
      <c r="E40" s="13">
        <v>11176</v>
      </c>
      <c r="F40" s="13">
        <v>7</v>
      </c>
      <c r="G40" s="14">
        <v>29.6</v>
      </c>
      <c r="H40" s="14">
        <v>22.1</v>
      </c>
      <c r="I40" s="13">
        <v>16580</v>
      </c>
      <c r="J40" s="13">
        <v>7445</v>
      </c>
      <c r="K40" s="14">
        <v>14.7</v>
      </c>
      <c r="L40" s="14">
        <v>384.8</v>
      </c>
    </row>
    <row r="41" spans="1:12">
      <c r="A41" s="12" t="s">
        <v>171</v>
      </c>
      <c r="B41" s="13">
        <v>29044</v>
      </c>
      <c r="C41" s="13">
        <v>3326</v>
      </c>
      <c r="D41" s="13">
        <v>14753</v>
      </c>
      <c r="E41" s="13">
        <v>10965</v>
      </c>
      <c r="F41" s="14">
        <v>6.6</v>
      </c>
      <c r="G41" s="14">
        <v>29.3</v>
      </c>
      <c r="H41" s="14">
        <v>21.8</v>
      </c>
      <c r="I41" s="13">
        <v>16953</v>
      </c>
      <c r="J41" s="13">
        <v>7264</v>
      </c>
      <c r="K41" s="14">
        <v>14.4</v>
      </c>
      <c r="L41" s="14">
        <v>387.8</v>
      </c>
    </row>
    <row r="42" spans="1:12">
      <c r="A42" s="12" t="s">
        <v>172</v>
      </c>
      <c r="B42" s="13">
        <v>28521</v>
      </c>
      <c r="C42" s="13">
        <v>3122</v>
      </c>
      <c r="D42" s="13">
        <v>14563</v>
      </c>
      <c r="E42" s="13">
        <v>10836</v>
      </c>
      <c r="F42" s="14">
        <v>6.2</v>
      </c>
      <c r="G42" s="13">
        <v>29</v>
      </c>
      <c r="H42" s="14">
        <v>21.6</v>
      </c>
      <c r="I42" s="13">
        <v>17245</v>
      </c>
      <c r="J42" s="13">
        <v>7094</v>
      </c>
      <c r="K42" s="14">
        <v>14.1</v>
      </c>
      <c r="L42" s="14">
        <v>389.5</v>
      </c>
    </row>
    <row r="43" spans="1:12">
      <c r="A43" s="12" t="s">
        <v>173</v>
      </c>
      <c r="B43" s="13">
        <v>28051</v>
      </c>
      <c r="C43" s="13">
        <v>2944</v>
      </c>
      <c r="D43" s="13">
        <v>14352</v>
      </c>
      <c r="E43" s="13">
        <v>10755</v>
      </c>
      <c r="F43" s="14">
        <v>5.9</v>
      </c>
      <c r="G43" s="14">
        <v>28.7</v>
      </c>
      <c r="H43" s="14">
        <v>21.5</v>
      </c>
      <c r="I43" s="13">
        <v>17483</v>
      </c>
      <c r="J43" s="13">
        <v>6919</v>
      </c>
      <c r="K43" s="14">
        <v>13.8</v>
      </c>
      <c r="L43" s="14">
        <v>391.6</v>
      </c>
    </row>
    <row r="44" spans="1:12">
      <c r="A44" s="12" t="s">
        <v>174</v>
      </c>
      <c r="B44" s="13">
        <v>27610</v>
      </c>
      <c r="C44" s="13">
        <v>2823</v>
      </c>
      <c r="D44" s="13">
        <v>14041</v>
      </c>
      <c r="E44" s="13">
        <v>10747</v>
      </c>
      <c r="F44" s="14">
        <v>5.7</v>
      </c>
      <c r="G44" s="14">
        <v>28.2</v>
      </c>
      <c r="H44" s="14">
        <v>21.6</v>
      </c>
      <c r="I44" s="13">
        <v>17690</v>
      </c>
      <c r="J44" s="13">
        <v>6712</v>
      </c>
      <c r="K44" s="14">
        <v>13.5</v>
      </c>
      <c r="L44" s="14">
        <v>394.5</v>
      </c>
    </row>
    <row r="45" spans="1:12">
      <c r="A45" s="12" t="s">
        <v>175</v>
      </c>
      <c r="B45" s="13">
        <v>27173</v>
      </c>
      <c r="C45" s="13">
        <v>2752</v>
      </c>
      <c r="D45" s="13">
        <v>13685</v>
      </c>
      <c r="E45" s="13">
        <v>10736</v>
      </c>
      <c r="F45" s="14">
        <v>5.6</v>
      </c>
      <c r="G45" s="14">
        <v>27.6</v>
      </c>
      <c r="H45" s="14">
        <v>21.7</v>
      </c>
      <c r="I45" s="13">
        <v>17891</v>
      </c>
      <c r="J45" s="13">
        <v>6467</v>
      </c>
      <c r="K45" s="14">
        <v>13.1</v>
      </c>
      <c r="L45" s="14">
        <v>398.6</v>
      </c>
    </row>
    <row r="46" spans="1:12">
      <c r="A46" s="12" t="s">
        <v>176</v>
      </c>
      <c r="B46" s="13">
        <v>26736</v>
      </c>
      <c r="C46" s="13">
        <v>2720</v>
      </c>
      <c r="D46" s="13">
        <v>13315</v>
      </c>
      <c r="E46" s="13">
        <v>10701</v>
      </c>
      <c r="F46" s="14">
        <v>5.5</v>
      </c>
      <c r="G46" s="13">
        <v>27</v>
      </c>
      <c r="H46" s="14">
        <v>21.7</v>
      </c>
      <c r="I46" s="13">
        <v>18087</v>
      </c>
      <c r="J46" s="13">
        <v>6256</v>
      </c>
      <c r="K46" s="14">
        <v>12.7</v>
      </c>
      <c r="L46" s="14">
        <v>403.9</v>
      </c>
    </row>
    <row r="47" spans="1:12">
      <c r="A47" s="12" t="s">
        <v>177</v>
      </c>
      <c r="B47" s="13">
        <v>26240</v>
      </c>
      <c r="C47" s="13">
        <v>2726</v>
      </c>
      <c r="D47" s="13">
        <v>12923</v>
      </c>
      <c r="E47" s="13">
        <v>10590</v>
      </c>
      <c r="F47" s="14">
        <v>5.6</v>
      </c>
      <c r="G47" s="14">
        <v>26.4</v>
      </c>
      <c r="H47" s="14">
        <v>21.6</v>
      </c>
      <c r="I47" s="13">
        <v>18335</v>
      </c>
      <c r="J47" s="13">
        <v>6065</v>
      </c>
      <c r="K47" s="14">
        <v>12.4</v>
      </c>
      <c r="L47" s="14">
        <v>411.6</v>
      </c>
    </row>
    <row r="48" spans="1:12">
      <c r="A48" s="12" t="s">
        <v>178</v>
      </c>
      <c r="B48" s="13">
        <v>25749</v>
      </c>
      <c r="C48" s="13">
        <v>2760</v>
      </c>
      <c r="D48" s="13">
        <v>12511</v>
      </c>
      <c r="E48" s="13">
        <v>10479</v>
      </c>
      <c r="F48" s="14">
        <v>5.7</v>
      </c>
      <c r="G48" s="14">
        <v>25.7</v>
      </c>
      <c r="H48" s="14">
        <v>21.5</v>
      </c>
      <c r="I48" s="13">
        <v>18570</v>
      </c>
      <c r="J48" s="13">
        <v>5851</v>
      </c>
      <c r="K48" s="13">
        <v>12</v>
      </c>
      <c r="L48" s="14">
        <v>420.2</v>
      </c>
    </row>
    <row r="49" spans="1:12">
      <c r="A49" s="12" t="s">
        <v>179</v>
      </c>
      <c r="B49" s="13">
        <v>25264</v>
      </c>
      <c r="C49" s="13">
        <v>2814</v>
      </c>
      <c r="D49" s="13">
        <v>12106</v>
      </c>
      <c r="E49" s="13">
        <v>10344</v>
      </c>
      <c r="F49" s="14">
        <v>5.8</v>
      </c>
      <c r="G49" s="13">
        <v>25</v>
      </c>
      <c r="H49" s="14">
        <v>21.4</v>
      </c>
      <c r="I49" s="13">
        <v>18790</v>
      </c>
      <c r="J49" s="13">
        <v>5658</v>
      </c>
      <c r="K49" s="14">
        <v>11.7</v>
      </c>
      <c r="L49" s="14">
        <v>429.7</v>
      </c>
    </row>
    <row r="50" spans="1:12">
      <c r="A50" s="12" t="s">
        <v>180</v>
      </c>
      <c r="B50" s="13">
        <v>24839</v>
      </c>
      <c r="C50" s="13">
        <v>2887</v>
      </c>
      <c r="D50" s="13">
        <v>11704</v>
      </c>
      <c r="E50" s="13">
        <v>10248</v>
      </c>
      <c r="F50" s="13">
        <v>6</v>
      </c>
      <c r="G50" s="14">
        <v>24.3</v>
      </c>
      <c r="H50" s="14">
        <v>21.3</v>
      </c>
      <c r="I50" s="13">
        <v>18940</v>
      </c>
      <c r="J50" s="13">
        <v>5485</v>
      </c>
      <c r="K50" s="14">
        <v>11.4</v>
      </c>
      <c r="L50" s="13">
        <v>439</v>
      </c>
    </row>
    <row r="51" spans="1:12">
      <c r="A51" s="12" t="s">
        <v>181</v>
      </c>
      <c r="B51" s="13">
        <v>24486</v>
      </c>
      <c r="C51" s="13">
        <v>2974</v>
      </c>
      <c r="D51" s="13">
        <v>11327</v>
      </c>
      <c r="E51" s="13">
        <v>10186</v>
      </c>
      <c r="F51" s="14">
        <v>6.2</v>
      </c>
      <c r="G51" s="14">
        <v>23.7</v>
      </c>
      <c r="H51" s="14">
        <v>21.3</v>
      </c>
      <c r="I51" s="13">
        <v>19006</v>
      </c>
      <c r="J51" s="13">
        <v>5348</v>
      </c>
      <c r="K51" s="14">
        <v>11.2</v>
      </c>
      <c r="L51" s="14">
        <v>447.7</v>
      </c>
    </row>
    <row r="52" spans="1:12">
      <c r="A52" s="12" t="s">
        <v>182</v>
      </c>
      <c r="B52" s="13">
        <v>24189</v>
      </c>
      <c r="C52" s="13">
        <v>3063</v>
      </c>
      <c r="D52" s="13">
        <v>10944</v>
      </c>
      <c r="E52" s="13">
        <v>10183</v>
      </c>
      <c r="F52" s="14">
        <v>6.5</v>
      </c>
      <c r="G52" s="14">
        <v>23.1</v>
      </c>
      <c r="H52" s="14">
        <v>21.5</v>
      </c>
      <c r="I52" s="13">
        <v>19004</v>
      </c>
      <c r="J52" s="13">
        <v>5213</v>
      </c>
      <c r="K52" s="13">
        <v>11</v>
      </c>
      <c r="L52" s="14">
        <v>456.2</v>
      </c>
    </row>
    <row r="53" spans="1:12">
      <c r="A53" s="12" t="s">
        <v>183</v>
      </c>
      <c r="B53" s="13">
        <v>23887</v>
      </c>
      <c r="C53" s="13">
        <v>3134</v>
      </c>
      <c r="D53" s="13">
        <v>10599</v>
      </c>
      <c r="E53" s="13">
        <v>10153</v>
      </c>
      <c r="F53" s="14">
        <v>6.7</v>
      </c>
      <c r="G53" s="14">
        <v>22.6</v>
      </c>
      <c r="H53" s="14">
        <v>21.6</v>
      </c>
      <c r="I53" s="13">
        <v>18990</v>
      </c>
      <c r="J53" s="13">
        <v>5096</v>
      </c>
      <c r="K53" s="14">
        <v>10.9</v>
      </c>
    </row>
    <row r="54" spans="1:12">
      <c r="A54" s="12" t="s">
        <v>184</v>
      </c>
      <c r="B54" s="13">
        <v>23593</v>
      </c>
      <c r="C54" s="13">
        <v>3184</v>
      </c>
      <c r="D54" s="13">
        <v>10352</v>
      </c>
      <c r="E54" s="13">
        <v>10057</v>
      </c>
      <c r="F54" s="14">
        <v>6.8</v>
      </c>
      <c r="G54" s="14">
        <v>22.2</v>
      </c>
      <c r="H54" s="14">
        <v>21.6</v>
      </c>
      <c r="I54" s="13">
        <v>18945</v>
      </c>
      <c r="J54" s="13">
        <v>5029</v>
      </c>
      <c r="K54" s="14">
        <v>10.8</v>
      </c>
    </row>
    <row r="55" spans="1:12">
      <c r="A55" s="12" t="s">
        <v>185</v>
      </c>
      <c r="B55" s="13">
        <v>23302</v>
      </c>
      <c r="C55" s="13">
        <v>3214</v>
      </c>
      <c r="D55" s="13">
        <v>10153</v>
      </c>
      <c r="E55" s="13">
        <v>9935</v>
      </c>
      <c r="F55" s="13">
        <v>7</v>
      </c>
      <c r="G55" s="13">
        <v>22</v>
      </c>
      <c r="H55" s="14">
        <v>21.6</v>
      </c>
      <c r="I55" s="13">
        <v>18879</v>
      </c>
      <c r="J55" s="13">
        <v>5003</v>
      </c>
      <c r="K55" s="14">
        <v>10.9</v>
      </c>
    </row>
    <row r="56" spans="1:12">
      <c r="A56" s="12" t="s">
        <v>186</v>
      </c>
      <c r="B56" s="13">
        <v>22989</v>
      </c>
      <c r="C56" s="13">
        <v>3225</v>
      </c>
      <c r="D56" s="13">
        <v>9967</v>
      </c>
      <c r="E56" s="13">
        <v>9796</v>
      </c>
      <c r="F56" s="14">
        <v>7.1</v>
      </c>
      <c r="G56" s="14">
        <v>21.8</v>
      </c>
      <c r="H56" s="14">
        <v>21.5</v>
      </c>
      <c r="I56" s="13">
        <v>18818</v>
      </c>
      <c r="J56" s="13">
        <v>5008</v>
      </c>
      <c r="K56" s="13">
        <v>11</v>
      </c>
    </row>
    <row r="57" spans="1:12">
      <c r="A57" s="12" t="s">
        <v>187</v>
      </c>
      <c r="B57" s="13">
        <v>22653</v>
      </c>
      <c r="C57" s="13">
        <v>3220</v>
      </c>
      <c r="D57" s="13">
        <v>9822</v>
      </c>
      <c r="E57" s="13">
        <v>9611</v>
      </c>
      <c r="F57" s="14">
        <v>7.1</v>
      </c>
      <c r="G57" s="14">
        <v>21.8</v>
      </c>
      <c r="H57" s="14">
        <v>21.3</v>
      </c>
      <c r="I57" s="13">
        <v>18765</v>
      </c>
      <c r="J57" s="13">
        <v>5039</v>
      </c>
      <c r="K57" s="14">
        <v>11.2</v>
      </c>
    </row>
    <row r="58" spans="1:12">
      <c r="A58" s="12" t="s">
        <v>188</v>
      </c>
      <c r="B58" s="13">
        <v>22304</v>
      </c>
      <c r="C58" s="13">
        <v>3201</v>
      </c>
      <c r="D58" s="13">
        <v>9694</v>
      </c>
      <c r="E58" s="13">
        <v>9409</v>
      </c>
      <c r="F58" s="14">
        <v>7.2</v>
      </c>
      <c r="G58" s="14">
        <v>21.7</v>
      </c>
      <c r="H58" s="14">
        <v>21.1</v>
      </c>
      <c r="I58" s="13">
        <v>18714</v>
      </c>
      <c r="J58" s="13">
        <v>5081</v>
      </c>
      <c r="K58" s="14">
        <v>11.4</v>
      </c>
    </row>
    <row r="59" spans="1:12">
      <c r="A59" s="12" t="s">
        <v>189</v>
      </c>
      <c r="B59" s="13">
        <v>21895</v>
      </c>
      <c r="C59" s="13">
        <v>3172</v>
      </c>
      <c r="D59" s="13">
        <v>9553</v>
      </c>
      <c r="E59" s="13">
        <v>9170</v>
      </c>
      <c r="F59" s="14">
        <v>7.2</v>
      </c>
      <c r="G59" s="14">
        <v>21.6</v>
      </c>
      <c r="H59" s="14">
        <v>20.8</v>
      </c>
      <c r="I59" s="13">
        <v>18715</v>
      </c>
      <c r="J59" s="13">
        <v>5127</v>
      </c>
      <c r="K59" s="14">
        <v>11.6</v>
      </c>
    </row>
    <row r="60" spans="1:12">
      <c r="A60" s="12" t="s">
        <v>190</v>
      </c>
      <c r="B60" s="13">
        <v>21475</v>
      </c>
      <c r="C60" s="13">
        <v>3133</v>
      </c>
      <c r="D60" s="13">
        <v>9390</v>
      </c>
      <c r="E60" s="13">
        <v>8951</v>
      </c>
      <c r="F60" s="14">
        <v>7.2</v>
      </c>
      <c r="G60" s="14">
        <v>21.5</v>
      </c>
      <c r="H60" s="14">
        <v>20.5</v>
      </c>
      <c r="I60" s="13">
        <v>18717</v>
      </c>
      <c r="J60" s="13">
        <v>5179</v>
      </c>
      <c r="K60" s="14">
        <v>11.9</v>
      </c>
    </row>
    <row r="61" spans="1:12">
      <c r="A61" s="12" t="s">
        <v>191</v>
      </c>
      <c r="B61" s="13">
        <v>21065</v>
      </c>
      <c r="C61" s="13">
        <v>3088</v>
      </c>
      <c r="D61" s="13">
        <v>9265</v>
      </c>
      <c r="E61" s="13">
        <v>8712</v>
      </c>
      <c r="F61" s="14">
        <v>7.2</v>
      </c>
      <c r="G61" s="14">
        <v>21.5</v>
      </c>
      <c r="H61" s="14">
        <v>20.2</v>
      </c>
      <c r="I61" s="13">
        <v>18705</v>
      </c>
      <c r="J61" s="13">
        <v>5237</v>
      </c>
      <c r="K61" s="14">
        <v>12.1</v>
      </c>
    </row>
    <row r="62" spans="1:12">
      <c r="A62" s="12" t="s">
        <v>192</v>
      </c>
      <c r="B62" s="13">
        <v>20660</v>
      </c>
      <c r="C62" s="13">
        <v>3037</v>
      </c>
      <c r="D62" s="13">
        <v>9148</v>
      </c>
      <c r="E62" s="13">
        <v>8475</v>
      </c>
      <c r="F62" s="14">
        <v>7.1</v>
      </c>
      <c r="G62" s="14">
        <v>21.5</v>
      </c>
      <c r="H62" s="14">
        <v>19.899999999999999</v>
      </c>
      <c r="I62" s="13">
        <v>18683</v>
      </c>
      <c r="J62" s="13">
        <v>5287</v>
      </c>
      <c r="K62" s="14">
        <v>12.4</v>
      </c>
    </row>
    <row r="63" spans="1:12">
      <c r="A63" s="12" t="s">
        <v>193</v>
      </c>
      <c r="B63" s="13">
        <v>20250</v>
      </c>
      <c r="C63" s="13">
        <v>2986</v>
      </c>
      <c r="D63" s="13">
        <v>8993</v>
      </c>
      <c r="E63" s="13">
        <v>8270</v>
      </c>
      <c r="F63" s="14">
        <v>7.1</v>
      </c>
      <c r="G63" s="14">
        <v>21.4</v>
      </c>
      <c r="H63" s="14">
        <v>19.600000000000001</v>
      </c>
      <c r="I63" s="13">
        <v>18662</v>
      </c>
      <c r="J63" s="13">
        <v>5321</v>
      </c>
      <c r="K63" s="14">
        <v>12.6</v>
      </c>
    </row>
    <row r="64" spans="1:12">
      <c r="A64" s="12" t="s">
        <v>194</v>
      </c>
      <c r="B64" s="13">
        <v>19855</v>
      </c>
      <c r="C64" s="13">
        <v>2939</v>
      </c>
      <c r="D64" s="13">
        <v>8838</v>
      </c>
      <c r="E64" s="13">
        <v>8078</v>
      </c>
      <c r="F64" s="14">
        <v>7.1</v>
      </c>
      <c r="G64" s="14">
        <v>21.3</v>
      </c>
      <c r="H64" s="14">
        <v>19.399999999999999</v>
      </c>
      <c r="I64" s="13">
        <v>18622</v>
      </c>
      <c r="J64" s="13">
        <v>5338</v>
      </c>
      <c r="K64" s="14">
        <v>12.8</v>
      </c>
    </row>
    <row r="65" spans="1:11">
      <c r="A65" s="12" t="s">
        <v>195</v>
      </c>
      <c r="B65" s="13">
        <v>19472</v>
      </c>
      <c r="C65" s="13">
        <v>2895</v>
      </c>
      <c r="D65" s="13">
        <v>8683</v>
      </c>
      <c r="E65" s="13">
        <v>7893</v>
      </c>
      <c r="F65" s="13">
        <v>7</v>
      </c>
      <c r="G65" s="14">
        <v>21.1</v>
      </c>
      <c r="H65" s="14">
        <v>19.2</v>
      </c>
      <c r="I65" s="13">
        <v>18567</v>
      </c>
      <c r="J65" s="13">
        <v>5340</v>
      </c>
      <c r="K65" s="13">
        <v>13</v>
      </c>
    </row>
    <row r="66" spans="1:11">
      <c r="A66" s="12" t="s">
        <v>196</v>
      </c>
      <c r="B66" s="13">
        <v>19116</v>
      </c>
      <c r="C66" s="13">
        <v>2851</v>
      </c>
      <c r="D66" s="13">
        <v>8549</v>
      </c>
      <c r="E66" s="13">
        <v>7716</v>
      </c>
      <c r="F66" s="13">
        <v>7</v>
      </c>
      <c r="G66" s="14">
        <v>21.1</v>
      </c>
      <c r="H66" s="13">
        <v>19</v>
      </c>
      <c r="I66" s="13">
        <v>18480</v>
      </c>
      <c r="J66" s="13">
        <v>5328</v>
      </c>
      <c r="K66" s="14">
        <v>13.1</v>
      </c>
    </row>
    <row r="67" spans="1:11">
      <c r="A67" s="12" t="s">
        <v>197</v>
      </c>
      <c r="B67" s="13">
        <v>18746</v>
      </c>
      <c r="C67" s="13">
        <v>2806</v>
      </c>
      <c r="D67" s="13">
        <v>8400</v>
      </c>
      <c r="E67" s="13">
        <v>7540</v>
      </c>
      <c r="F67" s="13">
        <v>7</v>
      </c>
      <c r="G67" s="13">
        <v>21</v>
      </c>
      <c r="H67" s="14">
        <v>18.8</v>
      </c>
      <c r="I67" s="13">
        <v>18402</v>
      </c>
      <c r="J67" s="13">
        <v>5303</v>
      </c>
      <c r="K67" s="14">
        <v>13.2</v>
      </c>
    </row>
    <row r="68" spans="1:11">
      <c r="A68" s="12" t="s">
        <v>198</v>
      </c>
      <c r="B68" s="13">
        <v>18392</v>
      </c>
      <c r="C68" s="13">
        <v>2758</v>
      </c>
      <c r="D68" s="13">
        <v>8258</v>
      </c>
      <c r="E68" s="13">
        <v>7376</v>
      </c>
      <c r="F68" s="13">
        <v>7</v>
      </c>
      <c r="G68" s="14">
        <v>20.9</v>
      </c>
      <c r="H68" s="14">
        <v>18.600000000000001</v>
      </c>
      <c r="I68" s="13">
        <v>18303</v>
      </c>
      <c r="J68" s="13">
        <v>5264</v>
      </c>
      <c r="K68" s="14">
        <v>13.3</v>
      </c>
    </row>
    <row r="69" spans="1:11">
      <c r="A69" s="12" t="s">
        <v>199</v>
      </c>
      <c r="B69" s="13">
        <v>18113</v>
      </c>
      <c r="C69" s="13">
        <v>2705</v>
      </c>
      <c r="D69" s="13">
        <v>8156</v>
      </c>
      <c r="E69" s="13">
        <v>7253</v>
      </c>
      <c r="F69" s="14">
        <v>6.9</v>
      </c>
      <c r="G69" s="14">
        <v>20.9</v>
      </c>
      <c r="H69" s="14">
        <v>18.600000000000001</v>
      </c>
      <c r="I69" s="13">
        <v>18123</v>
      </c>
      <c r="J69" s="13">
        <v>5213</v>
      </c>
      <c r="K69" s="14">
        <v>13.3</v>
      </c>
    </row>
    <row r="70" spans="1:11">
      <c r="A70" s="12" t="s">
        <v>200</v>
      </c>
      <c r="B70" s="13">
        <v>17862</v>
      </c>
      <c r="C70" s="13">
        <v>2646</v>
      </c>
      <c r="D70" s="13">
        <v>8089</v>
      </c>
      <c r="E70" s="13">
        <v>7128</v>
      </c>
      <c r="F70" s="14">
        <v>6.9</v>
      </c>
      <c r="G70" s="13">
        <v>21</v>
      </c>
      <c r="H70" s="14">
        <v>18.5</v>
      </c>
      <c r="I70" s="13">
        <v>17912</v>
      </c>
      <c r="J70" s="13">
        <v>5150</v>
      </c>
      <c r="K70" s="14">
        <v>13.3</v>
      </c>
    </row>
    <row r="71" spans="1:11">
      <c r="A71" s="12" t="s">
        <v>201</v>
      </c>
      <c r="B71" s="13">
        <v>17604</v>
      </c>
      <c r="C71" s="13">
        <v>2581</v>
      </c>
      <c r="D71" s="13">
        <v>8047</v>
      </c>
      <c r="E71" s="13">
        <v>6976</v>
      </c>
      <c r="F71" s="14">
        <v>6.8</v>
      </c>
      <c r="G71" s="14">
        <v>21.1</v>
      </c>
      <c r="H71" s="14">
        <v>18.3</v>
      </c>
      <c r="I71" s="13">
        <v>17704</v>
      </c>
      <c r="J71" s="13">
        <v>5074</v>
      </c>
      <c r="K71" s="14">
        <v>13.3</v>
      </c>
    </row>
    <row r="72" spans="1:11">
      <c r="A72" s="12" t="s">
        <v>202</v>
      </c>
      <c r="B72" s="13">
        <v>17368</v>
      </c>
      <c r="C72" s="13">
        <v>2511</v>
      </c>
      <c r="D72" s="13">
        <v>8030</v>
      </c>
      <c r="E72" s="13">
        <v>6826</v>
      </c>
      <c r="F72" s="14">
        <v>6.7</v>
      </c>
      <c r="G72" s="14">
        <v>21.3</v>
      </c>
      <c r="H72" s="14">
        <v>18.100000000000001</v>
      </c>
      <c r="I72" s="13">
        <v>17473</v>
      </c>
      <c r="J72" s="13">
        <v>4988</v>
      </c>
      <c r="K72" s="14">
        <v>13.2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16"/>
  <sheetViews>
    <sheetView workbookViewId="0">
      <selection activeCell="F31" sqref="F31"/>
    </sheetView>
  </sheetViews>
  <sheetFormatPr defaultRowHeight="12.5"/>
  <cols>
    <col min="1" max="1" width="13.90625" customWidth="1"/>
    <col min="8" max="8" width="19.81640625" customWidth="1"/>
  </cols>
  <sheetData>
    <row r="2" spans="1:12" ht="16">
      <c r="A2" s="35"/>
      <c r="B2" s="45" t="s">
        <v>233</v>
      </c>
      <c r="C2" s="46"/>
      <c r="D2" s="46"/>
      <c r="E2" s="46"/>
      <c r="F2" s="36"/>
      <c r="G2" s="36"/>
      <c r="H2" s="35"/>
      <c r="I2" s="47" t="s">
        <v>234</v>
      </c>
      <c r="J2" s="46"/>
      <c r="K2" s="46"/>
      <c r="L2" s="46"/>
    </row>
    <row r="3" spans="1:12" ht="13">
      <c r="A3" s="35"/>
      <c r="B3" s="37" t="s">
        <v>235</v>
      </c>
      <c r="C3" s="38" t="s">
        <v>236</v>
      </c>
      <c r="D3" s="38" t="s">
        <v>243</v>
      </c>
      <c r="E3" s="37" t="s">
        <v>237</v>
      </c>
      <c r="F3" s="36"/>
      <c r="G3" s="36"/>
      <c r="H3" s="35"/>
      <c r="I3" s="37" t="s">
        <v>238</v>
      </c>
      <c r="J3" s="38" t="s">
        <v>239</v>
      </c>
      <c r="K3" s="38" t="s">
        <v>241</v>
      </c>
      <c r="L3" s="37" t="s">
        <v>240</v>
      </c>
    </row>
    <row r="4" spans="1:12" ht="16">
      <c r="A4" s="41" t="s">
        <v>247</v>
      </c>
      <c r="B4" s="30">
        <v>0.99488368366388302</v>
      </c>
      <c r="C4" s="30">
        <v>0.99847294354115801</v>
      </c>
      <c r="D4" s="30">
        <v>0.97594571713699696</v>
      </c>
      <c r="E4" s="30">
        <v>0.97801671524866396</v>
      </c>
      <c r="F4" s="29"/>
      <c r="G4" s="29"/>
      <c r="H4" s="31" t="s">
        <v>245</v>
      </c>
      <c r="I4" s="30">
        <v>-0.61583381335816301</v>
      </c>
      <c r="J4" s="30">
        <v>-6.7827879565220304</v>
      </c>
      <c r="K4" s="30">
        <v>-16.330764047505699</v>
      </c>
      <c r="L4" s="30">
        <v>-13.122586465769499</v>
      </c>
    </row>
    <row r="5" spans="1:12">
      <c r="B5" s="30">
        <v>1.0714573418523299E-2</v>
      </c>
      <c r="C5" s="30">
        <v>1.24529927212318E-2</v>
      </c>
      <c r="D5" s="30">
        <v>5.5941589032932497E-2</v>
      </c>
      <c r="E5" s="30">
        <v>1.0893888730566501E-2</v>
      </c>
      <c r="F5" s="29"/>
      <c r="G5" s="29"/>
      <c r="H5" s="29"/>
      <c r="I5" s="30">
        <v>0.117494184627144</v>
      </c>
      <c r="J5" s="30">
        <v>0.94968051576983803</v>
      </c>
      <c r="K5" s="30">
        <v>0.86690624836651697</v>
      </c>
      <c r="L5" s="30">
        <v>0.29383255472359798</v>
      </c>
    </row>
    <row r="6" spans="1:12" ht="16">
      <c r="A6" s="42" t="s">
        <v>248</v>
      </c>
      <c r="B6" s="30">
        <v>0.96486712976766098</v>
      </c>
      <c r="C6" s="30">
        <v>0.98267347914544201</v>
      </c>
      <c r="D6" s="30">
        <v>0.883855147068769</v>
      </c>
      <c r="E6" s="30">
        <v>0.82565892058023405</v>
      </c>
      <c r="F6" s="29"/>
      <c r="G6" s="29"/>
      <c r="H6" s="32" t="s">
        <v>246</v>
      </c>
      <c r="I6" s="30">
        <v>0.23206412108723601</v>
      </c>
      <c r="J6" s="30">
        <v>-3.55040411553354</v>
      </c>
      <c r="K6" s="30">
        <v>-0.194457801331993</v>
      </c>
      <c r="L6" s="30">
        <v>-2.2658413413943799</v>
      </c>
    </row>
    <row r="7" spans="1:12">
      <c r="A7" s="28"/>
      <c r="B7" s="33">
        <v>3.7648378996709003E-2</v>
      </c>
      <c r="C7" s="33">
        <v>7.5428024586813303E-2</v>
      </c>
      <c r="D7" s="33">
        <v>0.20033560653340901</v>
      </c>
      <c r="E7" s="33">
        <v>3.44957330122918E-2</v>
      </c>
      <c r="F7" s="29"/>
      <c r="G7" s="29"/>
      <c r="H7" s="34"/>
      <c r="I7" s="33">
        <v>0.16487867631654099</v>
      </c>
      <c r="J7" s="33">
        <v>1.7051327183129299</v>
      </c>
      <c r="K7" s="33">
        <v>0.62343964655326201</v>
      </c>
      <c r="L7" s="33">
        <v>0.23447906963376</v>
      </c>
    </row>
    <row r="16" spans="1:12" ht="13">
      <c r="C16" s="5" t="s">
        <v>242</v>
      </c>
    </row>
  </sheetData>
  <mergeCells count="2">
    <mergeCell ref="B2:E2"/>
    <mergeCell ref="I2:L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Raw_Data_Euro</vt:lpstr>
      <vt:lpstr>Raw_Data_GER</vt:lpstr>
      <vt:lpstr>Raw_Data_AUS</vt:lpstr>
      <vt:lpstr>Raw_Data_KOR</vt:lpstr>
      <vt:lpstr>Raw_Data_US</vt:lpstr>
      <vt:lpstr>shadow_rate</vt:lpstr>
      <vt:lpstr>Pop_KOR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강규호[ 교수 / 경제학과 ]</cp:lastModifiedBy>
  <dcterms:created xsi:type="dcterms:W3CDTF">2023-10-04T06:50:00Z</dcterms:created>
  <dcterms:modified xsi:type="dcterms:W3CDTF">2023-11-27T06:53:06Z</dcterms:modified>
</cp:coreProperties>
</file>