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tabRatio="871" activeTab="1"/>
  </bookViews>
  <sheets>
    <sheet name="填表说明" sheetId="1" r:id="rId1"/>
    <sheet name="样表" sheetId="2" r:id="rId2"/>
  </sheets>
  <calcPr calcId="144525"/>
</workbook>
</file>

<file path=xl/comments1.xml><?xml version="1.0" encoding="utf-8"?>
<comments xmlns="http://schemas.openxmlformats.org/spreadsheetml/2006/main">
  <authors>
    <author>Unknown User</author>
  </authors>
  <commentList>
    <comment ref="F3" authorId="0">
      <text>
        <r>
          <rPr>
            <sz val="9"/>
            <color rgb="FF000000"/>
            <rFont val="宋体"/>
            <charset val="134"/>
          </rPr>
          <t>若无邀评人此项不用填写</t>
        </r>
        <r>
          <rPr>
            <sz val="10"/>
            <rFont val="宋体"/>
            <charset val="134"/>
          </rPr>
          <t xml:space="preserve">
  - 钱力鑫</t>
        </r>
      </text>
    </comment>
  </commentList>
</comments>
</file>

<file path=xl/sharedStrings.xml><?xml version="1.0" encoding="utf-8"?>
<sst xmlns="http://schemas.openxmlformats.org/spreadsheetml/2006/main" count="78" uniqueCount="73">
  <si>
    <t>1、若不涉及邀评人，所有邀评人相关项均不需填写；
2、目标达成情况主要是针对指标的计算方法和评分标准客观表述每项目标达成情况（能以数据说明需用数据说明）；自评总结主要是总结针对目标做出的亮点和不足之处等，自评总结最后需加上自评分；
3、每项指标满分150分，考核等级参考评价标准如下：</t>
  </si>
  <si>
    <t>评分区间</t>
  </si>
  <si>
    <t>参考等级</t>
  </si>
  <si>
    <t>评分描述</t>
  </si>
  <si>
    <r>
      <rPr>
        <sz val="10"/>
        <color rgb="FF000000"/>
        <rFont val="微软雅黑"/>
        <charset val="134"/>
      </rPr>
      <t>P</t>
    </r>
    <r>
      <rPr>
        <sz val="10"/>
        <color rgb="FF000000"/>
        <rFont val="微软雅黑"/>
        <charset val="134"/>
      </rPr>
      <t>≥</t>
    </r>
    <r>
      <rPr>
        <sz val="10"/>
        <color rgb="FF000000"/>
        <rFont val="微软雅黑"/>
        <charset val="134"/>
      </rPr>
      <t>120</t>
    </r>
  </si>
  <si>
    <t>优秀</t>
  </si>
  <si>
    <t>执行落实超出预期，工作取得了显著成效。</t>
  </si>
  <si>
    <r>
      <rPr>
        <sz val="10"/>
        <color rgb="FF000000"/>
        <rFont val="微软雅黑"/>
        <charset val="134"/>
      </rPr>
      <t>100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120</t>
    </r>
  </si>
  <si>
    <t>良好</t>
  </si>
  <si>
    <t>执行比较到位，工作成效佳，圆满达到预期效果。</t>
  </si>
  <si>
    <r>
      <rPr>
        <sz val="10"/>
        <color rgb="FF000000"/>
        <rFont val="微软雅黑"/>
        <charset val="134"/>
      </rPr>
      <t>80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100</t>
    </r>
  </si>
  <si>
    <t>合格</t>
  </si>
  <si>
    <t>工作成效尚可，符合预期标准。</t>
  </si>
  <si>
    <r>
      <rPr>
        <sz val="10"/>
        <color rgb="FF000000"/>
        <rFont val="微软雅黑"/>
        <charset val="134"/>
      </rPr>
      <t>60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80</t>
    </r>
  </si>
  <si>
    <t>基本合格</t>
  </si>
  <si>
    <t>工作成效一般，略低于预期标准。</t>
  </si>
  <si>
    <t>P＜60</t>
  </si>
  <si>
    <t>不合格</t>
  </si>
  <si>
    <t>工作成效较差，远低于预期标准。</t>
  </si>
  <si>
    <t>2024年四季度绩效考核表</t>
  </si>
  <si>
    <t>部门</t>
  </si>
  <si>
    <t>业务中台</t>
  </si>
  <si>
    <t>岗位</t>
  </si>
  <si>
    <t>后端开发</t>
  </si>
  <si>
    <t>第一考核人</t>
  </si>
  <si>
    <t>第二考核人</t>
  </si>
  <si>
    <t>邀评人</t>
  </si>
  <si>
    <t>被考核人</t>
  </si>
  <si>
    <t>常乐</t>
  </si>
  <si>
    <t>序号</t>
  </si>
  <si>
    <t>指标类别</t>
  </si>
  <si>
    <t>指标名称</t>
  </si>
  <si>
    <t>指标定义</t>
  </si>
  <si>
    <t>计算方法和评分标准</t>
  </si>
  <si>
    <t>权重</t>
  </si>
  <si>
    <t>目标达成情况</t>
  </si>
  <si>
    <t>自评总结</t>
  </si>
  <si>
    <t>邀评人权重</t>
  </si>
  <si>
    <t>邀评人得分</t>
  </si>
  <si>
    <t>第一考核人初评</t>
  </si>
  <si>
    <t>第一考核人初评及邀评得分</t>
  </si>
  <si>
    <t>第二考核人终评</t>
  </si>
  <si>
    <t>第二考核人终评得分</t>
  </si>
  <si>
    <t>直接上级打分</t>
  </si>
  <si>
    <t>农险项目相关需求和技改</t>
  </si>
  <si>
    <t>1. 按照新一代农险推广排期进度，高质量完成全国一二批次推广迭代需求
2. 完成农险项目验收相关工作，保障验收交付相关文档质量，基本完成遗留生产问题修复，梳理并排期完成农险项目50%的技改方案
3. 协调测试配合农险项目第二轮关键功能节点性能压测与代码优化
4. 推进农险保费计算方案改造，参考车险使用通用方案优化，为后续算费中心搭建做准备</t>
  </si>
  <si>
    <t>目标基准分数为90分，目标未完成不得高于60分
加分项：
1. 提前完成里程碑指标，酌情加分，上限20分
2. 承担超预期工作，除自身工作以外，协助他人加速推进农险项目落地，上限20分
3. 针对农险项目中的设计方案提出建设性意见并被采纳，上限20分</t>
  </si>
  <si>
    <t>1. 按计划完成农险全国一二次批推广需求顺利上线
2. 修复并完成遗留生产风险十余个，避免发生生产问题；协调完成验收文档梳理工作，待阿里侧完成后验收
3. 针对农户清单保费拆分接口压测优化中，已完成代码开发待测试验证通过后可上线
4. 完成农险保费计算代码改造和迁移，降低与其他险种的耦合影响
5. 农险技改清单已完成上线约20%，剩余技改项排期中</t>
  </si>
  <si>
    <t>险种隔离方案落地</t>
  </si>
  <si>
    <t>1. 协调完成车、农险种隔离方案相关文档内容补充（接口、模型等文档）
2. 负责推进车险项目适配险种隔离方案改造上线（30%接口场景）
3. 完成农险险种隔离方案改造的收尾工作</t>
  </si>
  <si>
    <t>目标基准分数为90分，目标未完成不得高于60分
加分项：
1. 提前完成里程碑指标，酌情加分，上限20分
2. 承担超预期工作，除自身工作以外，协助他人加速推进险种隔离专项落地，上限20分
3. 在险种隔离工作中，持续提出建设性意见并被采纳，上限20分</t>
  </si>
  <si>
    <t>1. 梳理完成农险险种隔离相关文档，补充车险险种隔离相关文档
2. 完成车险险种隔离通用接口代码落地和模型对比工具，并完成相关告警配置，车险个性化接口待逐步接入中
3. 农险项目全面接入险种隔离接口、模型，并顺利上线无生产问题</t>
  </si>
  <si>
    <t>车险项目相关需求和技改</t>
  </si>
  <si>
    <t>1. 完成批改域车险项目Q4期间迭代评审开发上线工作
2. 协调测试配合完成新一轮的车险项目性能压测与代码优化</t>
  </si>
  <si>
    <t>根据相关工作内容完成情况，综合评价以定性指标为主要考核依据
1. 按照业务与PD要求，在规定时间内保质上线相关迭代需求，80分-100分
2. 超出业务与PD要求，提前2周保质上线相关迭代需求，100分-120分</t>
  </si>
  <si>
    <t>1. 参与车险Q4需求、系分评审，以及代码评审，保障迭代持续推进
2. 及时处理业务人员提出的问题，推进项目稳定运行</t>
  </si>
  <si>
    <t>批改域通用技改性能优化</t>
  </si>
  <si>
    <t>1. 负责险种通用流程管控方案的产出，并在农险项目中优先实施落地
2. 解决正常需求迭代中发现的相关问题</t>
  </si>
  <si>
    <t>根据相关工作内容完成情况，综合评价以定性指标为主要考核依据
1. 按照计划完成对应节点，80分-100分
2. 比计划提前2周完成，100分-120分</t>
  </si>
  <si>
    <t>1. 参与通用基座服务general-core项目的代码优化工作
2. 快速响应车、农线上问题并及时修复相关缺陷，以及完成相关数据运维订正工作</t>
  </si>
  <si>
    <t>批改域系统整体稳定性</t>
  </si>
  <si>
    <t>1. 保障第4季度批改域车险、农险服务无P1、P2生产事故
2. 配合SRE部门、质量技术部等外域完成相应项目技术改造</t>
  </si>
  <si>
    <t>良好（100分-120分）：无P1、P2、P3故障，P4故障数&lt;=1 
优秀（120分-150分）：无P1、P2、P3、P4故障</t>
  </si>
  <si>
    <t>1. 第4季度批改域车险P4故障1个，农险服务无生产事故
2. 配合SRE、数据中台等外域完成相关技术改造和数据运维</t>
  </si>
  <si>
    <t>调整项</t>
  </si>
  <si>
    <t>总计</t>
  </si>
  <si>
    <t>期初确认</t>
  </si>
  <si>
    <t>期末确认</t>
  </si>
  <si>
    <t>被考核人签名：                 常乐                                                       日期：2024-10-16</t>
  </si>
  <si>
    <t>被考核人签名：                         常乐                                        日期：2025-01-08</t>
  </si>
  <si>
    <t>第一考核人签名：             叶文斌                                                     日期：2024-10-16</t>
  </si>
  <si>
    <t>第一考核人签名：                                                                    日期：</t>
  </si>
  <si>
    <t>第二考核人签名：                                                                    日期：</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</si>
</sst>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35">
    <font>
      <sz val="12"/>
      <color theme="1"/>
      <name val="等线"/>
      <charset val="134"/>
      <scheme val="minor"/>
    </font>
    <font>
      <b/>
      <sz val="12"/>
      <color rgb="FFFFFFFF"/>
      <name val="微软雅黑"/>
      <charset val="134"/>
    </font>
    <font>
      <sz val="12"/>
      <color rgb="FF000000"/>
      <name val="微软雅黑"/>
      <charset val="134"/>
    </font>
    <font>
      <b/>
      <sz val="10"/>
      <color rgb="FFFFFFFF"/>
      <name val="微软雅黑"/>
      <charset val="134"/>
    </font>
    <font>
      <b/>
      <sz val="14"/>
      <color rgb="FF000000"/>
      <name val="微软雅黑"/>
      <charset val="134"/>
    </font>
    <font>
      <b/>
      <sz val="11"/>
      <color rgb="FF000000"/>
      <name val="微软雅黑"/>
      <charset val="134"/>
    </font>
    <font>
      <b/>
      <sz val="12"/>
      <color rgb="FF000000"/>
      <name val="微软雅黑"/>
      <charset val="134"/>
    </font>
    <font>
      <b/>
      <sz val="10"/>
      <color rgb="FF000000"/>
      <name val="微软雅黑"/>
      <charset val="134"/>
    </font>
    <font>
      <sz val="10"/>
      <color rgb="FF000000"/>
      <name val="微软雅黑"/>
      <charset val="134"/>
    </font>
    <font>
      <sz val="10"/>
      <name val="微软雅黑"/>
      <charset val="134"/>
    </font>
    <font>
      <b/>
      <sz val="11"/>
      <name val="微软雅黑"/>
      <charset val="134"/>
    </font>
    <font>
      <sz val="12"/>
      <color rgb="FF000000"/>
      <name val="等线"/>
      <charset val="134"/>
    </font>
    <font>
      <sz val="11"/>
      <color rgb="FF000000"/>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宋体"/>
      <charset val="134"/>
    </font>
    <font>
      <sz val="10"/>
      <name val="宋体"/>
      <charset val="134"/>
    </font>
  </fonts>
  <fills count="36">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D0CE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3" fillId="0" borderId="0" applyFont="0" applyFill="0" applyBorder="0" applyAlignment="0" applyProtection="0">
      <alignment vertical="center"/>
    </xf>
    <xf numFmtId="0" fontId="14" fillId="5" borderId="0" applyNumberFormat="0" applyBorder="0" applyAlignment="0" applyProtection="0">
      <alignment vertical="center"/>
    </xf>
    <xf numFmtId="0" fontId="15" fillId="6" borderId="1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7" borderId="0" applyNumberFormat="0" applyBorder="0" applyAlignment="0" applyProtection="0">
      <alignment vertical="center"/>
    </xf>
    <xf numFmtId="0" fontId="16" fillId="8" borderId="0" applyNumberFormat="0" applyBorder="0" applyAlignment="0" applyProtection="0">
      <alignment vertical="center"/>
    </xf>
    <xf numFmtId="43" fontId="13" fillId="0" borderId="0" applyFont="0" applyFill="0" applyBorder="0" applyAlignment="0" applyProtection="0">
      <alignment vertical="center"/>
    </xf>
    <xf numFmtId="0" fontId="17" fillId="9" borderId="0" applyNumberFormat="0" applyBorder="0" applyAlignment="0" applyProtection="0">
      <alignment vertical="center"/>
    </xf>
    <xf numFmtId="0" fontId="18" fillId="0" borderId="0" applyNumberFormat="0" applyFill="0" applyBorder="0" applyAlignment="0" applyProtection="0">
      <alignment vertical="center"/>
    </xf>
    <xf numFmtId="9" fontId="13" fillId="0" borderId="0" applyFont="0" applyFill="0" applyBorder="0" applyAlignment="0" applyProtection="0">
      <alignment vertical="center"/>
    </xf>
    <xf numFmtId="0" fontId="19" fillId="0" borderId="0" applyNumberFormat="0" applyFill="0" applyBorder="0" applyAlignment="0" applyProtection="0">
      <alignment vertical="center"/>
    </xf>
    <xf numFmtId="0" fontId="13" fillId="10" borderId="16" applyNumberFormat="0" applyFont="0" applyAlignment="0" applyProtection="0">
      <alignment vertical="center"/>
    </xf>
    <xf numFmtId="0" fontId="17" fillId="11"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17" fillId="12" borderId="0" applyNumberFormat="0" applyBorder="0" applyAlignment="0" applyProtection="0">
      <alignment vertical="center"/>
    </xf>
    <xf numFmtId="0" fontId="20" fillId="0" borderId="18" applyNumberFormat="0" applyFill="0" applyAlignment="0" applyProtection="0">
      <alignment vertical="center"/>
    </xf>
    <xf numFmtId="0" fontId="17" fillId="13" borderId="0" applyNumberFormat="0" applyBorder="0" applyAlignment="0" applyProtection="0">
      <alignment vertical="center"/>
    </xf>
    <xf numFmtId="0" fontId="26" fillId="14" borderId="19" applyNumberFormat="0" applyAlignment="0" applyProtection="0">
      <alignment vertical="center"/>
    </xf>
    <xf numFmtId="0" fontId="27" fillId="14" borderId="15" applyNumberFormat="0" applyAlignment="0" applyProtection="0">
      <alignment vertical="center"/>
    </xf>
    <xf numFmtId="0" fontId="28" fillId="15" borderId="20" applyNumberFormat="0" applyAlignment="0" applyProtection="0">
      <alignment vertical="center"/>
    </xf>
    <xf numFmtId="0" fontId="14" fillId="16" borderId="0" applyNumberFormat="0" applyBorder="0" applyAlignment="0" applyProtection="0">
      <alignment vertical="center"/>
    </xf>
    <xf numFmtId="0" fontId="17" fillId="17" borderId="0" applyNumberFormat="0" applyBorder="0" applyAlignment="0" applyProtection="0">
      <alignment vertical="center"/>
    </xf>
    <xf numFmtId="0" fontId="29" fillId="0" borderId="21" applyNumberFormat="0" applyFill="0" applyAlignment="0" applyProtection="0">
      <alignment vertical="center"/>
    </xf>
    <xf numFmtId="0" fontId="30" fillId="0" borderId="22" applyNumberFormat="0" applyFill="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14" fillId="20" borderId="0" applyNumberFormat="0" applyBorder="0" applyAlignment="0" applyProtection="0">
      <alignment vertical="center"/>
    </xf>
    <xf numFmtId="0" fontId="17"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7" fillId="33" borderId="0" applyNumberFormat="0" applyBorder="0" applyAlignment="0" applyProtection="0">
      <alignment vertical="center"/>
    </xf>
    <xf numFmtId="0" fontId="14" fillId="34" borderId="0" applyNumberFormat="0" applyBorder="0" applyAlignment="0" applyProtection="0">
      <alignment vertical="center"/>
    </xf>
    <xf numFmtId="0" fontId="17" fillId="35"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lignment vertical="center"/>
    </xf>
    <xf numFmtId="0" fontId="3" fillId="0" borderId="0" xfId="0" applyFont="1" applyAlignment="1">
      <alignment horizontal="center" vertical="center" wrapText="1"/>
    </xf>
    <xf numFmtId="176" fontId="1" fillId="0" borderId="0" xfId="0" applyNumberFormat="1" applyFont="1" applyAlignment="1">
      <alignment horizontal="center" vertical="center" wrapText="1"/>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176" fontId="6"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8" fillId="0" borderId="1" xfId="0" applyFont="1" applyBorder="1" applyAlignment="1">
      <alignment vertical="center" wrapText="1"/>
    </xf>
    <xf numFmtId="0" fontId="5" fillId="0" borderId="1" xfId="0" applyFont="1" applyBorder="1" applyAlignment="1">
      <alignment horizontal="center" vertical="center" wrapText="1"/>
    </xf>
    <xf numFmtId="176" fontId="5"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0" fontId="8" fillId="0" borderId="1" xfId="0" applyFont="1" applyBorder="1" applyAlignment="1">
      <alignment horizontal="left" vertical="center" wrapText="1"/>
    </xf>
    <xf numFmtId="176" fontId="8" fillId="0" borderId="1" xfId="0" applyNumberFormat="1" applyFont="1" applyBorder="1" applyAlignment="1">
      <alignment horizontal="center" vertical="center" wrapText="1"/>
    </xf>
    <xf numFmtId="0" fontId="8" fillId="0" borderId="2" xfId="0" applyFont="1" applyFill="1" applyBorder="1" applyAlignment="1" applyProtection="1">
      <alignment horizontal="center" vertical="center" wrapText="1"/>
    </xf>
    <xf numFmtId="0" fontId="9" fillId="2" borderId="0" xfId="0" applyFont="1" applyFill="1" applyAlignment="1">
      <alignment horizontal="left" vertical="center" wrapText="1"/>
    </xf>
    <xf numFmtId="0" fontId="8" fillId="0" borderId="2" xfId="0" applyFont="1" applyFill="1" applyBorder="1" applyAlignment="1" applyProtection="1">
      <alignment horizontal="left" vertical="center" wrapText="1"/>
    </xf>
    <xf numFmtId="0" fontId="9" fillId="0" borderId="1"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left" vertical="center" wrapText="1"/>
    </xf>
    <xf numFmtId="17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9" fontId="8" fillId="0" borderId="1" xfId="0" applyNumberFormat="1" applyFont="1" applyBorder="1" applyAlignment="1">
      <alignment horizontal="center" vertical="center" wrapText="1"/>
    </xf>
    <xf numFmtId="0" fontId="9" fillId="0" borderId="3" xfId="0" applyFont="1" applyBorder="1" applyAlignment="1">
      <alignment horizontal="center" vertical="center" wrapText="1" readingOrder="1"/>
    </xf>
    <xf numFmtId="0" fontId="7" fillId="0" borderId="1" xfId="0" applyFont="1" applyBorder="1" applyAlignment="1">
      <alignment vertical="center" wrapText="1"/>
    </xf>
    <xf numFmtId="0" fontId="11" fillId="0" borderId="0" xfId="0" applyFont="1">
      <alignment vertical="center"/>
    </xf>
    <xf numFmtId="0" fontId="12" fillId="0" borderId="0" xfId="0" applyFont="1">
      <alignment vertical="center"/>
    </xf>
    <xf numFmtId="0" fontId="8" fillId="0" borderId="0" xfId="0" applyFont="1" applyAlignment="1">
      <alignment horizontal="left" vertical="top" wrapText="1"/>
    </xf>
    <xf numFmtId="0" fontId="8" fillId="0" borderId="0" xfId="0" applyFont="1" applyAlignment="1">
      <alignment horizontal="left" vertical="top"/>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1"/>
  <sheetViews>
    <sheetView showGridLines="0" workbookViewId="0">
      <selection activeCell="B22" sqref="B22"/>
    </sheetView>
  </sheetViews>
  <sheetFormatPr defaultColWidth="8.63333333333333" defaultRowHeight="13.95" customHeight="1" outlineLevelCol="5"/>
  <cols>
    <col min="1" max="1" width="20.45" style="38" customWidth="1"/>
    <col min="2" max="2" width="14.8166666666667" style="38" customWidth="1"/>
    <col min="3" max="3" width="38.45" style="38" customWidth="1"/>
    <col min="6" max="7" width="39.45" style="38" customWidth="1"/>
  </cols>
  <sheetData>
    <row r="1" s="37" customFormat="1" customHeight="1" spans="1:6">
      <c r="A1" s="39" t="s">
        <v>0</v>
      </c>
      <c r="B1" s="40"/>
      <c r="C1" s="40"/>
      <c r="D1" s="40"/>
      <c r="E1" s="40"/>
      <c r="F1" s="40"/>
    </row>
    <row r="2" s="37" customFormat="1" customHeight="1" spans="1:6">
      <c r="A2" s="40"/>
      <c r="B2" s="40"/>
      <c r="C2" s="40"/>
      <c r="D2" s="40"/>
      <c r="E2" s="40"/>
      <c r="F2" s="40"/>
    </row>
    <row r="3" s="37" customFormat="1" customHeight="1" spans="1:6">
      <c r="A3" s="40"/>
      <c r="B3" s="40"/>
      <c r="C3" s="40"/>
      <c r="D3" s="40"/>
      <c r="E3" s="40"/>
      <c r="F3" s="40"/>
    </row>
    <row r="4" s="37" customFormat="1" customHeight="1" spans="1:6">
      <c r="A4" s="40"/>
      <c r="B4" s="40"/>
      <c r="C4" s="40"/>
      <c r="D4" s="40"/>
      <c r="E4" s="40"/>
      <c r="F4" s="40"/>
    </row>
    <row r="5" s="37" customFormat="1" ht="16.05" customHeight="1" spans="1:3">
      <c r="A5" s="41" t="s">
        <v>1</v>
      </c>
      <c r="B5" s="42" t="s">
        <v>2</v>
      </c>
      <c r="C5" s="43" t="s">
        <v>3</v>
      </c>
    </row>
    <row r="6" s="37" customFormat="1" ht="16.2" customHeight="1" spans="1:3">
      <c r="A6" s="44" t="s">
        <v>4</v>
      </c>
      <c r="B6" s="45" t="s">
        <v>5</v>
      </c>
      <c r="C6" s="46" t="s">
        <v>6</v>
      </c>
    </row>
    <row r="7" s="37" customFormat="1" ht="16.2" customHeight="1" spans="1:3">
      <c r="A7" s="44" t="s">
        <v>7</v>
      </c>
      <c r="B7" s="45" t="s">
        <v>8</v>
      </c>
      <c r="C7" s="46" t="s">
        <v>9</v>
      </c>
    </row>
    <row r="8" s="37" customFormat="1" ht="16.2" customHeight="1" spans="1:3">
      <c r="A8" s="44" t="s">
        <v>10</v>
      </c>
      <c r="B8" s="45" t="s">
        <v>11</v>
      </c>
      <c r="C8" s="46" t="s">
        <v>12</v>
      </c>
    </row>
    <row r="9" s="37" customFormat="1" ht="16.2" customHeight="1" spans="1:3">
      <c r="A9" s="44" t="s">
        <v>13</v>
      </c>
      <c r="B9" s="45" t="s">
        <v>14</v>
      </c>
      <c r="C9" s="46" t="s">
        <v>15</v>
      </c>
    </row>
    <row r="10" s="37" customFormat="1" ht="16.2" customHeight="1" spans="1:3">
      <c r="A10" s="47" t="s">
        <v>16</v>
      </c>
      <c r="B10" s="48" t="s">
        <v>17</v>
      </c>
      <c r="C10" s="49" t="s">
        <v>18</v>
      </c>
    </row>
    <row r="11" s="37" customFormat="1" ht="14.7" customHeight="1"/>
  </sheetData>
  <mergeCells count="1">
    <mergeCell ref="A1:F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15"/>
  <sheetViews>
    <sheetView showGridLines="0" tabSelected="1" workbookViewId="0">
      <pane xSplit="4" ySplit="4" topLeftCell="E5" activePane="bottomRight" state="frozen"/>
      <selection/>
      <selection pane="topRight"/>
      <selection pane="bottomLeft"/>
      <selection pane="bottomRight" activeCell="D7" sqref="D7"/>
    </sheetView>
  </sheetViews>
  <sheetFormatPr defaultColWidth="9.81666666666667" defaultRowHeight="16.5" customHeight="1"/>
  <cols>
    <col min="1" max="1" width="14.6333333333333" style="4" customWidth="1"/>
    <col min="2" max="2" width="16.9083333333333" style="4" customWidth="1"/>
    <col min="3" max="3" width="18.8166666666667" style="4" customWidth="1"/>
    <col min="4" max="4" width="56.6166666666667" style="4" customWidth="1"/>
    <col min="5" max="5" width="53.45" style="4" customWidth="1"/>
    <col min="6" max="6" width="11.9083333333333" style="5" customWidth="1"/>
    <col min="7" max="7" width="48.75" style="4" customWidth="1"/>
    <col min="8" max="8" width="20.175" style="1" customWidth="1"/>
    <col min="9" max="10" width="12.725" style="1" hidden="1" customWidth="1"/>
    <col min="11" max="11" width="10.6333333333333" style="1" customWidth="1"/>
    <col min="12" max="13" width="10.45" style="1" customWidth="1"/>
    <col min="14" max="14" width="10" style="1" customWidth="1"/>
    <col min="15" max="38" width="9.81666666666667" style="1"/>
  </cols>
  <sheetData>
    <row r="1" s="1" customFormat="1" ht="21.75" customHeight="1" spans="1:14">
      <c r="A1" s="6" t="s">
        <v>19</v>
      </c>
      <c r="B1" s="6"/>
      <c r="C1" s="6"/>
      <c r="D1" s="6"/>
      <c r="E1" s="6"/>
      <c r="F1" s="7"/>
      <c r="G1" s="6"/>
      <c r="H1" s="6"/>
      <c r="I1" s="6"/>
      <c r="J1" s="6"/>
      <c r="K1" s="6"/>
      <c r="L1" s="6"/>
      <c r="M1" s="6"/>
      <c r="N1" s="6"/>
    </row>
    <row r="2" s="1" customFormat="1" ht="21.75" customHeight="1" spans="1:14">
      <c r="A2" s="8" t="s">
        <v>20</v>
      </c>
      <c r="B2" s="9"/>
      <c r="C2" s="10" t="s">
        <v>21</v>
      </c>
      <c r="D2" s="11"/>
      <c r="E2" s="11"/>
      <c r="F2" s="12"/>
      <c r="G2" s="11"/>
      <c r="H2" s="8" t="s">
        <v>22</v>
      </c>
      <c r="I2" s="31" t="s">
        <v>23</v>
      </c>
      <c r="J2" s="32"/>
      <c r="K2" s="32"/>
      <c r="L2" s="32"/>
      <c r="M2" s="32"/>
      <c r="N2" s="33"/>
    </row>
    <row r="3" s="1" customFormat="1" ht="21.75" customHeight="1" spans="1:14">
      <c r="A3" s="8" t="s">
        <v>24</v>
      </c>
      <c r="B3" s="13"/>
      <c r="C3" s="14"/>
      <c r="D3" s="8" t="s">
        <v>25</v>
      </c>
      <c r="E3" s="15"/>
      <c r="F3" s="16" t="s">
        <v>26</v>
      </c>
      <c r="G3" s="14"/>
      <c r="H3" s="8" t="s">
        <v>27</v>
      </c>
      <c r="I3" s="31" t="s">
        <v>28</v>
      </c>
      <c r="J3" s="32"/>
      <c r="K3" s="32"/>
      <c r="L3" s="32"/>
      <c r="M3" s="32"/>
      <c r="N3" s="33"/>
    </row>
    <row r="4" s="2" customFormat="1" ht="43.5" customHeight="1" spans="1:14">
      <c r="A4" s="17" t="s">
        <v>29</v>
      </c>
      <c r="B4" s="17" t="s">
        <v>30</v>
      </c>
      <c r="C4" s="17" t="s">
        <v>31</v>
      </c>
      <c r="D4" s="17" t="s">
        <v>32</v>
      </c>
      <c r="E4" s="17" t="s">
        <v>33</v>
      </c>
      <c r="F4" s="18" t="s">
        <v>34</v>
      </c>
      <c r="G4" s="17" t="s">
        <v>35</v>
      </c>
      <c r="H4" s="17" t="s">
        <v>36</v>
      </c>
      <c r="I4" s="17" t="s">
        <v>37</v>
      </c>
      <c r="J4" s="17" t="s">
        <v>38</v>
      </c>
      <c r="K4" s="17" t="s">
        <v>39</v>
      </c>
      <c r="L4" s="17" t="s">
        <v>40</v>
      </c>
      <c r="M4" s="17" t="s">
        <v>41</v>
      </c>
      <c r="N4" s="17" t="s">
        <v>42</v>
      </c>
    </row>
    <row r="5" s="2" customFormat="1" ht="115.5" spans="1:14">
      <c r="A5" s="11">
        <f t="shared" ref="A5:A9" si="0">ROW()-4</f>
        <v>1</v>
      </c>
      <c r="B5" s="11" t="s">
        <v>43</v>
      </c>
      <c r="C5" s="11" t="s">
        <v>44</v>
      </c>
      <c r="D5" s="19" t="s">
        <v>45</v>
      </c>
      <c r="E5" s="19" t="s">
        <v>46</v>
      </c>
      <c r="F5" s="20">
        <v>0.4</v>
      </c>
      <c r="G5" s="11" t="s">
        <v>47</v>
      </c>
      <c r="H5" s="11">
        <v>110</v>
      </c>
      <c r="I5" s="34"/>
      <c r="J5" s="11"/>
      <c r="K5" s="11"/>
      <c r="L5" s="35">
        <f t="shared" ref="L5:L9" si="1">(J5*I5+K5*(1-I5))*F5</f>
        <v>0</v>
      </c>
      <c r="M5" s="11">
        <f t="shared" ref="M5:M9" si="2">K5</f>
        <v>0</v>
      </c>
      <c r="N5" s="10">
        <f t="shared" ref="N5:N9" si="3">M5*F5</f>
        <v>0</v>
      </c>
    </row>
    <row r="6" s="2" customFormat="1" ht="99" spans="1:14">
      <c r="A6" s="11">
        <f t="shared" si="0"/>
        <v>2</v>
      </c>
      <c r="B6" s="11" t="s">
        <v>43</v>
      </c>
      <c r="C6" s="11" t="s">
        <v>48</v>
      </c>
      <c r="D6" s="19" t="s">
        <v>49</v>
      </c>
      <c r="E6" s="19" t="s">
        <v>50</v>
      </c>
      <c r="F6" s="20">
        <v>0.3</v>
      </c>
      <c r="G6" s="21" t="s">
        <v>51</v>
      </c>
      <c r="H6" s="11">
        <v>110</v>
      </c>
      <c r="I6" s="34"/>
      <c r="J6" s="11"/>
      <c r="K6" s="11"/>
      <c r="L6" s="35">
        <f t="shared" si="1"/>
        <v>0</v>
      </c>
      <c r="M6" s="11">
        <f t="shared" si="2"/>
        <v>0</v>
      </c>
      <c r="N6" s="10">
        <f t="shared" si="3"/>
        <v>0</v>
      </c>
    </row>
    <row r="7" s="2" customFormat="1" ht="66" spans="1:14">
      <c r="A7" s="11">
        <f t="shared" si="0"/>
        <v>3</v>
      </c>
      <c r="B7" s="11" t="s">
        <v>43</v>
      </c>
      <c r="C7" s="11" t="s">
        <v>52</v>
      </c>
      <c r="D7" s="22" t="s">
        <v>53</v>
      </c>
      <c r="E7" s="19" t="s">
        <v>54</v>
      </c>
      <c r="F7" s="20">
        <v>0.1</v>
      </c>
      <c r="G7" s="23" t="s">
        <v>55</v>
      </c>
      <c r="H7" s="11">
        <v>100</v>
      </c>
      <c r="I7" s="34"/>
      <c r="J7" s="11"/>
      <c r="K7" s="11"/>
      <c r="L7" s="35">
        <f t="shared" si="1"/>
        <v>0</v>
      </c>
      <c r="M7" s="11">
        <f t="shared" si="2"/>
        <v>0</v>
      </c>
      <c r="N7" s="10">
        <f t="shared" si="3"/>
        <v>0</v>
      </c>
    </row>
    <row r="8" s="2" customFormat="1" ht="49.5" spans="1:14">
      <c r="A8" s="11">
        <f t="shared" si="0"/>
        <v>4</v>
      </c>
      <c r="B8" s="11" t="s">
        <v>43</v>
      </c>
      <c r="C8" s="11" t="s">
        <v>56</v>
      </c>
      <c r="D8" s="19" t="s">
        <v>57</v>
      </c>
      <c r="E8" s="19" t="s">
        <v>58</v>
      </c>
      <c r="F8" s="20">
        <v>0.1</v>
      </c>
      <c r="G8" s="23" t="s">
        <v>59</v>
      </c>
      <c r="H8" s="11">
        <v>100</v>
      </c>
      <c r="I8" s="34"/>
      <c r="J8" s="11"/>
      <c r="K8" s="11"/>
      <c r="L8" s="35">
        <f t="shared" si="1"/>
        <v>0</v>
      </c>
      <c r="M8" s="11">
        <f t="shared" si="2"/>
        <v>0</v>
      </c>
      <c r="N8" s="10">
        <f t="shared" si="3"/>
        <v>0</v>
      </c>
    </row>
    <row r="9" s="2" customFormat="1" ht="33" spans="1:14">
      <c r="A9" s="11">
        <f t="shared" si="0"/>
        <v>5</v>
      </c>
      <c r="B9" s="11" t="s">
        <v>43</v>
      </c>
      <c r="C9" s="11" t="s">
        <v>60</v>
      </c>
      <c r="D9" s="24" t="s">
        <v>61</v>
      </c>
      <c r="E9" s="24" t="s">
        <v>62</v>
      </c>
      <c r="F9" s="20">
        <v>0.1</v>
      </c>
      <c r="G9" s="23" t="s">
        <v>63</v>
      </c>
      <c r="H9" s="11">
        <v>110</v>
      </c>
      <c r="I9" s="34"/>
      <c r="J9" s="11"/>
      <c r="K9" s="11"/>
      <c r="L9" s="35">
        <f t="shared" si="1"/>
        <v>0</v>
      </c>
      <c r="M9" s="11">
        <f t="shared" si="2"/>
        <v>0</v>
      </c>
      <c r="N9" s="10">
        <f t="shared" si="3"/>
        <v>0</v>
      </c>
    </row>
    <row r="10" s="2" customFormat="1" ht="19.8" customHeight="1" spans="1:14">
      <c r="A10" s="17" t="s">
        <v>64</v>
      </c>
      <c r="B10" s="25"/>
      <c r="C10" s="26"/>
      <c r="D10" s="26"/>
      <c r="E10" s="26"/>
      <c r="F10" s="26"/>
      <c r="G10" s="26"/>
      <c r="H10" s="27"/>
      <c r="I10" s="36"/>
      <c r="J10" s="36"/>
      <c r="K10" s="36"/>
      <c r="L10" s="36"/>
      <c r="M10" s="36"/>
      <c r="N10" s="10"/>
    </row>
    <row r="11" s="2" customFormat="1" ht="19.8" customHeight="1" spans="1:14">
      <c r="A11" s="17" t="s">
        <v>65</v>
      </c>
      <c r="B11" s="25"/>
      <c r="C11" s="26"/>
      <c r="D11" s="26"/>
      <c r="E11" s="26"/>
      <c r="F11" s="26"/>
      <c r="G11" s="26"/>
      <c r="H11" s="27"/>
      <c r="I11" s="36"/>
      <c r="J11" s="36"/>
      <c r="K11" s="36"/>
      <c r="L11" s="10">
        <f>SUM(L5:L10)</f>
        <v>0</v>
      </c>
      <c r="M11" s="36"/>
      <c r="N11" s="10">
        <f>SUM(N5:N10)</f>
        <v>0</v>
      </c>
    </row>
    <row r="12" s="3" customFormat="1" customHeight="1" spans="1:14">
      <c r="A12" s="17" t="s">
        <v>66</v>
      </c>
      <c r="B12" s="17"/>
      <c r="C12" s="17"/>
      <c r="D12" s="17"/>
      <c r="E12" s="17"/>
      <c r="F12" s="18" t="s">
        <v>67</v>
      </c>
      <c r="G12" s="17"/>
      <c r="H12" s="17"/>
      <c r="I12" s="17"/>
      <c r="J12" s="17"/>
      <c r="K12" s="17"/>
      <c r="L12" s="17"/>
      <c r="M12" s="17"/>
      <c r="N12" s="17"/>
    </row>
    <row r="13" s="3" customFormat="1" customHeight="1" spans="1:14">
      <c r="A13" s="28" t="s">
        <v>68</v>
      </c>
      <c r="B13" s="28"/>
      <c r="C13" s="28"/>
      <c r="D13" s="28"/>
      <c r="E13" s="28"/>
      <c r="F13" s="29" t="s">
        <v>69</v>
      </c>
      <c r="G13" s="30"/>
      <c r="H13" s="30"/>
      <c r="I13" s="30"/>
      <c r="J13" s="30"/>
      <c r="K13" s="30"/>
      <c r="L13" s="30"/>
      <c r="M13" s="30"/>
      <c r="N13" s="30"/>
    </row>
    <row r="14" s="3" customFormat="1" customHeight="1" spans="1:14">
      <c r="A14" s="28" t="s">
        <v>70</v>
      </c>
      <c r="B14" s="28"/>
      <c r="C14" s="28"/>
      <c r="D14" s="28"/>
      <c r="E14" s="28"/>
      <c r="F14" s="29" t="s">
        <v>71</v>
      </c>
      <c r="G14" s="30"/>
      <c r="H14" s="30"/>
      <c r="I14" s="30"/>
      <c r="J14" s="30"/>
      <c r="K14" s="30"/>
      <c r="L14" s="30"/>
      <c r="M14" s="30"/>
      <c r="N14" s="30"/>
    </row>
    <row r="15" s="3" customFormat="1" customHeight="1" spans="1:14">
      <c r="A15" s="28" t="s">
        <v>72</v>
      </c>
      <c r="B15" s="28"/>
      <c r="C15" s="28"/>
      <c r="D15" s="28"/>
      <c r="E15" s="28"/>
      <c r="F15" s="29" t="s">
        <v>72</v>
      </c>
      <c r="G15" s="30"/>
      <c r="H15" s="30"/>
      <c r="I15" s="30"/>
      <c r="J15" s="30"/>
      <c r="K15" s="30"/>
      <c r="L15" s="30"/>
      <c r="M15" s="30"/>
      <c r="N15" s="30"/>
    </row>
  </sheetData>
  <mergeCells count="14">
    <mergeCell ref="A1:N1"/>
    <mergeCell ref="C2:G2"/>
    <mergeCell ref="I2:N2"/>
    <mergeCell ref="I3:N3"/>
    <mergeCell ref="B10:H10"/>
    <mergeCell ref="B11:H11"/>
    <mergeCell ref="A12:E12"/>
    <mergeCell ref="F12:N12"/>
    <mergeCell ref="A13:E13"/>
    <mergeCell ref="F13:N13"/>
    <mergeCell ref="A14:E14"/>
    <mergeCell ref="F14:N14"/>
    <mergeCell ref="A15:E15"/>
    <mergeCell ref="F15:N15"/>
  </mergeCell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填表说明</vt:lpstr>
      <vt:lpstr>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admin</cp:lastModifiedBy>
  <dcterms:created xsi:type="dcterms:W3CDTF">2006-09-16T00:00:00Z</dcterms:created>
  <dcterms:modified xsi:type="dcterms:W3CDTF">2025-01-08T03:12:55Z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2052-11.8.2.12085</vt:lpwstr>
  </property>
  <property fmtid="{D5CDD505-2E9C-101B-9397-08002B2CF9AE}" pid="3" name="ICV">
    <vt:lpwstr>8ACC9560597C468A9C7F3726E6D10FF3_12</vt:lpwstr>
  </property>
</Properties>
</file>