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Estimated Tax Distribution" sheetId="1" r:id="rId1"/>
    <sheet name="Tax Depreci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J17" i="1"/>
  <c r="J16" i="1"/>
  <c r="J15" i="1"/>
  <c r="J14" i="1"/>
  <c r="H17" i="1"/>
  <c r="H16" i="1"/>
  <c r="H15" i="1"/>
  <c r="H14" i="1"/>
  <c r="F18" i="1"/>
  <c r="F17" i="1" s="1"/>
  <c r="D17" i="1"/>
  <c r="D16" i="1"/>
  <c r="D15" i="1"/>
  <c r="D14" i="1"/>
  <c r="F14" i="1" l="1"/>
  <c r="F15" i="1"/>
  <c r="F16" i="1"/>
  <c r="J10" i="1"/>
  <c r="J18" i="1" s="1"/>
  <c r="H10" i="1"/>
  <c r="H18" i="1" s="1"/>
  <c r="F10" i="1"/>
  <c r="D10" i="1"/>
  <c r="D18" i="1" s="1"/>
  <c r="B10" i="1"/>
  <c r="B18" i="1" s="1"/>
  <c r="C13" i="2" l="1"/>
  <c r="D13" i="2"/>
  <c r="E13" i="2"/>
  <c r="F13" i="2"/>
  <c r="G13" i="2"/>
  <c r="H13" i="2"/>
  <c r="I13" i="2"/>
  <c r="J13" i="2"/>
  <c r="K13" i="2"/>
  <c r="L13" i="2"/>
  <c r="M13" i="2"/>
  <c r="N13" i="2"/>
  <c r="B13" i="2"/>
</calcChain>
</file>

<file path=xl/sharedStrings.xml><?xml version="1.0" encoding="utf-8"?>
<sst xmlns="http://schemas.openxmlformats.org/spreadsheetml/2006/main" count="51" uniqueCount="40">
  <si>
    <t>Estimated Tax Distribution</t>
  </si>
  <si>
    <t>(000's)</t>
  </si>
  <si>
    <t>Adj EBITDA</t>
  </si>
  <si>
    <t>Interest Expense</t>
  </si>
  <si>
    <t>Tax Depreciation</t>
  </si>
  <si>
    <t>EBT</t>
  </si>
  <si>
    <t>Q1</t>
  </si>
  <si>
    <t>Q2</t>
  </si>
  <si>
    <t>Q3</t>
  </si>
  <si>
    <t>Q4</t>
  </si>
  <si>
    <t>Full Year</t>
  </si>
  <si>
    <t>Tax Rates</t>
  </si>
  <si>
    <t>Actual</t>
  </si>
  <si>
    <t>Effective</t>
  </si>
  <si>
    <t>Quaterly Shaping</t>
  </si>
  <si>
    <t>NYC Tax</t>
  </si>
  <si>
    <t>NY State Tax</t>
  </si>
  <si>
    <t>Federal Tax</t>
  </si>
  <si>
    <t>Effective Tax Rate</t>
  </si>
  <si>
    <t>Entity</t>
  </si>
  <si>
    <t xml:space="preserve">Purchase </t>
  </si>
  <si>
    <t>Price Allocation</t>
  </si>
  <si>
    <t>Gavin</t>
  </si>
  <si>
    <t>Waterford</t>
  </si>
  <si>
    <t>Lawrenceburg</t>
  </si>
  <si>
    <t>Darby</t>
  </si>
  <si>
    <t>Goodwill</t>
  </si>
  <si>
    <t>Land</t>
  </si>
  <si>
    <t>Other - current assets</t>
  </si>
  <si>
    <t>Total</t>
  </si>
  <si>
    <t>Depreciation Method</t>
  </si>
  <si>
    <t>Year 1</t>
  </si>
  <si>
    <t>Year 2+</t>
  </si>
  <si>
    <t>28-yr Straight Line</t>
  </si>
  <si>
    <t>20-yr Straight Line</t>
  </si>
  <si>
    <t>Term</t>
  </si>
  <si>
    <t>NA</t>
  </si>
  <si>
    <t>Original Issue Discount (OID)</t>
  </si>
  <si>
    <t>Deferred Financing Charges (DFC)</t>
  </si>
  <si>
    <t>Quaterly Splits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</si>
</sst>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00%"/>
    <numFmt numFmtId="165" formatCode="0.000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1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/>
    </xf>
    <xf numFmtId="41" fontId="0" fillId="0" borderId="2" xfId="0" applyNumberFormat="1" applyBorder="1"/>
    <xf numFmtId="41" fontId="0" fillId="0" borderId="2" xfId="0" applyNumberFormat="1" applyBorder="1" applyAlignment="1">
      <alignment horizontal="center"/>
    </xf>
    <xf numFmtId="41" fontId="1" fillId="0" borderId="4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1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centerContinuous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/>
    <xf numFmtId="0" fontId="7" fillId="0" borderId="2" xfId="0" applyFont="1" applyBorder="1" applyAlignment="1">
      <alignment horizontal="center"/>
    </xf>
    <xf numFmtId="0" fontId="7" fillId="0" borderId="0" xfId="0" applyFont="1" applyBorder="1"/>
    <xf numFmtId="41" fontId="7" fillId="0" borderId="0" xfId="0" applyNumberFormat="1" applyFont="1" applyBorder="1"/>
    <xf numFmtId="41" fontId="7" fillId="0" borderId="0" xfId="0" applyNumberFormat="1" applyFont="1"/>
    <xf numFmtId="0" fontId="10" fillId="0" borderId="0" xfId="0" applyFont="1"/>
    <xf numFmtId="41" fontId="10" fillId="0" borderId="0" xfId="0" applyNumberFormat="1" applyFont="1"/>
    <xf numFmtId="0" fontId="7" fillId="0" borderId="2" xfId="0" applyFont="1" applyBorder="1"/>
    <xf numFmtId="41" fontId="7" fillId="0" borderId="2" xfId="0" applyNumberFormat="1" applyFont="1" applyBorder="1"/>
    <xf numFmtId="0" fontId="7" fillId="0" borderId="2" xfId="0" applyFont="1" applyBorder="1" applyAlignment="1">
      <alignment horizontal="centerContinuous"/>
    </xf>
    <xf numFmtId="0" fontId="7" fillId="0" borderId="0" xfId="0" applyFont="1" applyFill="1" applyBorder="1"/>
    <xf numFmtId="165" fontId="7" fillId="0" borderId="0" xfId="0" applyNumberFormat="1" applyFont="1"/>
    <xf numFmtId="0" fontId="7" fillId="0" borderId="0" xfId="0" applyFont="1" applyBorder="1" applyAlignment="1">
      <alignment horizontal="left"/>
    </xf>
    <xf numFmtId="9" fontId="7" fillId="0" borderId="0" xfId="0" applyNumberFormat="1" applyFont="1"/>
    <xf numFmtId="0" fontId="7" fillId="0" borderId="0" xfId="0" applyFont="1" applyAlignment="1">
      <alignment horizontal="left"/>
    </xf>
    <xf numFmtId="0" fontId="10" fillId="0" borderId="0" xfId="0" applyFont="1" applyFill="1" applyBorder="1"/>
    <xf numFmtId="165" fontId="10" fillId="0" borderId="0" xfId="0" applyNumberFormat="1" applyFont="1"/>
    <xf numFmtId="0" fontId="10" fillId="0" borderId="0" xfId="0" applyFont="1" applyAlignment="1">
      <alignment horizontal="left"/>
    </xf>
    <xf numFmtId="10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E31" sqref="E31"/>
    </sheetView>
  </sheetViews>
  <sheetFormatPr defaultRowHeight="15" x14ac:dyDescent="0.25"/>
  <cols>
    <col min="1" max="1" width="30.7109375" style="24" customWidth="1"/>
    <col min="2" max="10" width="15.7109375" style="24" customWidth="1"/>
    <col min="11" max="16384" width="9.140625" style="24"/>
  </cols>
  <sheetData>
    <row r="1" spans="1:11" ht="54.75" customHeight="1" thickBot="1" x14ac:dyDescent="0.35">
      <c r="A1" s="18"/>
      <c r="B1" s="18"/>
      <c r="C1" s="19" t="s">
        <v>0</v>
      </c>
      <c r="D1" s="20"/>
      <c r="E1" s="20"/>
      <c r="F1" s="20"/>
      <c r="G1" s="21"/>
      <c r="H1" s="22"/>
      <c r="I1" s="20"/>
      <c r="J1" s="22"/>
      <c r="K1" s="23"/>
    </row>
    <row r="3" spans="1:11" x14ac:dyDescent="0.25">
      <c r="A3" s="24" t="s">
        <v>1</v>
      </c>
    </row>
    <row r="4" spans="1:1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11" x14ac:dyDescent="0.25">
      <c r="A5" s="26" t="s">
        <v>2</v>
      </c>
      <c r="B5" s="27"/>
      <c r="C5" s="27"/>
      <c r="D5" s="27"/>
      <c r="E5" s="27"/>
      <c r="F5" s="27"/>
      <c r="G5" s="27"/>
      <c r="H5" s="27"/>
      <c r="I5" s="27"/>
      <c r="J5" s="27"/>
    </row>
    <row r="6" spans="1:11" x14ac:dyDescent="0.25">
      <c r="A6" s="24" t="s">
        <v>3</v>
      </c>
      <c r="B6" s="28"/>
      <c r="C6" s="28"/>
      <c r="D6" s="28"/>
      <c r="E6" s="28"/>
      <c r="F6" s="28"/>
      <c r="G6" s="28"/>
      <c r="H6" s="28"/>
      <c r="I6" s="28"/>
      <c r="J6" s="28"/>
    </row>
    <row r="7" spans="1:11" x14ac:dyDescent="0.25">
      <c r="A7" s="24" t="s">
        <v>37</v>
      </c>
      <c r="B7" s="28">
        <v>-4928.5714799999996</v>
      </c>
      <c r="C7" s="28"/>
      <c r="D7" s="28">
        <v>-4928.5714799999996</v>
      </c>
      <c r="E7" s="28"/>
      <c r="F7" s="28">
        <v>-4928.5714799999996</v>
      </c>
      <c r="G7" s="28"/>
      <c r="H7" s="28">
        <v>-4928.5714799999996</v>
      </c>
      <c r="I7" s="28"/>
      <c r="J7" s="28">
        <v>-4928.5714799999996</v>
      </c>
    </row>
    <row r="8" spans="1:11" x14ac:dyDescent="0.25">
      <c r="A8" s="24" t="s">
        <v>38</v>
      </c>
      <c r="B8" s="28">
        <v>-7260.3835200000003</v>
      </c>
      <c r="C8" s="28"/>
      <c r="D8" s="28">
        <v>-7260.3835200000003</v>
      </c>
      <c r="E8" s="28"/>
      <c r="F8" s="28">
        <v>-7260.3835200000003</v>
      </c>
      <c r="G8" s="28"/>
      <c r="H8" s="28">
        <v>-7260.3835200000003</v>
      </c>
      <c r="I8" s="28"/>
      <c r="J8" s="28">
        <v>-7260.3835200000003</v>
      </c>
    </row>
    <row r="9" spans="1:11" x14ac:dyDescent="0.25">
      <c r="A9" s="24" t="s">
        <v>4</v>
      </c>
      <c r="B9" s="28"/>
      <c r="C9" s="28"/>
      <c r="D9" s="28"/>
      <c r="E9" s="28"/>
      <c r="F9" s="28"/>
      <c r="G9" s="28"/>
      <c r="H9" s="28"/>
      <c r="I9" s="28"/>
      <c r="J9" s="28"/>
    </row>
    <row r="10" spans="1:11" x14ac:dyDescent="0.25">
      <c r="A10" s="29" t="s">
        <v>5</v>
      </c>
      <c r="B10" s="30">
        <f>SUM(B5:B9)</f>
        <v>-12188.955</v>
      </c>
      <c r="C10" s="30"/>
      <c r="D10" s="30">
        <f>SUM(D5:D9)</f>
        <v>-12188.955</v>
      </c>
      <c r="E10" s="30"/>
      <c r="F10" s="30">
        <f>SUM(F5:F9)</f>
        <v>-12188.955</v>
      </c>
      <c r="G10" s="30"/>
      <c r="H10" s="30">
        <f>SUM(H5:H9)</f>
        <v>-12188.955</v>
      </c>
      <c r="I10" s="30"/>
      <c r="J10" s="30">
        <f>SUM(J5:J9)</f>
        <v>-12188.955</v>
      </c>
    </row>
    <row r="11" spans="1:11" x14ac:dyDescent="0.25">
      <c r="B11" s="28"/>
      <c r="C11" s="28"/>
      <c r="D11" s="28"/>
      <c r="E11" s="28"/>
      <c r="F11" s="28"/>
      <c r="G11" s="28"/>
      <c r="H11" s="28"/>
      <c r="I11" s="28"/>
      <c r="J11" s="28"/>
    </row>
    <row r="12" spans="1:11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1:11" x14ac:dyDescent="0.25">
      <c r="A13" s="31" t="s">
        <v>0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1" x14ac:dyDescent="0.25">
      <c r="A14" s="24" t="s">
        <v>6</v>
      </c>
      <c r="B14" s="28">
        <v>26812.246279999999</v>
      </c>
      <c r="C14" s="28"/>
      <c r="D14" s="28">
        <f>MAX(D18*G25,0)</f>
        <v>0</v>
      </c>
      <c r="E14" s="28"/>
      <c r="F14" s="28">
        <f>MAX(F18*G25,0)</f>
        <v>0</v>
      </c>
      <c r="G14" s="28"/>
      <c r="H14" s="28">
        <f>MAX(H18*G25,0)</f>
        <v>0</v>
      </c>
      <c r="I14" s="28"/>
      <c r="J14" s="28">
        <f>MAX(J18*G25,0)</f>
        <v>0</v>
      </c>
    </row>
    <row r="15" spans="1:11" x14ac:dyDescent="0.25">
      <c r="A15" s="24" t="s">
        <v>7</v>
      </c>
      <c r="B15" s="28">
        <v>24533.812419999998</v>
      </c>
      <c r="C15" s="28"/>
      <c r="D15" s="28">
        <f>MAX(D18*H25,0)</f>
        <v>0</v>
      </c>
      <c r="E15" s="28"/>
      <c r="F15" s="28">
        <f>MAX(F18*H25,0)</f>
        <v>0</v>
      </c>
      <c r="G15" s="28"/>
      <c r="H15" s="28">
        <f>MAX(H18*H25,0)</f>
        <v>0</v>
      </c>
      <c r="I15" s="28"/>
      <c r="J15" s="28">
        <f>MAX(J18*H25,0)</f>
        <v>0</v>
      </c>
    </row>
    <row r="16" spans="1:11" x14ac:dyDescent="0.25">
      <c r="A16" s="24" t="s">
        <v>8</v>
      </c>
      <c r="B16" s="28">
        <f>MAX((B18-SUM(B14:B15))/2,0)</f>
        <v>0</v>
      </c>
      <c r="C16" s="28"/>
      <c r="D16" s="28">
        <f>MAX(D18*I25,0)</f>
        <v>0</v>
      </c>
      <c r="E16" s="28"/>
      <c r="F16" s="28">
        <f>MAX(F18*I25,0)</f>
        <v>0</v>
      </c>
      <c r="G16" s="28"/>
      <c r="H16" s="28">
        <f>MAX(H18*I25,0)</f>
        <v>0</v>
      </c>
      <c r="I16" s="28"/>
      <c r="J16" s="28">
        <f>MAX(J18*I25,0)</f>
        <v>0</v>
      </c>
    </row>
    <row r="17" spans="1:10" x14ac:dyDescent="0.25">
      <c r="A17" s="24" t="s">
        <v>9</v>
      </c>
      <c r="B17" s="28">
        <f>MAX((B18-SUM(B14:B15))/2,0)</f>
        <v>0</v>
      </c>
      <c r="C17" s="28"/>
      <c r="D17" s="28">
        <f>MAX(D18*J25,0)</f>
        <v>0</v>
      </c>
      <c r="E17" s="28"/>
      <c r="F17" s="28">
        <f>MAX(F18*J25,0)</f>
        <v>0</v>
      </c>
      <c r="G17" s="28"/>
      <c r="H17" s="28">
        <f>MAX(H18*J25,0)</f>
        <v>0</v>
      </c>
      <c r="I17" s="28"/>
      <c r="J17" s="28">
        <f>MAX(J18*J25,0)</f>
        <v>0</v>
      </c>
    </row>
    <row r="18" spans="1:10" s="29" customFormat="1" x14ac:dyDescent="0.25">
      <c r="A18" s="29" t="s">
        <v>10</v>
      </c>
      <c r="B18" s="30">
        <f>B10*C25</f>
        <v>-5761.5240052199997</v>
      </c>
      <c r="C18" s="30"/>
      <c r="D18" s="30">
        <f>D10*C25</f>
        <v>-5761.5240052199997</v>
      </c>
      <c r="E18" s="30"/>
      <c r="F18" s="30">
        <f>F10*C25</f>
        <v>-5761.5240052199997</v>
      </c>
      <c r="G18" s="30"/>
      <c r="H18" s="30">
        <f>H10*C25</f>
        <v>-5761.5240052199997</v>
      </c>
      <c r="I18" s="30"/>
      <c r="J18" s="30">
        <f>J10*C25</f>
        <v>-5761.5240052199997</v>
      </c>
    </row>
    <row r="21" spans="1:10" x14ac:dyDescent="0.25">
      <c r="A21" s="31" t="s">
        <v>11</v>
      </c>
      <c r="B21" s="25" t="s">
        <v>12</v>
      </c>
      <c r="C21" s="25" t="s">
        <v>13</v>
      </c>
      <c r="E21" s="33" t="s">
        <v>14</v>
      </c>
      <c r="F21" s="33"/>
      <c r="G21" s="25" t="s">
        <v>6</v>
      </c>
      <c r="H21" s="25" t="s">
        <v>7</v>
      </c>
      <c r="I21" s="25" t="s">
        <v>8</v>
      </c>
      <c r="J21" s="25" t="s">
        <v>9</v>
      </c>
    </row>
    <row r="22" spans="1:10" x14ac:dyDescent="0.25">
      <c r="A22" s="34" t="s">
        <v>15</v>
      </c>
      <c r="B22" s="35">
        <v>3.8760000000000003E-2</v>
      </c>
      <c r="C22" s="35">
        <v>3.8760000000000003E-2</v>
      </c>
      <c r="E22" s="36" t="s">
        <v>15</v>
      </c>
      <c r="F22" s="36"/>
      <c r="G22" s="37">
        <v>0.4</v>
      </c>
      <c r="H22" s="37">
        <v>0.2</v>
      </c>
      <c r="I22" s="37">
        <v>0.2</v>
      </c>
      <c r="J22" s="37">
        <v>0.2</v>
      </c>
    </row>
    <row r="23" spans="1:10" x14ac:dyDescent="0.25">
      <c r="A23" s="34" t="s">
        <v>16</v>
      </c>
      <c r="B23" s="35">
        <v>8.8200000000000001E-2</v>
      </c>
      <c r="C23" s="35">
        <v>8.8200000000000001E-2</v>
      </c>
      <c r="E23" s="38" t="s">
        <v>16</v>
      </c>
      <c r="F23" s="38"/>
      <c r="G23" s="37">
        <v>0.25</v>
      </c>
      <c r="H23" s="37">
        <v>0.25</v>
      </c>
      <c r="I23" s="37">
        <v>0.25</v>
      </c>
      <c r="J23" s="37">
        <v>0.25</v>
      </c>
    </row>
    <row r="24" spans="1:10" x14ac:dyDescent="0.25">
      <c r="A24" s="34" t="s">
        <v>17</v>
      </c>
      <c r="B24" s="35">
        <v>0.39600000000000002</v>
      </c>
      <c r="C24" s="35">
        <v>0.34572399999999998</v>
      </c>
      <c r="E24" s="38" t="s">
        <v>17</v>
      </c>
      <c r="F24" s="38"/>
      <c r="G24" s="37">
        <v>0.25</v>
      </c>
      <c r="H24" s="37">
        <v>0.25</v>
      </c>
      <c r="I24" s="37">
        <v>0.25</v>
      </c>
      <c r="J24" s="37">
        <v>0.25</v>
      </c>
    </row>
    <row r="25" spans="1:10" x14ac:dyDescent="0.25">
      <c r="A25" s="39" t="s">
        <v>18</v>
      </c>
      <c r="B25" s="40"/>
      <c r="C25" s="40">
        <v>0.47268399999999999</v>
      </c>
      <c r="E25" s="41" t="s">
        <v>39</v>
      </c>
      <c r="F25" s="41"/>
      <c r="G25" s="42">
        <v>0.26229999999999998</v>
      </c>
      <c r="H25" s="42">
        <v>0.24590000000000001</v>
      </c>
      <c r="I25" s="42">
        <v>0.24590000000000001</v>
      </c>
      <c r="J25" s="42">
        <v>0.24590000000000001</v>
      </c>
    </row>
  </sheetData>
  <mergeCells count="4">
    <mergeCell ref="E22:F22"/>
    <mergeCell ref="E23:F23"/>
    <mergeCell ref="E24:F24"/>
    <mergeCell ref="E25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workbookViewId="0">
      <selection activeCell="L1" sqref="L1"/>
    </sheetView>
  </sheetViews>
  <sheetFormatPr defaultRowHeight="15" x14ac:dyDescent="0.25"/>
  <cols>
    <col min="1" max="1" width="30.7109375" customWidth="1"/>
    <col min="2" max="2" width="15" bestFit="1" customWidth="1"/>
    <col min="3" max="14" width="12.7109375" customWidth="1"/>
  </cols>
  <sheetData>
    <row r="1" spans="1:14" ht="54.75" customHeight="1" thickBot="1" x14ac:dyDescent="0.55000000000000004">
      <c r="A1" s="1"/>
      <c r="B1" s="1"/>
      <c r="C1" s="1"/>
      <c r="D1" s="1"/>
      <c r="E1" s="17" t="s">
        <v>4</v>
      </c>
      <c r="F1" s="15"/>
      <c r="G1" s="16"/>
      <c r="H1" s="14"/>
      <c r="I1" s="4"/>
      <c r="J1" s="1"/>
      <c r="K1" s="1"/>
      <c r="L1" s="3"/>
      <c r="M1" s="3"/>
      <c r="N1" s="3"/>
    </row>
    <row r="3" spans="1:14" x14ac:dyDescent="0.25">
      <c r="A3" t="s">
        <v>1</v>
      </c>
    </row>
    <row r="4" spans="1:14" x14ac:dyDescent="0.25">
      <c r="B4" s="7" t="s">
        <v>20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2" t="s">
        <v>19</v>
      </c>
      <c r="B5" s="6" t="s">
        <v>21</v>
      </c>
      <c r="C5" s="6" t="s">
        <v>35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">
        <v>22</v>
      </c>
      <c r="B6" s="9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A7" t="s">
        <v>23</v>
      </c>
      <c r="B7" s="9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5">
      <c r="A8" t="s">
        <v>24</v>
      </c>
      <c r="B8" s="9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t="s">
        <v>25</v>
      </c>
      <c r="B9" s="9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t="s">
        <v>26</v>
      </c>
      <c r="B10" s="9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t="s">
        <v>27</v>
      </c>
      <c r="B11" s="9">
        <v>24990</v>
      </c>
      <c r="C11" s="10" t="s">
        <v>36</v>
      </c>
      <c r="D11" s="9">
        <v>0</v>
      </c>
      <c r="E11" s="9">
        <v>24990</v>
      </c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2" t="s">
        <v>28</v>
      </c>
      <c r="B12" s="11">
        <v>141234</v>
      </c>
      <c r="C12" s="12" t="s">
        <v>36</v>
      </c>
      <c r="D12" s="11">
        <v>0</v>
      </c>
      <c r="E12" s="11">
        <v>141234</v>
      </c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5" t="s">
        <v>29</v>
      </c>
      <c r="B13" s="13">
        <f>SUM(B6:B12)</f>
        <v>166224</v>
      </c>
      <c r="C13" s="13">
        <f t="shared" ref="C13:N13" si="0">SUM(C6:C12)</f>
        <v>0</v>
      </c>
      <c r="D13" s="13">
        <f>SUM(D6:D12)</f>
        <v>0</v>
      </c>
      <c r="E13" s="13">
        <f t="shared" si="0"/>
        <v>166224</v>
      </c>
      <c r="F13" s="13">
        <f t="shared" si="0"/>
        <v>0</v>
      </c>
      <c r="G13" s="13">
        <f t="shared" si="0"/>
        <v>0</v>
      </c>
      <c r="H13" s="13">
        <f t="shared" si="0"/>
        <v>0</v>
      </c>
      <c r="I13" s="13">
        <f t="shared" si="0"/>
        <v>0</v>
      </c>
      <c r="J13" s="13">
        <f t="shared" si="0"/>
        <v>0</v>
      </c>
      <c r="K13" s="13">
        <f t="shared" si="0"/>
        <v>0</v>
      </c>
      <c r="L13" s="13">
        <f t="shared" si="0"/>
        <v>0</v>
      </c>
      <c r="M13" s="13">
        <f t="shared" si="0"/>
        <v>0</v>
      </c>
      <c r="N13" s="13">
        <f t="shared" si="0"/>
        <v>0</v>
      </c>
    </row>
    <row r="18" spans="1:3" x14ac:dyDescent="0.25">
      <c r="A18" s="2" t="s">
        <v>30</v>
      </c>
      <c r="B18" s="6" t="s">
        <v>31</v>
      </c>
      <c r="C18" s="6" t="s">
        <v>32</v>
      </c>
    </row>
    <row r="19" spans="1:3" x14ac:dyDescent="0.25">
      <c r="A19" t="s">
        <v>33</v>
      </c>
      <c r="B19" s="8">
        <v>1.785714285714286E-2</v>
      </c>
      <c r="C19" s="8">
        <v>3.5714285714285719E-2</v>
      </c>
    </row>
    <row r="20" spans="1:3" x14ac:dyDescent="0.25">
      <c r="A20" t="s">
        <v>34</v>
      </c>
      <c r="B20" s="8">
        <v>2.5000000000000001E-2</v>
      </c>
      <c r="C20" s="8"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Estimated Tax Distribution</vt:lpstr>
      <vt:lpstr>Tax 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2017-09-26T15:15:22Z</dcterms:modified>
</cp:coreProperties>
</file>