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gpzh/work-huayi/life/财商知识/"/>
    </mc:Choice>
  </mc:AlternateContent>
  <xr:revisionPtr revIDLastSave="0" documentId="13_ncr:1_{35C8612C-127A-A246-ABEB-C35B6556EDFA}" xr6:coauthVersionLast="43" xr6:coauthVersionMax="43" xr10:uidLastSave="{00000000-0000-0000-0000-000000000000}"/>
  <bookViews>
    <workbookView xWindow="0" yWindow="460" windowWidth="28800" windowHeight="16240" xr2:uid="{D6D0A86E-691A-784F-B475-C13BC0AC3DE1}"/>
  </bookViews>
  <sheets>
    <sheet name="按年统计数据" sheetId="1" r:id="rId1"/>
    <sheet name="按月统计数据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114" i="3" l="1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5" i="3"/>
  <c r="AC117" i="3"/>
  <c r="AC118" i="3"/>
  <c r="AC120" i="3"/>
  <c r="AC121" i="3"/>
  <c r="AC123" i="3"/>
  <c r="AC124" i="3"/>
  <c r="AC12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V8" i="1" l="1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V6" i="1"/>
  <c r="V7" i="1"/>
  <c r="V9" i="1"/>
  <c r="V10" i="1"/>
  <c r="V11" i="1"/>
  <c r="V12" i="1"/>
  <c r="V13" i="1"/>
  <c r="V14" i="1"/>
  <c r="V15" i="1"/>
  <c r="U6" i="1"/>
  <c r="U7" i="1"/>
  <c r="U8" i="1"/>
  <c r="U9" i="1"/>
  <c r="U10" i="1"/>
  <c r="U11" i="1"/>
  <c r="U12" i="1"/>
  <c r="U13" i="1"/>
  <c r="U14" i="1"/>
  <c r="U15" i="1"/>
</calcChain>
</file>

<file path=xl/sharedStrings.xml><?xml version="1.0" encoding="utf-8"?>
<sst xmlns="http://schemas.openxmlformats.org/spreadsheetml/2006/main" count="281" uniqueCount="193">
  <si>
    <t>年份</t>
    <phoneticPr fontId="1" type="noConversion"/>
  </si>
  <si>
    <t>M0</t>
    <phoneticPr fontId="1" type="noConversion"/>
  </si>
  <si>
    <t>M1</t>
    <phoneticPr fontId="1" type="noConversion"/>
  </si>
  <si>
    <t>M2</t>
    <phoneticPr fontId="1" type="noConversion"/>
  </si>
  <si>
    <t>单位：万亿</t>
    <phoneticPr fontId="1" type="noConversion"/>
  </si>
  <si>
    <t>单位：千亿</t>
    <phoneticPr fontId="1" type="noConversion"/>
  </si>
  <si>
    <t>同比</t>
    <phoneticPr fontId="1" type="noConversion"/>
  </si>
  <si>
    <t>全年住户贷款</t>
    <phoneticPr fontId="1" type="noConversion"/>
  </si>
  <si>
    <t>总数</t>
    <phoneticPr fontId="1" type="noConversion"/>
  </si>
  <si>
    <t>全年总贷款</t>
    <phoneticPr fontId="1" type="noConversion"/>
  </si>
  <si>
    <t>全年净投放现金</t>
    <phoneticPr fontId="1" type="noConversion"/>
  </si>
  <si>
    <t>增速环比（百分点）</t>
    <phoneticPr fontId="1" type="noConversion"/>
  </si>
  <si>
    <t>增速同比(百分点)</t>
    <phoneticPr fontId="1" type="noConversion"/>
  </si>
  <si>
    <t>同比（千亿）</t>
    <phoneticPr fontId="1" type="noConversion"/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</si>
  <si>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</si>
  <si>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</si>
  <si>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</si>
  <si>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</si>
  <si>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</si>
  <si>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</si>
  <si>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</si>
  <si>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</si>
  <si>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</si>
  <si>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</si>
  <si>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</si>
  <si>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</si>
  <si>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</si>
  <si>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</si>
  <si>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</si>
  <si>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</si>
  <si>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</si>
  <si>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</si>
  <si>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</si>
  <si>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</si>
  <si>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列32</t>
  </si>
  <si>
    <t>短期贷款</t>
    <phoneticPr fontId="1" type="noConversion"/>
  </si>
  <si>
    <t>中长期贷款</t>
    <phoneticPr fontId="1" type="noConversion"/>
  </si>
  <si>
    <t>0.8199</t>
    <phoneticPr fontId="1" type="noConversion"/>
  </si>
  <si>
    <t>0.6494</t>
    <phoneticPr fontId="1" type="noConversion"/>
  </si>
  <si>
    <t>短期占总数比</t>
    <phoneticPr fontId="1" type="noConversion"/>
  </si>
  <si>
    <t>中长期占总数比</t>
    <phoneticPr fontId="1" type="noConversion"/>
  </si>
  <si>
    <t>列20</t>
    <phoneticPr fontId="1" type="noConversion"/>
  </si>
  <si>
    <t>列21</t>
    <phoneticPr fontId="1" type="noConversion"/>
  </si>
  <si>
    <t>同比(%)</t>
    <phoneticPr fontId="1" type="noConversion"/>
  </si>
  <si>
    <t>相比前一个月</t>
    <phoneticPr fontId="1" type="noConversion"/>
  </si>
  <si>
    <t>去年同期比</t>
    <phoneticPr fontId="1" type="noConversion"/>
  </si>
  <si>
    <t>去年同月</t>
    <phoneticPr fontId="1" type="noConversion"/>
  </si>
  <si>
    <t>相比前一个月（百分点）</t>
    <phoneticPr fontId="1" type="noConversion"/>
  </si>
  <si>
    <t>去年同期比（百分点）</t>
    <phoneticPr fontId="1" type="noConversion"/>
  </si>
  <si>
    <t>去年同月（百分点）</t>
    <phoneticPr fontId="1" type="noConversion"/>
  </si>
  <si>
    <t>0.9519</t>
    <phoneticPr fontId="1" type="noConversion"/>
  </si>
  <si>
    <t>0.9068</t>
    <phoneticPr fontId="1" type="noConversion"/>
  </si>
  <si>
    <t>比上年同期（百分点）</t>
    <phoneticPr fontId="1" type="noConversion"/>
  </si>
  <si>
    <t>比上月末（百分点）</t>
    <phoneticPr fontId="1" type="noConversion"/>
  </si>
  <si>
    <t>同比（百分点）</t>
    <phoneticPr fontId="1" type="noConversion"/>
  </si>
  <si>
    <t>当月净投入（亿）</t>
    <phoneticPr fontId="1" type="noConversion"/>
  </si>
  <si>
    <t>2019.10</t>
    <phoneticPr fontId="1" type="noConversion"/>
  </si>
  <si>
    <t>2010.01</t>
    <phoneticPr fontId="1" type="noConversion"/>
  </si>
  <si>
    <t>2010.02</t>
    <phoneticPr fontId="1" type="noConversion"/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</si>
  <si>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</si>
  <si>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</si>
  <si>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</si>
  <si>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</si>
  <si>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</si>
  <si>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</si>
  <si>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</si>
  <si>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</si>
  <si>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</si>
  <si>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</si>
  <si>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  <phoneticPr fontId="1" type="noConversion"/>
  </si>
  <si>
    <t>2011.02</t>
    <phoneticPr fontId="1" type="noConversion"/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</si>
  <si>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</si>
  <si>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</si>
  <si>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</si>
  <si>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</si>
  <si>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</si>
  <si>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</si>
  <si>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</si>
  <si>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</si>
  <si>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</si>
  <si>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</si>
  <si>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  <phoneticPr fontId="1" type="noConversion"/>
  </si>
  <si>
    <t>2012.02</t>
    <phoneticPr fontId="1" type="noConversion"/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</si>
  <si>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</si>
  <si>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</si>
  <si>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</si>
  <si>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</si>
  <si>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</si>
  <si>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</si>
  <si>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</si>
  <si>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</si>
  <si>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</si>
  <si>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</si>
  <si>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  <phoneticPr fontId="1" type="noConversion"/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</si>
  <si>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</si>
  <si>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</si>
  <si>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</si>
  <si>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</si>
  <si>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</si>
  <si>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</si>
  <si>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</si>
  <si>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</si>
  <si>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</si>
  <si>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</si>
  <si>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</si>
  <si>
    <t>2014.01</t>
    <phoneticPr fontId="1" type="noConversion"/>
  </si>
  <si>
    <t>2014.02</t>
  </si>
  <si>
    <t>2014.03</t>
  </si>
  <si>
    <t>2014.04</t>
  </si>
  <si>
    <t>2014.05</t>
  </si>
  <si>
    <t>2014.06</t>
  </si>
  <si>
    <t>2014.07</t>
  </si>
  <si>
    <t>2014.08</t>
  </si>
  <si>
    <t>2014.09</t>
  </si>
  <si>
    <t>2014.10</t>
  </si>
  <si>
    <t>2014.11</t>
  </si>
  <si>
    <t>2014.12</t>
  </si>
  <si>
    <t>2015.01</t>
    <phoneticPr fontId="1" type="noConversion"/>
  </si>
  <si>
    <t>2015.02</t>
  </si>
  <si>
    <t>2015.03</t>
  </si>
  <si>
    <t>2015.04</t>
  </si>
  <si>
    <t>2015.05</t>
  </si>
  <si>
    <t>2015.06</t>
  </si>
  <si>
    <t>2015.07</t>
  </si>
  <si>
    <t>2015.08</t>
  </si>
  <si>
    <t>2015.09</t>
  </si>
  <si>
    <t>2015.10</t>
  </si>
  <si>
    <t>2015.11</t>
  </si>
  <si>
    <t>2015.12</t>
  </si>
  <si>
    <t>2016.01</t>
    <phoneticPr fontId="1" type="noConversion"/>
  </si>
  <si>
    <t>2016.02</t>
  </si>
  <si>
    <t>2016.03</t>
  </si>
  <si>
    <t>2016.04</t>
  </si>
  <si>
    <t>2016.05</t>
  </si>
  <si>
    <t>2016.06</t>
  </si>
  <si>
    <t>2016.07</t>
  </si>
  <si>
    <t>2016.08</t>
  </si>
  <si>
    <t>2016.09</t>
  </si>
  <si>
    <t>2016.10</t>
  </si>
  <si>
    <t>2016.11</t>
  </si>
  <si>
    <t>2016.12</t>
  </si>
  <si>
    <t>2017.01</t>
    <phoneticPr fontId="1" type="noConversion"/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</si>
  <si>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</si>
  <si>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</si>
  <si>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</si>
  <si>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</si>
  <si>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</si>
  <si>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</si>
  <si>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</si>
  <si>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</si>
  <si>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</si>
  <si>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</si>
  <si>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</si>
  <si>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  <phoneticPr fontId="1" type="noConversion"/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</si>
  <si>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</si>
  <si>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</si>
  <si>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</si>
  <si>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</si>
  <si>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</si>
  <si>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</si>
  <si>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</si>
  <si>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</si>
  <si>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</si>
  <si>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</si>
  <si>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</si>
  <si>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增速与上月</t>
    <phoneticPr fontId="1" type="noConversion"/>
  </si>
  <si>
    <t>比上年同期</t>
    <phoneticPr fontId="1" type="noConversion"/>
  </si>
  <si>
    <t>M2余额</t>
    <phoneticPr fontId="1" type="noConversion"/>
  </si>
  <si>
    <t>M1余额</t>
    <phoneticPr fontId="1" type="noConversion"/>
  </si>
  <si>
    <t>M0余额</t>
    <phoneticPr fontId="1" type="noConversion"/>
  </si>
  <si>
    <t>人民币贷款</t>
  </si>
  <si>
    <t>人民币贷款</t>
    <phoneticPr fontId="1" type="noConversion"/>
  </si>
  <si>
    <t>比上月末（百分点%）</t>
    <phoneticPr fontId="1" type="noConversion"/>
  </si>
  <si>
    <t>比上年同期（百分点%）</t>
    <phoneticPr fontId="1" type="noConversion"/>
  </si>
  <si>
    <t>同比增涨（亿）</t>
    <phoneticPr fontId="1" type="noConversion"/>
  </si>
  <si>
    <t>同比增长</t>
    <phoneticPr fontId="1" type="noConversion"/>
  </si>
  <si>
    <t>余额（万亿）</t>
    <phoneticPr fontId="1" type="noConversion"/>
  </si>
  <si>
    <t>贷款新增（千亿）</t>
    <phoneticPr fontId="1" type="noConversion"/>
  </si>
  <si>
    <t>住户部门贷款</t>
    <phoneticPr fontId="1" type="noConversion"/>
  </si>
  <si>
    <t>短期贷款增加（千亿）</t>
    <phoneticPr fontId="1" type="noConversion"/>
  </si>
  <si>
    <t>中长期贷款增加（千亿）</t>
    <phoneticPr fontId="1" type="noConversion"/>
  </si>
  <si>
    <t>列21</t>
  </si>
  <si>
    <t>列22</t>
  </si>
  <si>
    <t>列23</t>
  </si>
  <si>
    <t>列24</t>
  </si>
  <si>
    <t>列25</t>
  </si>
  <si>
    <t>2019.01</t>
    <phoneticPr fontId="1" type="noConversion"/>
  </si>
  <si>
    <t>列26</t>
    <phoneticPr fontId="1" type="noConversion"/>
  </si>
  <si>
    <t>列27</t>
    <phoneticPr fontId="1" type="noConversion"/>
  </si>
  <si>
    <t>列28</t>
    <phoneticPr fontId="1" type="noConversion"/>
  </si>
  <si>
    <t>住房贷款占总贷款比例</t>
    <phoneticPr fontId="1" type="noConversion"/>
  </si>
  <si>
    <t>中长期占比</t>
    <phoneticPr fontId="1" type="noConversion"/>
  </si>
  <si>
    <t>短期占比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</si>
</sst>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_ "/>
    <numFmt numFmtId="178" formatCode="0.000_);[Red]\(0.000\)"/>
  </numFmts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2"/>
      <color rgb="FF7B7B7B"/>
      <name val="等线"/>
      <family val="4"/>
      <charset val="134"/>
      <scheme val="minor"/>
    </font>
    <font>
      <b/>
      <sz val="12"/>
      <color theme="1"/>
      <name val="DengXian"/>
      <family val="4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1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10" fontId="0" fillId="4" borderId="1" xfId="0" applyNumberFormat="1" applyFill="1" applyBorder="1">
      <alignment vertical="center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0" fillId="5" borderId="1" xfId="0" applyFill="1" applyBorder="1">
      <alignment vertical="center"/>
    </xf>
    <xf numFmtId="177" fontId="0" fillId="0" borderId="1" xfId="0" applyNumberFormat="1" applyBorder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0" fontId="3" fillId="5" borderId="1" xfId="0" applyFont="1" applyFill="1" applyBorder="1">
      <alignment vertical="center"/>
    </xf>
    <xf numFmtId="0" fontId="0" fillId="0" borderId="2" xfId="0" applyBorder="1">
      <alignment vertical="center"/>
    </xf>
    <xf numFmtId="0" fontId="4" fillId="0" borderId="8" xfId="0" applyFont="1" applyBorder="1">
      <alignment vertical="center"/>
    </xf>
    <xf numFmtId="0" fontId="0" fillId="0" borderId="8" xfId="0" applyBorder="1">
      <alignment vertical="center"/>
    </xf>
    <xf numFmtId="176" fontId="0" fillId="0" borderId="8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6" borderId="9" xfId="0" applyFill="1" applyBorder="1">
      <alignment vertical="center"/>
    </xf>
    <xf numFmtId="176" fontId="0" fillId="0" borderId="9" xfId="0" applyNumberFormat="1" applyBorder="1">
      <alignment vertical="center"/>
    </xf>
    <xf numFmtId="0" fontId="0" fillId="0" borderId="9" xfId="0" applyBorder="1">
      <alignment vertical="center"/>
    </xf>
    <xf numFmtId="177" fontId="0" fillId="0" borderId="9" xfId="0" applyNumberFormat="1" applyBorder="1">
      <alignment vertical="center"/>
    </xf>
    <xf numFmtId="0" fontId="0" fillId="4" borderId="9" xfId="0" applyFill="1" applyBorder="1">
      <alignment vertical="center"/>
    </xf>
    <xf numFmtId="0" fontId="0" fillId="5" borderId="9" xfId="0" applyFill="1" applyBorder="1">
      <alignment vertical="center"/>
    </xf>
    <xf numFmtId="0" fontId="0" fillId="0" borderId="14" xfId="0" applyBorder="1">
      <alignment vertical="center"/>
    </xf>
    <xf numFmtId="177" fontId="0" fillId="0" borderId="14" xfId="0" applyNumberFormat="1" applyBorder="1">
      <alignment vertical="center"/>
    </xf>
    <xf numFmtId="0" fontId="0" fillId="4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4" fillId="2" borderId="0" xfId="0" applyFont="1" applyFill="1" applyBorder="1">
      <alignment vertical="center"/>
    </xf>
    <xf numFmtId="176" fontId="0" fillId="2" borderId="0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0" fontId="4" fillId="2" borderId="18" xfId="0" applyFont="1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0" fillId="2" borderId="22" xfId="0" applyFill="1" applyBorder="1">
      <alignment vertical="center"/>
    </xf>
    <xf numFmtId="176" fontId="0" fillId="2" borderId="21" xfId="0" applyNumberFormat="1" applyFill="1" applyBorder="1">
      <alignment vertical="center"/>
    </xf>
    <xf numFmtId="177" fontId="0" fillId="2" borderId="22" xfId="0" applyNumberFormat="1" applyFill="1" applyBorder="1">
      <alignment vertical="center"/>
    </xf>
    <xf numFmtId="0" fontId="0" fillId="2" borderId="23" xfId="0" applyFill="1" applyBorder="1">
      <alignment vertical="center"/>
    </xf>
    <xf numFmtId="0" fontId="4" fillId="2" borderId="24" xfId="0" applyFont="1" applyFill="1" applyBorder="1">
      <alignment vertical="center"/>
    </xf>
    <xf numFmtId="0" fontId="4" fillId="2" borderId="26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22" xfId="0" applyFont="1" applyFill="1" applyBorder="1" applyAlignment="1">
      <alignment vertical="center" wrapText="1"/>
    </xf>
    <xf numFmtId="0" fontId="4" fillId="2" borderId="22" xfId="0" applyFont="1" applyFill="1" applyBorder="1">
      <alignment vertical="center"/>
    </xf>
    <xf numFmtId="0" fontId="4" fillId="2" borderId="23" xfId="0" applyFont="1" applyFill="1" applyBorder="1">
      <alignment vertical="center"/>
    </xf>
    <xf numFmtId="0" fontId="4" fillId="2" borderId="28" xfId="0" applyFont="1" applyFill="1" applyBorder="1">
      <alignment vertical="center"/>
    </xf>
    <xf numFmtId="0" fontId="0" fillId="2" borderId="29" xfId="0" applyFill="1" applyBorder="1">
      <alignment vertical="center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0" fillId="2" borderId="32" xfId="0" applyFill="1" applyBorder="1">
      <alignment vertical="center"/>
    </xf>
    <xf numFmtId="0" fontId="4" fillId="2" borderId="30" xfId="0" applyFont="1" applyFill="1" applyBorder="1" applyAlignment="1">
      <alignment vertical="center" wrapText="1"/>
    </xf>
    <xf numFmtId="176" fontId="4" fillId="2" borderId="33" xfId="0" applyNumberFormat="1" applyFont="1" applyFill="1" applyBorder="1">
      <alignment vertical="center"/>
    </xf>
    <xf numFmtId="177" fontId="4" fillId="2" borderId="33" xfId="0" applyNumberFormat="1" applyFont="1" applyFill="1" applyBorder="1" applyAlignment="1">
      <alignment vertical="center" wrapText="1"/>
    </xf>
    <xf numFmtId="0" fontId="4" fillId="2" borderId="33" xfId="0" applyFont="1" applyFill="1" applyBorder="1" applyAlignment="1">
      <alignment vertical="center" wrapText="1"/>
    </xf>
    <xf numFmtId="0" fontId="0" fillId="0" borderId="35" xfId="0" applyBorder="1">
      <alignment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6" xfId="0" applyBorder="1">
      <alignment vertical="center"/>
    </xf>
    <xf numFmtId="0" fontId="0" fillId="2" borderId="35" xfId="0" applyFill="1" applyBorder="1">
      <alignment vertical="center"/>
    </xf>
    <xf numFmtId="176" fontId="0" fillId="2" borderId="36" xfId="0" applyNumberFormat="1" applyFill="1" applyBorder="1">
      <alignment vertical="center"/>
    </xf>
    <xf numFmtId="177" fontId="0" fillId="2" borderId="36" xfId="0" applyNumberFormat="1" applyFill="1" applyBorder="1">
      <alignment vertical="center"/>
    </xf>
    <xf numFmtId="0" fontId="0" fillId="2" borderId="36" xfId="0" applyFill="1" applyBorder="1">
      <alignment vertical="center"/>
    </xf>
    <xf numFmtId="0" fontId="0" fillId="2" borderId="8" xfId="0" applyFill="1" applyBorder="1">
      <alignment vertical="center"/>
    </xf>
    <xf numFmtId="0" fontId="4" fillId="0" borderId="5" xfId="0" applyFont="1" applyBorder="1">
      <alignment vertical="center"/>
    </xf>
    <xf numFmtId="10" fontId="0" fillId="0" borderId="8" xfId="0" applyNumberFormat="1" applyBorder="1">
      <alignment vertical="center"/>
    </xf>
    <xf numFmtId="0" fontId="0" fillId="4" borderId="8" xfId="0" applyFill="1" applyBorder="1">
      <alignment vertical="center"/>
    </xf>
    <xf numFmtId="10" fontId="0" fillId="4" borderId="8" xfId="0" applyNumberFormat="1" applyFill="1" applyBorder="1">
      <alignment vertical="center"/>
    </xf>
    <xf numFmtId="0" fontId="0" fillId="5" borderId="8" xfId="0" applyFill="1" applyBorder="1">
      <alignment vertical="center"/>
    </xf>
    <xf numFmtId="0" fontId="0" fillId="0" borderId="4" xfId="0" applyBorder="1">
      <alignment vertical="center"/>
    </xf>
    <xf numFmtId="0" fontId="0" fillId="7" borderId="9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8" xfId="0" applyFill="1" applyBorder="1">
      <alignment vertical="center"/>
    </xf>
    <xf numFmtId="0" fontId="4" fillId="2" borderId="8" xfId="0" applyFont="1" applyFill="1" applyBorder="1">
      <alignment vertical="center"/>
    </xf>
    <xf numFmtId="49" fontId="0" fillId="0" borderId="8" xfId="0" applyNumberFormat="1" applyBorder="1">
      <alignment vertical="center"/>
    </xf>
    <xf numFmtId="49" fontId="0" fillId="2" borderId="22" xfId="0" applyNumberForma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8" xfId="0" applyNumberFormat="1" applyFont="1" applyFill="1" applyBorder="1">
      <alignment vertical="center"/>
    </xf>
    <xf numFmtId="49" fontId="0" fillId="0" borderId="9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0" borderId="0" xfId="0" applyNumberFormat="1">
      <alignment vertical="center"/>
    </xf>
    <xf numFmtId="0" fontId="4" fillId="2" borderId="35" xfId="0" applyFont="1" applyFill="1" applyBorder="1">
      <alignment vertical="center"/>
    </xf>
    <xf numFmtId="0" fontId="4" fillId="2" borderId="4" xfId="0" applyFont="1" applyFill="1" applyBorder="1">
      <alignment vertical="center"/>
    </xf>
    <xf numFmtId="176" fontId="0" fillId="2" borderId="22" xfId="0" applyNumberFormat="1" applyFill="1" applyBorder="1">
      <alignment vertical="center"/>
    </xf>
    <xf numFmtId="176" fontId="4" fillId="2" borderId="30" xfId="0" applyNumberFormat="1" applyFont="1" applyFill="1" applyBorder="1">
      <alignment vertical="center"/>
    </xf>
    <xf numFmtId="176" fontId="0" fillId="2" borderId="35" xfId="0" applyNumberFormat="1" applyFill="1" applyBorder="1">
      <alignment vertical="center"/>
    </xf>
    <xf numFmtId="178" fontId="0" fillId="0" borderId="8" xfId="0" applyNumberFormat="1" applyBorder="1">
      <alignment vertical="center"/>
    </xf>
    <xf numFmtId="178" fontId="0" fillId="2" borderId="22" xfId="0" applyNumberFormat="1" applyFill="1" applyBorder="1">
      <alignment vertical="center"/>
    </xf>
    <xf numFmtId="178" fontId="4" fillId="2" borderId="30" xfId="0" applyNumberFormat="1" applyFont="1" applyFill="1" applyBorder="1">
      <alignment vertical="center"/>
    </xf>
    <xf numFmtId="178" fontId="0" fillId="2" borderId="35" xfId="0" applyNumberFormat="1" applyFill="1" applyBorder="1">
      <alignment vertical="center"/>
    </xf>
    <xf numFmtId="178" fontId="0" fillId="0" borderId="9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0" fontId="4" fillId="2" borderId="35" xfId="0" applyFont="1" applyFill="1" applyBorder="1" applyAlignment="1">
      <alignment vertical="center" wrapText="1"/>
    </xf>
    <xf numFmtId="176" fontId="4" fillId="2" borderId="36" xfId="0" applyNumberFormat="1" applyFont="1" applyFill="1" applyBorder="1">
      <alignment vertical="center"/>
    </xf>
    <xf numFmtId="176" fontId="4" fillId="2" borderId="35" xfId="0" applyNumberFormat="1" applyFont="1" applyFill="1" applyBorder="1">
      <alignment vertical="center"/>
    </xf>
    <xf numFmtId="178" fontId="4" fillId="2" borderId="35" xfId="0" applyNumberFormat="1" applyFont="1" applyFill="1" applyBorder="1">
      <alignment vertical="center"/>
    </xf>
    <xf numFmtId="177" fontId="4" fillId="2" borderId="36" xfId="0" applyNumberFormat="1" applyFont="1" applyFill="1" applyBorder="1" applyAlignment="1">
      <alignment vertical="center" wrapText="1"/>
    </xf>
    <xf numFmtId="0" fontId="4" fillId="2" borderId="37" xfId="0" applyFont="1" applyFill="1" applyBorder="1">
      <alignment vertical="center"/>
    </xf>
    <xf numFmtId="49" fontId="4" fillId="2" borderId="0" xfId="0" applyNumberFormat="1" applyFont="1" applyFill="1" applyBorder="1">
      <alignment vertical="center"/>
    </xf>
    <xf numFmtId="178" fontId="4" fillId="2" borderId="30" xfId="0" applyNumberFormat="1" applyFont="1" applyFill="1" applyBorder="1" applyAlignment="1">
      <alignment vertical="center" wrapText="1"/>
    </xf>
    <xf numFmtId="0" fontId="4" fillId="2" borderId="14" xfId="0" applyFont="1" applyFill="1" applyBorder="1">
      <alignment vertical="center"/>
    </xf>
    <xf numFmtId="49" fontId="4" fillId="2" borderId="14" xfId="0" applyNumberFormat="1" applyFont="1" applyFill="1" applyBorder="1">
      <alignment vertical="center"/>
    </xf>
    <xf numFmtId="0" fontId="4" fillId="2" borderId="38" xfId="0" applyFont="1" applyFill="1" applyBorder="1">
      <alignment vertical="center"/>
    </xf>
    <xf numFmtId="0" fontId="4" fillId="2" borderId="15" xfId="0" applyFont="1" applyFill="1" applyBorder="1">
      <alignment vertical="center"/>
    </xf>
    <xf numFmtId="10" fontId="0" fillId="2" borderId="22" xfId="0" applyNumberFormat="1" applyFill="1" applyBorder="1">
      <alignment vertical="center"/>
    </xf>
    <xf numFmtId="10" fontId="0" fillId="2" borderId="32" xfId="0" applyNumberFormat="1" applyFill="1" applyBorder="1">
      <alignment vertical="center"/>
    </xf>
    <xf numFmtId="10" fontId="0" fillId="0" borderId="9" xfId="0" applyNumberFormat="1" applyBorder="1">
      <alignment vertical="center"/>
    </xf>
    <xf numFmtId="49" fontId="0" fillId="0" borderId="1" xfId="0" applyNumberFormat="1" applyFill="1" applyBorder="1">
      <alignment vertical="center"/>
    </xf>
    <xf numFmtId="0" fontId="0" fillId="2" borderId="18" xfId="0" applyFill="1" applyBorder="1">
      <alignment vertical="center"/>
    </xf>
    <xf numFmtId="49" fontId="0" fillId="2" borderId="19" xfId="0" applyNumberFormat="1" applyFill="1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176" fontId="0" fillId="2" borderId="8" xfId="0" applyNumberFormat="1" applyFill="1" applyBorder="1">
      <alignment vertical="center"/>
    </xf>
    <xf numFmtId="10" fontId="0" fillId="2" borderId="8" xfId="0" applyNumberFormat="1" applyFill="1" applyBorder="1">
      <alignment vertical="center"/>
    </xf>
    <xf numFmtId="177" fontId="0" fillId="2" borderId="8" xfId="0" applyNumberFormat="1" applyFill="1" applyBorder="1">
      <alignment vertical="center"/>
    </xf>
    <xf numFmtId="49" fontId="0" fillId="2" borderId="8" xfId="0" applyNumberFormat="1" applyFill="1" applyBorder="1">
      <alignment vertical="center"/>
    </xf>
    <xf numFmtId="0" fontId="0" fillId="5" borderId="6" xfId="0" applyFill="1" applyBorder="1">
      <alignment vertical="center"/>
    </xf>
    <xf numFmtId="0" fontId="0" fillId="5" borderId="2" xfId="0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42" xfId="0" applyBorder="1">
      <alignment vertical="center"/>
    </xf>
    <xf numFmtId="0" fontId="0" fillId="0" borderId="43" xfId="0" applyBorder="1">
      <alignment vertical="center"/>
    </xf>
    <xf numFmtId="0" fontId="0" fillId="0" borderId="13" xfId="0" applyBorder="1">
      <alignment vertical="center"/>
    </xf>
    <xf numFmtId="49" fontId="0" fillId="0" borderId="14" xfId="0" applyNumberFormat="1" applyBorder="1">
      <alignment vertical="center"/>
    </xf>
    <xf numFmtId="0" fontId="0" fillId="0" borderId="38" xfId="0" applyBorder="1">
      <alignment vertical="center"/>
    </xf>
    <xf numFmtId="0" fontId="0" fillId="2" borderId="44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5" xfId="0" applyFill="1" applyBorder="1">
      <alignment vertical="center"/>
    </xf>
    <xf numFmtId="177" fontId="4" fillId="2" borderId="45" xfId="0" applyNumberFormat="1" applyFont="1" applyFill="1" applyBorder="1" applyAlignment="1">
      <alignment vertical="center" wrapText="1"/>
    </xf>
    <xf numFmtId="0" fontId="0" fillId="2" borderId="26" xfId="0" applyFill="1" applyBorder="1">
      <alignment vertical="center"/>
    </xf>
    <xf numFmtId="10" fontId="0" fillId="0" borderId="14" xfId="0" applyNumberFormat="1" applyBorder="1">
      <alignment vertical="center"/>
    </xf>
    <xf numFmtId="0" fontId="0" fillId="6" borderId="6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4" xfId="0" applyFill="1" applyBorder="1">
      <alignment vertical="center"/>
    </xf>
    <xf numFmtId="176" fontId="4" fillId="2" borderId="46" xfId="0" applyNumberFormat="1" applyFont="1" applyFill="1" applyBorder="1">
      <alignment vertical="center"/>
    </xf>
    <xf numFmtId="176" fontId="0" fillId="2" borderId="47" xfId="0" applyNumberFormat="1" applyFill="1" applyBorder="1">
      <alignment vertical="center"/>
    </xf>
    <xf numFmtId="177" fontId="0" fillId="2" borderId="29" xfId="0" applyNumberFormat="1" applyFill="1" applyBorder="1">
      <alignment vertical="center"/>
    </xf>
    <xf numFmtId="176" fontId="0" fillId="0" borderId="16" xfId="0" applyNumberFormat="1" applyBorder="1">
      <alignment vertical="center"/>
    </xf>
    <xf numFmtId="177" fontId="0" fillId="0" borderId="17" xfId="0" applyNumberFormat="1" applyBorder="1">
      <alignment vertical="center"/>
    </xf>
    <xf numFmtId="176" fontId="0" fillId="0" borderId="43" xfId="0" applyNumberFormat="1" applyBorder="1">
      <alignment vertical="center"/>
    </xf>
    <xf numFmtId="177" fontId="0" fillId="0" borderId="42" xfId="0" applyNumberFormat="1" applyBorder="1">
      <alignment vertical="center"/>
    </xf>
    <xf numFmtId="176" fontId="0" fillId="0" borderId="13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43" xfId="0" applyFill="1" applyBorder="1">
      <alignment vertical="center"/>
    </xf>
    <xf numFmtId="0" fontId="0" fillId="4" borderId="42" xfId="0" applyFill="1" applyBorder="1">
      <alignment vertical="center"/>
    </xf>
    <xf numFmtId="0" fontId="0" fillId="4" borderId="43" xfId="0" applyFill="1" applyBorder="1" applyAlignment="1">
      <alignment vertical="center" wrapText="1"/>
    </xf>
    <xf numFmtId="0" fontId="0" fillId="4" borderId="13" xfId="0" applyFill="1" applyBorder="1">
      <alignment vertical="center"/>
    </xf>
    <xf numFmtId="10" fontId="0" fillId="4" borderId="14" xfId="0" applyNumberFormat="1" applyFill="1" applyBorder="1">
      <alignment vertical="center"/>
    </xf>
    <xf numFmtId="0" fontId="0" fillId="4" borderId="15" xfId="0" applyFill="1" applyBorder="1">
      <alignment vertical="center"/>
    </xf>
    <xf numFmtId="10" fontId="4" fillId="2" borderId="30" xfId="0" applyNumberFormat="1" applyFont="1" applyFill="1" applyBorder="1" applyAlignment="1">
      <alignment vertical="center" wrapText="1"/>
    </xf>
    <xf numFmtId="178" fontId="4" fillId="2" borderId="34" xfId="0" applyNumberFormat="1" applyFont="1" applyFill="1" applyBorder="1" applyAlignment="1">
      <alignment vertical="center" wrapText="1"/>
    </xf>
    <xf numFmtId="0" fontId="4" fillId="2" borderId="34" xfId="0" applyFont="1" applyFill="1" applyBorder="1" applyAlignment="1">
      <alignment vertical="center" wrapText="1"/>
    </xf>
    <xf numFmtId="177" fontId="4" fillId="2" borderId="50" xfId="0" applyNumberFormat="1" applyFont="1" applyFill="1" applyBorder="1" applyAlignment="1">
      <alignment vertical="center" wrapText="1"/>
    </xf>
    <xf numFmtId="177" fontId="4" fillId="2" borderId="34" xfId="0" applyNumberFormat="1" applyFont="1" applyFill="1" applyBorder="1" applyAlignment="1">
      <alignment vertical="center" wrapText="1"/>
    </xf>
    <xf numFmtId="49" fontId="4" fillId="2" borderId="21" xfId="0" applyNumberFormat="1" applyFont="1" applyFill="1" applyBorder="1">
      <alignment vertical="center"/>
    </xf>
    <xf numFmtId="49" fontId="4" fillId="0" borderId="0" xfId="0" applyNumberFormat="1" applyFont="1">
      <alignment vertical="center"/>
    </xf>
    <xf numFmtId="49" fontId="4" fillId="0" borderId="37" xfId="0" applyNumberFormat="1" applyFont="1" applyBorder="1">
      <alignment vertical="center"/>
    </xf>
    <xf numFmtId="0" fontId="0" fillId="6" borderId="35" xfId="0" applyFill="1" applyBorder="1">
      <alignment vertical="center"/>
    </xf>
    <xf numFmtId="176" fontId="0" fillId="0" borderId="52" xfId="0" applyNumberFormat="1" applyBorder="1">
      <alignment vertical="center"/>
    </xf>
    <xf numFmtId="10" fontId="0" fillId="0" borderId="36" xfId="0" applyNumberFormat="1" applyBorder="1">
      <alignment vertical="center"/>
    </xf>
    <xf numFmtId="0" fontId="0" fillId="0" borderId="36" xfId="0" applyBorder="1">
      <alignment vertical="center"/>
    </xf>
    <xf numFmtId="177" fontId="0" fillId="0" borderId="53" xfId="0" applyNumberFormat="1" applyBorder="1">
      <alignment vertical="center"/>
    </xf>
    <xf numFmtId="0" fontId="0" fillId="0" borderId="52" xfId="0" applyBorder="1">
      <alignment vertical="center"/>
    </xf>
    <xf numFmtId="176" fontId="0" fillId="0" borderId="10" xfId="0" applyNumberFormat="1" applyBorder="1">
      <alignment vertical="center"/>
    </xf>
    <xf numFmtId="10" fontId="0" fillId="0" borderId="11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2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28" xfId="0" applyBorder="1">
      <alignment vertical="center"/>
    </xf>
    <xf numFmtId="177" fontId="0" fillId="0" borderId="11" xfId="0" applyNumberFormat="1" applyBorder="1">
      <alignment vertical="center"/>
    </xf>
    <xf numFmtId="0" fontId="0" fillId="0" borderId="52" xfId="0" applyFill="1" applyBorder="1">
      <alignment vertical="center"/>
    </xf>
    <xf numFmtId="0" fontId="0" fillId="0" borderId="36" xfId="0" applyFill="1" applyBorder="1">
      <alignment vertical="center"/>
    </xf>
    <xf numFmtId="0" fontId="0" fillId="0" borderId="53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43" xfId="0" applyFill="1" applyBorder="1">
      <alignment vertical="center"/>
    </xf>
    <xf numFmtId="0" fontId="0" fillId="0" borderId="42" xfId="0" applyFill="1" applyBorder="1">
      <alignment vertical="center"/>
    </xf>
    <xf numFmtId="10" fontId="0" fillId="0" borderId="1" xfId="0" applyNumberFormat="1" applyFill="1" applyBorder="1">
      <alignment vertical="center"/>
    </xf>
    <xf numFmtId="0" fontId="0" fillId="0" borderId="43" xfId="0" applyFill="1" applyBorder="1" applyAlignment="1">
      <alignment vertical="center" wrapText="1"/>
    </xf>
    <xf numFmtId="0" fontId="0" fillId="0" borderId="13" xfId="0" applyFill="1" applyBorder="1">
      <alignment vertical="center"/>
    </xf>
    <xf numFmtId="10" fontId="0" fillId="0" borderId="14" xfId="0" applyNumberFormat="1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10" fontId="0" fillId="0" borderId="11" xfId="0" applyNumberFormat="1" applyFill="1" applyBorder="1">
      <alignment vertical="center"/>
    </xf>
    <xf numFmtId="49" fontId="4" fillId="0" borderId="10" xfId="0" applyNumberFormat="1" applyFont="1" applyFill="1" applyBorder="1">
      <alignment vertical="center"/>
    </xf>
    <xf numFmtId="0" fontId="0" fillId="0" borderId="28" xfId="0" applyFill="1" applyBorder="1">
      <alignment vertical="center"/>
    </xf>
    <xf numFmtId="49" fontId="4" fillId="0" borderId="43" xfId="0" applyNumberFormat="1" applyFont="1" applyFill="1" applyBorder="1">
      <alignment vertical="center"/>
    </xf>
    <xf numFmtId="0" fontId="0" fillId="0" borderId="2" xfId="0" applyFill="1" applyBorder="1">
      <alignment vertical="center"/>
    </xf>
    <xf numFmtId="49" fontId="4" fillId="0" borderId="16" xfId="0" applyNumberFormat="1" applyFont="1" applyFill="1" applyBorder="1">
      <alignment vertical="center"/>
    </xf>
    <xf numFmtId="49" fontId="4" fillId="0" borderId="13" xfId="0" applyNumberFormat="1" applyFont="1" applyFill="1" applyBorder="1">
      <alignment vertical="center"/>
    </xf>
    <xf numFmtId="0" fontId="0" fillId="0" borderId="38" xfId="0" applyFill="1" applyBorder="1">
      <alignment vertical="center"/>
    </xf>
    <xf numFmtId="49" fontId="5" fillId="0" borderId="16" xfId="0" applyNumberFormat="1" applyFont="1" applyFill="1" applyBorder="1">
      <alignment vertical="center"/>
    </xf>
    <xf numFmtId="49" fontId="5" fillId="0" borderId="47" xfId="0" applyNumberFormat="1" applyFont="1" applyFill="1" applyBorder="1">
      <alignment vertical="center"/>
    </xf>
    <xf numFmtId="10" fontId="0" fillId="2" borderId="0" xfId="0" applyNumberFormat="1" applyFill="1" applyBorder="1">
      <alignment vertical="center"/>
    </xf>
    <xf numFmtId="0" fontId="0" fillId="0" borderId="41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4" fillId="0" borderId="14" xfId="0" applyFont="1" applyBorder="1">
      <alignment vertical="center"/>
    </xf>
    <xf numFmtId="176" fontId="4" fillId="2" borderId="51" xfId="0" applyNumberFormat="1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0" fillId="0" borderId="9" xfId="0" applyFill="1" applyBorder="1">
      <alignment vertical="center"/>
    </xf>
    <xf numFmtId="0" fontId="4" fillId="0" borderId="38" xfId="0" applyFont="1" applyBorder="1">
      <alignment vertical="center"/>
    </xf>
    <xf numFmtId="0" fontId="0" fillId="0" borderId="6" xfId="0" applyFill="1" applyBorder="1">
      <alignment vertical="center"/>
    </xf>
    <xf numFmtId="10" fontId="3" fillId="0" borderId="2" xfId="0" applyNumberFormat="1" applyFont="1" applyFill="1" applyBorder="1">
      <alignment vertical="center"/>
    </xf>
    <xf numFmtId="0" fontId="0" fillId="0" borderId="22" xfId="0" applyBorder="1">
      <alignment vertical="center"/>
    </xf>
    <xf numFmtId="0" fontId="4" fillId="0" borderId="9" xfId="0" applyFont="1" applyBorder="1">
      <alignment vertical="center"/>
    </xf>
    <xf numFmtId="0" fontId="4" fillId="0" borderId="9" xfId="0" applyFont="1" applyFill="1" applyBorder="1">
      <alignment vertical="center"/>
    </xf>
    <xf numFmtId="0" fontId="2" fillId="2" borderId="21" xfId="0" applyFont="1" applyFill="1" applyBorder="1" applyAlignment="1">
      <alignment vertical="center" wrapText="1"/>
    </xf>
    <xf numFmtId="0" fontId="2" fillId="2" borderId="22" xfId="0" applyFont="1" applyFill="1" applyBorder="1" applyAlignment="1">
      <alignment vertical="center" wrapText="1"/>
    </xf>
    <xf numFmtId="0" fontId="2" fillId="2" borderId="23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vertical="center" wrapText="1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10" fontId="4" fillId="2" borderId="34" xfId="0" applyNumberFormat="1" applyFont="1" applyFill="1" applyBorder="1">
      <alignment vertical="center"/>
    </xf>
    <xf numFmtId="10" fontId="0" fillId="0" borderId="35" xfId="0" applyNumberFormat="1" applyFill="1" applyBorder="1">
      <alignment vertical="center"/>
    </xf>
    <xf numFmtId="10" fontId="0" fillId="0" borderId="28" xfId="0" applyNumberFormat="1" applyFill="1" applyBorder="1">
      <alignment vertical="center"/>
    </xf>
    <xf numFmtId="10" fontId="0" fillId="0" borderId="2" xfId="0" applyNumberFormat="1" applyFill="1" applyBorder="1">
      <alignment vertical="center"/>
    </xf>
    <xf numFmtId="10" fontId="0" fillId="0" borderId="38" xfId="0" applyNumberFormat="1" applyFill="1" applyBorder="1">
      <alignment vertical="center"/>
    </xf>
    <xf numFmtId="10" fontId="3" fillId="0" borderId="28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8" xfId="0" applyFont="1" applyFill="1" applyBorder="1">
      <alignment vertical="center"/>
    </xf>
    <xf numFmtId="0" fontId="0" fillId="0" borderId="1" xfId="0" applyFont="1" applyFill="1" applyBorder="1">
      <alignment vertical="center"/>
    </xf>
    <xf numFmtId="0" fontId="6" fillId="0" borderId="0" xfId="0" applyFont="1" applyFill="1" applyBorder="1" applyAlignment="1">
      <alignment vertical="center" wrapText="1"/>
    </xf>
    <xf numFmtId="0" fontId="4" fillId="0" borderId="35" xfId="0" applyFont="1" applyFill="1" applyBorder="1" applyAlignment="1">
      <alignment vertical="center" wrapText="1"/>
    </xf>
    <xf numFmtId="0" fontId="4" fillId="0" borderId="36" xfId="0" applyFont="1" applyFill="1" applyBorder="1" applyAlignment="1">
      <alignment vertical="center" wrapText="1"/>
    </xf>
    <xf numFmtId="0" fontId="2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9" fontId="4" fillId="2" borderId="48" xfId="0" applyNumberFormat="1" applyFont="1" applyFill="1" applyBorder="1" applyAlignment="1">
      <alignment horizontal="center" vertical="center"/>
    </xf>
    <xf numFmtId="49" fontId="4" fillId="2" borderId="49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6" fontId="4" fillId="2" borderId="21" xfId="0" applyNumberFormat="1" applyFont="1" applyFill="1" applyBorder="1" applyAlignment="1">
      <alignment horizontal="center" vertical="center"/>
    </xf>
    <xf numFmtId="176" fontId="4" fillId="2" borderId="22" xfId="0" applyNumberFormat="1" applyFont="1" applyFill="1" applyBorder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 vertical="center"/>
    </xf>
    <xf numFmtId="49" fontId="4" fillId="2" borderId="23" xfId="0" applyNumberFormat="1" applyFont="1" applyFill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8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0.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8" formatCode="0.000_);[Red]\(0.00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 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7" formatCode="0.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 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7" formatCode="0.0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6" formatCode="0.00_ 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family val="4"/>
        <charset val="134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0D826-E611-7B43-99CD-098AE42127C6}" name="表2" displayName="表2" ref="B5:V15" totalsRowShown="0" headerRowDxfId="81" headerRowBorderDxfId="80" tableBorderDxfId="79">
  <autoFilter ref="B5:V15" xr:uid="{B0C0F78E-6078-8B43-AFFE-3D939BDDCB95}"/>
  <tableColumns count="21">
    <tableColumn id="1" xr3:uid="{FC271A99-28C4-8B42-9818-096719A152DA}" name="列1" dataDxfId="78"/>
    <tableColumn id="2" xr3:uid="{019373E9-1D5D-B64A-8735-6698733CF593}" name="列2" dataDxfId="77"/>
    <tableColumn id="3" xr3:uid="{BC6B88F8-EE00-7A4F-86E5-943508C5387B}" name="列3" dataDxfId="76"/>
    <tableColumn id="4" xr3:uid="{A7B5E05B-D03A-CD41-BB94-DDF292D74E9D}" name="列4" dataDxfId="75"/>
    <tableColumn id="5" xr3:uid="{40022656-178D-A442-86CF-361D17BA3379}" name="列5" dataDxfId="74"/>
    <tableColumn id="6" xr3:uid="{6F3FDBC6-78B4-6B40-92A3-1CF81B883E0A}" name="列6" dataDxfId="73"/>
    <tableColumn id="7" xr3:uid="{66B6C1D6-5B01-2C42-943D-F677F1860CA5}" name="列7" dataDxfId="72"/>
    <tableColumn id="8" xr3:uid="{0736463D-AD08-B740-B18D-02DF8848B98A}" name="列8" dataDxfId="71"/>
    <tableColumn id="9" xr3:uid="{2F97369E-A89C-5148-8ECC-9B22070EDB15}" name="列9" dataDxfId="70"/>
    <tableColumn id="10" xr3:uid="{840D967F-A9FE-E940-A8AC-C4BE4A4FD984}" name="列10" dataDxfId="69"/>
    <tableColumn id="11" xr3:uid="{D6A4AFDF-0764-344B-8D74-7BB66575CD10}" name="列11" dataDxfId="68"/>
    <tableColumn id="12" xr3:uid="{C4E79C3B-5EB0-7C41-9F41-F65813F944F2}" name="列12" dataDxfId="67"/>
    <tableColumn id="13" xr3:uid="{E982A0C7-A2B3-704A-8D41-DFC1A6E8285D}" name="列13" dataDxfId="66"/>
    <tableColumn id="14" xr3:uid="{DE58C061-D9DF-454B-9D42-5B69A31991C0}" name="列14" dataDxfId="65"/>
    <tableColumn id="15" xr3:uid="{9DAED482-5AA1-7145-80DD-2A4A28EEC88B}" name="列15" dataDxfId="64"/>
    <tableColumn id="16" xr3:uid="{C9ADABDA-E3DF-954A-8A04-1DE6746D5AB9}" name="列16" dataDxfId="63"/>
    <tableColumn id="17" xr3:uid="{9C719D01-1B09-664B-962F-392380476294}" name="列17" dataDxfId="62"/>
    <tableColumn id="18" xr3:uid="{9A6CE715-CE52-CF4D-9C3D-22A99EB8A01C}" name="列18" dataDxfId="61"/>
    <tableColumn id="19" xr3:uid="{5A3F6973-9094-AC4D-A340-9DB6C927E165}" name="列19" dataDxfId="60"/>
    <tableColumn id="20" xr3:uid="{3891183F-46B7-564E-AC85-8E6790773D10}" name="列20" dataDxfId="59">
      <calculatedColumnFormula>表2[[#This Row],[列18]]/表2[[#This Row],[列17]]</calculatedColumnFormula>
    </tableColumn>
    <tableColumn id="21" xr3:uid="{072F4DA4-4959-E14E-9D7A-E69E202850A7}" name="列21" dataDxfId="58">
      <calculatedColumnFormula>表2[[#This Row],[列19]]/表2[[#This Row],[列17]]</calculatedColumnFormula>
    </tableColumn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FD5316-DD32-9F48-A457-6119CCF763A7}" name="表2_5" displayName="表2_5" ref="B5:AC125" totalsRowShown="0" headerRowDxfId="55" headerRowBorderDxfId="54" tableBorderDxfId="53">
  <autoFilter ref="B5:AC125" xr:uid="{0A169CF9-BD07-C146-A85A-944C08198683}"/>
  <tableColumns count="28">
    <tableColumn id="1" xr3:uid="{F7D9D1CB-4110-5248-BF63-96CA1D934416}" name="列1" dataDxfId="52"/>
    <tableColumn id="2" xr3:uid="{B5761431-7CD0-8D4B-9FCC-6ECF11414B49}" name="列2" dataDxfId="51"/>
    <tableColumn id="3" xr3:uid="{2EF8179C-C8B7-924F-A452-BDD4256D34D2}" name="列3" dataDxfId="50"/>
    <tableColumn id="4" xr3:uid="{A698181B-38FB-E14D-A290-BD75C24ED2CA}" name="列4" dataDxfId="49"/>
    <tableColumn id="5" xr3:uid="{F27AA721-6062-6B47-BA6D-D1F858E55E7D}" name="列5" dataDxfId="48"/>
    <tableColumn id="6" xr3:uid="{190B8558-C0B5-FC4E-8408-133561FA8A2A}" name="列6" dataDxfId="47"/>
    <tableColumn id="7" xr3:uid="{95347514-58B8-454C-921E-A93F6D1EE98F}" name="列7" dataDxfId="46"/>
    <tableColumn id="8" xr3:uid="{22C17E4C-4223-F546-B453-5A759243FE19}" name="列8" dataDxfId="45"/>
    <tableColumn id="9" xr3:uid="{5F51C7E4-B0A6-A94B-A5CB-60ACC87DEEAF}" name="列9" dataDxfId="44"/>
    <tableColumn id="10" xr3:uid="{D733450B-0914-3A4E-B75A-BFC3E13391F5}" name="列10" dataDxfId="43"/>
    <tableColumn id="11" xr3:uid="{E6A3A19D-F3B8-FE43-B573-8F48F7455608}" name="列11" dataDxfId="42"/>
    <tableColumn id="12" xr3:uid="{4B2A6A3C-8858-A94D-9373-4FDACC9CF89F}" name="列12" dataDxfId="41"/>
    <tableColumn id="13" xr3:uid="{0FFE5F38-0B9E-C84F-AFD9-23E9C3CD0118}" name="列13" dataDxfId="40"/>
    <tableColumn id="14" xr3:uid="{F48ED60D-468D-864A-9822-13268F90F1EF}" name="列14" dataDxfId="39"/>
    <tableColumn id="15" xr3:uid="{7CEFC435-185D-AD47-AC35-14E051353E5E}" name="列15" dataDxfId="38"/>
    <tableColumn id="16" xr3:uid="{0D675BDB-3F6A-2243-92BB-1AE3546F8C03}" name="列16" dataDxfId="37"/>
    <tableColumn id="24" xr3:uid="{2426288C-AD66-8F4A-8812-E781C8CE6224}" name="列17" dataDxfId="36"/>
    <tableColumn id="25" xr3:uid="{62F8A75E-F591-DC48-9D5A-1212621BF61A}" name="列18" dataDxfId="35"/>
    <tableColumn id="26" xr3:uid="{509D80B4-5CEA-2A44-AAFD-9240D5BF8C1A}" name="列19" dataDxfId="34"/>
    <tableColumn id="27" xr3:uid="{EE058BC9-1A82-814D-AB16-15326EC5772E}" name="列20" dataDxfId="33"/>
    <tableColumn id="17" xr3:uid="{6610B728-033E-F44E-A8D9-3967E484F706}" name="列21" dataDxfId="32"/>
    <tableColumn id="18" xr3:uid="{7AFC92BE-D303-C443-9EF0-958346B9EB10}" name="列22" dataDxfId="31"/>
    <tableColumn id="19" xr3:uid="{4EC7D16E-AEA6-4544-99AD-36EFCCC43EC5}" name="列23" dataDxfId="30"/>
    <tableColumn id="20" xr3:uid="{321919B3-BA31-4148-9663-F5CA99F4861F}" name="列24" dataDxfId="29"/>
    <tableColumn id="21" xr3:uid="{D7A7C37F-1CDB-FE49-A6D7-8CDD6371E960}" name="列25" dataDxfId="28"/>
    <tableColumn id="22" xr3:uid="{95599713-B392-404F-907F-B80F1C6179F2}" name="列26" dataDxfId="27">
      <calculatedColumnFormula>表2_5[[#This Row],[列24]]/表2_5[[#This Row],[列23]]</calculatedColumnFormula>
    </tableColumn>
    <tableColumn id="23" xr3:uid="{038E1B75-01C2-554D-B17D-CB688ED9D690}" name="列27" dataDxfId="26">
      <calculatedColumnFormula>表2_5[[#This Row],[列25]]/表2_5[[#This Row],[列23]]</calculatedColumnFormula>
    </tableColumn>
    <tableColumn id="28" xr3:uid="{7961AEF3-1358-CC4A-BCED-64E66B9CA891}" name="列28" dataDxfId="25">
      <calculatedColumnFormula>表2_5[[#This Row],[列23]]/表2_5[[#This Row],[列19]]</calculatedColumnFormula>
    </tableColumn>
  </tableColumns>
  <tableStyleInfo name="TableStyleLight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C14BD3-8BEC-FE4F-850C-04C1342774B4}" name="表2_4" displayName="表2_4" ref="B6:W23" totalsRowShown="0" headerRowDxfId="24" headerRowBorderDxfId="23" tableBorderDxfId="22">
  <autoFilter ref="B6:W23" xr:uid="{6F774353-EFB8-6A45-A4E7-B4C717D62FE2}"/>
  <tableColumns count="22">
    <tableColumn id="1" xr3:uid="{6BBFC1EB-806E-334B-A3DB-605078D1C9C2}" name="列1" dataDxfId="21"/>
    <tableColumn id="2" xr3:uid="{F95A1A86-DF8F-8C47-AC3F-126030D8C209}" name="列2" dataDxfId="20"/>
    <tableColumn id="3" xr3:uid="{0EF6FFC3-9773-D44B-A55A-5DB05628C2C6}" name="列3" dataDxfId="19"/>
    <tableColumn id="22" xr3:uid="{E9B04EA8-8696-0C40-8B08-C66025B03F95}" name="列32" dataDxfId="18"/>
    <tableColumn id="4" xr3:uid="{480C051C-D189-474A-B2F1-47FE413CE253}" name="列4" dataDxfId="17"/>
    <tableColumn id="5" xr3:uid="{C6DE8CE9-F1A0-3946-A6C9-C1E27ECD4B16}" name="列5" dataDxfId="16"/>
    <tableColumn id="6" xr3:uid="{1D3EDAF9-0478-264B-BD86-4112E721CF48}" name="列6" dataDxfId="15"/>
    <tableColumn id="7" xr3:uid="{B50A9ADB-01C9-8549-B2EA-2374EBA2E75D}" name="列7" dataDxfId="14"/>
    <tableColumn id="8" xr3:uid="{3BAC85FF-AE45-8046-B632-41B06F1FA2C9}" name="列8" dataDxfId="13"/>
    <tableColumn id="9" xr3:uid="{435A47E9-7D15-B24F-A952-68078F5CBFB4}" name="列9" dataDxfId="12"/>
    <tableColumn id="10" xr3:uid="{9972F2E5-A655-9042-B164-B9C8D891F0F9}" name="列10" dataDxfId="11"/>
    <tableColumn id="11" xr3:uid="{0920BF3F-FB97-A340-AA3B-29327FBA1C6C}" name="列11" dataDxfId="10"/>
    <tableColumn id="12" xr3:uid="{3B866135-279B-D842-88E0-4C8A40630621}" name="列12" dataDxfId="9"/>
    <tableColumn id="13" xr3:uid="{16104642-72A9-0849-ABA2-71B4EBF27B36}" name="列13" dataDxfId="8"/>
    <tableColumn id="14" xr3:uid="{1B46849E-5336-614E-BEC1-0DF078124203}" name="列14" dataDxfId="7"/>
    <tableColumn id="15" xr3:uid="{AAA5A088-0ACB-6645-A744-28826F7ABA5C}" name="列15" dataDxfId="6"/>
    <tableColumn id="16" xr3:uid="{A58193A1-99B7-EB45-A478-CF636FB4670C}" name="列16" dataDxfId="5"/>
    <tableColumn id="17" xr3:uid="{EBB2467E-62DE-B24B-81F0-AC386270ED51}" name="列17" dataDxfId="4"/>
    <tableColumn id="18" xr3:uid="{F263F69E-5189-A448-B8D7-AED0E4A8B19E}" name="列18" dataDxfId="3"/>
    <tableColumn id="19" xr3:uid="{845F0271-041C-5D48-9EA7-544C88160E72}" name="列19" dataDxfId="2"/>
    <tableColumn id="20" xr3:uid="{E3D448AE-84F2-2349-8E49-167245624F69}" name="列20" dataDxfId="1">
      <calculatedColumnFormula>表2_4[[#This Row],[列18]]/表2_4[[#This Row],[列17]]</calculatedColumnFormula>
    </tableColumn>
    <tableColumn id="21" xr3:uid="{045A3B99-B90D-C248-9D14-AB4523DA2A67}" name="列21" dataDxfId="0">
      <calculatedColumnFormula>表2_4[[#This Row],[列19]]/表2_4[[#This Row],[列17]]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BEFB-79EF-864E-B21C-A0ACC5DCCC63}">
  <dimension ref="A1:V15"/>
  <sheetViews>
    <sheetView tabSelected="1" workbookViewId="0">
      <selection activeCell="G18" sqref="G18"/>
    </sheetView>
  </sheetViews>
  <sheetFormatPr baseColWidth="10" defaultRowHeight="16"/>
  <cols>
    <col min="1" max="1" width="3.33203125" customWidth="1"/>
    <col min="2" max="2" width="9" style="14" bestFit="1" customWidth="1"/>
    <col min="3" max="3" width="7" customWidth="1"/>
    <col min="4" max="4" width="8.1640625" style="10" customWidth="1"/>
    <col min="5" max="5" width="9.1640625" style="4" customWidth="1"/>
    <col min="6" max="6" width="11.5" customWidth="1"/>
    <col min="7" max="7" width="11" style="13" customWidth="1"/>
    <col min="8" max="11" width="6.83203125" customWidth="1"/>
    <col min="12" max="12" width="8.6640625" bestFit="1" customWidth="1"/>
    <col min="13" max="16" width="7.5" customWidth="1"/>
    <col min="17" max="17" width="12.33203125" customWidth="1"/>
    <col min="18" max="18" width="7.6640625" customWidth="1"/>
    <col min="19" max="19" width="9" style="85" customWidth="1"/>
    <col min="20" max="20" width="11.1640625" customWidth="1"/>
    <col min="21" max="21" width="14.1640625" bestFit="1" customWidth="1"/>
    <col min="22" max="22" width="16.33203125" bestFit="1" customWidth="1"/>
  </cols>
  <sheetData>
    <row r="1" spans="1:22" ht="17" thickBot="1">
      <c r="A1" s="1"/>
      <c r="B1" s="77"/>
      <c r="C1" s="67"/>
      <c r="D1" s="120"/>
      <c r="E1" s="121"/>
      <c r="F1" s="67"/>
      <c r="G1" s="122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123"/>
      <c r="T1" s="67"/>
      <c r="U1" s="2"/>
      <c r="V1" s="2"/>
    </row>
    <row r="2" spans="1:22" ht="17" thickBot="1">
      <c r="A2" s="16"/>
      <c r="B2" s="39"/>
      <c r="C2" s="40" t="s">
        <v>5</v>
      </c>
      <c r="D2" s="41"/>
      <c r="E2" s="110"/>
      <c r="F2" s="40"/>
      <c r="G2" s="42"/>
      <c r="H2" s="40" t="s">
        <v>4</v>
      </c>
      <c r="I2" s="40"/>
      <c r="J2" s="40"/>
      <c r="K2" s="40"/>
      <c r="L2" s="40"/>
      <c r="M2" s="40"/>
      <c r="N2" s="40"/>
      <c r="O2" s="40"/>
      <c r="P2" s="43"/>
      <c r="Q2" s="114"/>
      <c r="R2" s="36"/>
      <c r="S2" s="115"/>
      <c r="T2" s="37" t="s">
        <v>4</v>
      </c>
      <c r="U2" s="116"/>
      <c r="V2" s="117"/>
    </row>
    <row r="3" spans="1:22" ht="46" customHeight="1">
      <c r="A3" s="16"/>
      <c r="B3" s="39" t="s">
        <v>0</v>
      </c>
      <c r="C3" s="55" t="s">
        <v>10</v>
      </c>
      <c r="D3" s="145" t="s">
        <v>3</v>
      </c>
      <c r="E3" s="162" t="s">
        <v>54</v>
      </c>
      <c r="F3" s="55" t="s">
        <v>53</v>
      </c>
      <c r="G3" s="139" t="s">
        <v>52</v>
      </c>
      <c r="H3" s="39" t="s">
        <v>2</v>
      </c>
      <c r="I3" s="105" t="s">
        <v>54</v>
      </c>
      <c r="J3" s="55" t="s">
        <v>53</v>
      </c>
      <c r="K3" s="139" t="s">
        <v>52</v>
      </c>
      <c r="L3" s="39" t="s">
        <v>1</v>
      </c>
      <c r="M3" s="105" t="s">
        <v>49</v>
      </c>
      <c r="N3" s="55" t="s">
        <v>47</v>
      </c>
      <c r="O3" s="139" t="s">
        <v>48</v>
      </c>
      <c r="P3" s="47" t="s">
        <v>9</v>
      </c>
      <c r="Q3" s="48"/>
      <c r="R3" s="239" t="s">
        <v>7</v>
      </c>
      <c r="S3" s="240"/>
      <c r="T3" s="240"/>
      <c r="U3" s="240"/>
      <c r="V3" s="241"/>
    </row>
    <row r="4" spans="1:22" ht="18" customHeight="1" thickBot="1">
      <c r="A4" s="16"/>
      <c r="B4" s="45"/>
      <c r="C4" s="54"/>
      <c r="D4" s="146"/>
      <c r="E4" s="111"/>
      <c r="F4" s="54"/>
      <c r="G4" s="147"/>
      <c r="H4" s="140"/>
      <c r="I4" s="54"/>
      <c r="J4" s="54"/>
      <c r="K4" s="51"/>
      <c r="L4" s="140"/>
      <c r="M4" s="54"/>
      <c r="N4" s="54"/>
      <c r="O4" s="51"/>
      <c r="P4" s="135"/>
      <c r="Q4" s="108" t="s">
        <v>13</v>
      </c>
      <c r="R4" s="38" t="s">
        <v>8</v>
      </c>
      <c r="S4" s="107" t="s">
        <v>35</v>
      </c>
      <c r="T4" s="108" t="s">
        <v>36</v>
      </c>
      <c r="U4" s="106" t="s">
        <v>39</v>
      </c>
      <c r="V4" s="109" t="s">
        <v>40</v>
      </c>
    </row>
    <row r="5" spans="1:22">
      <c r="A5" s="5"/>
      <c r="B5" s="60" t="s">
        <v>14</v>
      </c>
      <c r="C5" s="142" t="s">
        <v>15</v>
      </c>
      <c r="D5" s="148" t="s">
        <v>16</v>
      </c>
      <c r="E5" s="112" t="s">
        <v>17</v>
      </c>
      <c r="F5" s="23" t="s">
        <v>18</v>
      </c>
      <c r="G5" s="149" t="s">
        <v>19</v>
      </c>
      <c r="H5" s="154" t="s">
        <v>20</v>
      </c>
      <c r="I5" s="25" t="s">
        <v>21</v>
      </c>
      <c r="J5" s="25" t="s">
        <v>22</v>
      </c>
      <c r="K5" s="155" t="s">
        <v>23</v>
      </c>
      <c r="L5" s="128" t="s">
        <v>24</v>
      </c>
      <c r="M5" s="23" t="s">
        <v>25</v>
      </c>
      <c r="N5" s="23" t="s">
        <v>26</v>
      </c>
      <c r="O5" s="129" t="s">
        <v>27</v>
      </c>
      <c r="P5" s="136" t="s">
        <v>28</v>
      </c>
      <c r="Q5" s="124" t="s">
        <v>29</v>
      </c>
      <c r="R5" s="128" t="s">
        <v>30</v>
      </c>
      <c r="S5" s="82" t="s">
        <v>31</v>
      </c>
      <c r="T5" s="62" t="s">
        <v>32</v>
      </c>
      <c r="U5" s="23" t="s">
        <v>41</v>
      </c>
      <c r="V5" s="129" t="s">
        <v>42</v>
      </c>
    </row>
    <row r="6" spans="1:22">
      <c r="A6" s="5"/>
      <c r="B6" s="61">
        <v>2010.12</v>
      </c>
      <c r="C6" s="143">
        <v>6381</v>
      </c>
      <c r="D6" s="150">
        <v>72.58</v>
      </c>
      <c r="E6" s="8">
        <v>0.19700000000000001</v>
      </c>
      <c r="F6" s="5">
        <v>0.2</v>
      </c>
      <c r="G6" s="151">
        <v>8</v>
      </c>
      <c r="H6" s="156">
        <v>26.66</v>
      </c>
      <c r="I6" s="7">
        <v>0.21199999999999999</v>
      </c>
      <c r="J6" s="6">
        <v>-0.9</v>
      </c>
      <c r="K6" s="157">
        <v>-11.2</v>
      </c>
      <c r="L6" s="131">
        <v>4.46</v>
      </c>
      <c r="M6" s="8">
        <v>0.16700000000000001</v>
      </c>
      <c r="N6" s="5"/>
      <c r="O6" s="130"/>
      <c r="P6" s="137">
        <v>7.95</v>
      </c>
      <c r="Q6" s="125">
        <v>-16500</v>
      </c>
      <c r="R6" s="131">
        <v>2.87</v>
      </c>
      <c r="S6" s="83" t="s">
        <v>51</v>
      </c>
      <c r="T6" s="16">
        <v>1.96</v>
      </c>
      <c r="U6" s="83">
        <f>表2[[#This Row],[列18]]/表2[[#This Row],[列17]]</f>
        <v>0.31595818815331012</v>
      </c>
      <c r="V6" s="130">
        <f>表2[[#This Row],[列19]]/表2[[#This Row],[列17]]</f>
        <v>0.68292682926829262</v>
      </c>
    </row>
    <row r="7" spans="1:22">
      <c r="A7" s="5"/>
      <c r="B7" s="61">
        <v>2011.12</v>
      </c>
      <c r="C7" s="143">
        <v>6161</v>
      </c>
      <c r="D7" s="150">
        <v>85.16</v>
      </c>
      <c r="E7" s="8">
        <v>0.13600000000000001</v>
      </c>
      <c r="F7" s="5">
        <v>0.9</v>
      </c>
      <c r="G7" s="151"/>
      <c r="H7" s="158">
        <v>28.98</v>
      </c>
      <c r="I7" s="7">
        <v>7.9000000000000001E-2</v>
      </c>
      <c r="J7" s="6">
        <v>0.1</v>
      </c>
      <c r="K7" s="157"/>
      <c r="L7" s="131">
        <v>5.07</v>
      </c>
      <c r="M7" s="8">
        <v>0.13800000000000001</v>
      </c>
      <c r="N7" s="5"/>
      <c r="O7" s="130"/>
      <c r="P7" s="137">
        <v>7.47</v>
      </c>
      <c r="Q7" s="125">
        <v>-3901</v>
      </c>
      <c r="R7" s="131">
        <v>2.42</v>
      </c>
      <c r="S7" s="83" t="s">
        <v>50</v>
      </c>
      <c r="T7" s="16">
        <v>1.46</v>
      </c>
      <c r="U7" s="83">
        <f>表2[[#This Row],[列18]]/表2[[#This Row],[列17]]</f>
        <v>0.39334710743801654</v>
      </c>
      <c r="V7" s="130">
        <f>表2[[#This Row],[列19]]/表2[[#This Row],[列17]]</f>
        <v>0.60330578512396693</v>
      </c>
    </row>
    <row r="8" spans="1:22">
      <c r="A8" s="5"/>
      <c r="B8" s="61">
        <v>2012.12</v>
      </c>
      <c r="C8" s="143">
        <v>3910</v>
      </c>
      <c r="D8" s="150">
        <v>97.42</v>
      </c>
      <c r="E8" s="8">
        <v>0.13800000000000001</v>
      </c>
      <c r="F8" s="5">
        <v>-0.1</v>
      </c>
      <c r="G8" s="151">
        <v>0.2</v>
      </c>
      <c r="H8" s="156">
        <v>30.87</v>
      </c>
      <c r="I8" s="7">
        <v>6.5000000000000002E-2</v>
      </c>
      <c r="J8" s="6">
        <v>1</v>
      </c>
      <c r="K8" s="157">
        <v>-1.4</v>
      </c>
      <c r="L8" s="131">
        <v>5.47</v>
      </c>
      <c r="M8" s="8">
        <v>7.6999999999999999E-2</v>
      </c>
      <c r="N8" s="5"/>
      <c r="O8" s="130"/>
      <c r="P8" s="137">
        <v>8.1999999999999993</v>
      </c>
      <c r="Q8" s="125">
        <v>7320</v>
      </c>
      <c r="R8" s="131">
        <v>2.52</v>
      </c>
      <c r="S8" s="83">
        <v>1.19</v>
      </c>
      <c r="T8" s="16">
        <v>1.33</v>
      </c>
      <c r="U8" s="83">
        <f>表2[[#This Row],[列18]]/表2[[#This Row],[列17]]</f>
        <v>0.47222222222222221</v>
      </c>
      <c r="V8" s="130">
        <f>表2[[#This Row],[列19]]/表2[[#This Row],[列17]]</f>
        <v>0.52777777777777779</v>
      </c>
    </row>
    <row r="9" spans="1:22">
      <c r="A9" s="5"/>
      <c r="B9" s="61">
        <v>2013.12</v>
      </c>
      <c r="C9" s="143">
        <v>3899</v>
      </c>
      <c r="D9" s="150">
        <v>110.65</v>
      </c>
      <c r="E9" s="8">
        <v>0.13600000000000001</v>
      </c>
      <c r="F9" s="5">
        <v>-0.6</v>
      </c>
      <c r="G9" s="151">
        <v>-0.2</v>
      </c>
      <c r="H9" s="156">
        <v>33.729999999999997</v>
      </c>
      <c r="I9" s="7">
        <v>9.2999999999999999E-2</v>
      </c>
      <c r="J9" s="6">
        <v>-0.1</v>
      </c>
      <c r="K9" s="157">
        <v>2.8</v>
      </c>
      <c r="L9" s="131">
        <v>5.86</v>
      </c>
      <c r="M9" s="8">
        <v>7.0999999999999994E-2</v>
      </c>
      <c r="N9" s="5"/>
      <c r="O9" s="130"/>
      <c r="P9" s="137">
        <v>8.89</v>
      </c>
      <c r="Q9" s="125">
        <v>6879</v>
      </c>
      <c r="R9" s="131">
        <v>3.71</v>
      </c>
      <c r="S9" s="83">
        <v>1.46</v>
      </c>
      <c r="T9" s="16">
        <v>2.25</v>
      </c>
      <c r="U9" s="83">
        <f>表2[[#This Row],[列18]]/表2[[#This Row],[列17]]</f>
        <v>0.39353099730458219</v>
      </c>
      <c r="V9" s="130">
        <f>表2[[#This Row],[列19]]/表2[[#This Row],[列17]]</f>
        <v>0.60646900269541781</v>
      </c>
    </row>
    <row r="10" spans="1:22">
      <c r="A10" s="5"/>
      <c r="B10" s="61">
        <v>2014.12</v>
      </c>
      <c r="C10" s="143">
        <v>1688</v>
      </c>
      <c r="D10" s="150">
        <v>122.84</v>
      </c>
      <c r="E10" s="8">
        <v>0.122</v>
      </c>
      <c r="F10" s="5">
        <v>-0.1</v>
      </c>
      <c r="G10" s="151">
        <v>-1.4</v>
      </c>
      <c r="H10" s="156">
        <v>34.81</v>
      </c>
      <c r="I10" s="7">
        <v>3.2000000000000001E-2</v>
      </c>
      <c r="J10" s="6">
        <v>0</v>
      </c>
      <c r="K10" s="157">
        <v>-6.1</v>
      </c>
      <c r="L10" s="131">
        <v>6.03</v>
      </c>
      <c r="M10" s="8">
        <v>2.9000000000000001E-2</v>
      </c>
      <c r="N10" s="5"/>
      <c r="O10" s="130"/>
      <c r="P10" s="137">
        <v>9.7799999999999994</v>
      </c>
      <c r="Q10" s="125">
        <v>8900</v>
      </c>
      <c r="R10" s="131">
        <v>3.29</v>
      </c>
      <c r="S10" s="83">
        <v>1.06</v>
      </c>
      <c r="T10" s="16">
        <v>2.23</v>
      </c>
      <c r="U10" s="83">
        <f>表2[[#This Row],[列18]]/表2[[#This Row],[列17]]</f>
        <v>0.32218844984802431</v>
      </c>
      <c r="V10" s="130">
        <f>表2[[#This Row],[列19]]/表2[[#This Row],[列17]]</f>
        <v>0.67781155015197569</v>
      </c>
    </row>
    <row r="11" spans="1:22">
      <c r="A11" s="5"/>
      <c r="B11" s="61">
        <v>2015.12</v>
      </c>
      <c r="C11" s="143">
        <v>2957</v>
      </c>
      <c r="D11" s="150">
        <v>139.22999999999999</v>
      </c>
      <c r="E11" s="8">
        <v>0.13300000000000001</v>
      </c>
      <c r="F11" s="5">
        <v>-0.4</v>
      </c>
      <c r="G11" s="151">
        <v>1.1000000000000001</v>
      </c>
      <c r="H11" s="156">
        <v>40.1</v>
      </c>
      <c r="I11" s="7">
        <v>0.152</v>
      </c>
      <c r="J11" s="6">
        <v>-0.5</v>
      </c>
      <c r="K11" s="157">
        <v>12</v>
      </c>
      <c r="L11" s="131">
        <v>6.32</v>
      </c>
      <c r="M11" s="8">
        <v>4.9000000000000002E-2</v>
      </c>
      <c r="N11" s="5"/>
      <c r="O11" s="130"/>
      <c r="P11" s="137">
        <v>11.72</v>
      </c>
      <c r="Q11" s="126">
        <v>18100</v>
      </c>
      <c r="R11" s="131">
        <v>3.87</v>
      </c>
      <c r="S11" s="113" t="s">
        <v>37</v>
      </c>
      <c r="T11" s="16">
        <v>3.05</v>
      </c>
      <c r="U11" s="83">
        <f>表2[[#This Row],[列18]]/表2[[#This Row],[列17]]</f>
        <v>0.21186046511627907</v>
      </c>
      <c r="V11" s="130">
        <f>表2[[#This Row],[列19]]/表2[[#This Row],[列17]]</f>
        <v>0.78811369509043916</v>
      </c>
    </row>
    <row r="12" spans="1:22">
      <c r="A12" s="5"/>
      <c r="B12" s="61">
        <v>2016.12</v>
      </c>
      <c r="C12" s="143">
        <v>5087</v>
      </c>
      <c r="D12" s="150">
        <v>155.01</v>
      </c>
      <c r="E12" s="8">
        <v>0.113</v>
      </c>
      <c r="F12" s="5">
        <v>-0.1</v>
      </c>
      <c r="G12" s="151">
        <v>-2</v>
      </c>
      <c r="H12" s="156">
        <v>48.66</v>
      </c>
      <c r="I12" s="7">
        <v>0.214</v>
      </c>
      <c r="J12" s="6">
        <v>-1.3</v>
      </c>
      <c r="K12" s="157">
        <v>6.2</v>
      </c>
      <c r="L12" s="131">
        <v>6.83</v>
      </c>
      <c r="M12" s="8">
        <v>8.1000000000000003E-2</v>
      </c>
      <c r="N12" s="5"/>
      <c r="O12" s="130"/>
      <c r="P12" s="137">
        <v>12.65</v>
      </c>
      <c r="Q12" s="125">
        <v>9257</v>
      </c>
      <c r="R12" s="131">
        <v>6.33</v>
      </c>
      <c r="S12" s="113" t="s">
        <v>38</v>
      </c>
      <c r="T12" s="16">
        <v>5.68</v>
      </c>
      <c r="U12" s="83">
        <f>表2[[#This Row],[列18]]/表2[[#This Row],[列17]]</f>
        <v>0.1025908372827804</v>
      </c>
      <c r="V12" s="130">
        <f>表2[[#This Row],[列19]]/表2[[#This Row],[列17]]</f>
        <v>0.89731437598736175</v>
      </c>
    </row>
    <row r="13" spans="1:22">
      <c r="A13" s="5"/>
      <c r="B13" s="61">
        <v>2017.12</v>
      </c>
      <c r="C13" s="143">
        <v>2342</v>
      </c>
      <c r="D13" s="150">
        <v>167.68</v>
      </c>
      <c r="E13" s="8">
        <v>8.2000000000000003E-2</v>
      </c>
      <c r="F13" s="5">
        <v>-0.9</v>
      </c>
      <c r="G13" s="151">
        <v>-3.1</v>
      </c>
      <c r="H13" s="156">
        <v>54.38</v>
      </c>
      <c r="I13" s="7">
        <v>0.11799999999999999</v>
      </c>
      <c r="J13" s="6">
        <v>-0.9</v>
      </c>
      <c r="K13" s="157">
        <v>-9.6</v>
      </c>
      <c r="L13" s="131">
        <v>7.06</v>
      </c>
      <c r="M13" s="8">
        <v>3.4000000000000002E-2</v>
      </c>
      <c r="N13" s="5"/>
      <c r="O13" s="130"/>
      <c r="P13" s="137">
        <v>13.53</v>
      </c>
      <c r="Q13" s="125">
        <v>8782</v>
      </c>
      <c r="R13" s="131">
        <v>7.13</v>
      </c>
      <c r="S13" s="83">
        <v>1.83</v>
      </c>
      <c r="T13" s="16">
        <v>5.3</v>
      </c>
      <c r="U13" s="83">
        <f>表2[[#This Row],[列18]]/表2[[#This Row],[列17]]</f>
        <v>0.25666199158485276</v>
      </c>
      <c r="V13" s="130">
        <f>表2[[#This Row],[列19]]/表2[[#This Row],[列17]]</f>
        <v>0.7433380084151473</v>
      </c>
    </row>
    <row r="14" spans="1:22">
      <c r="A14" s="5"/>
      <c r="B14" s="61">
        <v>2018.12</v>
      </c>
      <c r="C14" s="143">
        <v>2563</v>
      </c>
      <c r="D14" s="150">
        <v>182.67</v>
      </c>
      <c r="E14" s="8">
        <v>8.1000000000000003E-2</v>
      </c>
      <c r="F14" s="5">
        <v>0</v>
      </c>
      <c r="G14" s="151">
        <v>0.1</v>
      </c>
      <c r="H14" s="156">
        <v>55.17</v>
      </c>
      <c r="I14" s="7">
        <v>1.4999999999999999E-2</v>
      </c>
      <c r="J14" s="6">
        <v>-10.3</v>
      </c>
      <c r="K14" s="157">
        <v>0</v>
      </c>
      <c r="L14" s="131">
        <v>7.32</v>
      </c>
      <c r="M14" s="8">
        <v>3.5999999999999997E-2</v>
      </c>
      <c r="N14" s="5"/>
      <c r="O14" s="130"/>
      <c r="P14" s="137">
        <v>16.170000000000002</v>
      </c>
      <c r="Q14" s="126">
        <v>26400</v>
      </c>
      <c r="R14" s="131">
        <v>7.36</v>
      </c>
      <c r="S14" s="83">
        <v>2.41</v>
      </c>
      <c r="T14" s="16">
        <v>4.95</v>
      </c>
      <c r="U14" s="83">
        <f>表2[[#This Row],[列18]]/表2[[#This Row],[列17]]</f>
        <v>0.32744565217391303</v>
      </c>
      <c r="V14" s="130">
        <f>表2[[#This Row],[列19]]/表2[[#This Row],[列17]]</f>
        <v>0.67255434782608692</v>
      </c>
    </row>
    <row r="15" spans="1:22" ht="17" thickBot="1">
      <c r="B15" s="68">
        <v>2019.12</v>
      </c>
      <c r="C15" s="144">
        <v>3981</v>
      </c>
      <c r="D15" s="152">
        <v>198.65</v>
      </c>
      <c r="E15" s="141">
        <v>8.6999999999999994E-2</v>
      </c>
      <c r="F15" s="27">
        <v>0.6</v>
      </c>
      <c r="G15" s="153">
        <v>0.5</v>
      </c>
      <c r="H15" s="159">
        <v>57.6</v>
      </c>
      <c r="I15" s="160">
        <v>4.3999999999999997E-2</v>
      </c>
      <c r="J15" s="29">
        <v>2.9</v>
      </c>
      <c r="K15" s="161">
        <v>0.9</v>
      </c>
      <c r="L15" s="132">
        <v>7.72</v>
      </c>
      <c r="M15" s="141">
        <v>5.3999999999999999E-2</v>
      </c>
      <c r="N15" s="27"/>
      <c r="O15" s="30"/>
      <c r="P15" s="138">
        <v>16.809999999999999</v>
      </c>
      <c r="Q15" s="127">
        <v>6439</v>
      </c>
      <c r="R15" s="132">
        <v>7.43</v>
      </c>
      <c r="S15" s="133">
        <v>1.98</v>
      </c>
      <c r="T15" s="134">
        <v>5.45</v>
      </c>
      <c r="U15" s="133">
        <f>表2[[#This Row],[列18]]/表2[[#This Row],[列17]]</f>
        <v>0.26648721399730824</v>
      </c>
      <c r="V15" s="30">
        <f>表2[[#This Row],[列19]]/表2[[#This Row],[列17]]</f>
        <v>0.73351278600269187</v>
      </c>
    </row>
  </sheetData>
  <mergeCells count="1">
    <mergeCell ref="R3:V3"/>
  </mergeCells>
  <phoneticPr fontId="1" type="noConversion"/>
  <conditionalFormatting sqref="V6:V15">
    <cfRule type="cellIs" dxfId="82" priority="1" operator="lessThan">
      <formula>0.7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3A046-FFCF-834B-B6AA-CC101B81D27B}">
  <dimension ref="A1:AC131"/>
  <sheetViews>
    <sheetView workbookViewId="0">
      <pane ySplit="4" topLeftCell="A5" activePane="bottomLeft" state="frozen"/>
      <selection pane="bottomLeft" activeCell="B5" sqref="B5:AC125"/>
    </sheetView>
  </sheetViews>
  <sheetFormatPr baseColWidth="10" defaultRowHeight="16"/>
  <cols>
    <col min="1" max="1" width="3.33203125" customWidth="1"/>
    <col min="2" max="2" width="9" style="168" bestFit="1" customWidth="1"/>
    <col min="3" max="3" width="7" customWidth="1"/>
    <col min="4" max="4" width="8.1640625" style="10" customWidth="1"/>
    <col min="5" max="5" width="9.1640625" style="4" customWidth="1"/>
    <col min="6" max="6" width="11.5" customWidth="1"/>
    <col min="7" max="7" width="11" style="13" customWidth="1"/>
    <col min="8" max="8" width="6.83203125" customWidth="1"/>
    <col min="9" max="11" width="10.83203125" customWidth="1"/>
    <col min="12" max="12" width="8.6640625" bestFit="1" customWidth="1"/>
    <col min="13" max="13" width="9.6640625" customWidth="1"/>
    <col min="14" max="15" width="9.6640625" hidden="1" customWidth="1"/>
    <col min="16" max="16" width="14.1640625" bestFit="1" customWidth="1"/>
    <col min="17" max="17" width="16.5" style="4" customWidth="1"/>
    <col min="20" max="20" width="18.6640625" bestFit="1" customWidth="1"/>
    <col min="22" max="23" width="0" hidden="1" customWidth="1"/>
  </cols>
  <sheetData>
    <row r="1" spans="1:29" ht="17" thickBot="1">
      <c r="A1" s="3"/>
      <c r="B1" s="104"/>
      <c r="C1" s="3"/>
      <c r="D1" s="33"/>
      <c r="E1" s="207"/>
      <c r="F1" s="3"/>
      <c r="G1" s="34"/>
      <c r="H1" s="3"/>
      <c r="I1" s="3"/>
      <c r="J1" s="3"/>
      <c r="K1" s="3"/>
      <c r="L1" s="3"/>
      <c r="M1" s="3"/>
      <c r="N1" s="3"/>
      <c r="O1" s="3"/>
      <c r="P1" s="3"/>
      <c r="Q1" s="207"/>
      <c r="R1" s="31"/>
      <c r="S1" s="31"/>
      <c r="T1" s="31"/>
      <c r="U1" s="31"/>
    </row>
    <row r="2" spans="1:29" ht="17" customHeight="1" thickBot="1">
      <c r="A2" s="208"/>
      <c r="B2" s="167"/>
      <c r="C2" s="40"/>
      <c r="D2" s="41"/>
      <c r="E2" s="110"/>
      <c r="F2" s="40"/>
      <c r="G2" s="42"/>
      <c r="H2" s="40" t="s">
        <v>4</v>
      </c>
      <c r="I2" s="40"/>
      <c r="J2" s="40"/>
      <c r="K2" s="40"/>
      <c r="L2" s="40"/>
      <c r="M2" s="40"/>
      <c r="N2" s="40"/>
      <c r="O2" s="40"/>
      <c r="P2" s="250"/>
      <c r="Q2" s="251"/>
      <c r="R2" s="251"/>
      <c r="S2" s="252"/>
      <c r="T2" s="221"/>
      <c r="U2" s="222"/>
      <c r="V2" s="222"/>
      <c r="W2" s="223"/>
      <c r="X2" s="225"/>
      <c r="Y2" s="218"/>
      <c r="Z2" s="226"/>
    </row>
    <row r="3" spans="1:29" ht="34" customHeight="1" thickBot="1">
      <c r="A3" s="209"/>
      <c r="B3" s="245" t="s">
        <v>0</v>
      </c>
      <c r="C3" s="262" t="s">
        <v>55</v>
      </c>
      <c r="D3" s="259" t="s">
        <v>3</v>
      </c>
      <c r="E3" s="260"/>
      <c r="F3" s="260"/>
      <c r="G3" s="261"/>
      <c r="H3" s="256" t="s">
        <v>2</v>
      </c>
      <c r="I3" s="257"/>
      <c r="J3" s="257"/>
      <c r="K3" s="258"/>
      <c r="L3" s="256" t="s">
        <v>1</v>
      </c>
      <c r="M3" s="257"/>
      <c r="N3" s="257"/>
      <c r="O3" s="257"/>
      <c r="P3" s="247" t="s">
        <v>171</v>
      </c>
      <c r="Q3" s="248"/>
      <c r="R3" s="248"/>
      <c r="S3" s="249"/>
      <c r="T3" s="253" t="s">
        <v>170</v>
      </c>
      <c r="U3" s="254"/>
      <c r="V3" s="254"/>
      <c r="W3" s="255"/>
      <c r="X3" s="242" t="s">
        <v>178</v>
      </c>
      <c r="Y3" s="243"/>
      <c r="Z3" s="244"/>
    </row>
    <row r="4" spans="1:29" ht="54" customHeight="1" thickBot="1">
      <c r="A4" s="210"/>
      <c r="B4" s="246"/>
      <c r="C4" s="263"/>
      <c r="D4" s="212" t="s">
        <v>167</v>
      </c>
      <c r="E4" s="163" t="s">
        <v>54</v>
      </c>
      <c r="F4" s="164" t="s">
        <v>172</v>
      </c>
      <c r="G4" s="165" t="s">
        <v>173</v>
      </c>
      <c r="H4" s="35" t="s">
        <v>168</v>
      </c>
      <c r="I4" s="163" t="s">
        <v>54</v>
      </c>
      <c r="J4" s="164" t="s">
        <v>53</v>
      </c>
      <c r="K4" s="165" t="s">
        <v>52</v>
      </c>
      <c r="L4" s="35" t="s">
        <v>169</v>
      </c>
      <c r="M4" s="163" t="s">
        <v>49</v>
      </c>
      <c r="N4" s="164" t="s">
        <v>47</v>
      </c>
      <c r="O4" s="166" t="s">
        <v>48</v>
      </c>
      <c r="P4" s="213" t="s">
        <v>176</v>
      </c>
      <c r="Q4" s="227" t="s">
        <v>174</v>
      </c>
      <c r="R4" s="211" t="s">
        <v>165</v>
      </c>
      <c r="S4" s="215" t="s">
        <v>166</v>
      </c>
      <c r="T4" s="219" t="s">
        <v>177</v>
      </c>
      <c r="U4" s="220" t="s">
        <v>175</v>
      </c>
      <c r="V4" s="219" t="s">
        <v>165</v>
      </c>
      <c r="W4" s="219" t="s">
        <v>166</v>
      </c>
      <c r="X4" s="224" t="s">
        <v>177</v>
      </c>
      <c r="Y4" s="224" t="s">
        <v>179</v>
      </c>
      <c r="Z4" s="224" t="s">
        <v>180</v>
      </c>
      <c r="AA4" s="238" t="s">
        <v>192</v>
      </c>
      <c r="AB4" s="237" t="s">
        <v>191</v>
      </c>
      <c r="AC4" s="236" t="s">
        <v>190</v>
      </c>
    </row>
    <row r="5" spans="1:29" ht="17" thickBot="1">
      <c r="A5" s="23"/>
      <c r="B5" s="169" t="s">
        <v>14</v>
      </c>
      <c r="C5" s="170" t="s">
        <v>15</v>
      </c>
      <c r="D5" s="171" t="s">
        <v>16</v>
      </c>
      <c r="E5" s="172" t="s">
        <v>17</v>
      </c>
      <c r="F5" s="173" t="s">
        <v>18</v>
      </c>
      <c r="G5" s="174" t="s">
        <v>19</v>
      </c>
      <c r="H5" s="183" t="s">
        <v>20</v>
      </c>
      <c r="I5" s="184" t="s">
        <v>21</v>
      </c>
      <c r="J5" s="184" t="s">
        <v>22</v>
      </c>
      <c r="K5" s="185" t="s">
        <v>23</v>
      </c>
      <c r="L5" s="175" t="s">
        <v>24</v>
      </c>
      <c r="M5" s="173" t="s">
        <v>25</v>
      </c>
      <c r="N5" s="173" t="s">
        <v>26</v>
      </c>
      <c r="O5" s="59" t="s">
        <v>27</v>
      </c>
      <c r="P5" s="183" t="s">
        <v>28</v>
      </c>
      <c r="Q5" s="228" t="s">
        <v>29</v>
      </c>
      <c r="R5" s="214" t="s">
        <v>30</v>
      </c>
      <c r="S5" s="216" t="s">
        <v>31</v>
      </c>
      <c r="T5" s="214" t="s">
        <v>32</v>
      </c>
      <c r="U5" s="23" t="s">
        <v>33</v>
      </c>
      <c r="V5" s="23" t="s">
        <v>181</v>
      </c>
      <c r="W5" s="23" t="s">
        <v>182</v>
      </c>
      <c r="X5" s="23" t="s">
        <v>183</v>
      </c>
      <c r="Y5" s="23" t="s">
        <v>184</v>
      </c>
      <c r="Z5" s="23" t="s">
        <v>185</v>
      </c>
      <c r="AA5" s="23" t="s">
        <v>187</v>
      </c>
      <c r="AB5" s="23" t="s">
        <v>188</v>
      </c>
      <c r="AC5" s="23" t="s">
        <v>189</v>
      </c>
    </row>
    <row r="6" spans="1:29" ht="17" hidden="1" thickBot="1">
      <c r="A6" s="16"/>
      <c r="B6" s="198" t="s">
        <v>57</v>
      </c>
      <c r="C6" s="199"/>
      <c r="D6" s="176"/>
      <c r="E6" s="177"/>
      <c r="F6" s="178"/>
      <c r="G6" s="179"/>
      <c r="H6" s="186"/>
      <c r="I6" s="187"/>
      <c r="J6" s="187"/>
      <c r="K6" s="188"/>
      <c r="L6" s="180"/>
      <c r="M6" s="178"/>
      <c r="N6" s="178"/>
      <c r="O6" s="181"/>
      <c r="P6" s="186"/>
      <c r="Q6" s="229"/>
      <c r="R6" s="5"/>
      <c r="S6" s="16"/>
      <c r="T6" s="23"/>
      <c r="U6" s="23"/>
      <c r="V6" s="23"/>
      <c r="W6" s="23"/>
      <c r="X6" s="23"/>
      <c r="Y6" s="23"/>
      <c r="Z6" s="23"/>
      <c r="AA6" s="23" t="e">
        <f>表2_5[[#This Row],[列24]]/表2_5[[#This Row],[列23]]</f>
        <v>#DIV/0!</v>
      </c>
      <c r="AB6" s="23" t="e">
        <f>表2_5[[#This Row],[列25]]/表2_5[[#This Row],[列23]]</f>
        <v>#DIV/0!</v>
      </c>
      <c r="AC6" s="23" t="e">
        <f>表2_5[[#This Row],[列23]]/表2_5[[#This Row],[列19]]</f>
        <v>#DIV/0!</v>
      </c>
    </row>
    <row r="7" spans="1:29" ht="17" hidden="1" thickBot="1">
      <c r="A7" s="16"/>
      <c r="B7" s="200" t="s">
        <v>58</v>
      </c>
      <c r="C7" s="201"/>
      <c r="D7" s="150"/>
      <c r="E7" s="8"/>
      <c r="F7" s="5"/>
      <c r="G7" s="151"/>
      <c r="H7" s="189"/>
      <c r="I7" s="118"/>
      <c r="J7" s="118"/>
      <c r="K7" s="190"/>
      <c r="L7" s="131"/>
      <c r="M7" s="5"/>
      <c r="N7" s="5"/>
      <c r="O7" s="16"/>
      <c r="P7" s="189"/>
      <c r="Q7" s="230"/>
      <c r="R7" s="5"/>
      <c r="S7" s="16"/>
      <c r="T7" s="5"/>
      <c r="U7" s="5"/>
      <c r="V7" s="5"/>
      <c r="W7" s="5"/>
      <c r="X7" s="5"/>
      <c r="Y7" s="5"/>
      <c r="Z7" s="5"/>
      <c r="AA7" s="5" t="e">
        <f>表2_5[[#This Row],[列24]]/表2_5[[#This Row],[列23]]</f>
        <v>#DIV/0!</v>
      </c>
      <c r="AB7" s="5" t="e">
        <f>表2_5[[#This Row],[列25]]/表2_5[[#This Row],[列23]]</f>
        <v>#DIV/0!</v>
      </c>
      <c r="AC7" s="5" t="e">
        <f>表2_5[[#This Row],[列23]]/表2_5[[#This Row],[列19]]</f>
        <v>#DIV/0!</v>
      </c>
    </row>
    <row r="8" spans="1:29" ht="17" hidden="1" thickBot="1">
      <c r="A8" s="16"/>
      <c r="B8" s="202" t="s">
        <v>59</v>
      </c>
      <c r="C8" s="201"/>
      <c r="D8" s="150"/>
      <c r="E8" s="8"/>
      <c r="F8" s="5"/>
      <c r="G8" s="151"/>
      <c r="H8" s="189"/>
      <c r="I8" s="118"/>
      <c r="J8" s="118"/>
      <c r="K8" s="190"/>
      <c r="L8" s="131"/>
      <c r="M8" s="5"/>
      <c r="N8" s="5"/>
      <c r="O8" s="16"/>
      <c r="P8" s="189"/>
      <c r="Q8" s="230"/>
      <c r="R8" s="5"/>
      <c r="S8" s="16"/>
      <c r="T8" s="5"/>
      <c r="U8" s="5"/>
      <c r="V8" s="5"/>
      <c r="W8" s="5"/>
      <c r="X8" s="5"/>
      <c r="Y8" s="5"/>
      <c r="Z8" s="5"/>
      <c r="AA8" s="5" t="e">
        <f>表2_5[[#This Row],[列24]]/表2_5[[#This Row],[列23]]</f>
        <v>#DIV/0!</v>
      </c>
      <c r="AB8" s="5" t="e">
        <f>表2_5[[#This Row],[列25]]/表2_5[[#This Row],[列23]]</f>
        <v>#DIV/0!</v>
      </c>
      <c r="AC8" s="5" t="e">
        <f>表2_5[[#This Row],[列23]]/表2_5[[#This Row],[列19]]</f>
        <v>#DIV/0!</v>
      </c>
    </row>
    <row r="9" spans="1:29" ht="17" hidden="1" thickBot="1">
      <c r="A9" s="16"/>
      <c r="B9" s="200" t="s">
        <v>60</v>
      </c>
      <c r="C9" s="201"/>
      <c r="D9" s="150"/>
      <c r="E9" s="8"/>
      <c r="F9" s="5"/>
      <c r="G9" s="151"/>
      <c r="H9" s="189"/>
      <c r="I9" s="118"/>
      <c r="J9" s="118"/>
      <c r="K9" s="190"/>
      <c r="L9" s="131"/>
      <c r="M9" s="5"/>
      <c r="N9" s="5"/>
      <c r="O9" s="16"/>
      <c r="P9" s="189"/>
      <c r="Q9" s="230"/>
      <c r="R9" s="5"/>
      <c r="S9" s="16"/>
      <c r="T9" s="5"/>
      <c r="U9" s="5"/>
      <c r="V9" s="5"/>
      <c r="W9" s="5"/>
      <c r="X9" s="5"/>
      <c r="Y9" s="5"/>
      <c r="Z9" s="5"/>
      <c r="AA9" s="5" t="e">
        <f>表2_5[[#This Row],[列24]]/表2_5[[#This Row],[列23]]</f>
        <v>#DIV/0!</v>
      </c>
      <c r="AB9" s="5" t="e">
        <f>表2_5[[#This Row],[列25]]/表2_5[[#This Row],[列23]]</f>
        <v>#DIV/0!</v>
      </c>
      <c r="AC9" s="5" t="e">
        <f>表2_5[[#This Row],[列23]]/表2_5[[#This Row],[列19]]</f>
        <v>#DIV/0!</v>
      </c>
    </row>
    <row r="10" spans="1:29" ht="17" hidden="1" thickBot="1">
      <c r="A10" s="16"/>
      <c r="B10" s="202" t="s">
        <v>61</v>
      </c>
      <c r="C10" s="201"/>
      <c r="D10" s="150"/>
      <c r="E10" s="8"/>
      <c r="F10" s="5"/>
      <c r="G10" s="151"/>
      <c r="H10" s="189"/>
      <c r="I10" s="118"/>
      <c r="J10" s="118"/>
      <c r="K10" s="190"/>
      <c r="L10" s="131"/>
      <c r="M10" s="5"/>
      <c r="N10" s="5"/>
      <c r="O10" s="16"/>
      <c r="P10" s="189"/>
      <c r="Q10" s="230"/>
      <c r="R10" s="5"/>
      <c r="S10" s="16"/>
      <c r="T10" s="5"/>
      <c r="U10" s="5"/>
      <c r="V10" s="5"/>
      <c r="W10" s="5"/>
      <c r="X10" s="5"/>
      <c r="Y10" s="5"/>
      <c r="Z10" s="5"/>
      <c r="AA10" s="5" t="e">
        <f>表2_5[[#This Row],[列24]]/表2_5[[#This Row],[列23]]</f>
        <v>#DIV/0!</v>
      </c>
      <c r="AB10" s="5" t="e">
        <f>表2_5[[#This Row],[列25]]/表2_5[[#This Row],[列23]]</f>
        <v>#DIV/0!</v>
      </c>
      <c r="AC10" s="5" t="e">
        <f>表2_5[[#This Row],[列23]]/表2_5[[#This Row],[列19]]</f>
        <v>#DIV/0!</v>
      </c>
    </row>
    <row r="11" spans="1:29" ht="17" hidden="1" thickBot="1">
      <c r="A11" s="16"/>
      <c r="B11" s="200" t="s">
        <v>62</v>
      </c>
      <c r="C11" s="201"/>
      <c r="D11" s="150"/>
      <c r="E11" s="8"/>
      <c r="F11" s="5"/>
      <c r="G11" s="151"/>
      <c r="H11" s="189"/>
      <c r="I11" s="118"/>
      <c r="J11" s="118"/>
      <c r="K11" s="190"/>
      <c r="L11" s="131"/>
      <c r="M11" s="5"/>
      <c r="N11" s="5"/>
      <c r="O11" s="16"/>
      <c r="P11" s="189"/>
      <c r="Q11" s="230"/>
      <c r="R11" s="5"/>
      <c r="S11" s="16"/>
      <c r="T11" s="5"/>
      <c r="U11" s="5"/>
      <c r="V11" s="5"/>
      <c r="W11" s="5"/>
      <c r="X11" s="5"/>
      <c r="Y11" s="5"/>
      <c r="Z11" s="5"/>
      <c r="AA11" s="5" t="e">
        <f>表2_5[[#This Row],[列24]]/表2_5[[#This Row],[列23]]</f>
        <v>#DIV/0!</v>
      </c>
      <c r="AB11" s="5" t="e">
        <f>表2_5[[#This Row],[列25]]/表2_5[[#This Row],[列23]]</f>
        <v>#DIV/0!</v>
      </c>
      <c r="AC11" s="5" t="e">
        <f>表2_5[[#This Row],[列23]]/表2_5[[#This Row],[列19]]</f>
        <v>#DIV/0!</v>
      </c>
    </row>
    <row r="12" spans="1:29" ht="17" hidden="1" thickBot="1">
      <c r="A12" s="16"/>
      <c r="B12" s="202" t="s">
        <v>63</v>
      </c>
      <c r="C12" s="201"/>
      <c r="D12" s="150"/>
      <c r="E12" s="8"/>
      <c r="F12" s="5"/>
      <c r="G12" s="151"/>
      <c r="H12" s="189"/>
      <c r="I12" s="118"/>
      <c r="J12" s="118"/>
      <c r="K12" s="190"/>
      <c r="L12" s="131"/>
      <c r="M12" s="5"/>
      <c r="N12" s="5"/>
      <c r="O12" s="16"/>
      <c r="P12" s="189"/>
      <c r="Q12" s="230"/>
      <c r="R12" s="5"/>
      <c r="S12" s="16"/>
      <c r="T12" s="5"/>
      <c r="U12" s="5"/>
      <c r="V12" s="5"/>
      <c r="W12" s="5"/>
      <c r="X12" s="5"/>
      <c r="Y12" s="5"/>
      <c r="Z12" s="5"/>
      <c r="AA12" s="5" t="e">
        <f>表2_5[[#This Row],[列24]]/表2_5[[#This Row],[列23]]</f>
        <v>#DIV/0!</v>
      </c>
      <c r="AB12" s="5" t="e">
        <f>表2_5[[#This Row],[列25]]/表2_5[[#This Row],[列23]]</f>
        <v>#DIV/0!</v>
      </c>
      <c r="AC12" s="5" t="e">
        <f>表2_5[[#This Row],[列23]]/表2_5[[#This Row],[列19]]</f>
        <v>#DIV/0!</v>
      </c>
    </row>
    <row r="13" spans="1:29" ht="17" hidden="1" thickBot="1">
      <c r="A13" s="16"/>
      <c r="B13" s="200" t="s">
        <v>64</v>
      </c>
      <c r="C13" s="201"/>
      <c r="D13" s="150"/>
      <c r="E13" s="8"/>
      <c r="F13" s="5"/>
      <c r="G13" s="151"/>
      <c r="H13" s="189"/>
      <c r="I13" s="191"/>
      <c r="J13" s="118"/>
      <c r="K13" s="190"/>
      <c r="L13" s="131"/>
      <c r="M13" s="8"/>
      <c r="N13" s="5"/>
      <c r="O13" s="16"/>
      <c r="P13" s="189"/>
      <c r="Q13" s="230"/>
      <c r="R13" s="5"/>
      <c r="S13" s="16"/>
      <c r="T13" s="5"/>
      <c r="U13" s="5"/>
      <c r="V13" s="5"/>
      <c r="W13" s="5"/>
      <c r="X13" s="5"/>
      <c r="Y13" s="5"/>
      <c r="Z13" s="5"/>
      <c r="AA13" s="5" t="e">
        <f>表2_5[[#This Row],[列24]]/表2_5[[#This Row],[列23]]</f>
        <v>#DIV/0!</v>
      </c>
      <c r="AB13" s="5" t="e">
        <f>表2_5[[#This Row],[列25]]/表2_5[[#This Row],[列23]]</f>
        <v>#DIV/0!</v>
      </c>
      <c r="AC13" s="5" t="e">
        <f>表2_5[[#This Row],[列23]]/表2_5[[#This Row],[列19]]</f>
        <v>#DIV/0!</v>
      </c>
    </row>
    <row r="14" spans="1:29" ht="17" hidden="1" thickBot="1">
      <c r="A14" s="16"/>
      <c r="B14" s="202" t="s">
        <v>65</v>
      </c>
      <c r="C14" s="201"/>
      <c r="D14" s="150"/>
      <c r="E14" s="8"/>
      <c r="F14" s="5"/>
      <c r="G14" s="151"/>
      <c r="H14" s="192"/>
      <c r="I14" s="191"/>
      <c r="J14" s="118"/>
      <c r="K14" s="190"/>
      <c r="L14" s="131"/>
      <c r="M14" s="8"/>
      <c r="N14" s="5"/>
      <c r="O14" s="16"/>
      <c r="P14" s="189"/>
      <c r="Q14" s="230"/>
      <c r="R14" s="5"/>
      <c r="S14" s="16"/>
      <c r="T14" s="5"/>
      <c r="U14" s="5"/>
      <c r="V14" s="5"/>
      <c r="W14" s="5"/>
      <c r="X14" s="5"/>
      <c r="Y14" s="5"/>
      <c r="Z14" s="5"/>
      <c r="AA14" s="5" t="e">
        <f>表2_5[[#This Row],[列24]]/表2_5[[#This Row],[列23]]</f>
        <v>#DIV/0!</v>
      </c>
      <c r="AB14" s="5" t="e">
        <f>表2_5[[#This Row],[列25]]/表2_5[[#This Row],[列23]]</f>
        <v>#DIV/0!</v>
      </c>
      <c r="AC14" s="5" t="e">
        <f>表2_5[[#This Row],[列23]]/表2_5[[#This Row],[列19]]</f>
        <v>#DIV/0!</v>
      </c>
    </row>
    <row r="15" spans="1:29" ht="17" hidden="1" thickBot="1">
      <c r="A15" s="16"/>
      <c r="B15" s="200" t="s">
        <v>66</v>
      </c>
      <c r="C15" s="201"/>
      <c r="D15" s="150"/>
      <c r="E15" s="8"/>
      <c r="F15" s="5"/>
      <c r="G15" s="151"/>
      <c r="H15" s="189"/>
      <c r="I15" s="191"/>
      <c r="J15" s="118"/>
      <c r="K15" s="190"/>
      <c r="L15" s="131"/>
      <c r="M15" s="8"/>
      <c r="N15" s="5"/>
      <c r="O15" s="16"/>
      <c r="P15" s="189"/>
      <c r="Q15" s="230"/>
      <c r="R15" s="5"/>
      <c r="S15" s="16"/>
      <c r="T15" s="5"/>
      <c r="U15" s="5"/>
      <c r="V15" s="5"/>
      <c r="W15" s="5"/>
      <c r="X15" s="5"/>
      <c r="Y15" s="5"/>
      <c r="Z15" s="5"/>
      <c r="AA15" s="5" t="e">
        <f>表2_5[[#This Row],[列24]]/表2_5[[#This Row],[列23]]</f>
        <v>#DIV/0!</v>
      </c>
      <c r="AB15" s="5" t="e">
        <f>表2_5[[#This Row],[列25]]/表2_5[[#This Row],[列23]]</f>
        <v>#DIV/0!</v>
      </c>
      <c r="AC15" s="5" t="e">
        <f>表2_5[[#This Row],[列23]]/表2_5[[#This Row],[列19]]</f>
        <v>#DIV/0!</v>
      </c>
    </row>
    <row r="16" spans="1:29" ht="17" hidden="1" thickBot="1">
      <c r="A16" s="16"/>
      <c r="B16" s="202" t="s">
        <v>67</v>
      </c>
      <c r="C16" s="201"/>
      <c r="D16" s="150"/>
      <c r="E16" s="8"/>
      <c r="F16" s="5"/>
      <c r="G16" s="151"/>
      <c r="H16" s="189"/>
      <c r="I16" s="191"/>
      <c r="J16" s="118"/>
      <c r="K16" s="190"/>
      <c r="L16" s="131"/>
      <c r="M16" s="8"/>
      <c r="N16" s="5"/>
      <c r="O16" s="16"/>
      <c r="P16" s="189"/>
      <c r="Q16" s="230"/>
      <c r="R16" s="5"/>
      <c r="S16" s="16"/>
      <c r="T16" s="5"/>
      <c r="U16" s="5"/>
      <c r="V16" s="5"/>
      <c r="W16" s="5"/>
      <c r="X16" s="5"/>
      <c r="Y16" s="5"/>
      <c r="Z16" s="5"/>
      <c r="AA16" s="5" t="e">
        <f>表2_5[[#This Row],[列24]]/表2_5[[#This Row],[列23]]</f>
        <v>#DIV/0!</v>
      </c>
      <c r="AB16" s="5" t="e">
        <f>表2_5[[#This Row],[列25]]/表2_5[[#This Row],[列23]]</f>
        <v>#DIV/0!</v>
      </c>
      <c r="AC16" s="5" t="e">
        <f>表2_5[[#This Row],[列23]]/表2_5[[#This Row],[列19]]</f>
        <v>#DIV/0!</v>
      </c>
    </row>
    <row r="17" spans="1:29" ht="17" hidden="1" thickBot="1">
      <c r="A17" s="16"/>
      <c r="B17" s="203" t="s">
        <v>68</v>
      </c>
      <c r="C17" s="204"/>
      <c r="D17" s="152"/>
      <c r="E17" s="141"/>
      <c r="F17" s="27"/>
      <c r="G17" s="153"/>
      <c r="H17" s="193"/>
      <c r="I17" s="194"/>
      <c r="J17" s="195"/>
      <c r="K17" s="196"/>
      <c r="L17" s="132"/>
      <c r="M17" s="141"/>
      <c r="N17" s="27"/>
      <c r="O17" s="134"/>
      <c r="P17" s="193"/>
      <c r="Q17" s="231"/>
      <c r="R17" s="5"/>
      <c r="S17" s="16"/>
      <c r="T17" s="5"/>
      <c r="U17" s="5"/>
      <c r="V17" s="5"/>
      <c r="W17" s="5"/>
      <c r="X17" s="5"/>
      <c r="Y17" s="5"/>
      <c r="Z17" s="5"/>
      <c r="AA17" s="5" t="e">
        <f>表2_5[[#This Row],[列24]]/表2_5[[#This Row],[列23]]</f>
        <v>#DIV/0!</v>
      </c>
      <c r="AB17" s="5" t="e">
        <f>表2_5[[#This Row],[列25]]/表2_5[[#This Row],[列23]]</f>
        <v>#DIV/0!</v>
      </c>
      <c r="AC17" s="5" t="e">
        <f>表2_5[[#This Row],[列23]]/表2_5[[#This Row],[列19]]</f>
        <v>#DIV/0!</v>
      </c>
    </row>
    <row r="18" spans="1:29" ht="17" hidden="1" thickBot="1">
      <c r="A18" s="16"/>
      <c r="B18" s="198" t="s">
        <v>69</v>
      </c>
      <c r="C18" s="199"/>
      <c r="D18" s="176"/>
      <c r="E18" s="177"/>
      <c r="F18" s="178"/>
      <c r="G18" s="179"/>
      <c r="H18" s="186"/>
      <c r="I18" s="197"/>
      <c r="J18" s="187"/>
      <c r="K18" s="188"/>
      <c r="L18" s="180"/>
      <c r="M18" s="177"/>
      <c r="N18" s="178"/>
      <c r="O18" s="181"/>
      <c r="P18" s="186"/>
      <c r="Q18" s="232"/>
      <c r="R18" s="5"/>
      <c r="S18" s="16"/>
      <c r="T18" s="5"/>
      <c r="U18" s="5"/>
      <c r="V18" s="5"/>
      <c r="W18" s="5"/>
      <c r="X18" s="5"/>
      <c r="Y18" s="5"/>
      <c r="Z18" s="5"/>
      <c r="AA18" s="5" t="e">
        <f>表2_5[[#This Row],[列24]]/表2_5[[#This Row],[列23]]</f>
        <v>#DIV/0!</v>
      </c>
      <c r="AB18" s="5" t="e">
        <f>表2_5[[#This Row],[列25]]/表2_5[[#This Row],[列23]]</f>
        <v>#DIV/0!</v>
      </c>
      <c r="AC18" s="5" t="e">
        <f>表2_5[[#This Row],[列23]]/表2_5[[#This Row],[列19]]</f>
        <v>#DIV/0!</v>
      </c>
    </row>
    <row r="19" spans="1:29" ht="17" hidden="1" thickBot="1">
      <c r="A19" s="16"/>
      <c r="B19" s="205" t="s">
        <v>70</v>
      </c>
      <c r="C19" s="201"/>
      <c r="D19" s="150"/>
      <c r="E19" s="8"/>
      <c r="F19" s="5"/>
      <c r="G19" s="151"/>
      <c r="H19" s="189"/>
      <c r="I19" s="191"/>
      <c r="J19" s="118"/>
      <c r="K19" s="190"/>
      <c r="L19" s="131"/>
      <c r="M19" s="8"/>
      <c r="N19" s="5"/>
      <c r="O19" s="16"/>
      <c r="P19" s="189"/>
      <c r="Q19" s="230"/>
      <c r="R19" s="5"/>
      <c r="S19" s="16"/>
      <c r="T19" s="5"/>
      <c r="U19" s="5"/>
      <c r="V19" s="5"/>
      <c r="W19" s="5"/>
      <c r="X19" s="5"/>
      <c r="Y19" s="5"/>
      <c r="Z19" s="5"/>
      <c r="AA19" s="5" t="e">
        <f>表2_5[[#This Row],[列24]]/表2_5[[#This Row],[列23]]</f>
        <v>#DIV/0!</v>
      </c>
      <c r="AB19" s="5" t="e">
        <f>表2_5[[#This Row],[列25]]/表2_5[[#This Row],[列23]]</f>
        <v>#DIV/0!</v>
      </c>
      <c r="AC19" s="5" t="e">
        <f>表2_5[[#This Row],[列23]]/表2_5[[#This Row],[列19]]</f>
        <v>#DIV/0!</v>
      </c>
    </row>
    <row r="20" spans="1:29" ht="17" hidden="1" thickBot="1">
      <c r="A20" s="16"/>
      <c r="B20" s="202" t="s">
        <v>71</v>
      </c>
      <c r="C20" s="118"/>
      <c r="D20" s="150"/>
      <c r="E20" s="8"/>
      <c r="F20" s="5"/>
      <c r="G20" s="12"/>
      <c r="H20" s="189"/>
      <c r="I20" s="191"/>
      <c r="J20" s="118"/>
      <c r="K20" s="118"/>
      <c r="L20" s="131"/>
      <c r="M20" s="8"/>
      <c r="N20" s="5"/>
      <c r="O20" s="5"/>
      <c r="P20" s="189"/>
      <c r="Q20" s="230"/>
      <c r="R20" s="5"/>
      <c r="S20" s="16"/>
      <c r="T20" s="5"/>
      <c r="U20" s="5"/>
      <c r="V20" s="5"/>
      <c r="W20" s="5"/>
      <c r="X20" s="5"/>
      <c r="Y20" s="5"/>
      <c r="Z20" s="5"/>
      <c r="AA20" s="5" t="e">
        <f>表2_5[[#This Row],[列24]]/表2_5[[#This Row],[列23]]</f>
        <v>#DIV/0!</v>
      </c>
      <c r="AB20" s="5" t="e">
        <f>表2_5[[#This Row],[列25]]/表2_5[[#This Row],[列23]]</f>
        <v>#DIV/0!</v>
      </c>
      <c r="AC20" s="5" t="e">
        <f>表2_5[[#This Row],[列23]]/表2_5[[#This Row],[列19]]</f>
        <v>#DIV/0!</v>
      </c>
    </row>
    <row r="21" spans="1:29" ht="17" hidden="1" thickBot="1">
      <c r="A21" s="16"/>
      <c r="B21" s="205" t="s">
        <v>72</v>
      </c>
      <c r="C21" s="201"/>
      <c r="D21" s="150"/>
      <c r="E21" s="8"/>
      <c r="F21" s="5"/>
      <c r="G21" s="151"/>
      <c r="H21" s="189"/>
      <c r="I21" s="191"/>
      <c r="J21" s="118"/>
      <c r="K21" s="190"/>
      <c r="L21" s="131"/>
      <c r="M21" s="8"/>
      <c r="N21" s="5"/>
      <c r="O21" s="16"/>
      <c r="P21" s="189"/>
      <c r="Q21" s="230"/>
      <c r="R21" s="5"/>
      <c r="S21" s="16"/>
      <c r="T21" s="5"/>
      <c r="U21" s="5"/>
      <c r="V21" s="5"/>
      <c r="W21" s="5"/>
      <c r="X21" s="5"/>
      <c r="Y21" s="5"/>
      <c r="Z21" s="5"/>
      <c r="AA21" s="5" t="e">
        <f>表2_5[[#This Row],[列24]]/表2_5[[#This Row],[列23]]</f>
        <v>#DIV/0!</v>
      </c>
      <c r="AB21" s="5" t="e">
        <f>表2_5[[#This Row],[列25]]/表2_5[[#This Row],[列23]]</f>
        <v>#DIV/0!</v>
      </c>
      <c r="AC21" s="5" t="e">
        <f>表2_5[[#This Row],[列23]]/表2_5[[#This Row],[列19]]</f>
        <v>#DIV/0!</v>
      </c>
    </row>
    <row r="22" spans="1:29" ht="17" hidden="1" thickBot="1">
      <c r="A22" s="16"/>
      <c r="B22" s="202" t="s">
        <v>73</v>
      </c>
      <c r="C22" s="118"/>
      <c r="D22" s="150"/>
      <c r="E22" s="8"/>
      <c r="F22" s="5"/>
      <c r="G22" s="12"/>
      <c r="H22" s="189"/>
      <c r="I22" s="191"/>
      <c r="J22" s="118"/>
      <c r="K22" s="118"/>
      <c r="L22" s="131"/>
      <c r="M22" s="8"/>
      <c r="N22" s="5"/>
      <c r="O22" s="5"/>
      <c r="P22" s="189"/>
      <c r="Q22" s="230"/>
      <c r="R22" s="5"/>
      <c r="S22" s="16"/>
      <c r="T22" s="5"/>
      <c r="U22" s="5"/>
      <c r="V22" s="5"/>
      <c r="W22" s="5"/>
      <c r="X22" s="5"/>
      <c r="Y22" s="5"/>
      <c r="Z22" s="5"/>
      <c r="AA22" s="5" t="e">
        <f>表2_5[[#This Row],[列24]]/表2_5[[#This Row],[列23]]</f>
        <v>#DIV/0!</v>
      </c>
      <c r="AB22" s="5" t="e">
        <f>表2_5[[#This Row],[列25]]/表2_5[[#This Row],[列23]]</f>
        <v>#DIV/0!</v>
      </c>
      <c r="AC22" s="5" t="e">
        <f>表2_5[[#This Row],[列23]]/表2_5[[#This Row],[列19]]</f>
        <v>#DIV/0!</v>
      </c>
    </row>
    <row r="23" spans="1:29" ht="17" hidden="1" thickBot="1">
      <c r="A23" s="16"/>
      <c r="B23" s="205" t="s">
        <v>74</v>
      </c>
      <c r="C23" s="118"/>
      <c r="D23" s="150"/>
      <c r="E23" s="8"/>
      <c r="F23" s="5"/>
      <c r="G23" s="12"/>
      <c r="H23" s="189"/>
      <c r="I23" s="191"/>
      <c r="J23" s="118"/>
      <c r="K23" s="118"/>
      <c r="L23" s="131"/>
      <c r="M23" s="8"/>
      <c r="N23" s="5"/>
      <c r="O23" s="5"/>
      <c r="P23" s="189"/>
      <c r="Q23" s="230"/>
      <c r="R23" s="5"/>
      <c r="S23" s="16"/>
      <c r="T23" s="5"/>
      <c r="U23" s="5"/>
      <c r="V23" s="5"/>
      <c r="W23" s="5"/>
      <c r="X23" s="5"/>
      <c r="Y23" s="5"/>
      <c r="Z23" s="5"/>
      <c r="AA23" s="5" t="e">
        <f>表2_5[[#This Row],[列24]]/表2_5[[#This Row],[列23]]</f>
        <v>#DIV/0!</v>
      </c>
      <c r="AB23" s="5" t="e">
        <f>表2_5[[#This Row],[列25]]/表2_5[[#This Row],[列23]]</f>
        <v>#DIV/0!</v>
      </c>
      <c r="AC23" s="5" t="e">
        <f>表2_5[[#This Row],[列23]]/表2_5[[#This Row],[列19]]</f>
        <v>#DIV/0!</v>
      </c>
    </row>
    <row r="24" spans="1:29" ht="17" hidden="1" thickBot="1">
      <c r="A24" s="16"/>
      <c r="B24" s="202" t="s">
        <v>75</v>
      </c>
      <c r="C24" s="118"/>
      <c r="D24" s="150"/>
      <c r="E24" s="8"/>
      <c r="F24" s="5"/>
      <c r="G24" s="12"/>
      <c r="H24" s="189"/>
      <c r="I24" s="191"/>
      <c r="J24" s="118"/>
      <c r="K24" s="118"/>
      <c r="L24" s="131"/>
      <c r="M24" s="8"/>
      <c r="N24" s="5"/>
      <c r="O24" s="5"/>
      <c r="P24" s="189"/>
      <c r="Q24" s="230"/>
      <c r="R24" s="5"/>
      <c r="S24" s="16"/>
      <c r="T24" s="5"/>
      <c r="U24" s="5"/>
      <c r="V24" s="5"/>
      <c r="W24" s="5"/>
      <c r="X24" s="5"/>
      <c r="Y24" s="5"/>
      <c r="Z24" s="5"/>
      <c r="AA24" s="5" t="e">
        <f>表2_5[[#This Row],[列24]]/表2_5[[#This Row],[列23]]</f>
        <v>#DIV/0!</v>
      </c>
      <c r="AB24" s="5" t="e">
        <f>表2_5[[#This Row],[列25]]/表2_5[[#This Row],[列23]]</f>
        <v>#DIV/0!</v>
      </c>
      <c r="AC24" s="5" t="e">
        <f>表2_5[[#This Row],[列23]]/表2_5[[#This Row],[列19]]</f>
        <v>#DIV/0!</v>
      </c>
    </row>
    <row r="25" spans="1:29" ht="17" hidden="1" thickBot="1">
      <c r="A25" s="16"/>
      <c r="B25" s="205" t="s">
        <v>76</v>
      </c>
      <c r="C25" s="118"/>
      <c r="D25" s="150"/>
      <c r="E25" s="8"/>
      <c r="F25" s="5"/>
      <c r="G25" s="12"/>
      <c r="H25" s="189"/>
      <c r="I25" s="191"/>
      <c r="J25" s="118"/>
      <c r="K25" s="118"/>
      <c r="L25" s="131"/>
      <c r="M25" s="8"/>
      <c r="N25" s="5"/>
      <c r="O25" s="5"/>
      <c r="P25" s="189"/>
      <c r="Q25" s="230"/>
      <c r="R25" s="5"/>
      <c r="S25" s="16"/>
      <c r="T25" s="5"/>
      <c r="U25" s="5"/>
      <c r="V25" s="5"/>
      <c r="W25" s="5"/>
      <c r="X25" s="5"/>
      <c r="Y25" s="5"/>
      <c r="Z25" s="5"/>
      <c r="AA25" s="5" t="e">
        <f>表2_5[[#This Row],[列24]]/表2_5[[#This Row],[列23]]</f>
        <v>#DIV/0!</v>
      </c>
      <c r="AB25" s="5" t="e">
        <f>表2_5[[#This Row],[列25]]/表2_5[[#This Row],[列23]]</f>
        <v>#DIV/0!</v>
      </c>
      <c r="AC25" s="5" t="e">
        <f>表2_5[[#This Row],[列23]]/表2_5[[#This Row],[列19]]</f>
        <v>#DIV/0!</v>
      </c>
    </row>
    <row r="26" spans="1:29" ht="17" hidden="1" thickBot="1">
      <c r="A26" s="16"/>
      <c r="B26" s="202" t="s">
        <v>77</v>
      </c>
      <c r="C26" s="118"/>
      <c r="D26" s="150"/>
      <c r="E26" s="8"/>
      <c r="F26" s="5"/>
      <c r="G26" s="12"/>
      <c r="H26" s="189"/>
      <c r="I26" s="191"/>
      <c r="J26" s="118"/>
      <c r="K26" s="118"/>
      <c r="L26" s="131"/>
      <c r="M26" s="8"/>
      <c r="N26" s="5"/>
      <c r="O26" s="5"/>
      <c r="P26" s="189"/>
      <c r="Q26" s="230"/>
      <c r="R26" s="5"/>
      <c r="S26" s="16"/>
      <c r="T26" s="5"/>
      <c r="U26" s="5"/>
      <c r="V26" s="5"/>
      <c r="W26" s="5"/>
      <c r="X26" s="5"/>
      <c r="Y26" s="5"/>
      <c r="Z26" s="5"/>
      <c r="AA26" s="5" t="e">
        <f>表2_5[[#This Row],[列24]]/表2_5[[#This Row],[列23]]</f>
        <v>#DIV/0!</v>
      </c>
      <c r="AB26" s="5" t="e">
        <f>表2_5[[#This Row],[列25]]/表2_5[[#This Row],[列23]]</f>
        <v>#DIV/0!</v>
      </c>
      <c r="AC26" s="5" t="e">
        <f>表2_5[[#This Row],[列23]]/表2_5[[#This Row],[列19]]</f>
        <v>#DIV/0!</v>
      </c>
    </row>
    <row r="27" spans="1:29" ht="17" hidden="1" thickBot="1">
      <c r="A27" s="16"/>
      <c r="B27" s="205" t="s">
        <v>78</v>
      </c>
      <c r="C27" s="118"/>
      <c r="D27" s="150"/>
      <c r="E27" s="8"/>
      <c r="F27" s="5"/>
      <c r="G27" s="12"/>
      <c r="H27" s="189"/>
      <c r="I27" s="191"/>
      <c r="J27" s="118"/>
      <c r="K27" s="118"/>
      <c r="L27" s="131"/>
      <c r="M27" s="8"/>
      <c r="N27" s="5"/>
      <c r="O27" s="5"/>
      <c r="P27" s="189"/>
      <c r="Q27" s="230"/>
      <c r="R27" s="5"/>
      <c r="S27" s="16"/>
      <c r="T27" s="5"/>
      <c r="U27" s="5"/>
      <c r="V27" s="5"/>
      <c r="W27" s="5"/>
      <c r="X27" s="5"/>
      <c r="Y27" s="5"/>
      <c r="Z27" s="5"/>
      <c r="AA27" s="5" t="e">
        <f>表2_5[[#This Row],[列24]]/表2_5[[#This Row],[列23]]</f>
        <v>#DIV/0!</v>
      </c>
      <c r="AB27" s="5" t="e">
        <f>表2_5[[#This Row],[列25]]/表2_5[[#This Row],[列23]]</f>
        <v>#DIV/0!</v>
      </c>
      <c r="AC27" s="5" t="e">
        <f>表2_5[[#This Row],[列23]]/表2_5[[#This Row],[列19]]</f>
        <v>#DIV/0!</v>
      </c>
    </row>
    <row r="28" spans="1:29" ht="17" hidden="1" thickBot="1">
      <c r="A28" s="16"/>
      <c r="B28" s="202" t="s">
        <v>79</v>
      </c>
      <c r="C28" s="118"/>
      <c r="D28" s="150"/>
      <c r="E28" s="8"/>
      <c r="F28" s="5"/>
      <c r="G28" s="12"/>
      <c r="H28" s="189"/>
      <c r="I28" s="191"/>
      <c r="J28" s="118"/>
      <c r="K28" s="118"/>
      <c r="L28" s="131"/>
      <c r="M28" s="8"/>
      <c r="N28" s="5"/>
      <c r="O28" s="5"/>
      <c r="P28" s="189"/>
      <c r="Q28" s="230"/>
      <c r="R28" s="5"/>
      <c r="S28" s="16"/>
      <c r="T28" s="5"/>
      <c r="U28" s="5"/>
      <c r="V28" s="5"/>
      <c r="W28" s="5"/>
      <c r="X28" s="5"/>
      <c r="Y28" s="5"/>
      <c r="Z28" s="5"/>
      <c r="AA28" s="5" t="e">
        <f>表2_5[[#This Row],[列24]]/表2_5[[#This Row],[列23]]</f>
        <v>#DIV/0!</v>
      </c>
      <c r="AB28" s="5" t="e">
        <f>表2_5[[#This Row],[列25]]/表2_5[[#This Row],[列23]]</f>
        <v>#DIV/0!</v>
      </c>
      <c r="AC28" s="5" t="e">
        <f>表2_5[[#This Row],[列23]]/表2_5[[#This Row],[列19]]</f>
        <v>#DIV/0!</v>
      </c>
    </row>
    <row r="29" spans="1:29" ht="17" hidden="1" thickBot="1">
      <c r="A29" s="16"/>
      <c r="B29" s="206" t="s">
        <v>80</v>
      </c>
      <c r="C29" s="195"/>
      <c r="D29" s="152"/>
      <c r="E29" s="141"/>
      <c r="F29" s="27"/>
      <c r="G29" s="28"/>
      <c r="H29" s="193"/>
      <c r="I29" s="194"/>
      <c r="J29" s="195"/>
      <c r="K29" s="195"/>
      <c r="L29" s="132"/>
      <c r="M29" s="141"/>
      <c r="N29" s="27"/>
      <c r="O29" s="27"/>
      <c r="P29" s="193"/>
      <c r="Q29" s="231"/>
      <c r="R29" s="5"/>
      <c r="S29" s="16"/>
      <c r="T29" s="5"/>
      <c r="U29" s="5"/>
      <c r="V29" s="5"/>
      <c r="W29" s="5"/>
      <c r="X29" s="5"/>
      <c r="Y29" s="5"/>
      <c r="Z29" s="5"/>
      <c r="AA29" s="5" t="e">
        <f>表2_5[[#This Row],[列24]]/表2_5[[#This Row],[列23]]</f>
        <v>#DIV/0!</v>
      </c>
      <c r="AB29" s="5" t="e">
        <f>表2_5[[#This Row],[列25]]/表2_5[[#This Row],[列23]]</f>
        <v>#DIV/0!</v>
      </c>
      <c r="AC29" s="5" t="e">
        <f>表2_5[[#This Row],[列23]]/表2_5[[#This Row],[列19]]</f>
        <v>#DIV/0!</v>
      </c>
    </row>
    <row r="30" spans="1:29" ht="17" hidden="1" thickBot="1">
      <c r="A30" s="16"/>
      <c r="B30" s="198" t="s">
        <v>81</v>
      </c>
      <c r="C30" s="187"/>
      <c r="D30" s="176"/>
      <c r="E30" s="177"/>
      <c r="F30" s="178"/>
      <c r="G30" s="182"/>
      <c r="H30" s="186"/>
      <c r="I30" s="197"/>
      <c r="J30" s="187"/>
      <c r="K30" s="187"/>
      <c r="L30" s="180"/>
      <c r="M30" s="177"/>
      <c r="N30" s="178"/>
      <c r="O30" s="178"/>
      <c r="P30" s="186"/>
      <c r="Q30" s="229"/>
      <c r="R30" s="5"/>
      <c r="S30" s="16"/>
      <c r="T30" s="5"/>
      <c r="U30" s="5"/>
      <c r="V30" s="5"/>
      <c r="W30" s="5"/>
      <c r="X30" s="5"/>
      <c r="Y30" s="5"/>
      <c r="Z30" s="5"/>
      <c r="AA30" s="5" t="e">
        <f>表2_5[[#This Row],[列24]]/表2_5[[#This Row],[列23]]</f>
        <v>#DIV/0!</v>
      </c>
      <c r="AB30" s="5" t="e">
        <f>表2_5[[#This Row],[列25]]/表2_5[[#This Row],[列23]]</f>
        <v>#DIV/0!</v>
      </c>
      <c r="AC30" s="5" t="e">
        <f>表2_5[[#This Row],[列23]]/表2_5[[#This Row],[列19]]</f>
        <v>#DIV/0!</v>
      </c>
    </row>
    <row r="31" spans="1:29" ht="17" hidden="1" thickBot="1">
      <c r="A31" s="16"/>
      <c r="B31" s="200" t="s">
        <v>82</v>
      </c>
      <c r="C31" s="118"/>
      <c r="D31" s="150"/>
      <c r="E31" s="8"/>
      <c r="F31" s="5"/>
      <c r="G31" s="12"/>
      <c r="H31" s="189"/>
      <c r="I31" s="191"/>
      <c r="J31" s="118"/>
      <c r="K31" s="118"/>
      <c r="L31" s="131"/>
      <c r="M31" s="8"/>
      <c r="N31" s="5"/>
      <c r="O31" s="5"/>
      <c r="P31" s="189"/>
      <c r="Q31" s="230"/>
      <c r="R31" s="5"/>
      <c r="S31" s="16"/>
      <c r="T31" s="5"/>
      <c r="U31" s="5"/>
      <c r="V31" s="5"/>
      <c r="W31" s="5"/>
      <c r="X31" s="5"/>
      <c r="Y31" s="5"/>
      <c r="Z31" s="5"/>
      <c r="AA31" s="5" t="e">
        <f>表2_5[[#This Row],[列24]]/表2_5[[#This Row],[列23]]</f>
        <v>#DIV/0!</v>
      </c>
      <c r="AB31" s="5" t="e">
        <f>表2_5[[#This Row],[列25]]/表2_5[[#This Row],[列23]]</f>
        <v>#DIV/0!</v>
      </c>
      <c r="AC31" s="5" t="e">
        <f>表2_5[[#This Row],[列23]]/表2_5[[#This Row],[列19]]</f>
        <v>#DIV/0!</v>
      </c>
    </row>
    <row r="32" spans="1:29" ht="17" hidden="1" thickBot="1">
      <c r="A32" s="16"/>
      <c r="B32" s="200" t="s">
        <v>83</v>
      </c>
      <c r="C32" s="118"/>
      <c r="D32" s="150"/>
      <c r="E32" s="8"/>
      <c r="F32" s="5"/>
      <c r="G32" s="12"/>
      <c r="H32" s="189"/>
      <c r="I32" s="191"/>
      <c r="J32" s="118"/>
      <c r="K32" s="118"/>
      <c r="L32" s="131"/>
      <c r="M32" s="8"/>
      <c r="N32" s="5"/>
      <c r="O32" s="5"/>
      <c r="P32" s="189"/>
      <c r="Q32" s="230"/>
      <c r="R32" s="5"/>
      <c r="S32" s="16"/>
      <c r="T32" s="5"/>
      <c r="U32" s="5"/>
      <c r="V32" s="5"/>
      <c r="W32" s="5"/>
      <c r="X32" s="5"/>
      <c r="Y32" s="5"/>
      <c r="Z32" s="5"/>
      <c r="AA32" s="5" t="e">
        <f>表2_5[[#This Row],[列24]]/表2_5[[#This Row],[列23]]</f>
        <v>#DIV/0!</v>
      </c>
      <c r="AB32" s="5" t="e">
        <f>表2_5[[#This Row],[列25]]/表2_5[[#This Row],[列23]]</f>
        <v>#DIV/0!</v>
      </c>
      <c r="AC32" s="5" t="e">
        <f>表2_5[[#This Row],[列23]]/表2_5[[#This Row],[列19]]</f>
        <v>#DIV/0!</v>
      </c>
    </row>
    <row r="33" spans="1:29" ht="17" hidden="1" thickBot="1">
      <c r="A33" s="16"/>
      <c r="B33" s="200" t="s">
        <v>84</v>
      </c>
      <c r="C33" s="118"/>
      <c r="D33" s="150"/>
      <c r="E33" s="8"/>
      <c r="F33" s="5"/>
      <c r="G33" s="12"/>
      <c r="H33" s="189"/>
      <c r="I33" s="191"/>
      <c r="J33" s="118"/>
      <c r="K33" s="118"/>
      <c r="L33" s="131"/>
      <c r="M33" s="8"/>
      <c r="N33" s="5"/>
      <c r="O33" s="5"/>
      <c r="P33" s="189"/>
      <c r="Q33" s="230"/>
      <c r="R33" s="5"/>
      <c r="S33" s="16"/>
      <c r="T33" s="5"/>
      <c r="U33" s="5"/>
      <c r="V33" s="5"/>
      <c r="W33" s="5"/>
      <c r="X33" s="5"/>
      <c r="Y33" s="5"/>
      <c r="Z33" s="5"/>
      <c r="AA33" s="5" t="e">
        <f>表2_5[[#This Row],[列24]]/表2_5[[#This Row],[列23]]</f>
        <v>#DIV/0!</v>
      </c>
      <c r="AB33" s="5" t="e">
        <f>表2_5[[#This Row],[列25]]/表2_5[[#This Row],[列23]]</f>
        <v>#DIV/0!</v>
      </c>
      <c r="AC33" s="5" t="e">
        <f>表2_5[[#This Row],[列23]]/表2_5[[#This Row],[列19]]</f>
        <v>#DIV/0!</v>
      </c>
    </row>
    <row r="34" spans="1:29" ht="17" hidden="1" thickBot="1">
      <c r="A34" s="16"/>
      <c r="B34" s="200" t="s">
        <v>85</v>
      </c>
      <c r="C34" s="118"/>
      <c r="D34" s="150"/>
      <c r="E34" s="8"/>
      <c r="F34" s="5"/>
      <c r="G34" s="12"/>
      <c r="H34" s="189"/>
      <c r="I34" s="191"/>
      <c r="J34" s="118"/>
      <c r="K34" s="118"/>
      <c r="L34" s="131"/>
      <c r="M34" s="8"/>
      <c r="N34" s="5"/>
      <c r="O34" s="5"/>
      <c r="P34" s="189"/>
      <c r="Q34" s="230"/>
      <c r="R34" s="5"/>
      <c r="S34" s="16"/>
      <c r="T34" s="5"/>
      <c r="U34" s="5"/>
      <c r="V34" s="5"/>
      <c r="W34" s="5"/>
      <c r="X34" s="5"/>
      <c r="Y34" s="5"/>
      <c r="Z34" s="5"/>
      <c r="AA34" s="5" t="e">
        <f>表2_5[[#This Row],[列24]]/表2_5[[#This Row],[列23]]</f>
        <v>#DIV/0!</v>
      </c>
      <c r="AB34" s="5" t="e">
        <f>表2_5[[#This Row],[列25]]/表2_5[[#This Row],[列23]]</f>
        <v>#DIV/0!</v>
      </c>
      <c r="AC34" s="5" t="e">
        <f>表2_5[[#This Row],[列23]]/表2_5[[#This Row],[列19]]</f>
        <v>#DIV/0!</v>
      </c>
    </row>
    <row r="35" spans="1:29" ht="17" hidden="1" thickBot="1">
      <c r="A35" s="16"/>
      <c r="B35" s="200" t="s">
        <v>86</v>
      </c>
      <c r="C35" s="118"/>
      <c r="D35" s="150"/>
      <c r="E35" s="8"/>
      <c r="F35" s="5"/>
      <c r="G35" s="12"/>
      <c r="H35" s="189"/>
      <c r="I35" s="191"/>
      <c r="J35" s="118"/>
      <c r="K35" s="118"/>
      <c r="L35" s="131"/>
      <c r="M35" s="8"/>
      <c r="N35" s="5"/>
      <c r="O35" s="5"/>
      <c r="P35" s="189"/>
      <c r="Q35" s="230"/>
      <c r="R35" s="5"/>
      <c r="S35" s="16"/>
      <c r="T35" s="5"/>
      <c r="U35" s="5"/>
      <c r="V35" s="5"/>
      <c r="W35" s="5"/>
      <c r="X35" s="5"/>
      <c r="Y35" s="5"/>
      <c r="Z35" s="5"/>
      <c r="AA35" s="5" t="e">
        <f>表2_5[[#This Row],[列24]]/表2_5[[#This Row],[列23]]</f>
        <v>#DIV/0!</v>
      </c>
      <c r="AB35" s="5" t="e">
        <f>表2_5[[#This Row],[列25]]/表2_5[[#This Row],[列23]]</f>
        <v>#DIV/0!</v>
      </c>
      <c r="AC35" s="5" t="e">
        <f>表2_5[[#This Row],[列23]]/表2_5[[#This Row],[列19]]</f>
        <v>#DIV/0!</v>
      </c>
    </row>
    <row r="36" spans="1:29" ht="17" hidden="1" thickBot="1">
      <c r="A36" s="16"/>
      <c r="B36" s="200" t="s">
        <v>87</v>
      </c>
      <c r="C36" s="118"/>
      <c r="D36" s="150"/>
      <c r="E36" s="8"/>
      <c r="F36" s="5"/>
      <c r="G36" s="12"/>
      <c r="H36" s="189"/>
      <c r="I36" s="191"/>
      <c r="J36" s="118"/>
      <c r="K36" s="118"/>
      <c r="L36" s="131"/>
      <c r="M36" s="8"/>
      <c r="N36" s="5"/>
      <c r="O36" s="5"/>
      <c r="P36" s="189"/>
      <c r="Q36" s="230"/>
      <c r="R36" s="5"/>
      <c r="S36" s="16"/>
      <c r="T36" s="5"/>
      <c r="U36" s="5"/>
      <c r="V36" s="5"/>
      <c r="W36" s="5"/>
      <c r="X36" s="5"/>
      <c r="Y36" s="5"/>
      <c r="Z36" s="5"/>
      <c r="AA36" s="5" t="e">
        <f>表2_5[[#This Row],[列24]]/表2_5[[#This Row],[列23]]</f>
        <v>#DIV/0!</v>
      </c>
      <c r="AB36" s="5" t="e">
        <f>表2_5[[#This Row],[列25]]/表2_5[[#This Row],[列23]]</f>
        <v>#DIV/0!</v>
      </c>
      <c r="AC36" s="5" t="e">
        <f>表2_5[[#This Row],[列23]]/表2_5[[#This Row],[列19]]</f>
        <v>#DIV/0!</v>
      </c>
    </row>
    <row r="37" spans="1:29" ht="17" hidden="1" thickBot="1">
      <c r="A37" s="16"/>
      <c r="B37" s="200" t="s">
        <v>88</v>
      </c>
      <c r="C37" s="118"/>
      <c r="D37" s="150"/>
      <c r="E37" s="8"/>
      <c r="F37" s="5"/>
      <c r="G37" s="12"/>
      <c r="H37" s="189"/>
      <c r="I37" s="191"/>
      <c r="J37" s="118"/>
      <c r="K37" s="118"/>
      <c r="L37" s="131"/>
      <c r="M37" s="8"/>
      <c r="N37" s="5"/>
      <c r="O37" s="5"/>
      <c r="P37" s="189"/>
      <c r="Q37" s="230"/>
      <c r="R37" s="5"/>
      <c r="S37" s="16"/>
      <c r="T37" s="5"/>
      <c r="U37" s="5"/>
      <c r="V37" s="5"/>
      <c r="W37" s="5"/>
      <c r="X37" s="5"/>
      <c r="Y37" s="5"/>
      <c r="Z37" s="5"/>
      <c r="AA37" s="5" t="e">
        <f>表2_5[[#This Row],[列24]]/表2_5[[#This Row],[列23]]</f>
        <v>#DIV/0!</v>
      </c>
      <c r="AB37" s="5" t="e">
        <f>表2_5[[#This Row],[列25]]/表2_5[[#This Row],[列23]]</f>
        <v>#DIV/0!</v>
      </c>
      <c r="AC37" s="5" t="e">
        <f>表2_5[[#This Row],[列23]]/表2_5[[#This Row],[列19]]</f>
        <v>#DIV/0!</v>
      </c>
    </row>
    <row r="38" spans="1:29" ht="17" hidden="1" thickBot="1">
      <c r="A38" s="16"/>
      <c r="B38" s="200" t="s">
        <v>89</v>
      </c>
      <c r="C38" s="118"/>
      <c r="D38" s="150"/>
      <c r="E38" s="8"/>
      <c r="F38" s="5"/>
      <c r="G38" s="12"/>
      <c r="H38" s="189"/>
      <c r="I38" s="191"/>
      <c r="J38" s="118"/>
      <c r="K38" s="118"/>
      <c r="L38" s="131"/>
      <c r="M38" s="8"/>
      <c r="N38" s="5"/>
      <c r="O38" s="5"/>
      <c r="P38" s="189"/>
      <c r="Q38" s="230"/>
      <c r="R38" s="5"/>
      <c r="S38" s="16"/>
      <c r="T38" s="5"/>
      <c r="U38" s="5"/>
      <c r="V38" s="5"/>
      <c r="W38" s="5"/>
      <c r="X38" s="5"/>
      <c r="Y38" s="5"/>
      <c r="Z38" s="5"/>
      <c r="AA38" s="5" t="e">
        <f>表2_5[[#This Row],[列24]]/表2_5[[#This Row],[列23]]</f>
        <v>#DIV/0!</v>
      </c>
      <c r="AB38" s="5" t="e">
        <f>表2_5[[#This Row],[列25]]/表2_5[[#This Row],[列23]]</f>
        <v>#DIV/0!</v>
      </c>
      <c r="AC38" s="5" t="e">
        <f>表2_5[[#This Row],[列23]]/表2_5[[#This Row],[列19]]</f>
        <v>#DIV/0!</v>
      </c>
    </row>
    <row r="39" spans="1:29" ht="17" hidden="1" thickBot="1">
      <c r="A39" s="16"/>
      <c r="B39" s="200" t="s">
        <v>90</v>
      </c>
      <c r="C39" s="118"/>
      <c r="D39" s="150"/>
      <c r="E39" s="8"/>
      <c r="F39" s="5"/>
      <c r="G39" s="12"/>
      <c r="H39" s="189"/>
      <c r="I39" s="191"/>
      <c r="J39" s="118"/>
      <c r="K39" s="118"/>
      <c r="L39" s="131"/>
      <c r="M39" s="8"/>
      <c r="N39" s="5"/>
      <c r="O39" s="5"/>
      <c r="P39" s="189"/>
      <c r="Q39" s="230"/>
      <c r="R39" s="5"/>
      <c r="S39" s="16"/>
      <c r="T39" s="5"/>
      <c r="U39" s="5"/>
      <c r="V39" s="5"/>
      <c r="W39" s="5"/>
      <c r="X39" s="5"/>
      <c r="Y39" s="5"/>
      <c r="Z39" s="5"/>
      <c r="AA39" s="5" t="e">
        <f>表2_5[[#This Row],[列24]]/表2_5[[#This Row],[列23]]</f>
        <v>#DIV/0!</v>
      </c>
      <c r="AB39" s="5" t="e">
        <f>表2_5[[#This Row],[列25]]/表2_5[[#This Row],[列23]]</f>
        <v>#DIV/0!</v>
      </c>
      <c r="AC39" s="5" t="e">
        <f>表2_5[[#This Row],[列23]]/表2_5[[#This Row],[列19]]</f>
        <v>#DIV/0!</v>
      </c>
    </row>
    <row r="40" spans="1:29" ht="17" hidden="1" thickBot="1">
      <c r="A40" s="16"/>
      <c r="B40" s="200" t="s">
        <v>91</v>
      </c>
      <c r="C40" s="118"/>
      <c r="D40" s="150"/>
      <c r="E40" s="8"/>
      <c r="F40" s="5"/>
      <c r="G40" s="12"/>
      <c r="H40" s="189"/>
      <c r="I40" s="191"/>
      <c r="J40" s="118"/>
      <c r="K40" s="118"/>
      <c r="L40" s="131"/>
      <c r="M40" s="8"/>
      <c r="N40" s="5"/>
      <c r="O40" s="5"/>
      <c r="P40" s="189"/>
      <c r="Q40" s="230"/>
      <c r="R40" s="5"/>
      <c r="S40" s="16"/>
      <c r="T40" s="5"/>
      <c r="U40" s="5"/>
      <c r="V40" s="5"/>
      <c r="W40" s="5"/>
      <c r="X40" s="5"/>
      <c r="Y40" s="5"/>
      <c r="Z40" s="5"/>
      <c r="AA40" s="5" t="e">
        <f>表2_5[[#This Row],[列24]]/表2_5[[#This Row],[列23]]</f>
        <v>#DIV/0!</v>
      </c>
      <c r="AB40" s="5" t="e">
        <f>表2_5[[#This Row],[列25]]/表2_5[[#This Row],[列23]]</f>
        <v>#DIV/0!</v>
      </c>
      <c r="AC40" s="5" t="e">
        <f>表2_5[[#This Row],[列23]]/表2_5[[#This Row],[列19]]</f>
        <v>#DIV/0!</v>
      </c>
    </row>
    <row r="41" spans="1:29" ht="17" hidden="1" thickBot="1">
      <c r="A41" s="16"/>
      <c r="B41" s="203" t="s">
        <v>92</v>
      </c>
      <c r="C41" s="195"/>
      <c r="D41" s="152"/>
      <c r="E41" s="141"/>
      <c r="F41" s="27"/>
      <c r="G41" s="28"/>
      <c r="H41" s="193"/>
      <c r="I41" s="194"/>
      <c r="J41" s="195"/>
      <c r="K41" s="195"/>
      <c r="L41" s="132"/>
      <c r="M41" s="141"/>
      <c r="N41" s="27"/>
      <c r="O41" s="27"/>
      <c r="P41" s="193"/>
      <c r="Q41" s="231"/>
      <c r="R41" s="5"/>
      <c r="S41" s="16"/>
      <c r="T41" s="5"/>
      <c r="U41" s="5"/>
      <c r="V41" s="5"/>
      <c r="W41" s="5"/>
      <c r="X41" s="5"/>
      <c r="Y41" s="5"/>
      <c r="Z41" s="5"/>
      <c r="AA41" s="5" t="e">
        <f>表2_5[[#This Row],[列24]]/表2_5[[#This Row],[列23]]</f>
        <v>#DIV/0!</v>
      </c>
      <c r="AB41" s="5" t="e">
        <f>表2_5[[#This Row],[列25]]/表2_5[[#This Row],[列23]]</f>
        <v>#DIV/0!</v>
      </c>
      <c r="AC41" s="5" t="e">
        <f>表2_5[[#This Row],[列23]]/表2_5[[#This Row],[列19]]</f>
        <v>#DIV/0!</v>
      </c>
    </row>
    <row r="42" spans="1:29" ht="17" hidden="1" thickBot="1">
      <c r="A42" s="16"/>
      <c r="B42" s="198" t="s">
        <v>93</v>
      </c>
      <c r="C42" s="187"/>
      <c r="D42" s="176"/>
      <c r="E42" s="177"/>
      <c r="F42" s="178"/>
      <c r="G42" s="182"/>
      <c r="H42" s="186"/>
      <c r="I42" s="197"/>
      <c r="J42" s="187"/>
      <c r="K42" s="187"/>
      <c r="L42" s="180"/>
      <c r="M42" s="177"/>
      <c r="N42" s="178"/>
      <c r="O42" s="178"/>
      <c r="P42" s="186"/>
      <c r="Q42" s="229"/>
      <c r="R42" s="5"/>
      <c r="S42" s="16"/>
      <c r="T42" s="5"/>
      <c r="U42" s="5"/>
      <c r="V42" s="5"/>
      <c r="W42" s="5"/>
      <c r="X42" s="5"/>
      <c r="Y42" s="5"/>
      <c r="Z42" s="5"/>
      <c r="AA42" s="5" t="e">
        <f>表2_5[[#This Row],[列24]]/表2_5[[#This Row],[列23]]</f>
        <v>#DIV/0!</v>
      </c>
      <c r="AB42" s="5" t="e">
        <f>表2_5[[#This Row],[列25]]/表2_5[[#This Row],[列23]]</f>
        <v>#DIV/0!</v>
      </c>
      <c r="AC42" s="5" t="e">
        <f>表2_5[[#This Row],[列23]]/表2_5[[#This Row],[列19]]</f>
        <v>#DIV/0!</v>
      </c>
    </row>
    <row r="43" spans="1:29" ht="17" hidden="1" thickBot="1">
      <c r="A43" s="16"/>
      <c r="B43" s="200" t="s">
        <v>94</v>
      </c>
      <c r="C43" s="118"/>
      <c r="D43" s="150"/>
      <c r="E43" s="8"/>
      <c r="F43" s="5"/>
      <c r="G43" s="12"/>
      <c r="H43" s="189"/>
      <c r="I43" s="191"/>
      <c r="J43" s="118"/>
      <c r="K43" s="118"/>
      <c r="L43" s="131"/>
      <c r="M43" s="8"/>
      <c r="N43" s="5"/>
      <c r="O43" s="5"/>
      <c r="P43" s="189"/>
      <c r="Q43" s="230"/>
      <c r="R43" s="5"/>
      <c r="S43" s="16"/>
      <c r="T43" s="5"/>
      <c r="U43" s="5"/>
      <c r="V43" s="5"/>
      <c r="W43" s="5"/>
      <c r="X43" s="5"/>
      <c r="Y43" s="5"/>
      <c r="Z43" s="5"/>
      <c r="AA43" s="5" t="e">
        <f>表2_5[[#This Row],[列24]]/表2_5[[#This Row],[列23]]</f>
        <v>#DIV/0!</v>
      </c>
      <c r="AB43" s="5" t="e">
        <f>表2_5[[#This Row],[列25]]/表2_5[[#This Row],[列23]]</f>
        <v>#DIV/0!</v>
      </c>
      <c r="AC43" s="5" t="e">
        <f>表2_5[[#This Row],[列23]]/表2_5[[#This Row],[列19]]</f>
        <v>#DIV/0!</v>
      </c>
    </row>
    <row r="44" spans="1:29" ht="17" hidden="1" thickBot="1">
      <c r="A44" s="16"/>
      <c r="B44" s="200" t="s">
        <v>95</v>
      </c>
      <c r="C44" s="118"/>
      <c r="D44" s="150"/>
      <c r="E44" s="8"/>
      <c r="F44" s="5"/>
      <c r="G44" s="12"/>
      <c r="H44" s="189"/>
      <c r="I44" s="191"/>
      <c r="J44" s="118"/>
      <c r="K44" s="118"/>
      <c r="L44" s="131"/>
      <c r="M44" s="8"/>
      <c r="N44" s="5"/>
      <c r="O44" s="5"/>
      <c r="P44" s="189"/>
      <c r="Q44" s="230"/>
      <c r="R44" s="5"/>
      <c r="S44" s="16"/>
      <c r="T44" s="5"/>
      <c r="U44" s="5"/>
      <c r="V44" s="5"/>
      <c r="W44" s="5"/>
      <c r="X44" s="5"/>
      <c r="Y44" s="5"/>
      <c r="Z44" s="5"/>
      <c r="AA44" s="5" t="e">
        <f>表2_5[[#This Row],[列24]]/表2_5[[#This Row],[列23]]</f>
        <v>#DIV/0!</v>
      </c>
      <c r="AB44" s="5" t="e">
        <f>表2_5[[#This Row],[列25]]/表2_5[[#This Row],[列23]]</f>
        <v>#DIV/0!</v>
      </c>
      <c r="AC44" s="5" t="e">
        <f>表2_5[[#This Row],[列23]]/表2_5[[#This Row],[列19]]</f>
        <v>#DIV/0!</v>
      </c>
    </row>
    <row r="45" spans="1:29" ht="17" hidden="1" thickBot="1">
      <c r="A45" s="16"/>
      <c r="B45" s="200" t="s">
        <v>96</v>
      </c>
      <c r="C45" s="118"/>
      <c r="D45" s="150"/>
      <c r="E45" s="8"/>
      <c r="F45" s="5"/>
      <c r="G45" s="12"/>
      <c r="H45" s="189"/>
      <c r="I45" s="191"/>
      <c r="J45" s="118"/>
      <c r="K45" s="118"/>
      <c r="L45" s="131"/>
      <c r="M45" s="8"/>
      <c r="N45" s="5"/>
      <c r="O45" s="5"/>
      <c r="P45" s="189"/>
      <c r="Q45" s="230"/>
      <c r="R45" s="5"/>
      <c r="S45" s="16"/>
      <c r="T45" s="5"/>
      <c r="U45" s="5"/>
      <c r="V45" s="5"/>
      <c r="W45" s="5"/>
      <c r="X45" s="5"/>
      <c r="Y45" s="5"/>
      <c r="Z45" s="5"/>
      <c r="AA45" s="5" t="e">
        <f>表2_5[[#This Row],[列24]]/表2_5[[#This Row],[列23]]</f>
        <v>#DIV/0!</v>
      </c>
      <c r="AB45" s="5" t="e">
        <f>表2_5[[#This Row],[列25]]/表2_5[[#This Row],[列23]]</f>
        <v>#DIV/0!</v>
      </c>
      <c r="AC45" s="5" t="e">
        <f>表2_5[[#This Row],[列23]]/表2_5[[#This Row],[列19]]</f>
        <v>#DIV/0!</v>
      </c>
    </row>
    <row r="46" spans="1:29" ht="17" hidden="1" thickBot="1">
      <c r="A46" s="16"/>
      <c r="B46" s="200" t="s">
        <v>97</v>
      </c>
      <c r="C46" s="118"/>
      <c r="D46" s="150"/>
      <c r="E46" s="8"/>
      <c r="F46" s="5"/>
      <c r="G46" s="12"/>
      <c r="H46" s="189"/>
      <c r="I46" s="191"/>
      <c r="J46" s="118"/>
      <c r="K46" s="118"/>
      <c r="L46" s="131"/>
      <c r="M46" s="8"/>
      <c r="N46" s="5"/>
      <c r="O46" s="5"/>
      <c r="P46" s="189"/>
      <c r="Q46" s="230"/>
      <c r="R46" s="5"/>
      <c r="S46" s="16"/>
      <c r="T46" s="5"/>
      <c r="U46" s="5"/>
      <c r="V46" s="5"/>
      <c r="W46" s="5"/>
      <c r="X46" s="5"/>
      <c r="Y46" s="5"/>
      <c r="Z46" s="5"/>
      <c r="AA46" s="5" t="e">
        <f>表2_5[[#This Row],[列24]]/表2_5[[#This Row],[列23]]</f>
        <v>#DIV/0!</v>
      </c>
      <c r="AB46" s="5" t="e">
        <f>表2_5[[#This Row],[列25]]/表2_5[[#This Row],[列23]]</f>
        <v>#DIV/0!</v>
      </c>
      <c r="AC46" s="5" t="e">
        <f>表2_5[[#This Row],[列23]]/表2_5[[#This Row],[列19]]</f>
        <v>#DIV/0!</v>
      </c>
    </row>
    <row r="47" spans="1:29" ht="17" hidden="1" thickBot="1">
      <c r="A47" s="16"/>
      <c r="B47" s="200" t="s">
        <v>98</v>
      </c>
      <c r="C47" s="118"/>
      <c r="D47" s="150"/>
      <c r="E47" s="8"/>
      <c r="F47" s="5"/>
      <c r="G47" s="12"/>
      <c r="H47" s="189"/>
      <c r="I47" s="191"/>
      <c r="J47" s="118"/>
      <c r="K47" s="118"/>
      <c r="L47" s="131"/>
      <c r="M47" s="8"/>
      <c r="N47" s="5"/>
      <c r="O47" s="5"/>
      <c r="P47" s="189"/>
      <c r="Q47" s="230"/>
      <c r="R47" s="5"/>
      <c r="S47" s="16"/>
      <c r="T47" s="5"/>
      <c r="U47" s="5"/>
      <c r="V47" s="5"/>
      <c r="W47" s="5"/>
      <c r="X47" s="5"/>
      <c r="Y47" s="5"/>
      <c r="Z47" s="5"/>
      <c r="AA47" s="5" t="e">
        <f>表2_5[[#This Row],[列24]]/表2_5[[#This Row],[列23]]</f>
        <v>#DIV/0!</v>
      </c>
      <c r="AB47" s="5" t="e">
        <f>表2_5[[#This Row],[列25]]/表2_5[[#This Row],[列23]]</f>
        <v>#DIV/0!</v>
      </c>
      <c r="AC47" s="5" t="e">
        <f>表2_5[[#This Row],[列23]]/表2_5[[#This Row],[列19]]</f>
        <v>#DIV/0!</v>
      </c>
    </row>
    <row r="48" spans="1:29" ht="17" hidden="1" thickBot="1">
      <c r="A48" s="16"/>
      <c r="B48" s="200" t="s">
        <v>99</v>
      </c>
      <c r="C48" s="118"/>
      <c r="D48" s="150"/>
      <c r="E48" s="8"/>
      <c r="F48" s="5"/>
      <c r="G48" s="12"/>
      <c r="H48" s="189"/>
      <c r="I48" s="191"/>
      <c r="J48" s="118"/>
      <c r="K48" s="118"/>
      <c r="L48" s="131"/>
      <c r="M48" s="8"/>
      <c r="N48" s="5"/>
      <c r="O48" s="5"/>
      <c r="P48" s="189"/>
      <c r="Q48" s="230"/>
      <c r="R48" s="5"/>
      <c r="S48" s="16"/>
      <c r="T48" s="5"/>
      <c r="U48" s="5"/>
      <c r="V48" s="5"/>
      <c r="W48" s="5"/>
      <c r="X48" s="5"/>
      <c r="Y48" s="5"/>
      <c r="Z48" s="5"/>
      <c r="AA48" s="5" t="e">
        <f>表2_5[[#This Row],[列24]]/表2_5[[#This Row],[列23]]</f>
        <v>#DIV/0!</v>
      </c>
      <c r="AB48" s="5" t="e">
        <f>表2_5[[#This Row],[列25]]/表2_5[[#This Row],[列23]]</f>
        <v>#DIV/0!</v>
      </c>
      <c r="AC48" s="5" t="e">
        <f>表2_5[[#This Row],[列23]]/表2_5[[#This Row],[列19]]</f>
        <v>#DIV/0!</v>
      </c>
    </row>
    <row r="49" spans="1:29" ht="17" hidden="1" thickBot="1">
      <c r="A49" s="16"/>
      <c r="B49" s="200" t="s">
        <v>100</v>
      </c>
      <c r="C49" s="118"/>
      <c r="D49" s="150"/>
      <c r="E49" s="8"/>
      <c r="F49" s="5"/>
      <c r="G49" s="12"/>
      <c r="H49" s="189"/>
      <c r="I49" s="191"/>
      <c r="J49" s="118"/>
      <c r="K49" s="118"/>
      <c r="L49" s="131"/>
      <c r="M49" s="8"/>
      <c r="N49" s="5"/>
      <c r="O49" s="5"/>
      <c r="P49" s="189"/>
      <c r="Q49" s="230"/>
      <c r="R49" s="5"/>
      <c r="S49" s="16"/>
      <c r="T49" s="5"/>
      <c r="U49" s="5"/>
      <c r="V49" s="5"/>
      <c r="W49" s="5"/>
      <c r="X49" s="5"/>
      <c r="Y49" s="5"/>
      <c r="Z49" s="5"/>
      <c r="AA49" s="5" t="e">
        <f>表2_5[[#This Row],[列24]]/表2_5[[#This Row],[列23]]</f>
        <v>#DIV/0!</v>
      </c>
      <c r="AB49" s="5" t="e">
        <f>表2_5[[#This Row],[列25]]/表2_5[[#This Row],[列23]]</f>
        <v>#DIV/0!</v>
      </c>
      <c r="AC49" s="5" t="e">
        <f>表2_5[[#This Row],[列23]]/表2_5[[#This Row],[列19]]</f>
        <v>#DIV/0!</v>
      </c>
    </row>
    <row r="50" spans="1:29" ht="17" hidden="1" thickBot="1">
      <c r="A50" s="16"/>
      <c r="B50" s="200" t="s">
        <v>101</v>
      </c>
      <c r="C50" s="118"/>
      <c r="D50" s="150"/>
      <c r="E50" s="8"/>
      <c r="F50" s="5"/>
      <c r="G50" s="12"/>
      <c r="H50" s="189"/>
      <c r="I50" s="191"/>
      <c r="J50" s="118"/>
      <c r="K50" s="118"/>
      <c r="L50" s="131"/>
      <c r="M50" s="8"/>
      <c r="N50" s="5"/>
      <c r="O50" s="5"/>
      <c r="P50" s="189"/>
      <c r="Q50" s="230"/>
      <c r="R50" s="5"/>
      <c r="S50" s="16"/>
      <c r="T50" s="5"/>
      <c r="U50" s="5"/>
      <c r="V50" s="5"/>
      <c r="W50" s="5"/>
      <c r="X50" s="5"/>
      <c r="Y50" s="5"/>
      <c r="Z50" s="5"/>
      <c r="AA50" s="5" t="e">
        <f>表2_5[[#This Row],[列24]]/表2_5[[#This Row],[列23]]</f>
        <v>#DIV/0!</v>
      </c>
      <c r="AB50" s="5" t="e">
        <f>表2_5[[#This Row],[列25]]/表2_5[[#This Row],[列23]]</f>
        <v>#DIV/0!</v>
      </c>
      <c r="AC50" s="5" t="e">
        <f>表2_5[[#This Row],[列23]]/表2_5[[#This Row],[列19]]</f>
        <v>#DIV/0!</v>
      </c>
    </row>
    <row r="51" spans="1:29" ht="17" hidden="1" thickBot="1">
      <c r="A51" s="16"/>
      <c r="B51" s="200" t="s">
        <v>102</v>
      </c>
      <c r="C51" s="118"/>
      <c r="D51" s="150"/>
      <c r="E51" s="8"/>
      <c r="F51" s="5"/>
      <c r="G51" s="12"/>
      <c r="H51" s="189"/>
      <c r="I51" s="191"/>
      <c r="J51" s="118"/>
      <c r="K51" s="118"/>
      <c r="L51" s="131"/>
      <c r="M51" s="8"/>
      <c r="N51" s="5"/>
      <c r="O51" s="5"/>
      <c r="P51" s="189"/>
      <c r="Q51" s="230"/>
      <c r="R51" s="5"/>
      <c r="S51" s="16"/>
      <c r="T51" s="5"/>
      <c r="U51" s="5"/>
      <c r="V51" s="5"/>
      <c r="W51" s="5"/>
      <c r="X51" s="5"/>
      <c r="Y51" s="5"/>
      <c r="Z51" s="5"/>
      <c r="AA51" s="5" t="e">
        <f>表2_5[[#This Row],[列24]]/表2_5[[#This Row],[列23]]</f>
        <v>#DIV/0!</v>
      </c>
      <c r="AB51" s="5" t="e">
        <f>表2_5[[#This Row],[列25]]/表2_5[[#This Row],[列23]]</f>
        <v>#DIV/0!</v>
      </c>
      <c r="AC51" s="5" t="e">
        <f>表2_5[[#This Row],[列23]]/表2_5[[#This Row],[列19]]</f>
        <v>#DIV/0!</v>
      </c>
    </row>
    <row r="52" spans="1:29" ht="17" hidden="1" thickBot="1">
      <c r="A52" s="16"/>
      <c r="B52" s="200" t="s">
        <v>103</v>
      </c>
      <c r="C52" s="118"/>
      <c r="D52" s="150"/>
      <c r="E52" s="8"/>
      <c r="F52" s="5"/>
      <c r="G52" s="12"/>
      <c r="H52" s="189"/>
      <c r="I52" s="191"/>
      <c r="J52" s="118"/>
      <c r="K52" s="118"/>
      <c r="L52" s="131"/>
      <c r="M52" s="8"/>
      <c r="N52" s="5"/>
      <c r="O52" s="5"/>
      <c r="P52" s="189"/>
      <c r="Q52" s="230"/>
      <c r="R52" s="5"/>
      <c r="S52" s="16"/>
      <c r="T52" s="5"/>
      <c r="U52" s="5"/>
      <c r="V52" s="5"/>
      <c r="W52" s="5"/>
      <c r="X52" s="5"/>
      <c r="Y52" s="5"/>
      <c r="Z52" s="5"/>
      <c r="AA52" s="5" t="e">
        <f>表2_5[[#This Row],[列24]]/表2_5[[#This Row],[列23]]</f>
        <v>#DIV/0!</v>
      </c>
      <c r="AB52" s="5" t="e">
        <f>表2_5[[#This Row],[列25]]/表2_5[[#This Row],[列23]]</f>
        <v>#DIV/0!</v>
      </c>
      <c r="AC52" s="5" t="e">
        <f>表2_5[[#This Row],[列23]]/表2_5[[#This Row],[列19]]</f>
        <v>#DIV/0!</v>
      </c>
    </row>
    <row r="53" spans="1:29" ht="17" hidden="1" thickBot="1">
      <c r="A53" s="16"/>
      <c r="B53" s="203" t="s">
        <v>104</v>
      </c>
      <c r="C53" s="195"/>
      <c r="D53" s="152"/>
      <c r="E53" s="141"/>
      <c r="F53" s="27"/>
      <c r="G53" s="28"/>
      <c r="H53" s="193"/>
      <c r="I53" s="194"/>
      <c r="J53" s="195"/>
      <c r="K53" s="195"/>
      <c r="L53" s="132"/>
      <c r="M53" s="141"/>
      <c r="N53" s="27"/>
      <c r="O53" s="27"/>
      <c r="P53" s="193"/>
      <c r="Q53" s="231"/>
      <c r="R53" s="5"/>
      <c r="S53" s="16"/>
      <c r="T53" s="5"/>
      <c r="U53" s="5"/>
      <c r="V53" s="5"/>
      <c r="W53" s="5"/>
      <c r="X53" s="5"/>
      <c r="Y53" s="5"/>
      <c r="Z53" s="5"/>
      <c r="AA53" s="5" t="e">
        <f>表2_5[[#This Row],[列24]]/表2_5[[#This Row],[列23]]</f>
        <v>#DIV/0!</v>
      </c>
      <c r="AB53" s="5" t="e">
        <f>表2_5[[#This Row],[列25]]/表2_5[[#This Row],[列23]]</f>
        <v>#DIV/0!</v>
      </c>
      <c r="AC53" s="5" t="e">
        <f>表2_5[[#This Row],[列23]]/表2_5[[#This Row],[列19]]</f>
        <v>#DIV/0!</v>
      </c>
    </row>
    <row r="54" spans="1:29" ht="17" hidden="1" thickBot="1">
      <c r="A54" s="16"/>
      <c r="B54" s="198" t="s">
        <v>105</v>
      </c>
      <c r="C54" s="187"/>
      <c r="D54" s="176"/>
      <c r="E54" s="177"/>
      <c r="F54" s="178"/>
      <c r="G54" s="182"/>
      <c r="H54" s="186"/>
      <c r="I54" s="197"/>
      <c r="J54" s="187"/>
      <c r="K54" s="187"/>
      <c r="L54" s="180"/>
      <c r="M54" s="177"/>
      <c r="N54" s="178"/>
      <c r="O54" s="178"/>
      <c r="P54" s="186"/>
      <c r="Q54" s="229"/>
      <c r="R54" s="5"/>
      <c r="S54" s="16"/>
      <c r="T54" s="5"/>
      <c r="U54" s="5"/>
      <c r="V54" s="5"/>
      <c r="W54" s="5"/>
      <c r="X54" s="5"/>
      <c r="Y54" s="5"/>
      <c r="Z54" s="5"/>
      <c r="AA54" s="5" t="e">
        <f>表2_5[[#This Row],[列24]]/表2_5[[#This Row],[列23]]</f>
        <v>#DIV/0!</v>
      </c>
      <c r="AB54" s="5" t="e">
        <f>表2_5[[#This Row],[列25]]/表2_5[[#This Row],[列23]]</f>
        <v>#DIV/0!</v>
      </c>
      <c r="AC54" s="5" t="e">
        <f>表2_5[[#This Row],[列23]]/表2_5[[#This Row],[列19]]</f>
        <v>#DIV/0!</v>
      </c>
    </row>
    <row r="55" spans="1:29" ht="17" hidden="1" thickBot="1">
      <c r="A55" s="16"/>
      <c r="B55" s="200" t="s">
        <v>106</v>
      </c>
      <c r="C55" s="118"/>
      <c r="D55" s="150"/>
      <c r="E55" s="8"/>
      <c r="F55" s="5"/>
      <c r="G55" s="12"/>
      <c r="H55" s="189"/>
      <c r="I55" s="191"/>
      <c r="J55" s="118"/>
      <c r="K55" s="118"/>
      <c r="L55" s="131"/>
      <c r="M55" s="8"/>
      <c r="N55" s="5"/>
      <c r="O55" s="5"/>
      <c r="P55" s="189"/>
      <c r="Q55" s="230"/>
      <c r="R55" s="5"/>
      <c r="S55" s="16"/>
      <c r="T55" s="5"/>
      <c r="U55" s="5"/>
      <c r="V55" s="5"/>
      <c r="W55" s="5"/>
      <c r="X55" s="5"/>
      <c r="Y55" s="5"/>
      <c r="Z55" s="5"/>
      <c r="AA55" s="5" t="e">
        <f>表2_5[[#This Row],[列24]]/表2_5[[#This Row],[列23]]</f>
        <v>#DIV/0!</v>
      </c>
      <c r="AB55" s="5" t="e">
        <f>表2_5[[#This Row],[列25]]/表2_5[[#This Row],[列23]]</f>
        <v>#DIV/0!</v>
      </c>
      <c r="AC55" s="5" t="e">
        <f>表2_5[[#This Row],[列23]]/表2_5[[#This Row],[列19]]</f>
        <v>#DIV/0!</v>
      </c>
    </row>
    <row r="56" spans="1:29" ht="17" hidden="1" thickBot="1">
      <c r="A56" s="16"/>
      <c r="B56" s="200" t="s">
        <v>107</v>
      </c>
      <c r="C56" s="118"/>
      <c r="D56" s="150"/>
      <c r="E56" s="8"/>
      <c r="F56" s="5"/>
      <c r="G56" s="12"/>
      <c r="H56" s="189"/>
      <c r="I56" s="191"/>
      <c r="J56" s="118"/>
      <c r="K56" s="118"/>
      <c r="L56" s="131"/>
      <c r="M56" s="8"/>
      <c r="N56" s="5"/>
      <c r="O56" s="5"/>
      <c r="P56" s="189"/>
      <c r="Q56" s="230"/>
      <c r="R56" s="5"/>
      <c r="S56" s="16"/>
      <c r="T56" s="5"/>
      <c r="U56" s="5"/>
      <c r="V56" s="5"/>
      <c r="W56" s="5"/>
      <c r="X56" s="5"/>
      <c r="Y56" s="5"/>
      <c r="Z56" s="5"/>
      <c r="AA56" s="5" t="e">
        <f>表2_5[[#This Row],[列24]]/表2_5[[#This Row],[列23]]</f>
        <v>#DIV/0!</v>
      </c>
      <c r="AB56" s="5" t="e">
        <f>表2_5[[#This Row],[列25]]/表2_5[[#This Row],[列23]]</f>
        <v>#DIV/0!</v>
      </c>
      <c r="AC56" s="5" t="e">
        <f>表2_5[[#This Row],[列23]]/表2_5[[#This Row],[列19]]</f>
        <v>#DIV/0!</v>
      </c>
    </row>
    <row r="57" spans="1:29" ht="17" hidden="1" thickBot="1">
      <c r="A57" s="16"/>
      <c r="B57" s="200" t="s">
        <v>108</v>
      </c>
      <c r="C57" s="118"/>
      <c r="D57" s="150"/>
      <c r="E57" s="8"/>
      <c r="F57" s="5"/>
      <c r="G57" s="12"/>
      <c r="H57" s="189"/>
      <c r="I57" s="191"/>
      <c r="J57" s="118"/>
      <c r="K57" s="118"/>
      <c r="L57" s="131"/>
      <c r="M57" s="8"/>
      <c r="N57" s="5"/>
      <c r="O57" s="5"/>
      <c r="P57" s="189"/>
      <c r="Q57" s="230"/>
      <c r="R57" s="5"/>
      <c r="S57" s="16"/>
      <c r="T57" s="5"/>
      <c r="U57" s="5"/>
      <c r="V57" s="5"/>
      <c r="W57" s="5"/>
      <c r="X57" s="5"/>
      <c r="Y57" s="5"/>
      <c r="Z57" s="5"/>
      <c r="AA57" s="5" t="e">
        <f>表2_5[[#This Row],[列24]]/表2_5[[#This Row],[列23]]</f>
        <v>#DIV/0!</v>
      </c>
      <c r="AB57" s="5" t="e">
        <f>表2_5[[#This Row],[列25]]/表2_5[[#This Row],[列23]]</f>
        <v>#DIV/0!</v>
      </c>
      <c r="AC57" s="5" t="e">
        <f>表2_5[[#This Row],[列23]]/表2_5[[#This Row],[列19]]</f>
        <v>#DIV/0!</v>
      </c>
    </row>
    <row r="58" spans="1:29" ht="17" hidden="1" thickBot="1">
      <c r="A58" s="16"/>
      <c r="B58" s="200" t="s">
        <v>109</v>
      </c>
      <c r="C58" s="118"/>
      <c r="D58" s="150"/>
      <c r="E58" s="8"/>
      <c r="F58" s="5"/>
      <c r="G58" s="12"/>
      <c r="H58" s="189"/>
      <c r="I58" s="191"/>
      <c r="J58" s="118"/>
      <c r="K58" s="118"/>
      <c r="L58" s="131"/>
      <c r="M58" s="8"/>
      <c r="N58" s="5"/>
      <c r="O58" s="5"/>
      <c r="P58" s="189"/>
      <c r="Q58" s="230"/>
      <c r="R58" s="5"/>
      <c r="S58" s="16"/>
      <c r="T58" s="5"/>
      <c r="U58" s="5"/>
      <c r="V58" s="5"/>
      <c r="W58" s="5"/>
      <c r="X58" s="5"/>
      <c r="Y58" s="5"/>
      <c r="Z58" s="5"/>
      <c r="AA58" s="5" t="e">
        <f>表2_5[[#This Row],[列24]]/表2_5[[#This Row],[列23]]</f>
        <v>#DIV/0!</v>
      </c>
      <c r="AB58" s="5" t="e">
        <f>表2_5[[#This Row],[列25]]/表2_5[[#This Row],[列23]]</f>
        <v>#DIV/0!</v>
      </c>
      <c r="AC58" s="5" t="e">
        <f>表2_5[[#This Row],[列23]]/表2_5[[#This Row],[列19]]</f>
        <v>#DIV/0!</v>
      </c>
    </row>
    <row r="59" spans="1:29" ht="17" hidden="1" thickBot="1">
      <c r="A59" s="16"/>
      <c r="B59" s="200" t="s">
        <v>110</v>
      </c>
      <c r="C59" s="118"/>
      <c r="D59" s="150"/>
      <c r="E59" s="8"/>
      <c r="F59" s="5"/>
      <c r="G59" s="12"/>
      <c r="H59" s="189"/>
      <c r="I59" s="191"/>
      <c r="J59" s="118"/>
      <c r="K59" s="118"/>
      <c r="L59" s="131"/>
      <c r="M59" s="8"/>
      <c r="N59" s="5"/>
      <c r="O59" s="5"/>
      <c r="P59" s="189"/>
      <c r="Q59" s="230"/>
      <c r="R59" s="5"/>
      <c r="S59" s="16"/>
      <c r="T59" s="5"/>
      <c r="U59" s="5"/>
      <c r="V59" s="5"/>
      <c r="W59" s="5"/>
      <c r="X59" s="5"/>
      <c r="Y59" s="5"/>
      <c r="Z59" s="5"/>
      <c r="AA59" s="5" t="e">
        <f>表2_5[[#This Row],[列24]]/表2_5[[#This Row],[列23]]</f>
        <v>#DIV/0!</v>
      </c>
      <c r="AB59" s="5" t="e">
        <f>表2_5[[#This Row],[列25]]/表2_5[[#This Row],[列23]]</f>
        <v>#DIV/0!</v>
      </c>
      <c r="AC59" s="5" t="e">
        <f>表2_5[[#This Row],[列23]]/表2_5[[#This Row],[列19]]</f>
        <v>#DIV/0!</v>
      </c>
    </row>
    <row r="60" spans="1:29" ht="17" hidden="1" thickBot="1">
      <c r="A60" s="16"/>
      <c r="B60" s="200" t="s">
        <v>111</v>
      </c>
      <c r="C60" s="118"/>
      <c r="D60" s="150"/>
      <c r="E60" s="8"/>
      <c r="F60" s="5"/>
      <c r="G60" s="12"/>
      <c r="H60" s="189"/>
      <c r="I60" s="191"/>
      <c r="J60" s="118"/>
      <c r="K60" s="118"/>
      <c r="L60" s="131"/>
      <c r="M60" s="8"/>
      <c r="N60" s="5"/>
      <c r="O60" s="5"/>
      <c r="P60" s="189"/>
      <c r="Q60" s="230"/>
      <c r="R60" s="5"/>
      <c r="S60" s="16"/>
      <c r="T60" s="5"/>
      <c r="U60" s="5"/>
      <c r="V60" s="5"/>
      <c r="W60" s="5"/>
      <c r="X60" s="5"/>
      <c r="Y60" s="5"/>
      <c r="Z60" s="5"/>
      <c r="AA60" s="5" t="e">
        <f>表2_5[[#This Row],[列24]]/表2_5[[#This Row],[列23]]</f>
        <v>#DIV/0!</v>
      </c>
      <c r="AB60" s="5" t="e">
        <f>表2_5[[#This Row],[列25]]/表2_5[[#This Row],[列23]]</f>
        <v>#DIV/0!</v>
      </c>
      <c r="AC60" s="5" t="e">
        <f>表2_5[[#This Row],[列23]]/表2_5[[#This Row],[列19]]</f>
        <v>#DIV/0!</v>
      </c>
    </row>
    <row r="61" spans="1:29" ht="17" hidden="1" thickBot="1">
      <c r="A61" s="16"/>
      <c r="B61" s="200" t="s">
        <v>112</v>
      </c>
      <c r="C61" s="118"/>
      <c r="D61" s="150"/>
      <c r="E61" s="8"/>
      <c r="F61" s="5"/>
      <c r="G61" s="12"/>
      <c r="H61" s="189"/>
      <c r="I61" s="191"/>
      <c r="J61" s="118"/>
      <c r="K61" s="118"/>
      <c r="L61" s="131"/>
      <c r="M61" s="8"/>
      <c r="N61" s="5"/>
      <c r="O61" s="5"/>
      <c r="P61" s="189"/>
      <c r="Q61" s="230"/>
      <c r="R61" s="5"/>
      <c r="S61" s="16"/>
      <c r="T61" s="5"/>
      <c r="U61" s="5"/>
      <c r="V61" s="5"/>
      <c r="W61" s="5"/>
      <c r="X61" s="5"/>
      <c r="Y61" s="5"/>
      <c r="Z61" s="5"/>
      <c r="AA61" s="5" t="e">
        <f>表2_5[[#This Row],[列24]]/表2_5[[#This Row],[列23]]</f>
        <v>#DIV/0!</v>
      </c>
      <c r="AB61" s="5" t="e">
        <f>表2_5[[#This Row],[列25]]/表2_5[[#This Row],[列23]]</f>
        <v>#DIV/0!</v>
      </c>
      <c r="AC61" s="5" t="e">
        <f>表2_5[[#This Row],[列23]]/表2_5[[#This Row],[列19]]</f>
        <v>#DIV/0!</v>
      </c>
    </row>
    <row r="62" spans="1:29" ht="17" hidden="1" thickBot="1">
      <c r="A62" s="16"/>
      <c r="B62" s="200" t="s">
        <v>113</v>
      </c>
      <c r="C62" s="118"/>
      <c r="D62" s="150"/>
      <c r="E62" s="8"/>
      <c r="F62" s="5"/>
      <c r="G62" s="12"/>
      <c r="H62" s="189"/>
      <c r="I62" s="191"/>
      <c r="J62" s="118"/>
      <c r="K62" s="118"/>
      <c r="L62" s="131"/>
      <c r="M62" s="8"/>
      <c r="N62" s="5"/>
      <c r="O62" s="5"/>
      <c r="P62" s="189"/>
      <c r="Q62" s="230"/>
      <c r="R62" s="5"/>
      <c r="S62" s="16"/>
      <c r="T62" s="5"/>
      <c r="U62" s="5"/>
      <c r="V62" s="5"/>
      <c r="W62" s="5"/>
      <c r="X62" s="5"/>
      <c r="Y62" s="5"/>
      <c r="Z62" s="5"/>
      <c r="AA62" s="5" t="e">
        <f>表2_5[[#This Row],[列24]]/表2_5[[#This Row],[列23]]</f>
        <v>#DIV/0!</v>
      </c>
      <c r="AB62" s="5" t="e">
        <f>表2_5[[#This Row],[列25]]/表2_5[[#This Row],[列23]]</f>
        <v>#DIV/0!</v>
      </c>
      <c r="AC62" s="5" t="e">
        <f>表2_5[[#This Row],[列23]]/表2_5[[#This Row],[列19]]</f>
        <v>#DIV/0!</v>
      </c>
    </row>
    <row r="63" spans="1:29" ht="17" hidden="1" thickBot="1">
      <c r="A63" s="16"/>
      <c r="B63" s="200" t="s">
        <v>114</v>
      </c>
      <c r="C63" s="118"/>
      <c r="D63" s="150"/>
      <c r="E63" s="8"/>
      <c r="F63" s="5"/>
      <c r="G63" s="12"/>
      <c r="H63" s="189"/>
      <c r="I63" s="191"/>
      <c r="J63" s="118"/>
      <c r="K63" s="118"/>
      <c r="L63" s="131"/>
      <c r="M63" s="8"/>
      <c r="N63" s="5"/>
      <c r="O63" s="5"/>
      <c r="P63" s="189"/>
      <c r="Q63" s="230"/>
      <c r="R63" s="5"/>
      <c r="S63" s="16"/>
      <c r="T63" s="5"/>
      <c r="U63" s="5"/>
      <c r="V63" s="5"/>
      <c r="W63" s="5"/>
      <c r="X63" s="5"/>
      <c r="Y63" s="5"/>
      <c r="Z63" s="5"/>
      <c r="AA63" s="5" t="e">
        <f>表2_5[[#This Row],[列24]]/表2_5[[#This Row],[列23]]</f>
        <v>#DIV/0!</v>
      </c>
      <c r="AB63" s="5" t="e">
        <f>表2_5[[#This Row],[列25]]/表2_5[[#This Row],[列23]]</f>
        <v>#DIV/0!</v>
      </c>
      <c r="AC63" s="5" t="e">
        <f>表2_5[[#This Row],[列23]]/表2_5[[#This Row],[列19]]</f>
        <v>#DIV/0!</v>
      </c>
    </row>
    <row r="64" spans="1:29" ht="17" hidden="1" thickBot="1">
      <c r="A64" s="16"/>
      <c r="B64" s="200" t="s">
        <v>115</v>
      </c>
      <c r="C64" s="118"/>
      <c r="D64" s="150"/>
      <c r="E64" s="8"/>
      <c r="F64" s="5"/>
      <c r="G64" s="12"/>
      <c r="H64" s="189"/>
      <c r="I64" s="191"/>
      <c r="J64" s="118"/>
      <c r="K64" s="118"/>
      <c r="L64" s="131"/>
      <c r="M64" s="8"/>
      <c r="N64" s="5"/>
      <c r="O64" s="5"/>
      <c r="P64" s="189"/>
      <c r="Q64" s="230"/>
      <c r="R64" s="5"/>
      <c r="S64" s="16"/>
      <c r="T64" s="5"/>
      <c r="U64" s="5"/>
      <c r="V64" s="5"/>
      <c r="W64" s="5"/>
      <c r="X64" s="5"/>
      <c r="Y64" s="5"/>
      <c r="Z64" s="5"/>
      <c r="AA64" s="5" t="e">
        <f>表2_5[[#This Row],[列24]]/表2_5[[#This Row],[列23]]</f>
        <v>#DIV/0!</v>
      </c>
      <c r="AB64" s="5" t="e">
        <f>表2_5[[#This Row],[列25]]/表2_5[[#This Row],[列23]]</f>
        <v>#DIV/0!</v>
      </c>
      <c r="AC64" s="5" t="e">
        <f>表2_5[[#This Row],[列23]]/表2_5[[#This Row],[列19]]</f>
        <v>#DIV/0!</v>
      </c>
    </row>
    <row r="65" spans="1:29" ht="17" hidden="1" thickBot="1">
      <c r="A65" s="16"/>
      <c r="B65" s="203" t="s">
        <v>116</v>
      </c>
      <c r="C65" s="195"/>
      <c r="D65" s="152"/>
      <c r="E65" s="141"/>
      <c r="F65" s="27"/>
      <c r="G65" s="28"/>
      <c r="H65" s="193"/>
      <c r="I65" s="194"/>
      <c r="J65" s="195"/>
      <c r="K65" s="195"/>
      <c r="L65" s="132"/>
      <c r="M65" s="141"/>
      <c r="N65" s="27"/>
      <c r="O65" s="27"/>
      <c r="P65" s="193"/>
      <c r="Q65" s="231"/>
      <c r="R65" s="5"/>
      <c r="S65" s="16"/>
      <c r="T65" s="5"/>
      <c r="U65" s="5"/>
      <c r="V65" s="5"/>
      <c r="W65" s="5"/>
      <c r="X65" s="5"/>
      <c r="Y65" s="5"/>
      <c r="Z65" s="5"/>
      <c r="AA65" s="5" t="e">
        <f>表2_5[[#This Row],[列24]]/表2_5[[#This Row],[列23]]</f>
        <v>#DIV/0!</v>
      </c>
      <c r="AB65" s="5" t="e">
        <f>表2_5[[#This Row],[列25]]/表2_5[[#This Row],[列23]]</f>
        <v>#DIV/0!</v>
      </c>
      <c r="AC65" s="5" t="e">
        <f>表2_5[[#This Row],[列23]]/表2_5[[#This Row],[列19]]</f>
        <v>#DIV/0!</v>
      </c>
    </row>
    <row r="66" spans="1:29" ht="17" hidden="1" thickBot="1">
      <c r="A66" s="16"/>
      <c r="B66" s="198" t="s">
        <v>117</v>
      </c>
      <c r="C66" s="187"/>
      <c r="D66" s="176"/>
      <c r="E66" s="177"/>
      <c r="F66" s="178"/>
      <c r="G66" s="182"/>
      <c r="H66" s="186"/>
      <c r="I66" s="197"/>
      <c r="J66" s="187"/>
      <c r="K66" s="187"/>
      <c r="L66" s="180"/>
      <c r="M66" s="177"/>
      <c r="N66" s="178"/>
      <c r="O66" s="178"/>
      <c r="P66" s="186"/>
      <c r="Q66" s="229"/>
      <c r="R66" s="5"/>
      <c r="S66" s="16"/>
      <c r="T66" s="5"/>
      <c r="U66" s="5"/>
      <c r="V66" s="5"/>
      <c r="W66" s="5"/>
      <c r="X66" s="5"/>
      <c r="Y66" s="5"/>
      <c r="Z66" s="5"/>
      <c r="AA66" s="5" t="e">
        <f>表2_5[[#This Row],[列24]]/表2_5[[#This Row],[列23]]</f>
        <v>#DIV/0!</v>
      </c>
      <c r="AB66" s="5" t="e">
        <f>表2_5[[#This Row],[列25]]/表2_5[[#This Row],[列23]]</f>
        <v>#DIV/0!</v>
      </c>
      <c r="AC66" s="5" t="e">
        <f>表2_5[[#This Row],[列23]]/表2_5[[#This Row],[列19]]</f>
        <v>#DIV/0!</v>
      </c>
    </row>
    <row r="67" spans="1:29" ht="17" hidden="1" thickBot="1">
      <c r="A67" s="16"/>
      <c r="B67" s="200" t="s">
        <v>118</v>
      </c>
      <c r="C67" s="118"/>
      <c r="D67" s="150"/>
      <c r="E67" s="8"/>
      <c r="F67" s="5"/>
      <c r="G67" s="12"/>
      <c r="H67" s="189"/>
      <c r="I67" s="191"/>
      <c r="J67" s="118"/>
      <c r="K67" s="118"/>
      <c r="L67" s="131"/>
      <c r="M67" s="8"/>
      <c r="N67" s="5"/>
      <c r="O67" s="5"/>
      <c r="P67" s="189"/>
      <c r="Q67" s="230"/>
      <c r="R67" s="5"/>
      <c r="S67" s="16"/>
      <c r="T67" s="5"/>
      <c r="U67" s="5"/>
      <c r="V67" s="5"/>
      <c r="W67" s="5"/>
      <c r="X67" s="5"/>
      <c r="Y67" s="5"/>
      <c r="Z67" s="5"/>
      <c r="AA67" s="5" t="e">
        <f>表2_5[[#This Row],[列24]]/表2_5[[#This Row],[列23]]</f>
        <v>#DIV/0!</v>
      </c>
      <c r="AB67" s="5" t="e">
        <f>表2_5[[#This Row],[列25]]/表2_5[[#This Row],[列23]]</f>
        <v>#DIV/0!</v>
      </c>
      <c r="AC67" s="5" t="e">
        <f>表2_5[[#This Row],[列23]]/表2_5[[#This Row],[列19]]</f>
        <v>#DIV/0!</v>
      </c>
    </row>
    <row r="68" spans="1:29" ht="17" hidden="1" thickBot="1">
      <c r="A68" s="16"/>
      <c r="B68" s="200" t="s">
        <v>119</v>
      </c>
      <c r="C68" s="118"/>
      <c r="D68" s="150"/>
      <c r="E68" s="8"/>
      <c r="F68" s="5"/>
      <c r="G68" s="12"/>
      <c r="H68" s="189"/>
      <c r="I68" s="191"/>
      <c r="J68" s="118"/>
      <c r="K68" s="118"/>
      <c r="L68" s="131"/>
      <c r="M68" s="8"/>
      <c r="N68" s="5"/>
      <c r="O68" s="5"/>
      <c r="P68" s="189"/>
      <c r="Q68" s="230"/>
      <c r="R68" s="5"/>
      <c r="S68" s="16"/>
      <c r="T68" s="5"/>
      <c r="U68" s="5"/>
      <c r="V68" s="5"/>
      <c r="W68" s="5"/>
      <c r="X68" s="5"/>
      <c r="Y68" s="5"/>
      <c r="Z68" s="5"/>
      <c r="AA68" s="5" t="e">
        <f>表2_5[[#This Row],[列24]]/表2_5[[#This Row],[列23]]</f>
        <v>#DIV/0!</v>
      </c>
      <c r="AB68" s="5" t="e">
        <f>表2_5[[#This Row],[列25]]/表2_5[[#This Row],[列23]]</f>
        <v>#DIV/0!</v>
      </c>
      <c r="AC68" s="5" t="e">
        <f>表2_5[[#This Row],[列23]]/表2_5[[#This Row],[列19]]</f>
        <v>#DIV/0!</v>
      </c>
    </row>
    <row r="69" spans="1:29" ht="17" hidden="1" thickBot="1">
      <c r="A69" s="16"/>
      <c r="B69" s="200" t="s">
        <v>120</v>
      </c>
      <c r="C69" s="118"/>
      <c r="D69" s="150"/>
      <c r="E69" s="8"/>
      <c r="F69" s="5"/>
      <c r="G69" s="12"/>
      <c r="H69" s="189"/>
      <c r="I69" s="191"/>
      <c r="J69" s="118"/>
      <c r="K69" s="118"/>
      <c r="L69" s="131"/>
      <c r="M69" s="8"/>
      <c r="N69" s="5"/>
      <c r="O69" s="5"/>
      <c r="P69" s="189"/>
      <c r="Q69" s="230"/>
      <c r="R69" s="5"/>
      <c r="S69" s="16"/>
      <c r="T69" s="5"/>
      <c r="U69" s="5"/>
      <c r="V69" s="5"/>
      <c r="W69" s="5"/>
      <c r="X69" s="5"/>
      <c r="Y69" s="5"/>
      <c r="Z69" s="5"/>
      <c r="AA69" s="5" t="e">
        <f>表2_5[[#This Row],[列24]]/表2_5[[#This Row],[列23]]</f>
        <v>#DIV/0!</v>
      </c>
      <c r="AB69" s="5" t="e">
        <f>表2_5[[#This Row],[列25]]/表2_5[[#This Row],[列23]]</f>
        <v>#DIV/0!</v>
      </c>
      <c r="AC69" s="5" t="e">
        <f>表2_5[[#This Row],[列23]]/表2_5[[#This Row],[列19]]</f>
        <v>#DIV/0!</v>
      </c>
    </row>
    <row r="70" spans="1:29" ht="17" hidden="1" thickBot="1">
      <c r="A70" s="16"/>
      <c r="B70" s="200" t="s">
        <v>121</v>
      </c>
      <c r="C70" s="118"/>
      <c r="D70" s="150"/>
      <c r="E70" s="8"/>
      <c r="F70" s="5"/>
      <c r="G70" s="12"/>
      <c r="H70" s="189"/>
      <c r="I70" s="191"/>
      <c r="J70" s="118"/>
      <c r="K70" s="118"/>
      <c r="L70" s="131"/>
      <c r="M70" s="8"/>
      <c r="N70" s="5"/>
      <c r="O70" s="5"/>
      <c r="P70" s="189"/>
      <c r="Q70" s="230"/>
      <c r="R70" s="5"/>
      <c r="S70" s="16"/>
      <c r="T70" s="5"/>
      <c r="U70" s="5"/>
      <c r="V70" s="5"/>
      <c r="W70" s="5"/>
      <c r="X70" s="5"/>
      <c r="Y70" s="5"/>
      <c r="Z70" s="5"/>
      <c r="AA70" s="5" t="e">
        <f>表2_5[[#This Row],[列24]]/表2_5[[#This Row],[列23]]</f>
        <v>#DIV/0!</v>
      </c>
      <c r="AB70" s="5" t="e">
        <f>表2_5[[#This Row],[列25]]/表2_5[[#This Row],[列23]]</f>
        <v>#DIV/0!</v>
      </c>
      <c r="AC70" s="5" t="e">
        <f>表2_5[[#This Row],[列23]]/表2_5[[#This Row],[列19]]</f>
        <v>#DIV/0!</v>
      </c>
    </row>
    <row r="71" spans="1:29" ht="17" hidden="1" thickBot="1">
      <c r="A71" s="16"/>
      <c r="B71" s="200" t="s">
        <v>122</v>
      </c>
      <c r="C71" s="118"/>
      <c r="D71" s="150"/>
      <c r="E71" s="8"/>
      <c r="F71" s="5"/>
      <c r="G71" s="12"/>
      <c r="H71" s="189"/>
      <c r="I71" s="191"/>
      <c r="J71" s="118"/>
      <c r="K71" s="118"/>
      <c r="L71" s="131"/>
      <c r="M71" s="8"/>
      <c r="N71" s="5"/>
      <c r="O71" s="5"/>
      <c r="P71" s="189"/>
      <c r="Q71" s="230"/>
      <c r="R71" s="5"/>
      <c r="S71" s="16"/>
      <c r="T71" s="5"/>
      <c r="U71" s="5"/>
      <c r="V71" s="5"/>
      <c r="W71" s="5"/>
      <c r="X71" s="5"/>
      <c r="Y71" s="5"/>
      <c r="Z71" s="5"/>
      <c r="AA71" s="5" t="e">
        <f>表2_5[[#This Row],[列24]]/表2_5[[#This Row],[列23]]</f>
        <v>#DIV/0!</v>
      </c>
      <c r="AB71" s="5" t="e">
        <f>表2_5[[#This Row],[列25]]/表2_5[[#This Row],[列23]]</f>
        <v>#DIV/0!</v>
      </c>
      <c r="AC71" s="5" t="e">
        <f>表2_5[[#This Row],[列23]]/表2_5[[#This Row],[列19]]</f>
        <v>#DIV/0!</v>
      </c>
    </row>
    <row r="72" spans="1:29" ht="17" hidden="1" thickBot="1">
      <c r="A72" s="16"/>
      <c r="B72" s="200" t="s">
        <v>123</v>
      </c>
      <c r="C72" s="118"/>
      <c r="D72" s="150"/>
      <c r="E72" s="8"/>
      <c r="F72" s="5"/>
      <c r="G72" s="12"/>
      <c r="H72" s="189"/>
      <c r="I72" s="191"/>
      <c r="J72" s="118"/>
      <c r="K72" s="118"/>
      <c r="L72" s="131"/>
      <c r="M72" s="8"/>
      <c r="N72" s="5"/>
      <c r="O72" s="5"/>
      <c r="P72" s="189"/>
      <c r="Q72" s="230"/>
      <c r="R72" s="5"/>
      <c r="S72" s="16"/>
      <c r="T72" s="5"/>
      <c r="U72" s="5"/>
      <c r="V72" s="5"/>
      <c r="W72" s="5"/>
      <c r="X72" s="5"/>
      <c r="Y72" s="5"/>
      <c r="Z72" s="5"/>
      <c r="AA72" s="5" t="e">
        <f>表2_5[[#This Row],[列24]]/表2_5[[#This Row],[列23]]</f>
        <v>#DIV/0!</v>
      </c>
      <c r="AB72" s="5" t="e">
        <f>表2_5[[#This Row],[列25]]/表2_5[[#This Row],[列23]]</f>
        <v>#DIV/0!</v>
      </c>
      <c r="AC72" s="5" t="e">
        <f>表2_5[[#This Row],[列23]]/表2_5[[#This Row],[列19]]</f>
        <v>#DIV/0!</v>
      </c>
    </row>
    <row r="73" spans="1:29" ht="17" hidden="1" thickBot="1">
      <c r="A73" s="16"/>
      <c r="B73" s="200" t="s">
        <v>124</v>
      </c>
      <c r="C73" s="118"/>
      <c r="D73" s="150"/>
      <c r="E73" s="8"/>
      <c r="F73" s="5"/>
      <c r="G73" s="12"/>
      <c r="H73" s="189"/>
      <c r="I73" s="191"/>
      <c r="J73" s="118"/>
      <c r="K73" s="118"/>
      <c r="L73" s="131"/>
      <c r="M73" s="8"/>
      <c r="N73" s="5"/>
      <c r="O73" s="5"/>
      <c r="P73" s="189"/>
      <c r="Q73" s="230"/>
      <c r="R73" s="5"/>
      <c r="S73" s="16"/>
      <c r="T73" s="5"/>
      <c r="U73" s="5"/>
      <c r="V73" s="5"/>
      <c r="W73" s="5"/>
      <c r="X73" s="5"/>
      <c r="Y73" s="5"/>
      <c r="Z73" s="5"/>
      <c r="AA73" s="5" t="e">
        <f>表2_5[[#This Row],[列24]]/表2_5[[#This Row],[列23]]</f>
        <v>#DIV/0!</v>
      </c>
      <c r="AB73" s="5" t="e">
        <f>表2_5[[#This Row],[列25]]/表2_5[[#This Row],[列23]]</f>
        <v>#DIV/0!</v>
      </c>
      <c r="AC73" s="5" t="e">
        <f>表2_5[[#This Row],[列23]]/表2_5[[#This Row],[列19]]</f>
        <v>#DIV/0!</v>
      </c>
    </row>
    <row r="74" spans="1:29" ht="17" hidden="1" thickBot="1">
      <c r="A74" s="16"/>
      <c r="B74" s="200" t="s">
        <v>125</v>
      </c>
      <c r="C74" s="118"/>
      <c r="D74" s="150"/>
      <c r="E74" s="8"/>
      <c r="F74" s="5"/>
      <c r="G74" s="12"/>
      <c r="H74" s="189"/>
      <c r="I74" s="191"/>
      <c r="J74" s="118"/>
      <c r="K74" s="118"/>
      <c r="L74" s="131"/>
      <c r="M74" s="8"/>
      <c r="N74" s="5"/>
      <c r="O74" s="5"/>
      <c r="P74" s="189"/>
      <c r="Q74" s="230"/>
      <c r="R74" s="5"/>
      <c r="S74" s="16"/>
      <c r="T74" s="5"/>
      <c r="U74" s="5"/>
      <c r="V74" s="5"/>
      <c r="W74" s="5"/>
      <c r="X74" s="5"/>
      <c r="Y74" s="5"/>
      <c r="Z74" s="5"/>
      <c r="AA74" s="5" t="e">
        <f>表2_5[[#This Row],[列24]]/表2_5[[#This Row],[列23]]</f>
        <v>#DIV/0!</v>
      </c>
      <c r="AB74" s="5" t="e">
        <f>表2_5[[#This Row],[列25]]/表2_5[[#This Row],[列23]]</f>
        <v>#DIV/0!</v>
      </c>
      <c r="AC74" s="5" t="e">
        <f>表2_5[[#This Row],[列23]]/表2_5[[#This Row],[列19]]</f>
        <v>#DIV/0!</v>
      </c>
    </row>
    <row r="75" spans="1:29" ht="17" hidden="1" thickBot="1">
      <c r="A75" s="16"/>
      <c r="B75" s="200" t="s">
        <v>126</v>
      </c>
      <c r="C75" s="118"/>
      <c r="D75" s="150"/>
      <c r="E75" s="8"/>
      <c r="F75" s="5"/>
      <c r="G75" s="12"/>
      <c r="H75" s="189"/>
      <c r="I75" s="191"/>
      <c r="J75" s="118"/>
      <c r="K75" s="118"/>
      <c r="L75" s="131"/>
      <c r="M75" s="8"/>
      <c r="N75" s="5"/>
      <c r="O75" s="5"/>
      <c r="P75" s="189"/>
      <c r="Q75" s="230"/>
      <c r="R75" s="5"/>
      <c r="S75" s="16"/>
      <c r="T75" s="5"/>
      <c r="U75" s="5"/>
      <c r="V75" s="5"/>
      <c r="W75" s="5"/>
      <c r="X75" s="5"/>
      <c r="Y75" s="5"/>
      <c r="Z75" s="5"/>
      <c r="AA75" s="5" t="e">
        <f>表2_5[[#This Row],[列24]]/表2_5[[#This Row],[列23]]</f>
        <v>#DIV/0!</v>
      </c>
      <c r="AB75" s="5" t="e">
        <f>表2_5[[#This Row],[列25]]/表2_5[[#This Row],[列23]]</f>
        <v>#DIV/0!</v>
      </c>
      <c r="AC75" s="5" t="e">
        <f>表2_5[[#This Row],[列23]]/表2_5[[#This Row],[列19]]</f>
        <v>#DIV/0!</v>
      </c>
    </row>
    <row r="76" spans="1:29" ht="17" hidden="1" thickBot="1">
      <c r="A76" s="16"/>
      <c r="B76" s="200" t="s">
        <v>127</v>
      </c>
      <c r="C76" s="118"/>
      <c r="D76" s="150"/>
      <c r="E76" s="8"/>
      <c r="F76" s="5"/>
      <c r="G76" s="12"/>
      <c r="H76" s="189"/>
      <c r="I76" s="191"/>
      <c r="J76" s="118"/>
      <c r="K76" s="118"/>
      <c r="L76" s="131"/>
      <c r="M76" s="8"/>
      <c r="N76" s="5"/>
      <c r="O76" s="5"/>
      <c r="P76" s="189"/>
      <c r="Q76" s="230"/>
      <c r="R76" s="5"/>
      <c r="S76" s="16"/>
      <c r="T76" s="5"/>
      <c r="U76" s="5"/>
      <c r="V76" s="5"/>
      <c r="W76" s="5"/>
      <c r="X76" s="5"/>
      <c r="Y76" s="5"/>
      <c r="Z76" s="5"/>
      <c r="AA76" s="5" t="e">
        <f>表2_5[[#This Row],[列24]]/表2_5[[#This Row],[列23]]</f>
        <v>#DIV/0!</v>
      </c>
      <c r="AB76" s="5" t="e">
        <f>表2_5[[#This Row],[列25]]/表2_5[[#This Row],[列23]]</f>
        <v>#DIV/0!</v>
      </c>
      <c r="AC76" s="5" t="e">
        <f>表2_5[[#This Row],[列23]]/表2_5[[#This Row],[列19]]</f>
        <v>#DIV/0!</v>
      </c>
    </row>
    <row r="77" spans="1:29" ht="17" hidden="1" thickBot="1">
      <c r="A77" s="16"/>
      <c r="B77" s="203" t="s">
        <v>128</v>
      </c>
      <c r="C77" s="195"/>
      <c r="D77" s="152"/>
      <c r="E77" s="141"/>
      <c r="F77" s="27"/>
      <c r="G77" s="28"/>
      <c r="H77" s="193"/>
      <c r="I77" s="194"/>
      <c r="J77" s="195"/>
      <c r="K77" s="195"/>
      <c r="L77" s="132"/>
      <c r="M77" s="141"/>
      <c r="N77" s="27"/>
      <c r="O77" s="27"/>
      <c r="P77" s="193"/>
      <c r="Q77" s="231"/>
      <c r="R77" s="5"/>
      <c r="S77" s="16"/>
      <c r="T77" s="5"/>
      <c r="U77" s="5"/>
      <c r="V77" s="5"/>
      <c r="W77" s="5"/>
      <c r="X77" s="5"/>
      <c r="Y77" s="5"/>
      <c r="Z77" s="5"/>
      <c r="AA77" s="5" t="e">
        <f>表2_5[[#This Row],[列24]]/表2_5[[#This Row],[列23]]</f>
        <v>#DIV/0!</v>
      </c>
      <c r="AB77" s="5" t="e">
        <f>表2_5[[#This Row],[列25]]/表2_5[[#This Row],[列23]]</f>
        <v>#DIV/0!</v>
      </c>
      <c r="AC77" s="5" t="e">
        <f>表2_5[[#This Row],[列23]]/表2_5[[#This Row],[列19]]</f>
        <v>#DIV/0!</v>
      </c>
    </row>
    <row r="78" spans="1:29" ht="17" hidden="1" thickBot="1">
      <c r="A78" s="16"/>
      <c r="B78" s="198" t="s">
        <v>129</v>
      </c>
      <c r="C78" s="187"/>
      <c r="D78" s="176"/>
      <c r="E78" s="177"/>
      <c r="F78" s="178"/>
      <c r="G78" s="182"/>
      <c r="H78" s="186"/>
      <c r="I78" s="197"/>
      <c r="J78" s="187"/>
      <c r="K78" s="187"/>
      <c r="L78" s="180"/>
      <c r="M78" s="177"/>
      <c r="N78" s="178"/>
      <c r="O78" s="178"/>
      <c r="P78" s="186"/>
      <c r="Q78" s="229"/>
      <c r="R78" s="5"/>
      <c r="S78" s="16"/>
      <c r="T78" s="5"/>
      <c r="U78" s="5"/>
      <c r="V78" s="5"/>
      <c r="W78" s="5"/>
      <c r="X78" s="5"/>
      <c r="Y78" s="5"/>
      <c r="Z78" s="5"/>
      <c r="AA78" s="5" t="e">
        <f>表2_5[[#This Row],[列24]]/表2_5[[#This Row],[列23]]</f>
        <v>#DIV/0!</v>
      </c>
      <c r="AB78" s="5" t="e">
        <f>表2_5[[#This Row],[列25]]/表2_5[[#This Row],[列23]]</f>
        <v>#DIV/0!</v>
      </c>
      <c r="AC78" s="5" t="e">
        <f>表2_5[[#This Row],[列23]]/表2_5[[#This Row],[列19]]</f>
        <v>#DIV/0!</v>
      </c>
    </row>
    <row r="79" spans="1:29" ht="17" hidden="1" thickBot="1">
      <c r="A79" s="16"/>
      <c r="B79" s="200" t="s">
        <v>130</v>
      </c>
      <c r="C79" s="118"/>
      <c r="D79" s="150"/>
      <c r="E79" s="8"/>
      <c r="F79" s="5"/>
      <c r="G79" s="12"/>
      <c r="H79" s="189"/>
      <c r="I79" s="191"/>
      <c r="J79" s="118"/>
      <c r="K79" s="118"/>
      <c r="L79" s="131"/>
      <c r="M79" s="8"/>
      <c r="N79" s="5"/>
      <c r="O79" s="5"/>
      <c r="P79" s="189"/>
      <c r="Q79" s="230"/>
      <c r="R79" s="5"/>
      <c r="S79" s="16"/>
      <c r="T79" s="5"/>
      <c r="U79" s="5"/>
      <c r="V79" s="5"/>
      <c r="W79" s="5"/>
      <c r="X79" s="5"/>
      <c r="Y79" s="5"/>
      <c r="Z79" s="5"/>
      <c r="AA79" s="5" t="e">
        <f>表2_5[[#This Row],[列24]]/表2_5[[#This Row],[列23]]</f>
        <v>#DIV/0!</v>
      </c>
      <c r="AB79" s="5" t="e">
        <f>表2_5[[#This Row],[列25]]/表2_5[[#This Row],[列23]]</f>
        <v>#DIV/0!</v>
      </c>
      <c r="AC79" s="5" t="e">
        <f>表2_5[[#This Row],[列23]]/表2_5[[#This Row],[列19]]</f>
        <v>#DIV/0!</v>
      </c>
    </row>
    <row r="80" spans="1:29" ht="17" hidden="1" thickBot="1">
      <c r="A80" s="16"/>
      <c r="B80" s="200" t="s">
        <v>131</v>
      </c>
      <c r="C80" s="118"/>
      <c r="D80" s="150"/>
      <c r="E80" s="8"/>
      <c r="F80" s="5"/>
      <c r="G80" s="12"/>
      <c r="H80" s="189"/>
      <c r="I80" s="191"/>
      <c r="J80" s="118"/>
      <c r="K80" s="118"/>
      <c r="L80" s="131"/>
      <c r="M80" s="8"/>
      <c r="N80" s="5"/>
      <c r="O80" s="5"/>
      <c r="P80" s="189"/>
      <c r="Q80" s="230"/>
      <c r="R80" s="5"/>
      <c r="S80" s="16"/>
      <c r="T80" s="5"/>
      <c r="U80" s="5"/>
      <c r="V80" s="5"/>
      <c r="W80" s="5"/>
      <c r="X80" s="5"/>
      <c r="Y80" s="5"/>
      <c r="Z80" s="5"/>
      <c r="AA80" s="5" t="e">
        <f>表2_5[[#This Row],[列24]]/表2_5[[#This Row],[列23]]</f>
        <v>#DIV/0!</v>
      </c>
      <c r="AB80" s="5" t="e">
        <f>表2_5[[#This Row],[列25]]/表2_5[[#This Row],[列23]]</f>
        <v>#DIV/0!</v>
      </c>
      <c r="AC80" s="5" t="e">
        <f>表2_5[[#This Row],[列23]]/表2_5[[#This Row],[列19]]</f>
        <v>#DIV/0!</v>
      </c>
    </row>
    <row r="81" spans="1:29" ht="17" hidden="1" thickBot="1">
      <c r="A81" s="16"/>
      <c r="B81" s="200" t="s">
        <v>132</v>
      </c>
      <c r="C81" s="118"/>
      <c r="D81" s="150"/>
      <c r="E81" s="8"/>
      <c r="F81" s="5"/>
      <c r="G81" s="12"/>
      <c r="H81" s="189"/>
      <c r="I81" s="191"/>
      <c r="J81" s="118"/>
      <c r="K81" s="118"/>
      <c r="L81" s="131"/>
      <c r="M81" s="8"/>
      <c r="N81" s="5"/>
      <c r="O81" s="5"/>
      <c r="P81" s="189"/>
      <c r="Q81" s="230"/>
      <c r="R81" s="5"/>
      <c r="S81" s="16"/>
      <c r="T81" s="5"/>
      <c r="U81" s="5"/>
      <c r="V81" s="5"/>
      <c r="W81" s="5"/>
      <c r="X81" s="5"/>
      <c r="Y81" s="5"/>
      <c r="Z81" s="5"/>
      <c r="AA81" s="5" t="e">
        <f>表2_5[[#This Row],[列24]]/表2_5[[#This Row],[列23]]</f>
        <v>#DIV/0!</v>
      </c>
      <c r="AB81" s="5" t="e">
        <f>表2_5[[#This Row],[列25]]/表2_5[[#This Row],[列23]]</f>
        <v>#DIV/0!</v>
      </c>
      <c r="AC81" s="5" t="e">
        <f>表2_5[[#This Row],[列23]]/表2_5[[#This Row],[列19]]</f>
        <v>#DIV/0!</v>
      </c>
    </row>
    <row r="82" spans="1:29" ht="17" hidden="1" thickBot="1">
      <c r="A82" s="16"/>
      <c r="B82" s="200" t="s">
        <v>133</v>
      </c>
      <c r="C82" s="118"/>
      <c r="D82" s="150"/>
      <c r="E82" s="8"/>
      <c r="F82" s="5"/>
      <c r="G82" s="12"/>
      <c r="H82" s="189"/>
      <c r="I82" s="191"/>
      <c r="J82" s="118"/>
      <c r="K82" s="118"/>
      <c r="L82" s="131"/>
      <c r="M82" s="8"/>
      <c r="N82" s="5"/>
      <c r="O82" s="5"/>
      <c r="P82" s="189"/>
      <c r="Q82" s="230"/>
      <c r="R82" s="5"/>
      <c r="S82" s="16"/>
      <c r="T82" s="5"/>
      <c r="U82" s="5"/>
      <c r="V82" s="5"/>
      <c r="W82" s="5"/>
      <c r="X82" s="5"/>
      <c r="Y82" s="5"/>
      <c r="Z82" s="5"/>
      <c r="AA82" s="5" t="e">
        <f>表2_5[[#This Row],[列24]]/表2_5[[#This Row],[列23]]</f>
        <v>#DIV/0!</v>
      </c>
      <c r="AB82" s="5" t="e">
        <f>表2_5[[#This Row],[列25]]/表2_5[[#This Row],[列23]]</f>
        <v>#DIV/0!</v>
      </c>
      <c r="AC82" s="5" t="e">
        <f>表2_5[[#This Row],[列23]]/表2_5[[#This Row],[列19]]</f>
        <v>#DIV/0!</v>
      </c>
    </row>
    <row r="83" spans="1:29" ht="17" hidden="1" thickBot="1">
      <c r="A83" s="16"/>
      <c r="B83" s="200" t="s">
        <v>134</v>
      </c>
      <c r="C83" s="118"/>
      <c r="D83" s="150"/>
      <c r="E83" s="8"/>
      <c r="F83" s="5"/>
      <c r="G83" s="12"/>
      <c r="H83" s="189"/>
      <c r="I83" s="191"/>
      <c r="J83" s="118"/>
      <c r="K83" s="118"/>
      <c r="L83" s="131"/>
      <c r="M83" s="8"/>
      <c r="N83" s="5"/>
      <c r="O83" s="5"/>
      <c r="P83" s="189"/>
      <c r="Q83" s="230"/>
      <c r="R83" s="5"/>
      <c r="S83" s="16"/>
      <c r="T83" s="5"/>
      <c r="U83" s="5"/>
      <c r="V83" s="5"/>
      <c r="W83" s="5"/>
      <c r="X83" s="5"/>
      <c r="Y83" s="5"/>
      <c r="Z83" s="5"/>
      <c r="AA83" s="5" t="e">
        <f>表2_5[[#This Row],[列24]]/表2_5[[#This Row],[列23]]</f>
        <v>#DIV/0!</v>
      </c>
      <c r="AB83" s="5" t="e">
        <f>表2_5[[#This Row],[列25]]/表2_5[[#This Row],[列23]]</f>
        <v>#DIV/0!</v>
      </c>
      <c r="AC83" s="5" t="e">
        <f>表2_5[[#This Row],[列23]]/表2_5[[#This Row],[列19]]</f>
        <v>#DIV/0!</v>
      </c>
    </row>
    <row r="84" spans="1:29" ht="17" hidden="1" thickBot="1">
      <c r="A84" s="16"/>
      <c r="B84" s="200" t="s">
        <v>135</v>
      </c>
      <c r="C84" s="118"/>
      <c r="D84" s="150"/>
      <c r="E84" s="8"/>
      <c r="F84" s="5"/>
      <c r="G84" s="12"/>
      <c r="H84" s="189"/>
      <c r="I84" s="191"/>
      <c r="J84" s="118"/>
      <c r="K84" s="118"/>
      <c r="L84" s="131"/>
      <c r="M84" s="8"/>
      <c r="N84" s="5"/>
      <c r="O84" s="5"/>
      <c r="P84" s="189"/>
      <c r="Q84" s="230"/>
      <c r="R84" s="5"/>
      <c r="S84" s="16"/>
      <c r="T84" s="5"/>
      <c r="U84" s="5"/>
      <c r="V84" s="5"/>
      <c r="W84" s="5"/>
      <c r="X84" s="5"/>
      <c r="Y84" s="5"/>
      <c r="Z84" s="5"/>
      <c r="AA84" s="5" t="e">
        <f>表2_5[[#This Row],[列24]]/表2_5[[#This Row],[列23]]</f>
        <v>#DIV/0!</v>
      </c>
      <c r="AB84" s="5" t="e">
        <f>表2_5[[#This Row],[列25]]/表2_5[[#This Row],[列23]]</f>
        <v>#DIV/0!</v>
      </c>
      <c r="AC84" s="5" t="e">
        <f>表2_5[[#This Row],[列23]]/表2_5[[#This Row],[列19]]</f>
        <v>#DIV/0!</v>
      </c>
    </row>
    <row r="85" spans="1:29" ht="17" hidden="1" thickBot="1">
      <c r="A85" s="16"/>
      <c r="B85" s="200" t="s">
        <v>136</v>
      </c>
      <c r="C85" s="118"/>
      <c r="D85" s="150"/>
      <c r="E85" s="8"/>
      <c r="F85" s="5"/>
      <c r="G85" s="12"/>
      <c r="H85" s="189"/>
      <c r="I85" s="191"/>
      <c r="J85" s="118"/>
      <c r="K85" s="118"/>
      <c r="L85" s="131"/>
      <c r="M85" s="8"/>
      <c r="N85" s="5"/>
      <c r="O85" s="5"/>
      <c r="P85" s="189"/>
      <c r="Q85" s="230"/>
      <c r="R85" s="5"/>
      <c r="S85" s="16"/>
      <c r="T85" s="5"/>
      <c r="U85" s="5"/>
      <c r="V85" s="5"/>
      <c r="W85" s="5"/>
      <c r="X85" s="5"/>
      <c r="Y85" s="5"/>
      <c r="Z85" s="5"/>
      <c r="AA85" s="5" t="e">
        <f>表2_5[[#This Row],[列24]]/表2_5[[#This Row],[列23]]</f>
        <v>#DIV/0!</v>
      </c>
      <c r="AB85" s="5" t="e">
        <f>表2_5[[#This Row],[列25]]/表2_5[[#This Row],[列23]]</f>
        <v>#DIV/0!</v>
      </c>
      <c r="AC85" s="5" t="e">
        <f>表2_5[[#This Row],[列23]]/表2_5[[#This Row],[列19]]</f>
        <v>#DIV/0!</v>
      </c>
    </row>
    <row r="86" spans="1:29" ht="17" hidden="1" thickBot="1">
      <c r="A86" s="16"/>
      <c r="B86" s="200" t="s">
        <v>137</v>
      </c>
      <c r="C86" s="118"/>
      <c r="D86" s="150"/>
      <c r="E86" s="8"/>
      <c r="F86" s="5"/>
      <c r="G86" s="12"/>
      <c r="H86" s="189"/>
      <c r="I86" s="191"/>
      <c r="J86" s="118"/>
      <c r="K86" s="118"/>
      <c r="L86" s="131"/>
      <c r="M86" s="8"/>
      <c r="N86" s="5"/>
      <c r="O86" s="5"/>
      <c r="P86" s="189"/>
      <c r="Q86" s="230"/>
      <c r="R86" s="5"/>
      <c r="S86" s="16"/>
      <c r="T86" s="5"/>
      <c r="U86" s="5"/>
      <c r="V86" s="5"/>
      <c r="W86" s="5"/>
      <c r="X86" s="5"/>
      <c r="Y86" s="5"/>
      <c r="Z86" s="5"/>
      <c r="AA86" s="5" t="e">
        <f>表2_5[[#This Row],[列24]]/表2_5[[#This Row],[列23]]</f>
        <v>#DIV/0!</v>
      </c>
      <c r="AB86" s="5" t="e">
        <f>表2_5[[#This Row],[列25]]/表2_5[[#This Row],[列23]]</f>
        <v>#DIV/0!</v>
      </c>
      <c r="AC86" s="5" t="e">
        <f>表2_5[[#This Row],[列23]]/表2_5[[#This Row],[列19]]</f>
        <v>#DIV/0!</v>
      </c>
    </row>
    <row r="87" spans="1:29" ht="17" hidden="1" thickBot="1">
      <c r="A87" s="16"/>
      <c r="B87" s="200" t="s">
        <v>138</v>
      </c>
      <c r="C87" s="118"/>
      <c r="D87" s="150"/>
      <c r="E87" s="8"/>
      <c r="F87" s="5"/>
      <c r="G87" s="12"/>
      <c r="H87" s="189"/>
      <c r="I87" s="191"/>
      <c r="J87" s="118"/>
      <c r="K87" s="118"/>
      <c r="L87" s="131"/>
      <c r="M87" s="8"/>
      <c r="N87" s="5"/>
      <c r="O87" s="5"/>
      <c r="P87" s="189"/>
      <c r="Q87" s="230"/>
      <c r="R87" s="5"/>
      <c r="S87" s="16"/>
      <c r="T87" s="5"/>
      <c r="U87" s="5"/>
      <c r="V87" s="5"/>
      <c r="W87" s="5"/>
      <c r="X87" s="5"/>
      <c r="Y87" s="5"/>
      <c r="Z87" s="5"/>
      <c r="AA87" s="5" t="e">
        <f>表2_5[[#This Row],[列24]]/表2_5[[#This Row],[列23]]</f>
        <v>#DIV/0!</v>
      </c>
      <c r="AB87" s="5" t="e">
        <f>表2_5[[#This Row],[列25]]/表2_5[[#This Row],[列23]]</f>
        <v>#DIV/0!</v>
      </c>
      <c r="AC87" s="5" t="e">
        <f>表2_5[[#This Row],[列23]]/表2_5[[#This Row],[列19]]</f>
        <v>#DIV/0!</v>
      </c>
    </row>
    <row r="88" spans="1:29" ht="17" hidden="1" thickBot="1">
      <c r="A88" s="16"/>
      <c r="B88" s="200" t="s">
        <v>139</v>
      </c>
      <c r="C88" s="118"/>
      <c r="D88" s="150"/>
      <c r="E88" s="8"/>
      <c r="F88" s="5"/>
      <c r="G88" s="12"/>
      <c r="H88" s="189"/>
      <c r="I88" s="191"/>
      <c r="J88" s="118"/>
      <c r="K88" s="118"/>
      <c r="L88" s="131"/>
      <c r="M88" s="8"/>
      <c r="N88" s="5"/>
      <c r="O88" s="5"/>
      <c r="P88" s="189"/>
      <c r="Q88" s="230"/>
      <c r="R88" s="5"/>
      <c r="S88" s="16"/>
      <c r="T88" s="5"/>
      <c r="U88" s="5"/>
      <c r="V88" s="5"/>
      <c r="W88" s="5"/>
      <c r="X88" s="5"/>
      <c r="Y88" s="5"/>
      <c r="Z88" s="5"/>
      <c r="AA88" s="5" t="e">
        <f>表2_5[[#This Row],[列24]]/表2_5[[#This Row],[列23]]</f>
        <v>#DIV/0!</v>
      </c>
      <c r="AB88" s="5" t="e">
        <f>表2_5[[#This Row],[列25]]/表2_5[[#This Row],[列23]]</f>
        <v>#DIV/0!</v>
      </c>
      <c r="AC88" s="5" t="e">
        <f>表2_5[[#This Row],[列23]]/表2_5[[#This Row],[列19]]</f>
        <v>#DIV/0!</v>
      </c>
    </row>
    <row r="89" spans="1:29" ht="17" hidden="1" thickBot="1">
      <c r="A89" s="16"/>
      <c r="B89" s="203" t="s">
        <v>140</v>
      </c>
      <c r="C89" s="195"/>
      <c r="D89" s="152"/>
      <c r="E89" s="141"/>
      <c r="F89" s="27"/>
      <c r="G89" s="28"/>
      <c r="H89" s="193"/>
      <c r="I89" s="194"/>
      <c r="J89" s="195"/>
      <c r="K89" s="195"/>
      <c r="L89" s="132"/>
      <c r="M89" s="141"/>
      <c r="N89" s="27"/>
      <c r="O89" s="27"/>
      <c r="P89" s="193"/>
      <c r="Q89" s="231"/>
      <c r="R89" s="5"/>
      <c r="S89" s="16"/>
      <c r="T89" s="5"/>
      <c r="U89" s="5"/>
      <c r="V89" s="5"/>
      <c r="W89" s="5"/>
      <c r="X89" s="5"/>
      <c r="Y89" s="5"/>
      <c r="Z89" s="5"/>
      <c r="AA89" s="5" t="e">
        <f>表2_5[[#This Row],[列24]]/表2_5[[#This Row],[列23]]</f>
        <v>#DIV/0!</v>
      </c>
      <c r="AB89" s="5" t="e">
        <f>表2_5[[#This Row],[列25]]/表2_5[[#This Row],[列23]]</f>
        <v>#DIV/0!</v>
      </c>
      <c r="AC89" s="5" t="e">
        <f>表2_5[[#This Row],[列23]]/表2_5[[#This Row],[列19]]</f>
        <v>#DIV/0!</v>
      </c>
    </row>
    <row r="90" spans="1:29" ht="17" hidden="1" thickBot="1">
      <c r="A90" s="16"/>
      <c r="B90" s="198" t="s">
        <v>141</v>
      </c>
      <c r="C90" s="187"/>
      <c r="D90" s="176"/>
      <c r="E90" s="177"/>
      <c r="F90" s="178"/>
      <c r="G90" s="182"/>
      <c r="H90" s="186"/>
      <c r="I90" s="197"/>
      <c r="J90" s="187"/>
      <c r="K90" s="187"/>
      <c r="L90" s="180"/>
      <c r="M90" s="177"/>
      <c r="N90" s="178"/>
      <c r="O90" s="178"/>
      <c r="P90" s="186"/>
      <c r="Q90" s="229"/>
      <c r="R90" s="5"/>
      <c r="S90" s="16"/>
      <c r="T90" s="5"/>
      <c r="U90" s="5"/>
      <c r="V90" s="5"/>
      <c r="W90" s="5"/>
      <c r="X90" s="5"/>
      <c r="Y90" s="5"/>
      <c r="Z90" s="5"/>
      <c r="AA90" s="5" t="e">
        <f>表2_5[[#This Row],[列24]]/表2_5[[#This Row],[列23]]</f>
        <v>#DIV/0!</v>
      </c>
      <c r="AB90" s="5" t="e">
        <f>表2_5[[#This Row],[列25]]/表2_5[[#This Row],[列23]]</f>
        <v>#DIV/0!</v>
      </c>
      <c r="AC90" s="5" t="e">
        <f>表2_5[[#This Row],[列23]]/表2_5[[#This Row],[列19]]</f>
        <v>#DIV/0!</v>
      </c>
    </row>
    <row r="91" spans="1:29" ht="17" hidden="1" thickBot="1">
      <c r="A91" s="16"/>
      <c r="B91" s="200" t="s">
        <v>142</v>
      </c>
      <c r="C91" s="118"/>
      <c r="D91" s="150"/>
      <c r="E91" s="8"/>
      <c r="F91" s="5"/>
      <c r="G91" s="12"/>
      <c r="H91" s="189"/>
      <c r="I91" s="191"/>
      <c r="J91" s="118"/>
      <c r="K91" s="118"/>
      <c r="L91" s="131"/>
      <c r="M91" s="8"/>
      <c r="N91" s="5"/>
      <c r="O91" s="5"/>
      <c r="P91" s="189"/>
      <c r="Q91" s="230"/>
      <c r="R91" s="5"/>
      <c r="S91" s="16"/>
      <c r="T91" s="5"/>
      <c r="U91" s="5"/>
      <c r="V91" s="5"/>
      <c r="W91" s="5"/>
      <c r="X91" s="5"/>
      <c r="Y91" s="5"/>
      <c r="Z91" s="5"/>
      <c r="AA91" s="5" t="e">
        <f>表2_5[[#This Row],[列24]]/表2_5[[#This Row],[列23]]</f>
        <v>#DIV/0!</v>
      </c>
      <c r="AB91" s="5" t="e">
        <f>表2_5[[#This Row],[列25]]/表2_5[[#This Row],[列23]]</f>
        <v>#DIV/0!</v>
      </c>
      <c r="AC91" s="5" t="e">
        <f>表2_5[[#This Row],[列23]]/表2_5[[#This Row],[列19]]</f>
        <v>#DIV/0!</v>
      </c>
    </row>
    <row r="92" spans="1:29" ht="17" hidden="1" thickBot="1">
      <c r="A92" s="16"/>
      <c r="B92" s="200" t="s">
        <v>143</v>
      </c>
      <c r="C92" s="118"/>
      <c r="D92" s="150"/>
      <c r="E92" s="8"/>
      <c r="F92" s="5"/>
      <c r="G92" s="12"/>
      <c r="H92" s="189"/>
      <c r="I92" s="191"/>
      <c r="J92" s="118"/>
      <c r="K92" s="118"/>
      <c r="L92" s="131"/>
      <c r="M92" s="8"/>
      <c r="N92" s="5"/>
      <c r="O92" s="5"/>
      <c r="P92" s="189"/>
      <c r="Q92" s="230"/>
      <c r="R92" s="5"/>
      <c r="S92" s="16"/>
      <c r="T92" s="5"/>
      <c r="U92" s="5"/>
      <c r="V92" s="5"/>
      <c r="W92" s="5"/>
      <c r="X92" s="5"/>
      <c r="Y92" s="5"/>
      <c r="Z92" s="5"/>
      <c r="AA92" s="5" t="e">
        <f>表2_5[[#This Row],[列24]]/表2_5[[#This Row],[列23]]</f>
        <v>#DIV/0!</v>
      </c>
      <c r="AB92" s="5" t="e">
        <f>表2_5[[#This Row],[列25]]/表2_5[[#This Row],[列23]]</f>
        <v>#DIV/0!</v>
      </c>
      <c r="AC92" s="5" t="e">
        <f>表2_5[[#This Row],[列23]]/表2_5[[#This Row],[列19]]</f>
        <v>#DIV/0!</v>
      </c>
    </row>
    <row r="93" spans="1:29" ht="17" hidden="1" thickBot="1">
      <c r="A93" s="16"/>
      <c r="B93" s="200" t="s">
        <v>144</v>
      </c>
      <c r="C93" s="118"/>
      <c r="D93" s="150"/>
      <c r="E93" s="8"/>
      <c r="F93" s="5"/>
      <c r="G93" s="12"/>
      <c r="H93" s="189"/>
      <c r="I93" s="191"/>
      <c r="J93" s="118"/>
      <c r="K93" s="118"/>
      <c r="L93" s="131"/>
      <c r="M93" s="8"/>
      <c r="N93" s="5"/>
      <c r="O93" s="5"/>
      <c r="P93" s="189"/>
      <c r="Q93" s="230"/>
      <c r="R93" s="5"/>
      <c r="S93" s="16"/>
      <c r="T93" s="5"/>
      <c r="U93" s="5"/>
      <c r="V93" s="5"/>
      <c r="W93" s="5"/>
      <c r="X93" s="5"/>
      <c r="Y93" s="5"/>
      <c r="Z93" s="5"/>
      <c r="AA93" s="5" t="e">
        <f>表2_5[[#This Row],[列24]]/表2_5[[#This Row],[列23]]</f>
        <v>#DIV/0!</v>
      </c>
      <c r="AB93" s="5" t="e">
        <f>表2_5[[#This Row],[列25]]/表2_5[[#This Row],[列23]]</f>
        <v>#DIV/0!</v>
      </c>
      <c r="AC93" s="5" t="e">
        <f>表2_5[[#This Row],[列23]]/表2_5[[#This Row],[列19]]</f>
        <v>#DIV/0!</v>
      </c>
    </row>
    <row r="94" spans="1:29" ht="17" hidden="1" thickBot="1">
      <c r="A94" s="16"/>
      <c r="B94" s="200" t="s">
        <v>145</v>
      </c>
      <c r="C94" s="118"/>
      <c r="D94" s="150"/>
      <c r="E94" s="8"/>
      <c r="F94" s="5"/>
      <c r="G94" s="12"/>
      <c r="H94" s="189"/>
      <c r="I94" s="191"/>
      <c r="J94" s="118"/>
      <c r="K94" s="118"/>
      <c r="L94" s="131"/>
      <c r="M94" s="8"/>
      <c r="N94" s="5"/>
      <c r="O94" s="5"/>
      <c r="P94" s="189"/>
      <c r="Q94" s="230"/>
      <c r="R94" s="5"/>
      <c r="S94" s="16"/>
      <c r="T94" s="5"/>
      <c r="U94" s="5"/>
      <c r="V94" s="5"/>
      <c r="W94" s="5"/>
      <c r="X94" s="5"/>
      <c r="Y94" s="5"/>
      <c r="Z94" s="5"/>
      <c r="AA94" s="5" t="e">
        <f>表2_5[[#This Row],[列24]]/表2_5[[#This Row],[列23]]</f>
        <v>#DIV/0!</v>
      </c>
      <c r="AB94" s="5" t="e">
        <f>表2_5[[#This Row],[列25]]/表2_5[[#This Row],[列23]]</f>
        <v>#DIV/0!</v>
      </c>
      <c r="AC94" s="5" t="e">
        <f>表2_5[[#This Row],[列23]]/表2_5[[#This Row],[列19]]</f>
        <v>#DIV/0!</v>
      </c>
    </row>
    <row r="95" spans="1:29" ht="17" hidden="1" thickBot="1">
      <c r="A95" s="16"/>
      <c r="B95" s="200" t="s">
        <v>146</v>
      </c>
      <c r="C95" s="118"/>
      <c r="D95" s="150"/>
      <c r="E95" s="8"/>
      <c r="F95" s="5"/>
      <c r="G95" s="12"/>
      <c r="H95" s="189"/>
      <c r="I95" s="191"/>
      <c r="J95" s="118"/>
      <c r="K95" s="118"/>
      <c r="L95" s="131"/>
      <c r="M95" s="8"/>
      <c r="N95" s="5"/>
      <c r="O95" s="5"/>
      <c r="P95" s="189"/>
      <c r="Q95" s="230"/>
      <c r="R95" s="5"/>
      <c r="S95" s="16"/>
      <c r="T95" s="5"/>
      <c r="U95" s="5"/>
      <c r="V95" s="5"/>
      <c r="W95" s="5"/>
      <c r="X95" s="5"/>
      <c r="Y95" s="5"/>
      <c r="Z95" s="5"/>
      <c r="AA95" s="5" t="e">
        <f>表2_5[[#This Row],[列24]]/表2_5[[#This Row],[列23]]</f>
        <v>#DIV/0!</v>
      </c>
      <c r="AB95" s="5" t="e">
        <f>表2_5[[#This Row],[列25]]/表2_5[[#This Row],[列23]]</f>
        <v>#DIV/0!</v>
      </c>
      <c r="AC95" s="5" t="e">
        <f>表2_5[[#This Row],[列23]]/表2_5[[#This Row],[列19]]</f>
        <v>#DIV/0!</v>
      </c>
    </row>
    <row r="96" spans="1:29" ht="17" hidden="1" thickBot="1">
      <c r="A96" s="16"/>
      <c r="B96" s="200" t="s">
        <v>147</v>
      </c>
      <c r="C96" s="118"/>
      <c r="D96" s="150"/>
      <c r="E96" s="8"/>
      <c r="F96" s="5"/>
      <c r="G96" s="12"/>
      <c r="H96" s="189"/>
      <c r="I96" s="191"/>
      <c r="J96" s="118"/>
      <c r="K96" s="118"/>
      <c r="L96" s="131"/>
      <c r="M96" s="8"/>
      <c r="N96" s="5"/>
      <c r="O96" s="5"/>
      <c r="P96" s="189"/>
      <c r="Q96" s="230"/>
      <c r="R96" s="5"/>
      <c r="S96" s="16"/>
      <c r="T96" s="5"/>
      <c r="U96" s="5"/>
      <c r="V96" s="5"/>
      <c r="W96" s="5"/>
      <c r="X96" s="5"/>
      <c r="Y96" s="5"/>
      <c r="Z96" s="5"/>
      <c r="AA96" s="5" t="e">
        <f>表2_5[[#This Row],[列24]]/表2_5[[#This Row],[列23]]</f>
        <v>#DIV/0!</v>
      </c>
      <c r="AB96" s="5" t="e">
        <f>表2_5[[#This Row],[列25]]/表2_5[[#This Row],[列23]]</f>
        <v>#DIV/0!</v>
      </c>
      <c r="AC96" s="5" t="e">
        <f>表2_5[[#This Row],[列23]]/表2_5[[#This Row],[列19]]</f>
        <v>#DIV/0!</v>
      </c>
    </row>
    <row r="97" spans="1:29" ht="17" hidden="1" thickBot="1">
      <c r="A97" s="16"/>
      <c r="B97" s="200" t="s">
        <v>148</v>
      </c>
      <c r="C97" s="118"/>
      <c r="D97" s="150"/>
      <c r="E97" s="8"/>
      <c r="F97" s="5"/>
      <c r="G97" s="12"/>
      <c r="H97" s="189"/>
      <c r="I97" s="191"/>
      <c r="J97" s="118"/>
      <c r="K97" s="118"/>
      <c r="L97" s="131"/>
      <c r="M97" s="8"/>
      <c r="N97" s="5"/>
      <c r="O97" s="5"/>
      <c r="P97" s="189"/>
      <c r="Q97" s="230"/>
      <c r="R97" s="5"/>
      <c r="S97" s="16"/>
      <c r="T97" s="5"/>
      <c r="U97" s="5"/>
      <c r="V97" s="5"/>
      <c r="W97" s="5"/>
      <c r="X97" s="5"/>
      <c r="Y97" s="5"/>
      <c r="Z97" s="5"/>
      <c r="AA97" s="5" t="e">
        <f>表2_5[[#This Row],[列24]]/表2_5[[#This Row],[列23]]</f>
        <v>#DIV/0!</v>
      </c>
      <c r="AB97" s="5" t="e">
        <f>表2_5[[#This Row],[列25]]/表2_5[[#This Row],[列23]]</f>
        <v>#DIV/0!</v>
      </c>
      <c r="AC97" s="5" t="e">
        <f>表2_5[[#This Row],[列23]]/表2_5[[#This Row],[列19]]</f>
        <v>#DIV/0!</v>
      </c>
    </row>
    <row r="98" spans="1:29" ht="17" hidden="1" thickBot="1">
      <c r="A98" s="16"/>
      <c r="B98" s="200" t="s">
        <v>149</v>
      </c>
      <c r="C98" s="118"/>
      <c r="D98" s="150"/>
      <c r="E98" s="8"/>
      <c r="F98" s="5"/>
      <c r="G98" s="12"/>
      <c r="H98" s="189"/>
      <c r="I98" s="191"/>
      <c r="J98" s="118"/>
      <c r="K98" s="118"/>
      <c r="L98" s="131"/>
      <c r="M98" s="8"/>
      <c r="N98" s="5"/>
      <c r="O98" s="5"/>
      <c r="P98" s="189"/>
      <c r="Q98" s="230"/>
      <c r="R98" s="5"/>
      <c r="S98" s="16"/>
      <c r="T98" s="5"/>
      <c r="U98" s="5"/>
      <c r="V98" s="5"/>
      <c r="W98" s="5"/>
      <c r="X98" s="5"/>
      <c r="Y98" s="5"/>
      <c r="Z98" s="5"/>
      <c r="AA98" s="5" t="e">
        <f>表2_5[[#This Row],[列24]]/表2_5[[#This Row],[列23]]</f>
        <v>#DIV/0!</v>
      </c>
      <c r="AB98" s="5" t="e">
        <f>表2_5[[#This Row],[列25]]/表2_5[[#This Row],[列23]]</f>
        <v>#DIV/0!</v>
      </c>
      <c r="AC98" s="5" t="e">
        <f>表2_5[[#This Row],[列23]]/表2_5[[#This Row],[列19]]</f>
        <v>#DIV/0!</v>
      </c>
    </row>
    <row r="99" spans="1:29" ht="17" hidden="1" thickBot="1">
      <c r="A99" s="16"/>
      <c r="B99" s="200" t="s">
        <v>150</v>
      </c>
      <c r="C99" s="118"/>
      <c r="D99" s="150"/>
      <c r="E99" s="8"/>
      <c r="F99" s="5"/>
      <c r="G99" s="12"/>
      <c r="H99" s="189"/>
      <c r="I99" s="191"/>
      <c r="J99" s="118"/>
      <c r="K99" s="118"/>
      <c r="L99" s="131"/>
      <c r="M99" s="8"/>
      <c r="N99" s="5"/>
      <c r="O99" s="5"/>
      <c r="P99" s="189"/>
      <c r="Q99" s="230"/>
      <c r="R99" s="5"/>
      <c r="S99" s="16"/>
      <c r="T99" s="5"/>
      <c r="U99" s="5"/>
      <c r="V99" s="5"/>
      <c r="W99" s="5"/>
      <c r="X99" s="5"/>
      <c r="Y99" s="5"/>
      <c r="Z99" s="5"/>
      <c r="AA99" s="5" t="e">
        <f>表2_5[[#This Row],[列24]]/表2_5[[#This Row],[列23]]</f>
        <v>#DIV/0!</v>
      </c>
      <c r="AB99" s="5" t="e">
        <f>表2_5[[#This Row],[列25]]/表2_5[[#This Row],[列23]]</f>
        <v>#DIV/0!</v>
      </c>
      <c r="AC99" s="5" t="e">
        <f>表2_5[[#This Row],[列23]]/表2_5[[#This Row],[列19]]</f>
        <v>#DIV/0!</v>
      </c>
    </row>
    <row r="100" spans="1:29" ht="17" hidden="1" thickBot="1">
      <c r="A100" s="16"/>
      <c r="B100" s="200" t="s">
        <v>151</v>
      </c>
      <c r="C100" s="118"/>
      <c r="D100" s="150"/>
      <c r="E100" s="8"/>
      <c r="F100" s="5"/>
      <c r="G100" s="12"/>
      <c r="H100" s="189"/>
      <c r="I100" s="191"/>
      <c r="J100" s="118"/>
      <c r="K100" s="118"/>
      <c r="L100" s="131"/>
      <c r="M100" s="8"/>
      <c r="N100" s="5"/>
      <c r="O100" s="5"/>
      <c r="P100" s="189"/>
      <c r="Q100" s="230"/>
      <c r="R100" s="5"/>
      <c r="S100" s="16"/>
      <c r="T100" s="5"/>
      <c r="U100" s="5"/>
      <c r="V100" s="5"/>
      <c r="W100" s="5"/>
      <c r="X100" s="5"/>
      <c r="Y100" s="5"/>
      <c r="Z100" s="5"/>
      <c r="AA100" s="5" t="e">
        <f>表2_5[[#This Row],[列24]]/表2_5[[#This Row],[列23]]</f>
        <v>#DIV/0!</v>
      </c>
      <c r="AB100" s="5" t="e">
        <f>表2_5[[#This Row],[列25]]/表2_5[[#This Row],[列23]]</f>
        <v>#DIV/0!</v>
      </c>
      <c r="AC100" s="5" t="e">
        <f>表2_5[[#This Row],[列23]]/表2_5[[#This Row],[列19]]</f>
        <v>#DIV/0!</v>
      </c>
    </row>
    <row r="101" spans="1:29" ht="17" hidden="1" thickBot="1">
      <c r="A101" s="16"/>
      <c r="B101" s="203" t="s">
        <v>152</v>
      </c>
      <c r="C101" s="195"/>
      <c r="D101" s="152"/>
      <c r="E101" s="141"/>
      <c r="F101" s="27"/>
      <c r="G101" s="28"/>
      <c r="H101" s="193"/>
      <c r="I101" s="194"/>
      <c r="J101" s="195"/>
      <c r="K101" s="195"/>
      <c r="L101" s="132"/>
      <c r="M101" s="141"/>
      <c r="N101" s="27"/>
      <c r="O101" s="27"/>
      <c r="P101" s="193"/>
      <c r="Q101" s="231"/>
      <c r="R101" s="5"/>
      <c r="S101" s="16"/>
      <c r="T101" s="5"/>
      <c r="U101" s="5"/>
      <c r="V101" s="5"/>
      <c r="W101" s="5"/>
      <c r="X101" s="5"/>
      <c r="Y101" s="5"/>
      <c r="Z101" s="5"/>
      <c r="AA101" s="5" t="e">
        <f>表2_5[[#This Row],[列24]]/表2_5[[#This Row],[列23]]</f>
        <v>#DIV/0!</v>
      </c>
      <c r="AB101" s="5" t="e">
        <f>表2_5[[#This Row],[列25]]/表2_5[[#This Row],[列23]]</f>
        <v>#DIV/0!</v>
      </c>
      <c r="AC101" s="5" t="e">
        <f>表2_5[[#This Row],[列23]]/表2_5[[#This Row],[列19]]</f>
        <v>#DIV/0!</v>
      </c>
    </row>
    <row r="102" spans="1:29" ht="17" hidden="1" thickBot="1">
      <c r="A102" s="16"/>
      <c r="B102" s="198" t="s">
        <v>153</v>
      </c>
      <c r="C102" s="187"/>
      <c r="D102" s="176"/>
      <c r="E102" s="177"/>
      <c r="F102" s="178"/>
      <c r="G102" s="182"/>
      <c r="H102" s="186"/>
      <c r="I102" s="197"/>
      <c r="J102" s="187"/>
      <c r="K102" s="187"/>
      <c r="L102" s="180"/>
      <c r="M102" s="177"/>
      <c r="N102" s="178"/>
      <c r="O102" s="178"/>
      <c r="P102" s="186"/>
      <c r="Q102" s="229"/>
      <c r="R102" s="5"/>
      <c r="S102" s="16"/>
      <c r="T102" s="5"/>
      <c r="U102" s="5"/>
      <c r="V102" s="5"/>
      <c r="W102" s="5"/>
      <c r="X102" s="5"/>
      <c r="Y102" s="5"/>
      <c r="Z102" s="5"/>
      <c r="AA102" s="5" t="e">
        <f>表2_5[[#This Row],[列24]]/表2_5[[#This Row],[列23]]</f>
        <v>#DIV/0!</v>
      </c>
      <c r="AB102" s="5" t="e">
        <f>表2_5[[#This Row],[列25]]/表2_5[[#This Row],[列23]]</f>
        <v>#DIV/0!</v>
      </c>
      <c r="AC102" s="5" t="e">
        <f>表2_5[[#This Row],[列23]]/表2_5[[#This Row],[列19]]</f>
        <v>#DIV/0!</v>
      </c>
    </row>
    <row r="103" spans="1:29" ht="17" hidden="1" thickBot="1">
      <c r="A103" s="16"/>
      <c r="B103" s="200" t="s">
        <v>154</v>
      </c>
      <c r="C103" s="118"/>
      <c r="D103" s="150"/>
      <c r="E103" s="8"/>
      <c r="F103" s="5"/>
      <c r="G103" s="12"/>
      <c r="H103" s="189"/>
      <c r="I103" s="191"/>
      <c r="J103" s="118"/>
      <c r="K103" s="118"/>
      <c r="L103" s="131"/>
      <c r="M103" s="8"/>
      <c r="N103" s="5"/>
      <c r="O103" s="5"/>
      <c r="P103" s="189"/>
      <c r="Q103" s="230"/>
      <c r="R103" s="5"/>
      <c r="S103" s="16"/>
      <c r="T103" s="5"/>
      <c r="U103" s="5"/>
      <c r="V103" s="5"/>
      <c r="W103" s="5"/>
      <c r="X103" s="5"/>
      <c r="Y103" s="5"/>
      <c r="Z103" s="5"/>
      <c r="AA103" s="5" t="e">
        <f>表2_5[[#This Row],[列24]]/表2_5[[#This Row],[列23]]</f>
        <v>#DIV/0!</v>
      </c>
      <c r="AB103" s="5" t="e">
        <f>表2_5[[#This Row],[列25]]/表2_5[[#This Row],[列23]]</f>
        <v>#DIV/0!</v>
      </c>
      <c r="AC103" s="5" t="e">
        <f>表2_5[[#This Row],[列23]]/表2_5[[#This Row],[列19]]</f>
        <v>#DIV/0!</v>
      </c>
    </row>
    <row r="104" spans="1:29" ht="17" hidden="1" thickBot="1">
      <c r="A104" s="16"/>
      <c r="B104" s="200" t="s">
        <v>155</v>
      </c>
      <c r="C104" s="118"/>
      <c r="D104" s="150"/>
      <c r="E104" s="8"/>
      <c r="F104" s="5"/>
      <c r="G104" s="12"/>
      <c r="H104" s="189"/>
      <c r="I104" s="191"/>
      <c r="J104" s="118"/>
      <c r="K104" s="118"/>
      <c r="L104" s="131"/>
      <c r="M104" s="8"/>
      <c r="N104" s="5"/>
      <c r="O104" s="5"/>
      <c r="P104" s="189"/>
      <c r="Q104" s="230"/>
      <c r="R104" s="5"/>
      <c r="S104" s="16"/>
      <c r="T104" s="5"/>
      <c r="U104" s="5"/>
      <c r="V104" s="5"/>
      <c r="W104" s="5"/>
      <c r="X104" s="5"/>
      <c r="Y104" s="5"/>
      <c r="Z104" s="5"/>
      <c r="AA104" s="5" t="e">
        <f>表2_5[[#This Row],[列24]]/表2_5[[#This Row],[列23]]</f>
        <v>#DIV/0!</v>
      </c>
      <c r="AB104" s="5" t="e">
        <f>表2_5[[#This Row],[列25]]/表2_5[[#This Row],[列23]]</f>
        <v>#DIV/0!</v>
      </c>
      <c r="AC104" s="5" t="e">
        <f>表2_5[[#This Row],[列23]]/表2_5[[#This Row],[列19]]</f>
        <v>#DIV/0!</v>
      </c>
    </row>
    <row r="105" spans="1:29" ht="17" hidden="1" thickBot="1">
      <c r="A105" s="16"/>
      <c r="B105" s="200" t="s">
        <v>156</v>
      </c>
      <c r="C105" s="118"/>
      <c r="D105" s="150"/>
      <c r="E105" s="8"/>
      <c r="F105" s="5"/>
      <c r="G105" s="12"/>
      <c r="H105" s="189"/>
      <c r="I105" s="191"/>
      <c r="J105" s="118"/>
      <c r="K105" s="118"/>
      <c r="L105" s="131"/>
      <c r="M105" s="8"/>
      <c r="N105" s="5"/>
      <c r="O105" s="5"/>
      <c r="P105" s="189"/>
      <c r="Q105" s="230"/>
      <c r="R105" s="5"/>
      <c r="S105" s="16"/>
      <c r="T105" s="5"/>
      <c r="U105" s="5"/>
      <c r="V105" s="5"/>
      <c r="W105" s="5"/>
      <c r="X105" s="5"/>
      <c r="Y105" s="5"/>
      <c r="Z105" s="5"/>
      <c r="AA105" s="5" t="e">
        <f>表2_5[[#This Row],[列24]]/表2_5[[#This Row],[列23]]</f>
        <v>#DIV/0!</v>
      </c>
      <c r="AB105" s="5" t="e">
        <f>表2_5[[#This Row],[列25]]/表2_5[[#This Row],[列23]]</f>
        <v>#DIV/0!</v>
      </c>
      <c r="AC105" s="5" t="e">
        <f>表2_5[[#This Row],[列23]]/表2_5[[#This Row],[列19]]</f>
        <v>#DIV/0!</v>
      </c>
    </row>
    <row r="106" spans="1:29" ht="17" hidden="1" thickBot="1">
      <c r="A106" s="16"/>
      <c r="B106" s="200" t="s">
        <v>157</v>
      </c>
      <c r="C106" s="118"/>
      <c r="D106" s="150"/>
      <c r="E106" s="8"/>
      <c r="F106" s="5"/>
      <c r="G106" s="12"/>
      <c r="H106" s="189"/>
      <c r="I106" s="191"/>
      <c r="J106" s="118"/>
      <c r="K106" s="118"/>
      <c r="L106" s="131"/>
      <c r="M106" s="8"/>
      <c r="N106" s="5"/>
      <c r="O106" s="5"/>
      <c r="P106" s="189"/>
      <c r="Q106" s="230"/>
      <c r="R106" s="5"/>
      <c r="S106" s="16"/>
      <c r="T106" s="5"/>
      <c r="U106" s="5"/>
      <c r="V106" s="5"/>
      <c r="W106" s="5"/>
      <c r="X106" s="5"/>
      <c r="Y106" s="5"/>
      <c r="Z106" s="5"/>
      <c r="AA106" s="5" t="e">
        <f>表2_5[[#This Row],[列24]]/表2_5[[#This Row],[列23]]</f>
        <v>#DIV/0!</v>
      </c>
      <c r="AB106" s="5" t="e">
        <f>表2_5[[#This Row],[列25]]/表2_5[[#This Row],[列23]]</f>
        <v>#DIV/0!</v>
      </c>
      <c r="AC106" s="5" t="e">
        <f>表2_5[[#This Row],[列23]]/表2_5[[#This Row],[列19]]</f>
        <v>#DIV/0!</v>
      </c>
    </row>
    <row r="107" spans="1:29" ht="17" hidden="1" thickBot="1">
      <c r="A107" s="16"/>
      <c r="B107" s="200" t="s">
        <v>158</v>
      </c>
      <c r="C107" s="118"/>
      <c r="D107" s="150"/>
      <c r="E107" s="8"/>
      <c r="F107" s="5"/>
      <c r="G107" s="12"/>
      <c r="H107" s="189"/>
      <c r="I107" s="191"/>
      <c r="J107" s="118"/>
      <c r="K107" s="118"/>
      <c r="L107" s="131"/>
      <c r="M107" s="8"/>
      <c r="N107" s="5"/>
      <c r="O107" s="5"/>
      <c r="P107" s="189"/>
      <c r="Q107" s="230"/>
      <c r="R107" s="5"/>
      <c r="S107" s="16"/>
      <c r="T107" s="5"/>
      <c r="U107" s="5"/>
      <c r="V107" s="5"/>
      <c r="W107" s="5"/>
      <c r="X107" s="5"/>
      <c r="Y107" s="5"/>
      <c r="Z107" s="5"/>
      <c r="AA107" s="5" t="e">
        <f>表2_5[[#This Row],[列24]]/表2_5[[#This Row],[列23]]</f>
        <v>#DIV/0!</v>
      </c>
      <c r="AB107" s="5" t="e">
        <f>表2_5[[#This Row],[列25]]/表2_5[[#This Row],[列23]]</f>
        <v>#DIV/0!</v>
      </c>
      <c r="AC107" s="5" t="e">
        <f>表2_5[[#This Row],[列23]]/表2_5[[#This Row],[列19]]</f>
        <v>#DIV/0!</v>
      </c>
    </row>
    <row r="108" spans="1:29" ht="17" hidden="1" thickBot="1">
      <c r="A108" s="16"/>
      <c r="B108" s="200" t="s">
        <v>159</v>
      </c>
      <c r="C108" s="118"/>
      <c r="D108" s="150"/>
      <c r="E108" s="8"/>
      <c r="F108" s="5"/>
      <c r="G108" s="12"/>
      <c r="H108" s="189"/>
      <c r="I108" s="191"/>
      <c r="J108" s="118"/>
      <c r="K108" s="118"/>
      <c r="L108" s="131"/>
      <c r="M108" s="8"/>
      <c r="N108" s="5"/>
      <c r="O108" s="5"/>
      <c r="P108" s="189"/>
      <c r="Q108" s="230"/>
      <c r="R108" s="5"/>
      <c r="S108" s="16"/>
      <c r="T108" s="5"/>
      <c r="U108" s="5"/>
      <c r="V108" s="5"/>
      <c r="W108" s="5"/>
      <c r="X108" s="5"/>
      <c r="Y108" s="5"/>
      <c r="Z108" s="5"/>
      <c r="AA108" s="5" t="e">
        <f>表2_5[[#This Row],[列24]]/表2_5[[#This Row],[列23]]</f>
        <v>#DIV/0!</v>
      </c>
      <c r="AB108" s="5" t="e">
        <f>表2_5[[#This Row],[列25]]/表2_5[[#This Row],[列23]]</f>
        <v>#DIV/0!</v>
      </c>
      <c r="AC108" s="5" t="e">
        <f>表2_5[[#This Row],[列23]]/表2_5[[#This Row],[列19]]</f>
        <v>#DIV/0!</v>
      </c>
    </row>
    <row r="109" spans="1:29" ht="17" hidden="1" thickBot="1">
      <c r="A109" s="16"/>
      <c r="B109" s="200" t="s">
        <v>160</v>
      </c>
      <c r="C109" s="118"/>
      <c r="D109" s="150"/>
      <c r="E109" s="8"/>
      <c r="F109" s="5"/>
      <c r="G109" s="12"/>
      <c r="H109" s="189"/>
      <c r="I109" s="191"/>
      <c r="J109" s="118"/>
      <c r="K109" s="118"/>
      <c r="L109" s="131"/>
      <c r="M109" s="8"/>
      <c r="N109" s="5"/>
      <c r="O109" s="5"/>
      <c r="P109" s="189"/>
      <c r="Q109" s="230"/>
      <c r="R109" s="5"/>
      <c r="S109" s="16"/>
      <c r="T109" s="5"/>
      <c r="U109" s="5"/>
      <c r="V109" s="5"/>
      <c r="W109" s="5"/>
      <c r="X109" s="5"/>
      <c r="Y109" s="5"/>
      <c r="Z109" s="5"/>
      <c r="AA109" s="5" t="e">
        <f>表2_5[[#This Row],[列24]]/表2_5[[#This Row],[列23]]</f>
        <v>#DIV/0!</v>
      </c>
      <c r="AB109" s="5" t="e">
        <f>表2_5[[#This Row],[列25]]/表2_5[[#This Row],[列23]]</f>
        <v>#DIV/0!</v>
      </c>
      <c r="AC109" s="5" t="e">
        <f>表2_5[[#This Row],[列23]]/表2_5[[#This Row],[列19]]</f>
        <v>#DIV/0!</v>
      </c>
    </row>
    <row r="110" spans="1:29" ht="17" hidden="1" thickBot="1">
      <c r="A110" s="16"/>
      <c r="B110" s="200" t="s">
        <v>161</v>
      </c>
      <c r="C110" s="118"/>
      <c r="D110" s="150"/>
      <c r="E110" s="8"/>
      <c r="F110" s="5"/>
      <c r="G110" s="12"/>
      <c r="H110" s="189"/>
      <c r="I110" s="191"/>
      <c r="J110" s="118"/>
      <c r="K110" s="118"/>
      <c r="L110" s="131"/>
      <c r="M110" s="8"/>
      <c r="N110" s="5"/>
      <c r="O110" s="5"/>
      <c r="P110" s="189"/>
      <c r="Q110" s="230"/>
      <c r="R110" s="5"/>
      <c r="S110" s="16"/>
      <c r="T110" s="5"/>
      <c r="U110" s="5"/>
      <c r="V110" s="5"/>
      <c r="W110" s="5"/>
      <c r="X110" s="5"/>
      <c r="Y110" s="5"/>
      <c r="Z110" s="5"/>
      <c r="AA110" s="5" t="e">
        <f>表2_5[[#This Row],[列24]]/表2_5[[#This Row],[列23]]</f>
        <v>#DIV/0!</v>
      </c>
      <c r="AB110" s="5" t="e">
        <f>表2_5[[#This Row],[列25]]/表2_5[[#This Row],[列23]]</f>
        <v>#DIV/0!</v>
      </c>
      <c r="AC110" s="5" t="e">
        <f>表2_5[[#This Row],[列23]]/表2_5[[#This Row],[列19]]</f>
        <v>#DIV/0!</v>
      </c>
    </row>
    <row r="111" spans="1:29" ht="17" hidden="1" thickBot="1">
      <c r="A111" s="16"/>
      <c r="B111" s="200" t="s">
        <v>162</v>
      </c>
      <c r="C111" s="118"/>
      <c r="D111" s="150"/>
      <c r="E111" s="8"/>
      <c r="F111" s="5"/>
      <c r="G111" s="12"/>
      <c r="H111" s="189"/>
      <c r="I111" s="191"/>
      <c r="J111" s="118"/>
      <c r="K111" s="118"/>
      <c r="L111" s="131"/>
      <c r="M111" s="8"/>
      <c r="N111" s="5"/>
      <c r="O111" s="5"/>
      <c r="P111" s="189"/>
      <c r="Q111" s="230"/>
      <c r="R111" s="5"/>
      <c r="S111" s="16"/>
      <c r="T111" s="5"/>
      <c r="U111" s="5"/>
      <c r="V111" s="5"/>
      <c r="W111" s="5"/>
      <c r="X111" s="5"/>
      <c r="Y111" s="5"/>
      <c r="Z111" s="5"/>
      <c r="AA111" s="5" t="e">
        <f>表2_5[[#This Row],[列24]]/表2_5[[#This Row],[列23]]</f>
        <v>#DIV/0!</v>
      </c>
      <c r="AB111" s="5" t="e">
        <f>表2_5[[#This Row],[列25]]/表2_5[[#This Row],[列23]]</f>
        <v>#DIV/0!</v>
      </c>
      <c r="AC111" s="5" t="e">
        <f>表2_5[[#This Row],[列23]]/表2_5[[#This Row],[列19]]</f>
        <v>#DIV/0!</v>
      </c>
    </row>
    <row r="112" spans="1:29" ht="17" hidden="1" thickBot="1">
      <c r="A112" s="16"/>
      <c r="B112" s="200" t="s">
        <v>163</v>
      </c>
      <c r="C112" s="118"/>
      <c r="D112" s="150"/>
      <c r="E112" s="8"/>
      <c r="F112" s="5"/>
      <c r="G112" s="12"/>
      <c r="H112" s="189"/>
      <c r="I112" s="191"/>
      <c r="J112" s="118"/>
      <c r="K112" s="118"/>
      <c r="L112" s="131"/>
      <c r="M112" s="8"/>
      <c r="N112" s="5"/>
      <c r="O112" s="5"/>
      <c r="P112" s="189"/>
      <c r="Q112" s="230"/>
      <c r="R112" s="5"/>
      <c r="S112" s="16"/>
      <c r="T112" s="5"/>
      <c r="U112" s="5"/>
      <c r="V112" s="5"/>
      <c r="W112" s="5"/>
      <c r="X112" s="5"/>
      <c r="Y112" s="5"/>
      <c r="Z112" s="5"/>
      <c r="AA112" s="5" t="e">
        <f>表2_5[[#This Row],[列24]]/表2_5[[#This Row],[列23]]</f>
        <v>#DIV/0!</v>
      </c>
      <c r="AB112" s="5" t="e">
        <f>表2_5[[#This Row],[列25]]/表2_5[[#This Row],[列23]]</f>
        <v>#DIV/0!</v>
      </c>
      <c r="AC112" s="5" t="e">
        <f>表2_5[[#This Row],[列23]]/表2_5[[#This Row],[列19]]</f>
        <v>#DIV/0!</v>
      </c>
    </row>
    <row r="113" spans="1:29" ht="17" hidden="1" thickBot="1">
      <c r="A113" s="16"/>
      <c r="B113" s="203" t="s">
        <v>164</v>
      </c>
      <c r="C113" s="195"/>
      <c r="D113" s="152"/>
      <c r="E113" s="141"/>
      <c r="F113" s="27"/>
      <c r="G113" s="28"/>
      <c r="H113" s="193"/>
      <c r="I113" s="194"/>
      <c r="J113" s="195"/>
      <c r="K113" s="195"/>
      <c r="L113" s="132"/>
      <c r="M113" s="141"/>
      <c r="N113" s="27"/>
      <c r="O113" s="27"/>
      <c r="P113" s="193"/>
      <c r="Q113" s="231"/>
      <c r="R113" s="5"/>
      <c r="S113" s="16"/>
      <c r="T113" s="5"/>
      <c r="U113" s="5"/>
      <c r="V113" s="5"/>
      <c r="W113" s="5"/>
      <c r="X113" s="5"/>
      <c r="Y113" s="5"/>
      <c r="Z113" s="5"/>
      <c r="AA113" s="5" t="e">
        <f>表2_5[[#This Row],[列24]]/表2_5[[#This Row],[列23]]</f>
        <v>#DIV/0!</v>
      </c>
      <c r="AB113" s="5" t="e">
        <f>表2_5[[#This Row],[列25]]/表2_5[[#This Row],[列23]]</f>
        <v>#DIV/0!</v>
      </c>
      <c r="AC113" s="5" t="e">
        <f>表2_5[[#This Row],[列23]]/表2_5[[#This Row],[列19]]</f>
        <v>#DIV/0!</v>
      </c>
    </row>
    <row r="114" spans="1:29">
      <c r="A114" s="31"/>
      <c r="B114" s="198" t="s">
        <v>186</v>
      </c>
      <c r="C114" s="187">
        <v>14300</v>
      </c>
      <c r="D114" s="176">
        <v>186.59</v>
      </c>
      <c r="E114" s="177">
        <v>8.4000000000000005E-2</v>
      </c>
      <c r="F114" s="178">
        <v>0.3</v>
      </c>
      <c r="G114" s="182">
        <v>-0.2</v>
      </c>
      <c r="H114" s="186">
        <v>54.56</v>
      </c>
      <c r="I114" s="197">
        <v>4.0000000000000001E-3</v>
      </c>
      <c r="J114" s="187">
        <v>-1.1000000000000001</v>
      </c>
      <c r="K114" s="187">
        <v>-14.6</v>
      </c>
      <c r="L114" s="180">
        <v>8.75</v>
      </c>
      <c r="M114" s="177">
        <v>0.17199999999999999</v>
      </c>
      <c r="N114" s="178"/>
      <c r="O114" s="178"/>
      <c r="P114" s="186">
        <v>139.53</v>
      </c>
      <c r="Q114" s="232">
        <v>0.13400000000000001</v>
      </c>
      <c r="R114" s="5">
        <v>-0.1</v>
      </c>
      <c r="S114" s="16">
        <v>0.2</v>
      </c>
      <c r="T114" s="5">
        <v>32300</v>
      </c>
      <c r="U114" s="5">
        <v>3284</v>
      </c>
      <c r="V114" s="5"/>
      <c r="W114" s="5"/>
      <c r="X114" s="5">
        <v>9898</v>
      </c>
      <c r="Y114" s="5">
        <v>2930</v>
      </c>
      <c r="Z114" s="5">
        <v>6969</v>
      </c>
      <c r="AA114" s="5">
        <f>表2_5[[#This Row],[列24]]/表2_5[[#This Row],[列23]]</f>
        <v>0.29601939785815318</v>
      </c>
      <c r="AB114" s="5">
        <f>表2_5[[#This Row],[列25]]/表2_5[[#This Row],[列23]]</f>
        <v>0.70408163265306123</v>
      </c>
      <c r="AC114" s="5">
        <f>表2_5[[#This Row],[列23]]/表2_5[[#This Row],[列19]]</f>
        <v>0.30643962848297213</v>
      </c>
    </row>
    <row r="115" spans="1:29">
      <c r="A115" s="31"/>
      <c r="B115" s="200">
        <v>2019.02</v>
      </c>
      <c r="C115" s="118">
        <v>-7986</v>
      </c>
      <c r="D115" s="150">
        <v>186.74</v>
      </c>
      <c r="E115" s="8">
        <v>0.08</v>
      </c>
      <c r="F115" s="5">
        <v>-0.4</v>
      </c>
      <c r="G115" s="12">
        <v>-0.8</v>
      </c>
      <c r="H115" s="189">
        <v>52.72</v>
      </c>
      <c r="I115" s="191">
        <v>0.02</v>
      </c>
      <c r="J115" s="118">
        <v>1.6</v>
      </c>
      <c r="K115" s="118">
        <v>-6.5</v>
      </c>
      <c r="L115" s="131">
        <v>7.95</v>
      </c>
      <c r="M115" s="8">
        <v>-2.4E-2</v>
      </c>
      <c r="N115" s="5"/>
      <c r="O115" s="5"/>
      <c r="P115" s="189">
        <v>140.41</v>
      </c>
      <c r="Q115" s="217">
        <v>0.13400000000000001</v>
      </c>
      <c r="R115" s="5">
        <v>0</v>
      </c>
      <c r="S115" s="16">
        <v>0.6</v>
      </c>
      <c r="T115" s="5">
        <v>8858</v>
      </c>
      <c r="U115" s="5">
        <v>465</v>
      </c>
      <c r="V115" s="5"/>
      <c r="W115" s="5"/>
      <c r="X115" s="5">
        <v>-706</v>
      </c>
      <c r="Y115" s="5">
        <v>-2932</v>
      </c>
      <c r="Z115" s="5">
        <v>2226</v>
      </c>
      <c r="AA115" s="5">
        <f>表2_5[[#This Row],[列24]]/表2_5[[#This Row],[列23]]</f>
        <v>4.1529745042492916</v>
      </c>
      <c r="AB115" s="5">
        <f>表2_5[[#This Row],[列25]]/表2_5[[#This Row],[列23]]</f>
        <v>-3.1529745042492916</v>
      </c>
      <c r="AC115" s="5">
        <f>表2_5[[#This Row],[列23]]/表2_5[[#This Row],[列19]]</f>
        <v>-7.9701964326032965E-2</v>
      </c>
    </row>
    <row r="116" spans="1:29">
      <c r="A116" s="31"/>
      <c r="B116" s="200">
        <v>2019.03</v>
      </c>
      <c r="C116" s="118">
        <v>1733</v>
      </c>
      <c r="D116" s="150">
        <v>188.94</v>
      </c>
      <c r="E116" s="8">
        <v>8.5999999999999993E-2</v>
      </c>
      <c r="F116" s="5">
        <v>0.6</v>
      </c>
      <c r="G116" s="12">
        <v>0.4</v>
      </c>
      <c r="H116" s="189">
        <v>54.76</v>
      </c>
      <c r="I116" s="191">
        <v>4.5999999999999999E-2</v>
      </c>
      <c r="J116" s="118">
        <v>2.6</v>
      </c>
      <c r="K116" s="118">
        <v>-2.5</v>
      </c>
      <c r="L116" s="131">
        <v>7.49</v>
      </c>
      <c r="M116" s="8">
        <v>3.1E-2</v>
      </c>
      <c r="N116" s="5"/>
      <c r="O116" s="5"/>
      <c r="P116" s="189">
        <v>142.11000000000001</v>
      </c>
      <c r="Q116" s="217">
        <v>0.13700000000000001</v>
      </c>
      <c r="R116" s="5">
        <v>0.3</v>
      </c>
      <c r="S116" s="16">
        <v>0.9</v>
      </c>
      <c r="T116" s="5">
        <v>16900</v>
      </c>
      <c r="U116" s="5">
        <v>5777</v>
      </c>
      <c r="V116" s="5"/>
      <c r="W116" s="5"/>
      <c r="X116" s="233">
        <v>1.81</v>
      </c>
      <c r="Y116" s="233">
        <v>4292</v>
      </c>
      <c r="Z116" s="233">
        <v>1.38</v>
      </c>
      <c r="AA116" s="5">
        <f>表2_5[[#This Row],[列24]]/表2_5[[#This Row],[列23]]</f>
        <v>2371.2707182320441</v>
      </c>
      <c r="AB116" s="5">
        <f>表2_5[[#This Row],[列25]]/表2_5[[#This Row],[列23]]</f>
        <v>0.76243093922651928</v>
      </c>
      <c r="AC116" s="5"/>
    </row>
    <row r="117" spans="1:29">
      <c r="A117" s="31"/>
      <c r="B117" s="200">
        <v>2019.04</v>
      </c>
      <c r="C117" s="118">
        <v>-976</v>
      </c>
      <c r="D117" s="150">
        <v>188.47</v>
      </c>
      <c r="E117" s="8">
        <v>8.5000000000000006E-2</v>
      </c>
      <c r="F117" s="5">
        <v>-0.1</v>
      </c>
      <c r="G117" s="12">
        <v>0.2</v>
      </c>
      <c r="H117" s="189">
        <v>54.06</v>
      </c>
      <c r="I117" s="191">
        <v>2.9000000000000001E-2</v>
      </c>
      <c r="J117" s="118">
        <v>-1.7</v>
      </c>
      <c r="K117" s="118">
        <v>-4.3</v>
      </c>
      <c r="L117" s="131">
        <v>7.4</v>
      </c>
      <c r="M117" s="8">
        <v>3.5000000000000003E-2</v>
      </c>
      <c r="N117" s="5"/>
      <c r="O117" s="5"/>
      <c r="P117" s="189">
        <v>143.12</v>
      </c>
      <c r="Q117" s="217">
        <v>0.13500000000000001</v>
      </c>
      <c r="R117" s="5">
        <v>-0.2</v>
      </c>
      <c r="S117" s="16">
        <v>0.8</v>
      </c>
      <c r="T117" s="5">
        <v>10200</v>
      </c>
      <c r="U117" s="5">
        <v>1615</v>
      </c>
      <c r="V117" s="5"/>
      <c r="W117" s="5"/>
      <c r="X117" s="5">
        <v>5258</v>
      </c>
      <c r="Y117" s="5">
        <v>1093</v>
      </c>
      <c r="Z117" s="5">
        <v>4165</v>
      </c>
      <c r="AA117" s="5">
        <f>表2_5[[#This Row],[列24]]/表2_5[[#This Row],[列23]]</f>
        <v>0.20787371624191708</v>
      </c>
      <c r="AB117" s="5">
        <f>表2_5[[#This Row],[列25]]/表2_5[[#This Row],[列23]]</f>
        <v>0.79212628375808292</v>
      </c>
      <c r="AC117" s="5">
        <f>表2_5[[#This Row],[列23]]/表2_5[[#This Row],[列19]]</f>
        <v>0.51549019607843138</v>
      </c>
    </row>
    <row r="118" spans="1:29">
      <c r="A118" s="31"/>
      <c r="B118" s="200">
        <v>2019.05</v>
      </c>
      <c r="C118" s="118">
        <v>-1167</v>
      </c>
      <c r="D118" s="150">
        <v>189.12</v>
      </c>
      <c r="E118" s="8">
        <v>8.5000000000000006E-2</v>
      </c>
      <c r="F118" s="5">
        <v>0</v>
      </c>
      <c r="G118" s="12">
        <v>0.2</v>
      </c>
      <c r="H118" s="189">
        <v>54.44</v>
      </c>
      <c r="I118" s="191">
        <v>3.4000000000000002E-2</v>
      </c>
      <c r="J118" s="118">
        <v>0.5</v>
      </c>
      <c r="K118" s="118">
        <v>-2.6</v>
      </c>
      <c r="L118" s="131">
        <v>7.28</v>
      </c>
      <c r="M118" s="8">
        <v>4.2999999999999997E-2</v>
      </c>
      <c r="N118" s="5"/>
      <c r="O118" s="5"/>
      <c r="P118" s="189">
        <v>144.31</v>
      </c>
      <c r="Q118" s="217">
        <v>0.13400000000000001</v>
      </c>
      <c r="R118" s="5">
        <v>-0.1</v>
      </c>
      <c r="S118" s="16">
        <v>0.8</v>
      </c>
      <c r="T118" s="5">
        <v>11800</v>
      </c>
      <c r="U118" s="5">
        <v>313</v>
      </c>
      <c r="V118" s="5"/>
      <c r="W118" s="5"/>
      <c r="X118" s="5">
        <v>6625</v>
      </c>
      <c r="Y118" s="5">
        <v>1948</v>
      </c>
      <c r="Z118" s="5">
        <v>4677</v>
      </c>
      <c r="AA118" s="5">
        <f>表2_5[[#This Row],[列24]]/表2_5[[#This Row],[列23]]</f>
        <v>0.29403773584905663</v>
      </c>
      <c r="AB118" s="5">
        <f>表2_5[[#This Row],[列25]]/表2_5[[#This Row],[列23]]</f>
        <v>0.70596226415094343</v>
      </c>
      <c r="AC118" s="5">
        <f>表2_5[[#This Row],[列23]]/表2_5[[#This Row],[列19]]</f>
        <v>0.56144067796610164</v>
      </c>
    </row>
    <row r="119" spans="1:29">
      <c r="A119" s="31"/>
      <c r="B119" s="200">
        <v>2019.06</v>
      </c>
      <c r="C119" s="118">
        <v>-628</v>
      </c>
      <c r="D119" s="150">
        <v>192.14</v>
      </c>
      <c r="E119" s="8">
        <v>8.5000000000000006E-2</v>
      </c>
      <c r="F119" s="5">
        <v>0</v>
      </c>
      <c r="G119" s="12">
        <v>0.5</v>
      </c>
      <c r="H119" s="189">
        <v>56.77</v>
      </c>
      <c r="I119" s="191">
        <v>4.3999999999999997E-2</v>
      </c>
      <c r="J119" s="118">
        <v>1</v>
      </c>
      <c r="K119" s="118">
        <v>-2.2000000000000002</v>
      </c>
      <c r="L119" s="131">
        <v>7.26</v>
      </c>
      <c r="M119" s="8">
        <v>4.2999999999999997E-2</v>
      </c>
      <c r="N119" s="5"/>
      <c r="O119" s="5"/>
      <c r="P119" s="189">
        <v>145.97</v>
      </c>
      <c r="Q119" s="217">
        <v>0.13</v>
      </c>
      <c r="R119" s="5">
        <v>-0.4</v>
      </c>
      <c r="S119" s="16">
        <v>0.3</v>
      </c>
      <c r="T119" s="5">
        <v>16600</v>
      </c>
      <c r="U119" s="5">
        <v>-1786</v>
      </c>
      <c r="V119" s="5"/>
      <c r="W119" s="5"/>
      <c r="X119" s="233">
        <v>3.76</v>
      </c>
      <c r="Y119" s="233">
        <v>1</v>
      </c>
      <c r="Z119" s="233">
        <v>2.75</v>
      </c>
      <c r="AA119" s="5">
        <f>表2_5[[#This Row],[列24]]/表2_5[[#This Row],[列23]]</f>
        <v>0.26595744680851063</v>
      </c>
      <c r="AB119" s="5">
        <f>表2_5[[#This Row],[列25]]/表2_5[[#This Row],[列23]]</f>
        <v>0.7313829787234043</v>
      </c>
      <c r="AC119" s="5"/>
    </row>
    <row r="120" spans="1:29">
      <c r="A120" s="31"/>
      <c r="B120" s="200">
        <v>2019.07</v>
      </c>
      <c r="C120" s="118">
        <v>108</v>
      </c>
      <c r="D120" s="150">
        <v>191.94</v>
      </c>
      <c r="E120" s="8">
        <v>8.1000000000000003E-2</v>
      </c>
      <c r="F120" s="5">
        <v>-0.4</v>
      </c>
      <c r="G120" s="12">
        <v>-0.4</v>
      </c>
      <c r="H120" s="189">
        <v>55.3</v>
      </c>
      <c r="I120" s="191">
        <v>3.1E-2</v>
      </c>
      <c r="J120" s="118">
        <v>-1.3</v>
      </c>
      <c r="K120" s="118">
        <v>-2</v>
      </c>
      <c r="L120" s="131">
        <v>7.27</v>
      </c>
      <c r="M120" s="8">
        <v>4.4999999999999998E-2</v>
      </c>
      <c r="N120" s="5"/>
      <c r="O120" s="5"/>
      <c r="P120" s="189">
        <v>147.02000000000001</v>
      </c>
      <c r="Q120" s="217">
        <v>0.126</v>
      </c>
      <c r="R120" s="5">
        <v>-0.4</v>
      </c>
      <c r="S120" s="16">
        <v>-0.6</v>
      </c>
      <c r="T120" s="5">
        <v>10600</v>
      </c>
      <c r="U120" s="5">
        <v>-3975</v>
      </c>
      <c r="V120" s="5"/>
      <c r="W120" s="5"/>
      <c r="X120" s="5">
        <v>5112</v>
      </c>
      <c r="Y120" s="5">
        <v>695</v>
      </c>
      <c r="Z120" s="5">
        <v>4417</v>
      </c>
      <c r="AA120" s="5">
        <f>表2_5[[#This Row],[列24]]/表2_5[[#This Row],[列23]]</f>
        <v>0.1359546165884194</v>
      </c>
      <c r="AB120" s="5">
        <f>表2_5[[#This Row],[列25]]/表2_5[[#This Row],[列23]]</f>
        <v>0.86404538341158055</v>
      </c>
      <c r="AC120" s="5">
        <f>表2_5[[#This Row],[列23]]/表2_5[[#This Row],[列19]]</f>
        <v>0.48226415094339625</v>
      </c>
    </row>
    <row r="121" spans="1:29">
      <c r="A121" s="31"/>
      <c r="B121" s="200">
        <v>2019.08</v>
      </c>
      <c r="C121" s="118">
        <v>463</v>
      </c>
      <c r="D121" s="150">
        <v>193.55</v>
      </c>
      <c r="E121" s="8">
        <v>8.2000000000000003E-2</v>
      </c>
      <c r="F121" s="5">
        <v>0.1</v>
      </c>
      <c r="G121" s="12">
        <v>0</v>
      </c>
      <c r="H121" s="189">
        <v>55.68</v>
      </c>
      <c r="I121" s="191">
        <v>3.4000000000000002E-2</v>
      </c>
      <c r="J121" s="118">
        <v>0.3</v>
      </c>
      <c r="K121" s="118">
        <v>-0.5</v>
      </c>
      <c r="L121" s="131">
        <v>7.32</v>
      </c>
      <c r="M121" s="8">
        <v>4.8000000000000001E-2</v>
      </c>
      <c r="N121" s="5"/>
      <c r="O121" s="5"/>
      <c r="P121" s="189">
        <v>148.22999999999999</v>
      </c>
      <c r="Q121" s="217">
        <v>0.124</v>
      </c>
      <c r="R121" s="5">
        <v>-0.2</v>
      </c>
      <c r="S121" s="16">
        <v>-0.8</v>
      </c>
      <c r="T121" s="5">
        <v>12100</v>
      </c>
      <c r="U121" s="5">
        <v>-665</v>
      </c>
      <c r="V121" s="5"/>
      <c r="W121" s="5"/>
      <c r="X121" s="5">
        <v>6538</v>
      </c>
      <c r="Y121" s="5">
        <v>1998</v>
      </c>
      <c r="Z121" s="5">
        <v>4540</v>
      </c>
      <c r="AA121" s="5">
        <f>表2_5[[#This Row],[列24]]/表2_5[[#This Row],[列23]]</f>
        <v>0.30559804221474457</v>
      </c>
      <c r="AB121" s="5">
        <f>表2_5[[#This Row],[列25]]/表2_5[[#This Row],[列23]]</f>
        <v>0.69440195778525537</v>
      </c>
      <c r="AC121" s="5">
        <f>表2_5[[#This Row],[列23]]/表2_5[[#This Row],[列19]]</f>
        <v>0.54033057851239674</v>
      </c>
    </row>
    <row r="122" spans="1:29">
      <c r="A122" s="31"/>
      <c r="B122" s="200">
        <v>2019.09</v>
      </c>
      <c r="C122" s="118">
        <v>921</v>
      </c>
      <c r="D122" s="150">
        <v>195.23</v>
      </c>
      <c r="E122" s="8">
        <v>8.4000000000000005E-2</v>
      </c>
      <c r="F122" s="5">
        <v>0.2</v>
      </c>
      <c r="G122" s="12">
        <v>0.1</v>
      </c>
      <c r="H122" s="189">
        <v>55.71</v>
      </c>
      <c r="I122" s="191">
        <v>3.4000000000000002E-2</v>
      </c>
      <c r="J122" s="118">
        <v>0</v>
      </c>
      <c r="K122" s="118">
        <v>-0.6</v>
      </c>
      <c r="L122" s="131">
        <v>7.41</v>
      </c>
      <c r="M122" s="8">
        <v>0.04</v>
      </c>
      <c r="N122" s="5"/>
      <c r="O122" s="5"/>
      <c r="P122" s="189">
        <v>149.91999999999999</v>
      </c>
      <c r="Q122" s="217">
        <v>0.125</v>
      </c>
      <c r="R122" s="5">
        <v>0.1</v>
      </c>
      <c r="S122" s="16">
        <v>-0.7</v>
      </c>
      <c r="T122" s="5">
        <v>16900</v>
      </c>
      <c r="U122" s="5">
        <v>3069</v>
      </c>
      <c r="V122" s="5"/>
      <c r="W122" s="5"/>
      <c r="X122" s="233">
        <v>5.68</v>
      </c>
      <c r="Y122" s="233">
        <v>1.54</v>
      </c>
      <c r="Z122" s="233">
        <v>4.1399999999999997</v>
      </c>
      <c r="AA122" s="5">
        <f>表2_5[[#This Row],[列24]]/表2_5[[#This Row],[列23]]</f>
        <v>0.27112676056338031</v>
      </c>
      <c r="AB122" s="5">
        <f>表2_5[[#This Row],[列25]]/表2_5[[#This Row],[列23]]</f>
        <v>0.72887323943661975</v>
      </c>
      <c r="AC122" s="5"/>
    </row>
    <row r="123" spans="1:29">
      <c r="A123" s="31"/>
      <c r="B123" s="200" t="s">
        <v>56</v>
      </c>
      <c r="C123" s="118">
        <v>-734</v>
      </c>
      <c r="D123" s="150">
        <v>194.56</v>
      </c>
      <c r="E123" s="8">
        <v>8.4000000000000005E-2</v>
      </c>
      <c r="F123" s="5">
        <v>0</v>
      </c>
      <c r="G123" s="12">
        <v>0.4</v>
      </c>
      <c r="H123" s="189">
        <v>55.81</v>
      </c>
      <c r="I123" s="191">
        <v>3.3000000000000002E-2</v>
      </c>
      <c r="J123" s="118">
        <v>-0.1</v>
      </c>
      <c r="K123" s="118">
        <v>0.6</v>
      </c>
      <c r="L123" s="131">
        <v>7.34</v>
      </c>
      <c r="M123" s="8">
        <v>4.7E-2</v>
      </c>
      <c r="N123" s="5"/>
      <c r="O123" s="5"/>
      <c r="P123" s="189">
        <v>150.59</v>
      </c>
      <c r="Q123" s="217">
        <v>0.124</v>
      </c>
      <c r="R123" s="5">
        <v>-0.1</v>
      </c>
      <c r="S123" s="16">
        <v>-0.7</v>
      </c>
      <c r="T123" s="5">
        <v>6613</v>
      </c>
      <c r="U123" s="5">
        <v>-357</v>
      </c>
      <c r="V123" s="5"/>
      <c r="W123" s="5"/>
      <c r="X123" s="5">
        <v>4210</v>
      </c>
      <c r="Y123" s="5">
        <v>623</v>
      </c>
      <c r="Z123" s="5">
        <v>3587</v>
      </c>
      <c r="AA123" s="5">
        <f>表2_5[[#This Row],[列24]]/表2_5[[#This Row],[列23]]</f>
        <v>0.1479809976247031</v>
      </c>
      <c r="AB123" s="5">
        <f>表2_5[[#This Row],[列25]]/表2_5[[#This Row],[列23]]</f>
        <v>0.85201900237529693</v>
      </c>
      <c r="AC123" s="5">
        <f>表2_5[[#This Row],[列23]]/表2_5[[#This Row],[列19]]</f>
        <v>0.63662482988053837</v>
      </c>
    </row>
    <row r="124" spans="1:29">
      <c r="A124" s="31"/>
      <c r="B124" s="200">
        <v>2019.11</v>
      </c>
      <c r="C124" s="118">
        <v>578</v>
      </c>
      <c r="D124" s="150">
        <v>196.14</v>
      </c>
      <c r="E124" s="8">
        <v>8.2000000000000003E-2</v>
      </c>
      <c r="F124" s="5">
        <v>-0.2</v>
      </c>
      <c r="G124" s="12">
        <v>0.2</v>
      </c>
      <c r="H124" s="189">
        <v>56.25</v>
      </c>
      <c r="I124" s="191">
        <v>3.5000000000000003E-2</v>
      </c>
      <c r="J124" s="118">
        <v>0.2</v>
      </c>
      <c r="K124" s="118">
        <v>2</v>
      </c>
      <c r="L124" s="131">
        <v>7.4</v>
      </c>
      <c r="M124" s="8">
        <v>4.8000000000000001E-2</v>
      </c>
      <c r="N124" s="5"/>
      <c r="O124" s="16"/>
      <c r="P124" s="189">
        <v>151.97</v>
      </c>
      <c r="Q124" s="217">
        <v>0.124</v>
      </c>
      <c r="R124" s="5">
        <v>0</v>
      </c>
      <c r="S124" s="16">
        <v>-0.7</v>
      </c>
      <c r="T124" s="118">
        <v>13900</v>
      </c>
      <c r="U124" s="235">
        <v>1387</v>
      </c>
      <c r="V124" s="235"/>
      <c r="W124" s="235"/>
      <c r="X124" s="235">
        <v>6831</v>
      </c>
      <c r="Y124" s="235">
        <v>2142</v>
      </c>
      <c r="Z124" s="235">
        <v>4689</v>
      </c>
      <c r="AA124" s="5">
        <f>表2_5[[#This Row],[列24]]/表2_5[[#This Row],[列23]]</f>
        <v>0.31357048748353095</v>
      </c>
      <c r="AB124" s="5">
        <f>表2_5[[#This Row],[列25]]/表2_5[[#This Row],[列23]]</f>
        <v>0.686429512516469</v>
      </c>
      <c r="AC124" s="5">
        <f>表2_5[[#This Row],[列23]]/表2_5[[#This Row],[列19]]</f>
        <v>0.49143884892086331</v>
      </c>
    </row>
    <row r="125" spans="1:29" ht="17" thickBot="1">
      <c r="B125" s="203">
        <v>2019.12</v>
      </c>
      <c r="C125" s="204">
        <v>153.11000000000001</v>
      </c>
      <c r="D125" s="152">
        <v>198.65</v>
      </c>
      <c r="E125" s="141">
        <v>8.6999999999999994E-2</v>
      </c>
      <c r="F125" s="27">
        <v>0.5</v>
      </c>
      <c r="G125" s="153">
        <v>0.6</v>
      </c>
      <c r="H125" s="193">
        <v>57.6</v>
      </c>
      <c r="I125" s="194">
        <v>4.3999999999999997E-2</v>
      </c>
      <c r="J125" s="195">
        <v>2.9</v>
      </c>
      <c r="K125" s="196">
        <v>0.9</v>
      </c>
      <c r="L125" s="132">
        <v>7.72</v>
      </c>
      <c r="M125" s="141">
        <v>5.3999999999999999E-2</v>
      </c>
      <c r="N125" s="27"/>
      <c r="O125" s="134"/>
      <c r="P125" s="193">
        <v>153.11000000000001</v>
      </c>
      <c r="Q125" s="231">
        <v>0.123</v>
      </c>
      <c r="R125" s="5">
        <v>-0.1</v>
      </c>
      <c r="S125" s="16">
        <v>-1.2</v>
      </c>
      <c r="T125" s="119">
        <v>11400</v>
      </c>
      <c r="U125" s="119">
        <v>543</v>
      </c>
      <c r="V125" s="119"/>
      <c r="W125" s="119"/>
      <c r="X125" s="234">
        <v>7.43</v>
      </c>
      <c r="Y125" s="234">
        <v>1.98</v>
      </c>
      <c r="Z125" s="234">
        <v>5.45</v>
      </c>
      <c r="AA125" s="18">
        <f>表2_5[[#This Row],[列24]]/表2_5[[#This Row],[列23]]</f>
        <v>0.26648721399730824</v>
      </c>
      <c r="AB125" s="18">
        <f>表2_5[[#This Row],[列25]]/表2_5[[#This Row],[列23]]</f>
        <v>0.73351278600269187</v>
      </c>
      <c r="AC125" s="18">
        <f>表2_5[[#This Row],[列23]]/表2_5[[#This Row],[列19]]</f>
        <v>6.5175438596491221E-4</v>
      </c>
    </row>
    <row r="131" spans="25:27">
      <c r="Y131" s="5"/>
      <c r="Z131" s="5"/>
      <c r="AA131" s="5"/>
    </row>
  </sheetData>
  <mergeCells count="9">
    <mergeCell ref="X3:Z3"/>
    <mergeCell ref="B3:B4"/>
    <mergeCell ref="P3:S3"/>
    <mergeCell ref="P2:S2"/>
    <mergeCell ref="T3:W3"/>
    <mergeCell ref="L3:O3"/>
    <mergeCell ref="H3:K3"/>
    <mergeCell ref="D3:G3"/>
    <mergeCell ref="C3:C4"/>
  </mergeCells>
  <phoneticPr fontId="1" type="noConversion"/>
  <conditionalFormatting sqref="AC1:AC1048576">
    <cfRule type="cellIs" dxfId="57" priority="2" operator="greaterThan">
      <formula>0.5</formula>
    </cfRule>
  </conditionalFormatting>
  <conditionalFormatting sqref="AB114:AB125">
    <cfRule type="cellIs" dxfId="56" priority="1" operator="greaterThan">
      <formula>0.6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454-A2EA-824F-A04C-DACA6D1D1C15}">
  <dimension ref="A1:W23"/>
  <sheetViews>
    <sheetView workbookViewId="0">
      <selection activeCell="H25" sqref="H25"/>
    </sheetView>
  </sheetViews>
  <sheetFormatPr baseColWidth="10" defaultRowHeight="16"/>
  <cols>
    <col min="1" max="1" width="3.33203125" customWidth="1"/>
    <col min="2" max="2" width="9" style="14" bestFit="1" customWidth="1"/>
    <col min="3" max="3" width="7" customWidth="1"/>
    <col min="4" max="5" width="8.1640625" style="10" customWidth="1"/>
    <col min="6" max="6" width="9.1640625" style="97" customWidth="1"/>
    <col min="7" max="7" width="11.5" customWidth="1"/>
    <col min="8" max="8" width="11" style="13" customWidth="1"/>
    <col min="9" max="9" width="7" customWidth="1"/>
    <col min="10" max="10" width="7.5" bestFit="1" customWidth="1"/>
    <col min="12" max="12" width="9" customWidth="1"/>
    <col min="14" max="17" width="7.5" customWidth="1"/>
    <col min="18" max="18" width="7.83203125" customWidth="1"/>
    <col min="19" max="19" width="7.6640625" customWidth="1"/>
    <col min="20" max="20" width="9" style="85" customWidth="1"/>
    <col min="21" max="21" width="7.83203125" customWidth="1"/>
    <col min="22" max="22" width="14.1640625" bestFit="1" customWidth="1"/>
    <col min="23" max="23" width="16.33203125" bestFit="1" customWidth="1"/>
  </cols>
  <sheetData>
    <row r="1" spans="1:23" ht="17" thickBot="1">
      <c r="A1" s="5"/>
      <c r="B1" s="17"/>
      <c r="C1" s="18"/>
      <c r="D1" s="19"/>
      <c r="E1" s="19"/>
      <c r="F1" s="91"/>
      <c r="G1" s="18"/>
      <c r="H1" s="2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78"/>
      <c r="U1" s="18"/>
    </row>
    <row r="2" spans="1:23" ht="17" thickBot="1">
      <c r="A2" s="16"/>
      <c r="B2" s="39"/>
      <c r="C2" s="40" t="s">
        <v>5</v>
      </c>
      <c r="D2" s="41"/>
      <c r="E2" s="88"/>
      <c r="F2" s="92"/>
      <c r="G2" s="40"/>
      <c r="H2" s="42"/>
      <c r="I2" s="40" t="s">
        <v>4</v>
      </c>
      <c r="J2" s="40"/>
      <c r="K2" s="40"/>
      <c r="L2" s="40"/>
      <c r="M2" s="40"/>
      <c r="N2" s="40"/>
      <c r="O2" s="40"/>
      <c r="P2" s="40"/>
      <c r="Q2" s="43"/>
      <c r="R2" s="40"/>
      <c r="S2" s="40"/>
      <c r="T2" s="79"/>
      <c r="U2" s="43" t="s">
        <v>4</v>
      </c>
    </row>
    <row r="3" spans="1:23" ht="46" customHeight="1">
      <c r="A3" s="16"/>
      <c r="B3" s="39" t="s">
        <v>0</v>
      </c>
      <c r="C3" s="55" t="s">
        <v>10</v>
      </c>
      <c r="D3" s="56" t="s">
        <v>3</v>
      </c>
      <c r="E3" s="89"/>
      <c r="F3" s="93" t="s">
        <v>43</v>
      </c>
      <c r="G3" s="55" t="s">
        <v>11</v>
      </c>
      <c r="H3" s="57" t="s">
        <v>12</v>
      </c>
      <c r="I3" s="52" t="s">
        <v>2</v>
      </c>
      <c r="J3" s="52" t="s">
        <v>43</v>
      </c>
      <c r="K3" s="55" t="s">
        <v>11</v>
      </c>
      <c r="L3" s="55" t="s">
        <v>12</v>
      </c>
      <c r="M3" s="52" t="s">
        <v>1</v>
      </c>
      <c r="N3" s="52" t="s">
        <v>6</v>
      </c>
      <c r="O3" s="55" t="s">
        <v>11</v>
      </c>
      <c r="P3" s="58" t="s">
        <v>12</v>
      </c>
      <c r="Q3" s="55" t="s">
        <v>9</v>
      </c>
      <c r="R3" s="53"/>
      <c r="S3" s="50" t="s">
        <v>7</v>
      </c>
      <c r="T3" s="80"/>
      <c r="U3" s="49"/>
    </row>
    <row r="4" spans="1:23" ht="46" customHeight="1">
      <c r="A4" s="16"/>
      <c r="B4" s="44"/>
      <c r="C4" s="98"/>
      <c r="D4" s="99"/>
      <c r="E4" s="100"/>
      <c r="F4" s="101" t="s">
        <v>46</v>
      </c>
      <c r="G4" s="98" t="s">
        <v>44</v>
      </c>
      <c r="H4" s="102" t="s">
        <v>45</v>
      </c>
      <c r="I4" s="86"/>
      <c r="J4" s="101" t="s">
        <v>46</v>
      </c>
      <c r="K4" s="98" t="s">
        <v>44</v>
      </c>
      <c r="L4" s="102" t="s">
        <v>45</v>
      </c>
      <c r="M4" s="86"/>
      <c r="N4" s="101" t="s">
        <v>46</v>
      </c>
      <c r="O4" s="98" t="s">
        <v>44</v>
      </c>
      <c r="P4" s="102" t="s">
        <v>45</v>
      </c>
      <c r="Q4" s="98"/>
      <c r="R4" s="103"/>
      <c r="S4" s="86"/>
      <c r="T4" s="104"/>
      <c r="U4" s="32"/>
    </row>
    <row r="5" spans="1:23" ht="18" customHeight="1">
      <c r="A5" s="16"/>
      <c r="B5" s="44"/>
      <c r="C5" s="63"/>
      <c r="D5" s="64"/>
      <c r="E5" s="90"/>
      <c r="F5" s="94"/>
      <c r="G5" s="63"/>
      <c r="H5" s="65"/>
      <c r="I5" s="63"/>
      <c r="J5" s="63"/>
      <c r="K5" s="63"/>
      <c r="L5" s="63"/>
      <c r="M5" s="63"/>
      <c r="N5" s="63"/>
      <c r="O5" s="63"/>
      <c r="P5" s="66"/>
      <c r="Q5" s="67"/>
      <c r="R5" s="77" t="s">
        <v>13</v>
      </c>
      <c r="S5" s="77" t="s">
        <v>8</v>
      </c>
      <c r="T5" s="81" t="s">
        <v>35</v>
      </c>
      <c r="U5" s="87" t="s">
        <v>36</v>
      </c>
      <c r="V5" s="46" t="s">
        <v>39</v>
      </c>
      <c r="W5" s="46" t="s">
        <v>40</v>
      </c>
    </row>
    <row r="6" spans="1:23">
      <c r="A6" s="5"/>
      <c r="B6" s="60" t="s">
        <v>14</v>
      </c>
      <c r="C6" s="21" t="s">
        <v>15</v>
      </c>
      <c r="D6" s="22" t="s">
        <v>16</v>
      </c>
      <c r="E6" s="22" t="s">
        <v>34</v>
      </c>
      <c r="F6" s="95" t="s">
        <v>17</v>
      </c>
      <c r="G6" s="23" t="s">
        <v>18</v>
      </c>
      <c r="H6" s="24" t="s">
        <v>19</v>
      </c>
      <c r="I6" s="25" t="s">
        <v>20</v>
      </c>
      <c r="J6" s="25" t="s">
        <v>21</v>
      </c>
      <c r="K6" s="25" t="s">
        <v>22</v>
      </c>
      <c r="L6" s="25" t="s">
        <v>23</v>
      </c>
      <c r="M6" s="23" t="s">
        <v>24</v>
      </c>
      <c r="N6" s="23" t="s">
        <v>25</v>
      </c>
      <c r="O6" s="23" t="s">
        <v>26</v>
      </c>
      <c r="P6" s="23" t="s">
        <v>27</v>
      </c>
      <c r="Q6" s="26" t="s">
        <v>28</v>
      </c>
      <c r="R6" s="26" t="s">
        <v>29</v>
      </c>
      <c r="S6" s="23" t="s">
        <v>30</v>
      </c>
      <c r="T6" s="82" t="s">
        <v>31</v>
      </c>
      <c r="U6" s="62" t="s">
        <v>32</v>
      </c>
      <c r="V6" s="23" t="s">
        <v>41</v>
      </c>
      <c r="W6" s="23" t="s">
        <v>42</v>
      </c>
    </row>
    <row r="7" spans="1:23">
      <c r="A7" s="5"/>
      <c r="B7" s="60"/>
      <c r="C7" s="74"/>
      <c r="D7" s="22"/>
      <c r="E7" s="22"/>
      <c r="F7" s="95"/>
      <c r="G7" s="23"/>
      <c r="H7" s="24"/>
      <c r="I7" s="25"/>
      <c r="J7" s="25"/>
      <c r="K7" s="25"/>
      <c r="L7" s="25"/>
      <c r="M7" s="23"/>
      <c r="N7" s="23"/>
      <c r="O7" s="23"/>
      <c r="P7" s="23"/>
      <c r="Q7" s="26"/>
      <c r="R7" s="26"/>
      <c r="S7" s="23"/>
      <c r="T7" s="82"/>
      <c r="U7" s="62"/>
      <c r="V7" s="83" t="e">
        <f>表2_4[[#This Row],[列18]]/表2_4[[#This Row],[列17]]</f>
        <v>#DIV/0!</v>
      </c>
      <c r="W7" s="5" t="e">
        <f>表2_4[[#This Row],[列19]]/表2_4[[#This Row],[列17]]</f>
        <v>#DIV/0!</v>
      </c>
    </row>
    <row r="8" spans="1:23">
      <c r="A8" s="5"/>
      <c r="B8" s="61"/>
      <c r="C8" s="75"/>
      <c r="D8" s="9"/>
      <c r="E8" s="9"/>
      <c r="F8" s="96"/>
      <c r="G8" s="5"/>
      <c r="H8" s="12"/>
      <c r="I8" s="6"/>
      <c r="J8" s="6"/>
      <c r="K8" s="6"/>
      <c r="L8" s="6"/>
      <c r="M8" s="5"/>
      <c r="N8" s="5"/>
      <c r="O8" s="5"/>
      <c r="P8" s="5"/>
      <c r="Q8" s="11"/>
      <c r="R8" s="11"/>
      <c r="S8" s="5"/>
      <c r="T8" s="83"/>
      <c r="U8" s="16"/>
      <c r="V8" s="83" t="e">
        <f>表2_4[[#This Row],[列18]]/表2_4[[#This Row],[列17]]</f>
        <v>#DIV/0!</v>
      </c>
      <c r="W8" s="5" t="e">
        <f>表2_4[[#This Row],[列19]]/表2_4[[#This Row],[列17]]</f>
        <v>#DIV/0!</v>
      </c>
    </row>
    <row r="9" spans="1:23">
      <c r="A9" s="5"/>
      <c r="B9" s="61"/>
      <c r="C9" s="75"/>
      <c r="D9" s="9"/>
      <c r="E9" s="9"/>
      <c r="F9" s="96"/>
      <c r="G9" s="5"/>
      <c r="H9" s="12"/>
      <c r="I9" s="6"/>
      <c r="J9" s="6"/>
      <c r="K9" s="6"/>
      <c r="L9" s="6"/>
      <c r="M9" s="5"/>
      <c r="N9" s="5"/>
      <c r="O9" s="5"/>
      <c r="P9" s="5"/>
      <c r="Q9" s="11"/>
      <c r="R9" s="11"/>
      <c r="S9" s="5"/>
      <c r="T9" s="83"/>
      <c r="U9" s="16"/>
      <c r="V9" s="83" t="e">
        <f>表2_4[[#This Row],[列18]]/表2_4[[#This Row],[列17]]</f>
        <v>#DIV/0!</v>
      </c>
      <c r="W9" s="5" t="e">
        <f>表2_4[[#This Row],[列19]]/表2_4[[#This Row],[列17]]</f>
        <v>#DIV/0!</v>
      </c>
    </row>
    <row r="10" spans="1:23">
      <c r="A10" s="5"/>
      <c r="B10" s="61"/>
      <c r="C10" s="75"/>
      <c r="D10" s="9"/>
      <c r="E10" s="9"/>
      <c r="F10" s="96"/>
      <c r="G10" s="5"/>
      <c r="H10" s="12"/>
      <c r="I10" s="6"/>
      <c r="J10" s="6"/>
      <c r="K10" s="6"/>
      <c r="L10" s="6"/>
      <c r="M10" s="5"/>
      <c r="N10" s="5"/>
      <c r="O10" s="5"/>
      <c r="P10" s="5"/>
      <c r="Q10" s="11"/>
      <c r="R10" s="11"/>
      <c r="S10" s="5"/>
      <c r="T10" s="83"/>
      <c r="U10" s="16"/>
      <c r="V10" s="83" t="e">
        <f>表2_4[[#This Row],[列18]]/表2_4[[#This Row],[列17]]</f>
        <v>#DIV/0!</v>
      </c>
      <c r="W10" s="5" t="e">
        <f>表2_4[[#This Row],[列19]]/表2_4[[#This Row],[列17]]</f>
        <v>#DIV/0!</v>
      </c>
    </row>
    <row r="11" spans="1:23">
      <c r="A11" s="5"/>
      <c r="B11" s="61"/>
      <c r="C11" s="75"/>
      <c r="D11" s="9"/>
      <c r="E11" s="9"/>
      <c r="F11" s="96"/>
      <c r="G11" s="5"/>
      <c r="H11" s="12"/>
      <c r="I11" s="6"/>
      <c r="J11" s="6"/>
      <c r="K11" s="6"/>
      <c r="L11" s="6"/>
      <c r="M11" s="5"/>
      <c r="N11" s="5"/>
      <c r="O11" s="5"/>
      <c r="P11" s="5"/>
      <c r="Q11" s="11"/>
      <c r="R11" s="11"/>
      <c r="S11" s="5"/>
      <c r="T11" s="83"/>
      <c r="U11" s="16"/>
      <c r="V11" s="83" t="e">
        <f>表2_4[[#This Row],[列18]]/表2_4[[#This Row],[列17]]</f>
        <v>#DIV/0!</v>
      </c>
      <c r="W11" s="5" t="e">
        <f>表2_4[[#This Row],[列19]]/表2_4[[#This Row],[列17]]</f>
        <v>#DIV/0!</v>
      </c>
    </row>
    <row r="12" spans="1:23">
      <c r="A12" s="5"/>
      <c r="B12" s="61"/>
      <c r="C12" s="75"/>
      <c r="D12" s="9"/>
      <c r="E12" s="9"/>
      <c r="F12" s="96"/>
      <c r="G12" s="5"/>
      <c r="H12" s="12"/>
      <c r="I12" s="6"/>
      <c r="J12" s="6"/>
      <c r="K12" s="6"/>
      <c r="L12" s="6"/>
      <c r="M12" s="5"/>
      <c r="N12" s="5"/>
      <c r="O12" s="5"/>
      <c r="P12" s="5"/>
      <c r="Q12" s="11"/>
      <c r="R12" s="11"/>
      <c r="S12" s="5"/>
      <c r="T12" s="83"/>
      <c r="U12" s="16"/>
      <c r="V12" s="83" t="e">
        <f>表2_4[[#This Row],[列18]]/表2_4[[#This Row],[列17]]</f>
        <v>#DIV/0!</v>
      </c>
      <c r="W12" s="5" t="e">
        <f>表2_4[[#This Row],[列19]]/表2_4[[#This Row],[列17]]</f>
        <v>#DIV/0!</v>
      </c>
    </row>
    <row r="13" spans="1:23">
      <c r="A13" s="5"/>
      <c r="B13" s="61"/>
      <c r="C13" s="75"/>
      <c r="D13" s="9"/>
      <c r="E13" s="9"/>
      <c r="F13" s="96"/>
      <c r="G13" s="5"/>
      <c r="H13" s="12"/>
      <c r="I13" s="6"/>
      <c r="J13" s="6"/>
      <c r="K13" s="6"/>
      <c r="L13" s="6"/>
      <c r="M13" s="5"/>
      <c r="N13" s="5"/>
      <c r="O13" s="5"/>
      <c r="P13" s="5"/>
      <c r="Q13" s="11"/>
      <c r="R13" s="11"/>
      <c r="S13" s="5"/>
      <c r="T13" s="83"/>
      <c r="U13" s="16"/>
      <c r="V13" s="83" t="e">
        <f>表2_4[[#This Row],[列18]]/表2_4[[#This Row],[列17]]</f>
        <v>#DIV/0!</v>
      </c>
      <c r="W13" s="5" t="e">
        <f>表2_4[[#This Row],[列19]]/表2_4[[#This Row],[列17]]</f>
        <v>#DIV/0!</v>
      </c>
    </row>
    <row r="14" spans="1:23">
      <c r="A14" s="5"/>
      <c r="B14" s="61">
        <v>2010.12</v>
      </c>
      <c r="C14" s="75"/>
      <c r="D14" s="9"/>
      <c r="E14" s="9"/>
      <c r="F14" s="96"/>
      <c r="G14" s="5"/>
      <c r="H14" s="12"/>
      <c r="I14" s="6"/>
      <c r="J14" s="6"/>
      <c r="K14" s="6"/>
      <c r="L14" s="6"/>
      <c r="M14" s="5"/>
      <c r="N14" s="5"/>
      <c r="O14" s="5"/>
      <c r="P14" s="5"/>
      <c r="Q14" s="11"/>
      <c r="R14" s="11"/>
      <c r="S14" s="5"/>
      <c r="T14" s="83"/>
      <c r="U14" s="16"/>
      <c r="V14" s="83" t="e">
        <f>表2_4[[#This Row],[列18]]/表2_4[[#This Row],[列17]]</f>
        <v>#DIV/0!</v>
      </c>
      <c r="W14" s="5" t="e">
        <f>表2_4[[#This Row],[列19]]/表2_4[[#This Row],[列17]]</f>
        <v>#DIV/0!</v>
      </c>
    </row>
    <row r="15" spans="1:23">
      <c r="A15" s="5"/>
      <c r="B15" s="61">
        <v>2011.12</v>
      </c>
      <c r="C15" s="75"/>
      <c r="D15" s="9"/>
      <c r="E15" s="9"/>
      <c r="F15" s="96"/>
      <c r="G15" s="5"/>
      <c r="H15" s="12"/>
      <c r="I15" s="6"/>
      <c r="J15" s="6"/>
      <c r="K15" s="6"/>
      <c r="L15" s="6"/>
      <c r="M15" s="5"/>
      <c r="N15" s="5"/>
      <c r="O15" s="5"/>
      <c r="P15" s="5"/>
      <c r="Q15" s="11"/>
      <c r="R15" s="11"/>
      <c r="S15" s="5"/>
      <c r="T15" s="83"/>
      <c r="U15" s="16"/>
      <c r="V15" s="83" t="e">
        <f>表2_4[[#This Row],[列18]]/表2_4[[#This Row],[列17]]</f>
        <v>#DIV/0!</v>
      </c>
      <c r="W15" s="5" t="e">
        <f>表2_4[[#This Row],[列19]]/表2_4[[#This Row],[列17]]</f>
        <v>#DIV/0!</v>
      </c>
    </row>
    <row r="16" spans="1:23">
      <c r="A16" s="5"/>
      <c r="B16" s="61">
        <v>2012.12</v>
      </c>
      <c r="C16" s="75">
        <v>3910</v>
      </c>
      <c r="D16" s="9">
        <v>97.42</v>
      </c>
      <c r="E16" s="8">
        <v>0.13800000000000001</v>
      </c>
      <c r="F16" s="96">
        <v>0.13800000000000001</v>
      </c>
      <c r="G16" s="5">
        <v>-0.1</v>
      </c>
      <c r="H16" s="12">
        <v>0.2</v>
      </c>
      <c r="I16" s="6">
        <v>30.87</v>
      </c>
      <c r="J16" s="7">
        <v>6.5000000000000002E-2</v>
      </c>
      <c r="K16" s="6">
        <v>1</v>
      </c>
      <c r="L16" s="6">
        <v>-1.4</v>
      </c>
      <c r="M16" s="5">
        <v>5.47</v>
      </c>
      <c r="N16" s="8">
        <v>7.6999999999999999E-2</v>
      </c>
      <c r="O16" s="5"/>
      <c r="P16" s="5"/>
      <c r="Q16" s="11">
        <v>8.1999999999999993</v>
      </c>
      <c r="R16" s="11">
        <v>7320</v>
      </c>
      <c r="S16" s="5">
        <v>2.52</v>
      </c>
      <c r="T16" s="83">
        <v>1.19</v>
      </c>
      <c r="U16" s="16">
        <v>1.33</v>
      </c>
      <c r="V16" s="83">
        <f>表2_4[[#This Row],[列18]]/表2_4[[#This Row],[列17]]</f>
        <v>0.47222222222222221</v>
      </c>
      <c r="W16" s="5">
        <f>表2_4[[#This Row],[列19]]/表2_4[[#This Row],[列17]]</f>
        <v>0.52777777777777779</v>
      </c>
    </row>
    <row r="17" spans="1:23">
      <c r="A17" s="5"/>
      <c r="B17" s="61">
        <v>2013.12</v>
      </c>
      <c r="C17" s="75">
        <v>3899</v>
      </c>
      <c r="D17" s="9">
        <v>110.65</v>
      </c>
      <c r="E17" s="8">
        <v>0.13600000000000001</v>
      </c>
      <c r="F17" s="96">
        <v>0.13600000000000001</v>
      </c>
      <c r="G17" s="5">
        <v>-0.6</v>
      </c>
      <c r="H17" s="12">
        <v>-0.2</v>
      </c>
      <c r="I17" s="6">
        <v>33.729999999999997</v>
      </c>
      <c r="J17" s="7">
        <v>9.2999999999999999E-2</v>
      </c>
      <c r="K17" s="6">
        <v>-0.1</v>
      </c>
      <c r="L17" s="6">
        <v>2.8</v>
      </c>
      <c r="M17" s="5">
        <v>5.86</v>
      </c>
      <c r="N17" s="8">
        <v>7.0999999999999994E-2</v>
      </c>
      <c r="O17" s="5"/>
      <c r="P17" s="5"/>
      <c r="Q17" s="11">
        <v>8.89</v>
      </c>
      <c r="R17" s="11">
        <v>6879</v>
      </c>
      <c r="S17" s="5">
        <v>3.71</v>
      </c>
      <c r="T17" s="83">
        <v>1.46</v>
      </c>
      <c r="U17" s="16">
        <v>2.25</v>
      </c>
      <c r="V17" s="83">
        <f>表2_4[[#This Row],[列18]]/表2_4[[#This Row],[列17]]</f>
        <v>0.39353099730458219</v>
      </c>
      <c r="W17" s="5">
        <f>表2_4[[#This Row],[列19]]/表2_4[[#This Row],[列17]]</f>
        <v>0.60646900269541781</v>
      </c>
    </row>
    <row r="18" spans="1:23">
      <c r="A18" s="5"/>
      <c r="B18" s="61">
        <v>2014.12</v>
      </c>
      <c r="C18" s="75">
        <v>1688</v>
      </c>
      <c r="D18" s="9">
        <v>122.84</v>
      </c>
      <c r="E18" s="8">
        <v>0.122</v>
      </c>
      <c r="F18" s="96">
        <v>0.122</v>
      </c>
      <c r="G18" s="5">
        <v>-0.1</v>
      </c>
      <c r="H18" s="12">
        <v>-1.4</v>
      </c>
      <c r="I18" s="6">
        <v>34.81</v>
      </c>
      <c r="J18" s="7">
        <v>3.2000000000000001E-2</v>
      </c>
      <c r="K18" s="6">
        <v>0</v>
      </c>
      <c r="L18" s="6">
        <v>-6.1</v>
      </c>
      <c r="M18" s="5">
        <v>6.03</v>
      </c>
      <c r="N18" s="8">
        <v>2.9000000000000001E-2</v>
      </c>
      <c r="O18" s="5"/>
      <c r="P18" s="5"/>
      <c r="Q18" s="11">
        <v>9.7799999999999994</v>
      </c>
      <c r="R18" s="11">
        <v>8900</v>
      </c>
      <c r="S18" s="5">
        <v>3.29</v>
      </c>
      <c r="T18" s="83">
        <v>1.06</v>
      </c>
      <c r="U18" s="16">
        <v>2.23</v>
      </c>
      <c r="V18" s="83">
        <f>表2_4[[#This Row],[列18]]/表2_4[[#This Row],[列17]]</f>
        <v>0.32218844984802431</v>
      </c>
      <c r="W18" s="5">
        <f>表2_4[[#This Row],[列19]]/表2_4[[#This Row],[列17]]</f>
        <v>0.67781155015197569</v>
      </c>
    </row>
    <row r="19" spans="1:23">
      <c r="A19" s="5"/>
      <c r="B19" s="61">
        <v>2015.12</v>
      </c>
      <c r="C19" s="75">
        <v>2957</v>
      </c>
      <c r="D19" s="9">
        <v>139.22999999999999</v>
      </c>
      <c r="E19" s="8">
        <v>0.13300000000000001</v>
      </c>
      <c r="F19" s="96">
        <v>0.13300000000000001</v>
      </c>
      <c r="G19" s="5">
        <v>-0.4</v>
      </c>
      <c r="H19" s="12">
        <v>1.1000000000000001</v>
      </c>
      <c r="I19" s="6">
        <v>40.1</v>
      </c>
      <c r="J19" s="7">
        <v>0.152</v>
      </c>
      <c r="K19" s="6">
        <v>-0.5</v>
      </c>
      <c r="L19" s="6">
        <v>12</v>
      </c>
      <c r="M19" s="5">
        <v>6.32</v>
      </c>
      <c r="N19" s="8">
        <v>4.9000000000000002E-2</v>
      </c>
      <c r="O19" s="5"/>
      <c r="P19" s="5"/>
      <c r="Q19" s="11">
        <v>11.72</v>
      </c>
      <c r="R19" s="15">
        <v>18100</v>
      </c>
      <c r="S19" s="5">
        <v>3.87</v>
      </c>
      <c r="T19" s="84" t="s">
        <v>37</v>
      </c>
      <c r="U19" s="16">
        <v>3.05</v>
      </c>
      <c r="V19" s="83">
        <f>表2_4[[#This Row],[列18]]/表2_4[[#This Row],[列17]]</f>
        <v>0.21186046511627907</v>
      </c>
      <c r="W19" s="5">
        <f>表2_4[[#This Row],[列19]]/表2_4[[#This Row],[列17]]</f>
        <v>0.78811369509043916</v>
      </c>
    </row>
    <row r="20" spans="1:23">
      <c r="A20" s="5"/>
      <c r="B20" s="61">
        <v>2016.12</v>
      </c>
      <c r="C20" s="75">
        <v>5087</v>
      </c>
      <c r="D20" s="9">
        <v>155.01</v>
      </c>
      <c r="E20" s="8">
        <v>0.113</v>
      </c>
      <c r="F20" s="96">
        <v>0.113</v>
      </c>
      <c r="G20" s="5">
        <v>-0.1</v>
      </c>
      <c r="H20" s="12">
        <v>-2</v>
      </c>
      <c r="I20" s="6">
        <v>48.66</v>
      </c>
      <c r="J20" s="7">
        <v>0.214</v>
      </c>
      <c r="K20" s="6">
        <v>-1.3</v>
      </c>
      <c r="L20" s="6">
        <v>6.2</v>
      </c>
      <c r="M20" s="5">
        <v>6.83</v>
      </c>
      <c r="N20" s="8">
        <v>8.1000000000000003E-2</v>
      </c>
      <c r="O20" s="5"/>
      <c r="P20" s="5"/>
      <c r="Q20" s="11">
        <v>12.65</v>
      </c>
      <c r="R20" s="11">
        <v>9257</v>
      </c>
      <c r="S20" s="5">
        <v>6.33</v>
      </c>
      <c r="T20" s="84" t="s">
        <v>38</v>
      </c>
      <c r="U20" s="16">
        <v>5.68</v>
      </c>
      <c r="V20" s="83">
        <f>表2_4[[#This Row],[列18]]/表2_4[[#This Row],[列17]]</f>
        <v>0.1025908372827804</v>
      </c>
      <c r="W20" s="5">
        <f>表2_4[[#This Row],[列19]]/表2_4[[#This Row],[列17]]</f>
        <v>0.89731437598736175</v>
      </c>
    </row>
    <row r="21" spans="1:23">
      <c r="A21" s="5"/>
      <c r="B21" s="61">
        <v>2017.12</v>
      </c>
      <c r="C21" s="75">
        <v>2342</v>
      </c>
      <c r="D21" s="9">
        <v>167.68</v>
      </c>
      <c r="E21" s="8">
        <v>8.2000000000000003E-2</v>
      </c>
      <c r="F21" s="96">
        <v>8.2000000000000003E-2</v>
      </c>
      <c r="G21" s="5">
        <v>-0.9</v>
      </c>
      <c r="H21" s="12">
        <v>-3.1</v>
      </c>
      <c r="I21" s="6">
        <v>54.38</v>
      </c>
      <c r="J21" s="7">
        <v>0.11799999999999999</v>
      </c>
      <c r="K21" s="6">
        <v>-0.9</v>
      </c>
      <c r="L21" s="6">
        <v>-9.6</v>
      </c>
      <c r="M21" s="5">
        <v>7.06</v>
      </c>
      <c r="N21" s="8">
        <v>3.4000000000000002E-2</v>
      </c>
      <c r="O21" s="5"/>
      <c r="P21" s="5"/>
      <c r="Q21" s="11">
        <v>13.53</v>
      </c>
      <c r="R21" s="11">
        <v>8782</v>
      </c>
      <c r="S21" s="5">
        <v>7.13</v>
      </c>
      <c r="T21" s="83">
        <v>1.83</v>
      </c>
      <c r="U21" s="16">
        <v>5.3</v>
      </c>
      <c r="V21" s="83">
        <f>表2_4[[#This Row],[列18]]/表2_4[[#This Row],[列17]]</f>
        <v>0.25666199158485276</v>
      </c>
      <c r="W21" s="5">
        <f>表2_4[[#This Row],[列19]]/表2_4[[#This Row],[列17]]</f>
        <v>0.7433380084151473</v>
      </c>
    </row>
    <row r="22" spans="1:23">
      <c r="A22" s="5"/>
      <c r="B22" s="61">
        <v>2018.12</v>
      </c>
      <c r="C22" s="75">
        <v>2563</v>
      </c>
      <c r="D22" s="9">
        <v>182.67</v>
      </c>
      <c r="E22" s="8">
        <v>8.1000000000000003E-2</v>
      </c>
      <c r="F22" s="96">
        <v>8.1000000000000003E-2</v>
      </c>
      <c r="G22" s="5">
        <v>0</v>
      </c>
      <c r="H22" s="12">
        <v>0.1</v>
      </c>
      <c r="I22" s="6">
        <v>55.17</v>
      </c>
      <c r="J22" s="7">
        <v>1.4999999999999999E-2</v>
      </c>
      <c r="K22" s="6">
        <v>-10.3</v>
      </c>
      <c r="L22" s="6">
        <v>0</v>
      </c>
      <c r="M22" s="5">
        <v>7.32</v>
      </c>
      <c r="N22" s="8">
        <v>3.5999999999999997E-2</v>
      </c>
      <c r="O22" s="5"/>
      <c r="P22" s="5"/>
      <c r="Q22" s="11">
        <v>16.170000000000002</v>
      </c>
      <c r="R22" s="15">
        <v>26400</v>
      </c>
      <c r="S22" s="5">
        <v>7.36</v>
      </c>
      <c r="T22" s="83">
        <v>2.41</v>
      </c>
      <c r="U22" s="16">
        <v>4.95</v>
      </c>
      <c r="V22" s="83">
        <f>表2_4[[#This Row],[列18]]/表2_4[[#This Row],[列17]]</f>
        <v>0.32744565217391303</v>
      </c>
      <c r="W22" s="5">
        <f>表2_4[[#This Row],[列19]]/表2_4[[#This Row],[列17]]</f>
        <v>0.67255434782608692</v>
      </c>
    </row>
    <row r="23" spans="1:23">
      <c r="B23" s="68">
        <v>2019.12</v>
      </c>
      <c r="C23" s="76">
        <v>3981</v>
      </c>
      <c r="D23" s="19">
        <v>198.65</v>
      </c>
      <c r="E23" s="69">
        <v>8.6999999999999994E-2</v>
      </c>
      <c r="F23" s="91">
        <v>8.6999999999999994E-2</v>
      </c>
      <c r="G23" s="18">
        <v>0.6</v>
      </c>
      <c r="H23" s="20">
        <v>0.5</v>
      </c>
      <c r="I23" s="70">
        <v>57.6</v>
      </c>
      <c r="J23" s="71">
        <v>4.3999999999999997E-2</v>
      </c>
      <c r="K23" s="70">
        <v>2.9</v>
      </c>
      <c r="L23" s="70">
        <v>0.9</v>
      </c>
      <c r="M23" s="18">
        <v>7.72</v>
      </c>
      <c r="N23" s="69">
        <v>5.3999999999999999E-2</v>
      </c>
      <c r="O23" s="18"/>
      <c r="P23" s="18"/>
      <c r="Q23" s="72">
        <v>16.809999999999999</v>
      </c>
      <c r="R23" s="72">
        <v>6439</v>
      </c>
      <c r="S23" s="18">
        <v>7.43</v>
      </c>
      <c r="T23" s="78">
        <v>1.98</v>
      </c>
      <c r="U23" s="73">
        <v>5.45</v>
      </c>
      <c r="V23" s="83">
        <f>表2_4[[#This Row],[列18]]/表2_4[[#This Row],[列17]]</f>
        <v>0.26648721399730824</v>
      </c>
      <c r="W23" s="5">
        <f>表2_4[[#This Row],[列19]]/表2_4[[#This Row],[列17]]</f>
        <v>0.73351278600269187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按年统计数据</vt:lpstr>
      <vt:lpstr>按月统计数据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changping.zhou@foxmail.com</dc:creator>
  <cp:lastModifiedBy>changping.zhou@foxmail.com</cp:lastModifiedBy>
  <dcterms:created xsi:type="dcterms:W3CDTF">2019-12-16T11:55:33Z</dcterms:created>
  <dcterms:modified xsi:type="dcterms:W3CDTF">2020-02-19T13:15:21Z</dcterms:modified>
</cp:coreProperties>
</file>