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6585"/>
  </bookViews>
  <sheets>
    <sheet name="Sheet1" sheetId="1" r:id="rId1"/>
    <sheet name="Sheet2" sheetId="2" r:id="rId2"/>
    <sheet name="Sheet3" sheetId="3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D5" i="1" s="1"/>
  <c r="A5" i="1"/>
  <c r="C13" i="1" l="1"/>
  <c r="C11" i="1"/>
  <c r="J5" i="1"/>
  <c r="F10" i="1" s="1"/>
  <c r="G10" i="1" s="1"/>
  <c r="B11" i="1" s="1"/>
  <c r="D11" i="1" s="1"/>
  <c r="E11" i="1" s="1"/>
  <c r="C12" i="1"/>
  <c r="F11" i="1" l="1"/>
  <c r="G11" i="1" l="1"/>
  <c r="B12" i="1" s="1"/>
  <c r="D12" i="1" s="1"/>
  <c r="E12" i="1" s="1"/>
  <c r="F12" i="1" s="1"/>
  <c r="G12" i="1" l="1"/>
  <c r="B13" i="1" s="1"/>
  <c r="D13" i="1" s="1"/>
  <c r="E13" i="1" s="1"/>
  <c r="F13" i="1" s="1"/>
  <c r="G13" i="1" s="1"/>
</calcChain>
</file>

<file path=xl/sharedStrings.xml><?xml version="1.0" encoding="utf-8"?>
<sst xmlns="http://schemas.openxmlformats.org/spreadsheetml/2006/main" count="24" uniqueCount="24">
  <si>
    <t>Year</t>
  </si>
  <si>
    <t>Net Bond Payable</t>
  </si>
  <si>
    <t>Interest Expense</t>
  </si>
  <si>
    <t>Discount Amortization</t>
  </si>
  <si>
    <t>Discount Balance</t>
  </si>
  <si>
    <t>[A]</t>
  </si>
  <si>
    <t>[B]</t>
  </si>
  <si>
    <t>[C]</t>
  </si>
  <si>
    <t>[D]</t>
  </si>
  <si>
    <t>[E]</t>
  </si>
  <si>
    <t>[F]</t>
  </si>
  <si>
    <r>
      <t>(</t>
    </r>
    <r>
      <rPr>
        <i/>
        <sz val="11"/>
        <color theme="1"/>
        <rFont val="Calibri"/>
        <family val="2"/>
        <scheme val="minor"/>
      </rPr>
      <t>Prior bal – [C]</t>
    </r>
    <r>
      <rPr>
        <sz val="11"/>
        <color theme="1"/>
        <rFont val="Calibri"/>
        <family val="2"/>
        <scheme val="minor"/>
      </rPr>
      <t>)</t>
    </r>
  </si>
  <si>
    <t>Market interest at issuance</t>
  </si>
  <si>
    <t>Coupon rate</t>
  </si>
  <si>
    <t>Initial value</t>
  </si>
  <si>
    <r>
      <t>(Face</t>
    </r>
    <r>
      <rPr>
        <i/>
        <sz val="11"/>
        <color theme="1"/>
        <rFont val="Calibri"/>
        <family val="2"/>
        <scheme val="minor"/>
      </rPr>
      <t xml:space="preserve"> × coupon%</t>
    </r>
    <r>
      <rPr>
        <sz val="11"/>
        <color theme="1"/>
        <rFont val="Calibri"/>
        <family val="2"/>
        <scheme val="minor"/>
      </rPr>
      <t>)</t>
    </r>
  </si>
  <si>
    <t>Cash Interest Paid</t>
  </si>
  <si>
    <r>
      <t>(</t>
    </r>
    <r>
      <rPr>
        <i/>
        <sz val="11"/>
        <color rgb="FFFF0000"/>
        <rFont val="Calibri"/>
        <family val="2"/>
        <scheme val="minor"/>
      </rPr>
      <t>[A]</t>
    </r>
    <r>
      <rPr>
        <i/>
        <sz val="11"/>
        <color theme="1"/>
        <rFont val="Calibri"/>
        <family val="2"/>
        <scheme val="minor"/>
      </rPr>
      <t xml:space="preserve"> × market%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</si>
  <si>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[C] - [B]</t>
    </r>
    <r>
      <rPr>
        <sz val="11"/>
        <color theme="1"/>
        <rFont val="Calibri"/>
        <family val="2"/>
        <scheme val="minor"/>
      </rPr>
      <t>)</t>
    </r>
  </si>
  <si>
    <r>
      <t>(Face</t>
    </r>
    <r>
      <rPr>
        <i/>
        <sz val="11"/>
        <color theme="1"/>
        <rFont val="Calibri"/>
        <family val="2"/>
        <scheme val="minor"/>
      </rPr>
      <t>– [E]</t>
    </r>
    <r>
      <rPr>
        <sz val="11"/>
        <color theme="1"/>
        <rFont val="Calibri"/>
        <family val="2"/>
        <scheme val="minor"/>
      </rPr>
      <t>)</t>
    </r>
  </si>
  <si>
    <t>Initial Discount</t>
  </si>
  <si>
    <t>Beginning Balance</t>
  </si>
  <si>
    <t>Face amount</t>
  </si>
  <si>
    <t xml:space="preserve">Zero-Coupon Bond Discount Amortization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</si>
</sst>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FFFFFF"/>
      </left>
      <right style="medium">
        <color rgb="FFFFFFFF"/>
      </right>
      <top/>
      <bottom style="thin">
        <color auto="1"/>
      </bottom>
      <diagonal/>
    </border>
    <border>
      <left style="medium">
        <color rgb="FFFFFF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8" fontId="0" fillId="0" borderId="0" xfId="0" applyNumberFormat="1"/>
    <xf numFmtId="0" fontId="2" fillId="2" borderId="0" xfId="0" applyFont="1" applyFill="1"/>
    <xf numFmtId="0" fontId="0" fillId="2" borderId="0" xfId="0" applyFill="1"/>
    <xf numFmtId="165" fontId="0" fillId="2" borderId="0" xfId="3" applyNumberFormat="1" applyFont="1" applyFill="1"/>
    <xf numFmtId="165" fontId="0" fillId="2" borderId="0" xfId="0" applyNumberFormat="1" applyFill="1"/>
    <xf numFmtId="0" fontId="0" fillId="2" borderId="1" xfId="0" applyFill="1" applyBorder="1"/>
    <xf numFmtId="0" fontId="0" fillId="2" borderId="2" xfId="0" applyFill="1" applyBorder="1"/>
    <xf numFmtId="9" fontId="0" fillId="2" borderId="3" xfId="2" applyFont="1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9" fontId="0" fillId="2" borderId="5" xfId="2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164" fontId="0" fillId="2" borderId="8" xfId="1" applyNumberFormat="1" applyFont="1" applyFill="1" applyBorder="1" applyAlignment="1">
      <alignment horizontal="center" readingOrder="1"/>
    </xf>
    <xf numFmtId="0" fontId="0" fillId="2" borderId="0" xfId="0" applyFill="1" applyBorder="1" applyAlignment="1">
      <alignment horizontal="center" readingOrder="1"/>
    </xf>
    <xf numFmtId="0" fontId="0" fillId="2" borderId="4" xfId="0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 readingOrder="1"/>
    </xf>
    <xf numFmtId="164" fontId="0" fillId="2" borderId="5" xfId="1" applyNumberFormat="1" applyFont="1" applyFill="1" applyBorder="1" applyAlignment="1">
      <alignment horizontal="center" readingOrder="1"/>
    </xf>
    <xf numFmtId="164" fontId="0" fillId="2" borderId="0" xfId="0" applyNumberFormat="1" applyFill="1" applyBorder="1" applyAlignment="1">
      <alignment horizontal="center" readingOrder="1"/>
    </xf>
    <xf numFmtId="0" fontId="0" fillId="2" borderId="6" xfId="0" applyFill="1" applyBorder="1" applyAlignment="1">
      <alignment horizontal="center"/>
    </xf>
    <xf numFmtId="164" fontId="0" fillId="2" borderId="7" xfId="0" applyNumberFormat="1" applyFill="1" applyBorder="1" applyAlignment="1">
      <alignment horizontal="center" readingOrder="1"/>
    </xf>
    <xf numFmtId="164" fontId="0" fillId="2" borderId="7" xfId="1" applyNumberFormat="1" applyFont="1" applyFill="1" applyBorder="1" applyAlignment="1">
      <alignment horizontal="center" readingOrder="1"/>
    </xf>
    <xf numFmtId="0" fontId="0" fillId="2" borderId="7" xfId="0" applyFill="1" applyBorder="1" applyAlignment="1">
      <alignment horizontal="center" readingOrder="1"/>
    </xf>
    <xf numFmtId="0" fontId="0" fillId="2" borderId="9" xfId="0" applyFill="1" applyBorder="1" applyAlignment="1">
      <alignment horizontal="center" wrapText="1" readingOrder="1"/>
    </xf>
    <xf numFmtId="0" fontId="0" fillId="2" borderId="9" xfId="0" applyFont="1" applyFill="1" applyBorder="1" applyAlignment="1">
      <alignment horizontal="center" wrapText="1" readingOrder="1"/>
    </xf>
    <xf numFmtId="0" fontId="0" fillId="2" borderId="10" xfId="0" applyFill="1" applyBorder="1" applyAlignment="1">
      <alignment horizontal="center" wrapText="1" readingOrder="1"/>
    </xf>
    <xf numFmtId="0" fontId="0" fillId="2" borderId="11" xfId="0" applyFill="1" applyBorder="1"/>
    <xf numFmtId="0" fontId="0" fillId="2" borderId="12" xfId="0" applyFont="1" applyFill="1" applyBorder="1" applyAlignment="1">
      <alignment horizontal="center" wrapText="1" readingOrder="1"/>
    </xf>
    <xf numFmtId="0" fontId="0" fillId="2" borderId="12" xfId="0" applyFill="1" applyBorder="1" applyAlignment="1">
      <alignment horizontal="center" wrapText="1" readingOrder="1"/>
    </xf>
    <xf numFmtId="0" fontId="0" fillId="2" borderId="13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 readingOrder="1"/>
    </xf>
    <xf numFmtId="0" fontId="0" fillId="2" borderId="15" xfId="0" applyFill="1" applyBorder="1" applyAlignment="1">
      <alignment horizontal="center" wrapText="1" readingOrder="1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6" sqref="A6"/>
    </sheetView>
  </sheetViews>
  <sheetFormatPr defaultColWidth="8.86328125" defaultRowHeight="14.25" x14ac:dyDescent="0.45"/>
  <cols>
    <col min="2" max="7" width="13.73046875" customWidth="1"/>
    <col min="8" max="8" width="12.3984375" bestFit="1" customWidth="1"/>
    <col min="11" max="11" width="10.86328125" bestFit="1" customWidth="1"/>
    <col min="12" max="12" width="10.3984375" bestFit="1" customWidth="1"/>
  </cols>
  <sheetData>
    <row r="1" spans="1:11" x14ac:dyDescent="0.45">
      <c r="A1" s="3" t="s">
        <v>23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4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1" x14ac:dyDescent="0.45">
      <c r="A3" s="7" t="s">
        <v>12</v>
      </c>
      <c r="B3" s="8"/>
      <c r="C3" s="8"/>
      <c r="D3" s="9">
        <v>0.06</v>
      </c>
      <c r="E3" s="4"/>
      <c r="F3" s="4"/>
      <c r="G3" s="4"/>
      <c r="H3" s="4" t="s">
        <v>14</v>
      </c>
      <c r="I3" s="4"/>
      <c r="J3" s="5">
        <v>10000</v>
      </c>
    </row>
    <row r="4" spans="1:11" x14ac:dyDescent="0.45">
      <c r="A4" s="10" t="s">
        <v>13</v>
      </c>
      <c r="B4" s="11"/>
      <c r="C4" s="11"/>
      <c r="D4" s="12">
        <v>0</v>
      </c>
      <c r="E4" s="4"/>
      <c r="F4" s="4"/>
      <c r="G4" s="4"/>
      <c r="H4" s="4" t="s">
        <v>22</v>
      </c>
      <c r="I4" s="4"/>
      <c r="J4" s="5">
        <f>(D3+1)^A13*J3</f>
        <v>11910.160000000003</v>
      </c>
    </row>
    <row r="5" spans="1:11" x14ac:dyDescent="0.45">
      <c r="A5" s="13" t="str">
        <f>H4</f>
        <v>Face amount</v>
      </c>
      <c r="B5" s="14"/>
      <c r="C5" s="14"/>
      <c r="D5" s="15">
        <f>J4</f>
        <v>11910.160000000003</v>
      </c>
      <c r="E5" s="4"/>
      <c r="F5" s="4"/>
      <c r="G5" s="4"/>
      <c r="H5" s="4" t="s">
        <v>20</v>
      </c>
      <c r="I5" s="4"/>
      <c r="J5" s="6">
        <f>J4-J3</f>
        <v>1910.1600000000035</v>
      </c>
    </row>
    <row r="6" spans="1:11" x14ac:dyDescent="0.45">
      <c r="A6" s="4"/>
      <c r="B6" s="4"/>
      <c r="C6" s="4"/>
      <c r="D6" s="4"/>
      <c r="E6" s="4"/>
      <c r="F6" s="4"/>
      <c r="G6" s="4"/>
      <c r="H6" s="4"/>
      <c r="I6" s="4"/>
      <c r="J6" s="6"/>
    </row>
    <row r="7" spans="1:11" x14ac:dyDescent="0.45">
      <c r="A7" s="28"/>
      <c r="B7" s="29" t="s">
        <v>5</v>
      </c>
      <c r="C7" s="29" t="s">
        <v>6</v>
      </c>
      <c r="D7" s="30" t="s">
        <v>7</v>
      </c>
      <c r="E7" s="29" t="s">
        <v>8</v>
      </c>
      <c r="F7" s="29" t="s">
        <v>9</v>
      </c>
      <c r="G7" s="31" t="s">
        <v>10</v>
      </c>
      <c r="H7" s="4"/>
      <c r="I7" s="4"/>
      <c r="J7" s="4"/>
    </row>
    <row r="8" spans="1:11" ht="28.5" x14ac:dyDescent="0.45">
      <c r="A8" s="13"/>
      <c r="B8" s="24"/>
      <c r="C8" s="25" t="s">
        <v>15</v>
      </c>
      <c r="D8" s="25" t="s">
        <v>17</v>
      </c>
      <c r="E8" s="25" t="s">
        <v>18</v>
      </c>
      <c r="F8" s="26" t="s">
        <v>11</v>
      </c>
      <c r="G8" s="27" t="s">
        <v>19</v>
      </c>
      <c r="H8" s="4"/>
      <c r="I8" s="4"/>
      <c r="J8" s="4"/>
    </row>
    <row r="9" spans="1:11" ht="28.5" x14ac:dyDescent="0.45">
      <c r="A9" s="32" t="s">
        <v>0</v>
      </c>
      <c r="B9" s="33" t="s">
        <v>21</v>
      </c>
      <c r="C9" s="33" t="s">
        <v>16</v>
      </c>
      <c r="D9" s="33" t="s">
        <v>2</v>
      </c>
      <c r="E9" s="33" t="s">
        <v>3</v>
      </c>
      <c r="F9" s="33" t="s">
        <v>4</v>
      </c>
      <c r="G9" s="34" t="s">
        <v>1</v>
      </c>
      <c r="H9" s="4"/>
      <c r="I9" s="4"/>
      <c r="J9" s="4"/>
    </row>
    <row r="10" spans="1:11" x14ac:dyDescent="0.45">
      <c r="A10" s="17">
        <v>0</v>
      </c>
      <c r="B10" s="16"/>
      <c r="C10" s="18"/>
      <c r="D10" s="18"/>
      <c r="E10" s="18"/>
      <c r="F10" s="18">
        <f>J5</f>
        <v>1910.1600000000035</v>
      </c>
      <c r="G10" s="19">
        <f>$J$4-F10</f>
        <v>10000</v>
      </c>
      <c r="H10" s="4"/>
      <c r="I10" s="4"/>
      <c r="J10" s="4"/>
      <c r="K10" s="1"/>
    </row>
    <row r="11" spans="1:11" x14ac:dyDescent="0.45">
      <c r="A11" s="17">
        <v>1</v>
      </c>
      <c r="B11" s="20">
        <f>G10</f>
        <v>10000</v>
      </c>
      <c r="C11" s="18">
        <f>$J$4*$D$4</f>
        <v>0</v>
      </c>
      <c r="D11" s="18">
        <f>B11*$D$3</f>
        <v>600</v>
      </c>
      <c r="E11" s="18">
        <f>D11-C11</f>
        <v>600</v>
      </c>
      <c r="F11" s="18">
        <f>F10-E11</f>
        <v>1310.1600000000035</v>
      </c>
      <c r="G11" s="19">
        <f>$J$4-F11</f>
        <v>10600</v>
      </c>
      <c r="H11" s="4"/>
      <c r="I11" s="4"/>
      <c r="J11" s="4"/>
      <c r="K11" s="1"/>
    </row>
    <row r="12" spans="1:11" x14ac:dyDescent="0.45">
      <c r="A12" s="17">
        <v>2</v>
      </c>
      <c r="B12" s="20">
        <f>G11</f>
        <v>10600</v>
      </c>
      <c r="C12" s="18">
        <f>$J$4*$D$4</f>
        <v>0</v>
      </c>
      <c r="D12" s="18">
        <f>B12*$D$3</f>
        <v>636</v>
      </c>
      <c r="E12" s="18">
        <f>D12-C12</f>
        <v>636</v>
      </c>
      <c r="F12" s="18">
        <f t="shared" ref="F12:F13" si="0">F11-E12</f>
        <v>674.16000000000349</v>
      </c>
      <c r="G12" s="19">
        <f>$J$4-F12</f>
        <v>11236</v>
      </c>
      <c r="H12" s="4"/>
      <c r="I12" s="4"/>
      <c r="J12" s="4"/>
      <c r="K12" s="1"/>
    </row>
    <row r="13" spans="1:11" x14ac:dyDescent="0.45">
      <c r="A13" s="21">
        <v>3</v>
      </c>
      <c r="B13" s="22">
        <f>G12</f>
        <v>11236</v>
      </c>
      <c r="C13" s="23">
        <f>$J$4*$D$4</f>
        <v>0</v>
      </c>
      <c r="D13" s="23">
        <f>B13*$D$3</f>
        <v>674.16</v>
      </c>
      <c r="E13" s="23">
        <f>D13-C13</f>
        <v>674.16</v>
      </c>
      <c r="F13" s="23">
        <f t="shared" si="0"/>
        <v>3.5242919693700969E-12</v>
      </c>
      <c r="G13" s="15">
        <f>$J$4-F13</f>
        <v>11910.16</v>
      </c>
      <c r="H13" s="4"/>
      <c r="I13" s="4"/>
      <c r="J13" s="4"/>
      <c r="K13" s="1"/>
    </row>
    <row r="14" spans="1:11" x14ac:dyDescent="0.45">
      <c r="K14" s="2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632812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2021-05-26T20:45:53Z</dcterms:modified>
</cp:coreProperties>
</file>