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<sst xmlns="http://schemas.openxmlformats.org/spreadsheetml/2006/main" count="94" uniqueCount="57">
  <si>
    <t>weights</t>
  </si>
  <si>
    <t>A069500</t>
  </si>
  <si>
    <t>A278540</t>
  </si>
  <si>
    <t>A229200</t>
  </si>
  <si>
    <t>A196230</t>
  </si>
  <si>
    <t>A130730</t>
  </si>
  <si>
    <t>A122260</t>
  </si>
  <si>
    <t>A139260</t>
  </si>
  <si>
    <t>A251350</t>
  </si>
  <si>
    <t>A091160</t>
  </si>
  <si>
    <t>A091180</t>
  </si>
  <si>
    <t>A091170</t>
  </si>
  <si>
    <t>A283580</t>
  </si>
  <si>
    <t>A245710</t>
  </si>
  <si>
    <t>A102780</t>
  </si>
  <si>
    <t>A214980</t>
  </si>
  <si>
    <t>A157490</t>
  </si>
  <si>
    <t>A148070</t>
  </si>
  <si>
    <t>A266370</t>
  </si>
  <si>
    <t>A114260</t>
  </si>
  <si>
    <t>A195930</t>
  </si>
  <si>
    <t>A273130</t>
  </si>
  <si>
    <t>A245340</t>
  </si>
  <si>
    <t>A237370</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</si>
  <si>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</si>
  <si>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</si>
  <si>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</si>
  <si>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</si>
  <si>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</si>
  <si>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</si>
  <si>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</si>
  <si>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</si>
  <si>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</si>
  <si>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</si>
  <si>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</si>
  <si>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</si>
  <si>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</si>
  <si>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</si>
  <si>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</si>
  <si>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</si>
  <si>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</si>
  <si>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</si>
  <si>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</si>
  <si>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</si>
  <si>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</si>
  <si>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</si>
  <si>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</si>
  <si>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</si>
  <si>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</si>
  <si>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</si>
  <si>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</si>
  <si>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2020-2021,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</si>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</sst>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ZW60"/>
  <sheetViews>
    <sheetView showGridLines="0" tabSelected="1" workbookViewId="0"/>
  </sheetViews>
  <sheetFormatPr defaultRowHeight="15"/>
  <cols>
    <col min="1" max="1" width="36.7109375" customWidth="1"/>
    <col min="2" max="699" width="11.7109375" style="1" customWidth="1"/>
  </cols>
  <sheetData>
    <row r="1" spans="1:11">
      <c r="A1" s="2" t="s">
        <v>56</v>
      </c>
    </row>
    <row r="2" spans="1:11" ht="215" customHeight="1">
      <c r="A2" s="3" t="s">
        <v>51</v>
      </c>
      <c r="B2" s="3"/>
      <c r="C2" s="3"/>
      <c r="D2" s="3"/>
      <c r="E2" s="3"/>
      <c r="F2" s="3"/>
      <c r="G2" s="3"/>
      <c r="H2" s="3"/>
      <c r="I2" s="3"/>
      <c r="J2" s="3"/>
      <c r="K2" s="3"/>
    </row>
    <row r="3" spans="1:11">
      <c r="A3" s="4" t="s">
        <v>52</v>
      </c>
    </row>
    <row r="4" spans="1:11">
      <c r="B4" s="5" t="s">
        <v>50</v>
      </c>
    </row>
    <row r="5" spans="1:11">
      <c r="A5" s="5" t="s">
        <v>25</v>
      </c>
    </row>
    <row r="6" spans="1:11">
      <c r="A6" s="5" t="s">
        <v>26</v>
      </c>
      <c r="B6" s="6">
        <f>1037</f>
        <v>0</v>
      </c>
    </row>
    <row r="7" spans="1:11">
      <c r="A7" s="5" t="s">
        <v>27</v>
      </c>
      <c r="B7" s="7">
        <f>AVERAGE(Portfolios!$B$2:$B$699) * 252</f>
        <v>0</v>
      </c>
    </row>
    <row r="8" spans="1:11">
      <c r="A8" s="5" t="s">
        <v>28</v>
      </c>
      <c r="B8" s="7">
        <f t="array" ref="B8">PRODUCT(1 + Portfolios!$B$2:$B$699)^(360/1037)-1</f>
        <v>0</v>
      </c>
    </row>
    <row r="9" spans="1:11">
      <c r="A9" s="5" t="s">
        <v>29</v>
      </c>
      <c r="B9" s="7">
        <f>0</f>
        <v>0</v>
      </c>
    </row>
    <row r="10" spans="1:11">
      <c r="A10" s="5" t="s">
        <v>30</v>
      </c>
      <c r="B10" s="7">
        <f>0.05</f>
        <v>0</v>
      </c>
    </row>
    <row r="12" spans="1:11">
      <c r="A12" s="5" t="s">
        <v>31</v>
      </c>
    </row>
    <row r="13" spans="1:11">
      <c r="A13" s="5" t="s">
        <v>32</v>
      </c>
      <c r="B13" s="7">
        <f>STDEV(Portfolios!$B$2:$B$699) * SQRT(252)</f>
        <v>0</v>
      </c>
    </row>
    <row r="14" spans="1:11">
      <c r="A14" s="5" t="s">
        <v>33</v>
      </c>
      <c r="B14" s="7">
        <f>AVERAGE(Absdev!$B$2:$B$699) * SQRT(252)</f>
        <v>0</v>
      </c>
    </row>
    <row r="15" spans="1:11">
      <c r="A15" s="5" t="s">
        <v>34</v>
      </c>
      <c r="B15" s="7">
        <f>SQRT(SUMSQ(devBelowMean!$B$2:$B$699)/(COUNT(devBelowMean!$B$2:$B$699) - 1)) * SQRT(252)</f>
        <v>0</v>
      </c>
    </row>
    <row r="16" spans="1:11">
      <c r="A16" s="5" t="s">
        <v>35</v>
      </c>
      <c r="B16" s="7">
        <f>AVERAGE(devBelowTarget!$B$2:$B$699) * SQRT(252)</f>
        <v>0</v>
      </c>
    </row>
    <row r="17" spans="1:2">
      <c r="A17" s="5" t="s">
        <v>36</v>
      </c>
      <c r="B17" s="7">
        <f>SQRT(SUMSQ(devBelowTarget!$B$2:$B$699)/(COUNT(devBelowTarget!$B$2:$B$699) - 1)) * SQRT(252)</f>
        <v>0</v>
      </c>
    </row>
    <row r="18" spans="1:2">
      <c r="A18" s="5" t="s">
        <v>37</v>
      </c>
      <c r="B18" s="7">
        <f>-SMALL(Portfolios!$B$2:$B$699,ROUNDUP(COUNT(Portfolios!$B$2:$B$699)*B10,0)) * SQRT(252)</f>
        <v>0</v>
      </c>
    </row>
    <row r="19" spans="1:2">
      <c r="A19" s="5" t="s">
        <v>38</v>
      </c>
      <c r="B19" s="7">
        <f>-((SUMIF(Portfolios!$B$2:$B$699,"&lt;="&amp;(-B18/SQRT(252)),Portfolios!$B$2:$B$699)-ROUNDUP(COUNT(Portfolios!$B$2:$B$699)*B10,0)*(-B18/SQRT(252)))/(COUNT(Portfolios!$B$2:$B$699)*B10)-B18/SQRT(252)) * SQRT(252)</f>
        <v>0</v>
      </c>
    </row>
    <row r="20" spans="1:2">
      <c r="A20" s="5" t="s">
        <v>39</v>
      </c>
      <c r="B20" s="7">
        <f>0.03681180281980879 * SQRT(252)</f>
        <v>0</v>
      </c>
    </row>
    <row r="21" spans="1:2">
      <c r="A21" s="5" t="s">
        <v>40</v>
      </c>
      <c r="B21" s="7">
        <f>-MIN(Portfolios!$B$2:$B$699) * SQRT(252)</f>
        <v>0</v>
      </c>
    </row>
    <row r="22" spans="1:2">
      <c r="A22" s="5" t="s">
        <v>41</v>
      </c>
      <c r="B22" s="8">
        <f>SKEW(Portfolios!$B$2:$B$699)</f>
        <v>0</v>
      </c>
    </row>
    <row r="23" spans="1:2">
      <c r="A23" s="5" t="s">
        <v>42</v>
      </c>
      <c r="B23" s="8">
        <f>KURT(Portfolios!$B$2:$B$699)</f>
        <v>0</v>
      </c>
    </row>
    <row r="25" spans="1:2">
      <c r="A25" s="5" t="s">
        <v>43</v>
      </c>
    </row>
    <row r="26" spans="1:2">
      <c r="A26" s="5" t="s">
        <v>44</v>
      </c>
      <c r="B26" s="7">
        <f>SQRT(SUMSQ(Drawdown!$B$2:$B$699)/COUNT(Drawdown!$B$2:$B$699))</f>
        <v>0</v>
      </c>
    </row>
    <row r="27" spans="1:2">
      <c r="A27" s="5" t="s">
        <v>45</v>
      </c>
      <c r="B27" s="7">
        <f>AVERAGE(Drawdown!$B$2:$B$699)</f>
        <v>0</v>
      </c>
    </row>
    <row r="28" spans="1:2">
      <c r="A28" s="5" t="s">
        <v>46</v>
      </c>
      <c r="B28" s="7">
        <f>+LARGE(Drawdown!$B$2:$B$699,ROUNDUP(COUNT(Drawdown!$B$2:$B$699)*B10,0))</f>
        <v>0</v>
      </c>
    </row>
    <row r="29" spans="1:2">
      <c r="A29" s="5" t="s">
        <v>47</v>
      </c>
      <c r="B29" s="7">
        <f>((SUMIF(Drawdown!$B$2:$B$699,"&gt;="&amp;LARGE(Drawdown!$B$2:$B$699,ROUNDUP(COUNT(Drawdown!$B$2:$B$699)*B10,0)),Drawdown!$B$2:$B$699)-ROUNDUP(COUNT(Drawdown!$B$2:$B$699)*B10,0)*LARGE(Drawdown!$B$2:$B$699,ROUNDUP(COUNT(Drawdown!$B$2:$B$699)*B10,0)))/(COUNT(Drawdown!$B$2:$B$699)*B10)+LARGE(Drawdown!$B$2:$B$699,ROUNDUP(COUNT(Drawdown!$B$2:$B$699)*B10,0)))</f>
        <v>0</v>
      </c>
    </row>
    <row r="30" spans="1:2">
      <c r="A30" s="5" t="s">
        <v>48</v>
      </c>
      <c r="B30" s="7">
        <f>0.22271332162327512</f>
        <v>0</v>
      </c>
    </row>
    <row r="31" spans="1:2">
      <c r="A31" s="5" t="s">
        <v>49</v>
      </c>
      <c r="B31" s="7">
        <f>MAX(Drawdown!$B$2:$B$699)</f>
        <v>0</v>
      </c>
    </row>
    <row r="32" spans="1:2">
      <c r="A32" t="s">
        <v>53</v>
      </c>
    </row>
    <row r="33" spans="1:2">
      <c r="A33" t="s">
        <v>54</v>
      </c>
    </row>
    <row r="34" spans="1:2">
      <c r="A34" t="s">
        <v>55</v>
      </c>
    </row>
    <row r="37" spans="1:2">
      <c r="B37" s="5" t="s">
        <v>50</v>
      </c>
    </row>
    <row r="38" spans="1:2">
      <c r="A38" s="9" t="s">
        <v>1</v>
      </c>
      <c r="B38" s="1">
        <v>6.761398655679831E-13</v>
      </c>
    </row>
    <row r="39" spans="1:2">
      <c r="A39" s="9" t="s">
        <v>2</v>
      </c>
      <c r="B39" s="1">
        <v>0.08399999999628009</v>
      </c>
    </row>
    <row r="40" spans="1:2">
      <c r="A40" s="9" t="s">
        <v>3</v>
      </c>
      <c r="B40" s="1">
        <v>2.271075278352289E-14</v>
      </c>
    </row>
    <row r="41" spans="1:2">
      <c r="A41" s="9" t="s">
        <v>4</v>
      </c>
      <c r="B41" s="1">
        <v>1.813722884673043E-13</v>
      </c>
    </row>
    <row r="42" spans="1:2">
      <c r="A42" s="9" t="s">
        <v>5</v>
      </c>
      <c r="B42" s="1">
        <v>1.831430177132243E-13</v>
      </c>
    </row>
    <row r="43" spans="1:2">
      <c r="A43" s="9" t="s">
        <v>6</v>
      </c>
      <c r="B43" s="1">
        <v>2.044588652502259E-13</v>
      </c>
    </row>
    <row r="44" spans="1:2">
      <c r="A44" s="9" t="s">
        <v>7</v>
      </c>
      <c r="B44" s="1">
        <v>0.2399999999999325</v>
      </c>
    </row>
    <row r="45" spans="1:2">
      <c r="A45" s="9" t="s">
        <v>8</v>
      </c>
      <c r="B45" s="1">
        <v>3.201426951486752E-12</v>
      </c>
    </row>
    <row r="46" spans="1:2">
      <c r="A46" s="9" t="s">
        <v>9</v>
      </c>
      <c r="B46" s="1">
        <v>4.904338743912322E-14</v>
      </c>
    </row>
    <row r="47" spans="1:2">
      <c r="A47" s="9" t="s">
        <v>10</v>
      </c>
      <c r="B47" s="1">
        <v>1.626693152316287E-13</v>
      </c>
    </row>
    <row r="48" spans="1:2">
      <c r="A48" s="9" t="s">
        <v>11</v>
      </c>
      <c r="B48" s="1">
        <v>1.633529653181674E-14</v>
      </c>
    </row>
    <row r="49" spans="1:2">
      <c r="A49" s="9" t="s">
        <v>12</v>
      </c>
      <c r="B49" s="1">
        <v>6.865094753372717E-14</v>
      </c>
    </row>
    <row r="50" spans="1:2">
      <c r="A50" s="9" t="s">
        <v>13</v>
      </c>
      <c r="B50" s="1">
        <v>2.044714714832454E-14</v>
      </c>
    </row>
    <row r="51" spans="1:2">
      <c r="A51" s="9" t="s">
        <v>14</v>
      </c>
      <c r="B51" s="1">
        <v>7.192559475676589E-14</v>
      </c>
    </row>
    <row r="52" spans="1:2">
      <c r="A52" s="9" t="s">
        <v>15</v>
      </c>
      <c r="B52" s="1">
        <v>1.855242742968356E-13</v>
      </c>
    </row>
    <row r="53" spans="1:2">
      <c r="A53" s="9" t="s">
        <v>16</v>
      </c>
      <c r="B53" s="1">
        <v>0.2399999999950204</v>
      </c>
    </row>
    <row r="54" spans="1:2">
      <c r="A54" s="9" t="s">
        <v>17</v>
      </c>
      <c r="B54" s="1">
        <v>0.05999999999865513</v>
      </c>
    </row>
    <row r="55" spans="1:2">
      <c r="A55" s="9" t="s">
        <v>18</v>
      </c>
      <c r="B55" s="1">
        <v>0.1360000000043166</v>
      </c>
    </row>
    <row r="56" spans="1:2">
      <c r="A56" s="9" t="s">
        <v>19</v>
      </c>
      <c r="B56" s="1">
        <v>2.931657365294996E-13</v>
      </c>
    </row>
    <row r="57" spans="1:2">
      <c r="A57" s="9" t="s">
        <v>20</v>
      </c>
      <c r="B57" s="1">
        <v>2.57135840937903E-14</v>
      </c>
    </row>
    <row r="58" spans="1:2">
      <c r="A58" s="9" t="s">
        <v>21</v>
      </c>
      <c r="B58" s="1">
        <v>5.934158181070134E-13</v>
      </c>
    </row>
    <row r="59" spans="1:2">
      <c r="A59" s="9" t="s">
        <v>22</v>
      </c>
      <c r="B59" s="1">
        <v>4.866700122713732E-14</v>
      </c>
    </row>
    <row r="60" spans="1:2">
      <c r="A60" s="9" t="s">
        <v>23</v>
      </c>
      <c r="B60" s="1">
        <v>0.2399999999997905</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W699"/>
  <sheetViews>
    <sheetView showGridLines="0" workbookViewId="0"/>
  </sheetViews>
  <sheetFormatPr defaultRowHeight="15"/>
  <cols>
    <col min="1" max="1" width="10.7109375" style="10" customWidth="1"/>
    <col min="2" max="699" width="9.7109375" style="1" customWidth="1"/>
  </cols>
  <sheetData>
    <row r="1" spans="1:24">
      <c r="A1" s="5" t="s">
        <v>24</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row>
    <row r="2" spans="1:24">
      <c r="A2" s="11">
        <v>43192</v>
      </c>
      <c r="B2" s="1">
        <v>-0.002336683641570393</v>
      </c>
      <c r="C2" s="1">
        <v>-0.002608923994800364</v>
      </c>
      <c r="D2" s="1">
        <v>-0.01061229034997691</v>
      </c>
      <c r="E2" s="1">
        <v>-3.993450741312245E-05</v>
      </c>
      <c r="F2" s="1">
        <v>0</v>
      </c>
      <c r="G2" s="1">
        <v>-5.193914810578006E-05</v>
      </c>
      <c r="H2" s="1">
        <v>-0.00346867426539963</v>
      </c>
      <c r="I2" s="1">
        <v>0.001687764113719837</v>
      </c>
      <c r="J2" s="1">
        <v>-0.01507360718268831</v>
      </c>
      <c r="K2" s="1">
        <v>0.02230674774223381</v>
      </c>
      <c r="L2" s="1">
        <v>-0.01983600397640977</v>
      </c>
      <c r="M2" s="1">
        <v>-0.01253463390640483</v>
      </c>
      <c r="N2" s="1">
        <v>0.004611845222563067</v>
      </c>
      <c r="O2" s="1">
        <v>0</v>
      </c>
      <c r="P2" s="1">
        <v>0</v>
      </c>
      <c r="Q2" s="1">
        <v>-0.009046726458714478</v>
      </c>
      <c r="R2" s="1">
        <v>-0.001300000644076601</v>
      </c>
      <c r="S2" s="1">
        <v>-0.01255085845588234</v>
      </c>
      <c r="T2" s="1">
        <v>-0.0001845938018643416</v>
      </c>
      <c r="U2" s="1">
        <v>-0.01227009259181436</v>
      </c>
      <c r="V2" s="1">
        <v>0</v>
      </c>
      <c r="W2" s="1">
        <v>-0.01003163497126642</v>
      </c>
      <c r="X2" s="1">
        <v>-0.002734174144750213</v>
      </c>
    </row>
    <row r="3" spans="1:24">
      <c r="A3" s="11">
        <v>43193</v>
      </c>
      <c r="B3" s="1">
        <v>-0.00204071462354251</v>
      </c>
      <c r="C3" s="1">
        <v>-0.004713284452098202</v>
      </c>
      <c r="D3" s="1">
        <v>0.009952311445345358</v>
      </c>
      <c r="E3" s="1">
        <v>3.993450741311561E-05</v>
      </c>
      <c r="F3" s="1">
        <v>9.290945979841451E-05</v>
      </c>
      <c r="G3" s="1">
        <v>0.0004985044968639143</v>
      </c>
      <c r="H3" s="1">
        <v>-0.001069709497617986</v>
      </c>
      <c r="I3" s="1">
        <v>-0.02432379359728159</v>
      </c>
      <c r="J3" s="1">
        <v>-0.003459530910402664</v>
      </c>
      <c r="K3" s="1">
        <v>0.02156224631030487</v>
      </c>
      <c r="L3" s="1">
        <v>-0.0273444167309149</v>
      </c>
      <c r="M3" s="1">
        <v>-0.01116196266537035</v>
      </c>
      <c r="N3" s="1">
        <v>-0.007080220434508936</v>
      </c>
      <c r="O3" s="1">
        <v>-0.006245027921174718</v>
      </c>
      <c r="P3" s="1">
        <v>0.0001012781300870674</v>
      </c>
      <c r="Q3" s="1">
        <v>-0.00403435507713849</v>
      </c>
      <c r="R3" s="1">
        <v>-0.0003044996770916989</v>
      </c>
      <c r="S3" s="1">
        <v>0.004628844198342081</v>
      </c>
      <c r="T3" s="1">
        <v>0.000904184219925717</v>
      </c>
      <c r="U3" s="1">
        <v>-0.003664685732147923</v>
      </c>
      <c r="V3" s="1">
        <v>0.000200330546069841</v>
      </c>
      <c r="W3" s="1">
        <v>-0.01556898048804415</v>
      </c>
      <c r="X3" s="1">
        <v>0.0004719429980465703</v>
      </c>
    </row>
    <row r="4" spans="1:24">
      <c r="A4" s="11">
        <v>43194</v>
      </c>
      <c r="B4" s="1">
        <v>-0.01552459379686938</v>
      </c>
      <c r="C4" s="1">
        <v>-0.01427462779259316</v>
      </c>
      <c r="D4" s="1">
        <v>-0.01095301201919721</v>
      </c>
      <c r="E4" s="1">
        <v>0.0001996486190946512</v>
      </c>
      <c r="F4" s="1">
        <v>0.00010322260997206</v>
      </c>
      <c r="G4" s="1">
        <v>0</v>
      </c>
      <c r="H4" s="1">
        <v>-0.03222065435085227</v>
      </c>
      <c r="I4" s="1">
        <v>0.01628142220702813</v>
      </c>
      <c r="J4" s="1">
        <v>-0.01788032378060677</v>
      </c>
      <c r="K4" s="1">
        <v>0.02110711229490282</v>
      </c>
      <c r="L4" s="1">
        <v>-0.002964961740812384</v>
      </c>
      <c r="M4" s="1">
        <v>0.006610753798052347</v>
      </c>
      <c r="N4" s="1">
        <v>0.005238033852738805</v>
      </c>
      <c r="O4" s="1">
        <v>-0.0170441975019393</v>
      </c>
      <c r="P4" s="1">
        <v>0.0001417721521361711</v>
      </c>
      <c r="Q4" s="1">
        <v>-0.03359094443603555</v>
      </c>
      <c r="R4" s="1">
        <v>0.0007841292646734831</v>
      </c>
      <c r="S4" s="1">
        <v>-0.03489586176693857</v>
      </c>
      <c r="T4" s="1">
        <v>0.0003688199647170053</v>
      </c>
      <c r="U4" s="1">
        <v>-0.0004590314517140457</v>
      </c>
      <c r="V4" s="1">
        <v>0.0005507021591528496</v>
      </c>
      <c r="W4" s="1">
        <v>0.005846284509521644</v>
      </c>
      <c r="X4" s="1">
        <v>-0.002267360442309498</v>
      </c>
    </row>
    <row r="5" spans="1:24">
      <c r="A5" s="11">
        <v>43195</v>
      </c>
      <c r="B5" s="1">
        <v>0.01378167396567553</v>
      </c>
      <c r="C5" s="1">
        <v>0.01217268272022097</v>
      </c>
      <c r="D5" s="1">
        <v>0.01035865836128451</v>
      </c>
      <c r="E5" s="1">
        <v>4.990592733745046E-05</v>
      </c>
      <c r="F5" s="1">
        <v>0.0001960936095248683</v>
      </c>
      <c r="G5" s="1">
        <v>0.0003010594199835244</v>
      </c>
      <c r="H5" s="1">
        <v>0.01789266776657165</v>
      </c>
      <c r="I5" s="1">
        <v>0.00677681543142308</v>
      </c>
      <c r="J5" s="1">
        <v>0.01980813002337056</v>
      </c>
      <c r="K5" s="1">
        <v>-0.01321157427908478</v>
      </c>
      <c r="L5" s="1">
        <v>0.005921158465036814</v>
      </c>
      <c r="M5" s="1">
        <v>0.004551208867317971</v>
      </c>
      <c r="N5" s="1">
        <v>0.001535391058578536</v>
      </c>
      <c r="O5" s="1">
        <v>0.01427229405669029</v>
      </c>
      <c r="P5" s="1">
        <v>0.0001012535186463775</v>
      </c>
      <c r="Q5" s="1">
        <v>0.005241851411600681</v>
      </c>
      <c r="R5" s="1">
        <v>0.001087537664100813</v>
      </c>
      <c r="S5" s="1">
        <v>0.02059759922763271</v>
      </c>
      <c r="T5" s="1">
        <v>9.218374069704979E-05</v>
      </c>
      <c r="U5" s="1">
        <v>0.01095901378971938</v>
      </c>
      <c r="V5" s="1">
        <v>0.0008504890824584598</v>
      </c>
      <c r="W5" s="1">
        <v>0.01709443335930004</v>
      </c>
      <c r="X5" s="1">
        <v>0.002267360442309519</v>
      </c>
    </row>
    <row r="6" spans="1:24">
      <c r="A6" s="11">
        <v>43196</v>
      </c>
      <c r="B6" s="1">
        <v>-0.004876171953859524</v>
      </c>
      <c r="C6" s="1">
        <v>-0.00368906874240559</v>
      </c>
      <c r="D6" s="1">
        <v>-0.002910825024299043</v>
      </c>
      <c r="E6" s="1">
        <v>0.0001397233479987113</v>
      </c>
      <c r="F6" s="1">
        <v>0.0001031917199880496</v>
      </c>
      <c r="G6" s="1">
        <v>9.341380766668101E-05</v>
      </c>
      <c r="H6" s="1">
        <v>-0.008130680025858211</v>
      </c>
      <c r="I6" s="1">
        <v>0.01300081217725145</v>
      </c>
      <c r="J6" s="1">
        <v>-0.01082800541809719</v>
      </c>
      <c r="K6" s="1">
        <v>-0.01125232898013207</v>
      </c>
      <c r="L6" s="1">
        <v>-0.001208297119552403</v>
      </c>
      <c r="M6" s="1">
        <v>0.004028202828604788</v>
      </c>
      <c r="N6" s="1">
        <v>0.008250619759651918</v>
      </c>
      <c r="O6" s="1">
        <v>0</v>
      </c>
      <c r="P6" s="1">
        <v>0.000151861057548486</v>
      </c>
      <c r="Q6" s="1">
        <v>-0.01123204543460446</v>
      </c>
      <c r="R6" s="1">
        <v>0.001251967870128079</v>
      </c>
      <c r="S6" s="1">
        <v>-0.00338909731300719</v>
      </c>
      <c r="T6" s="1">
        <v>0.001363326727864125</v>
      </c>
      <c r="U6" s="1">
        <v>0.008141157583699866</v>
      </c>
      <c r="V6" s="1">
        <v>0.0003000000022499471</v>
      </c>
      <c r="W6" s="1">
        <v>0.00418815045177691</v>
      </c>
      <c r="X6" s="1">
        <v>-0.001416497710758995</v>
      </c>
    </row>
    <row r="7" spans="1:24">
      <c r="A7" s="11">
        <v>43199</v>
      </c>
      <c r="B7" s="1">
        <v>0.006920442844573757</v>
      </c>
      <c r="C7" s="1">
        <v>0.006315810468123973</v>
      </c>
      <c r="D7" s="1">
        <v>0.01211657125649122</v>
      </c>
      <c r="E7" s="1">
        <v>9.979044015860415E-05</v>
      </c>
      <c r="F7" s="1">
        <v>9.286344437188386E-05</v>
      </c>
      <c r="G7" s="1">
        <v>0</v>
      </c>
      <c r="H7" s="1">
        <v>0.004368806439051083</v>
      </c>
      <c r="I7" s="1">
        <v>-0.01089244116642367</v>
      </c>
      <c r="J7" s="1">
        <v>0.004281982595286926</v>
      </c>
      <c r="K7" s="1">
        <v>-0.00857203768278076</v>
      </c>
      <c r="L7" s="1">
        <v>-0.003498859712605232</v>
      </c>
      <c r="M7" s="1">
        <v>-0.007060039410724919</v>
      </c>
      <c r="N7" s="1">
        <v>0</v>
      </c>
      <c r="O7" s="1">
        <v>0.01464749558147017</v>
      </c>
      <c r="P7" s="1">
        <v>0</v>
      </c>
      <c r="Q7" s="1">
        <v>-0.0006009976741991084</v>
      </c>
      <c r="R7" s="1">
        <v>-0.0004324881478243983</v>
      </c>
      <c r="S7" s="1">
        <v>0.005036044332873556</v>
      </c>
      <c r="T7" s="1">
        <v>-0.0005524760273857952</v>
      </c>
      <c r="U7" s="1">
        <v>0.002699056969164984</v>
      </c>
      <c r="V7" s="1">
        <v>-0.0004000200063342115</v>
      </c>
      <c r="W7" s="1">
        <v>-0.0008040524675364201</v>
      </c>
      <c r="X7" s="1">
        <v>0.0004723888793028331</v>
      </c>
    </row>
    <row r="8" spans="1:24">
      <c r="A8" s="11">
        <v>43200</v>
      </c>
      <c r="B8" s="1">
        <v>0.0009369562993040031</v>
      </c>
      <c r="C8" s="1">
        <v>-0.0005247966533460907</v>
      </c>
      <c r="D8" s="1">
        <v>-0.001244392209569388</v>
      </c>
      <c r="E8" s="1">
        <v>-9.979044015868481E-05</v>
      </c>
      <c r="F8" s="1">
        <v>5.158707641699701E-05</v>
      </c>
      <c r="G8" s="1">
        <v>0.0002490608343958612</v>
      </c>
      <c r="H8" s="1">
        <v>-0.003047049677718632</v>
      </c>
      <c r="I8" s="1">
        <v>0.004622828152828302</v>
      </c>
      <c r="J8" s="1">
        <v>-0.002931972463707369</v>
      </c>
      <c r="K8" s="1">
        <v>0.008248674705023691</v>
      </c>
      <c r="L8" s="1">
        <v>0.02279035135437664</v>
      </c>
      <c r="M8" s="1">
        <v>0.01157245619258698</v>
      </c>
      <c r="N8" s="1">
        <v>-0.000913381095620723</v>
      </c>
      <c r="O8" s="1">
        <v>0.0005757052548184511</v>
      </c>
      <c r="P8" s="1">
        <v>5.061522810828845E-05</v>
      </c>
      <c r="Q8" s="1">
        <v>0.002401826541925858</v>
      </c>
      <c r="R8" s="1">
        <v>-0.0002209171753678393</v>
      </c>
      <c r="S8" s="1">
        <v>-0.005036044332873433</v>
      </c>
      <c r="T8" s="1">
        <v>-0.0004422006926167556</v>
      </c>
      <c r="U8" s="1">
        <v>0.0239691901129964</v>
      </c>
      <c r="V8" s="1">
        <v>-0.0004001800863769884</v>
      </c>
      <c r="W8" s="1">
        <v>0.006174591607312687</v>
      </c>
      <c r="X8" s="1">
        <v>0.000472165833409764</v>
      </c>
    </row>
    <row r="9" spans="1:24">
      <c r="A9" s="11">
        <v>43201</v>
      </c>
      <c r="B9" s="1">
        <v>-0.003148975835841444</v>
      </c>
      <c r="C9" s="1">
        <v>0</v>
      </c>
      <c r="D9" s="1">
        <v>0.003467341800999887</v>
      </c>
      <c r="E9" s="1">
        <v>0.0001496819261869516</v>
      </c>
      <c r="F9" s="1">
        <v>5.158441532792442E-05</v>
      </c>
      <c r="G9" s="1">
        <v>-0.0001037678092433334</v>
      </c>
      <c r="H9" s="1">
        <v>-0.00246260613325098</v>
      </c>
      <c r="I9" s="1">
        <v>0.01291415573226404</v>
      </c>
      <c r="J9" s="1">
        <v>0.01754223941969575</v>
      </c>
      <c r="K9" s="1">
        <v>-0.007336027966318074</v>
      </c>
      <c r="L9" s="1">
        <v>-0.00290314270939128</v>
      </c>
      <c r="M9" s="1">
        <v>0.009459866413154305</v>
      </c>
      <c r="N9" s="1">
        <v>-0.007030443140839329</v>
      </c>
      <c r="O9" s="1">
        <v>-0.00620626946986491</v>
      </c>
      <c r="P9" s="1">
        <v>5.061266633659538E-05</v>
      </c>
      <c r="Q9" s="1">
        <v>-0.01791164914042521</v>
      </c>
      <c r="R9" s="1">
        <v>0.001775162001258203</v>
      </c>
      <c r="S9" s="1">
        <v>0.005901770298120467</v>
      </c>
      <c r="T9" s="1">
        <v>0.0006263932849115411</v>
      </c>
      <c r="U9" s="1">
        <v>-0.01413451093490481</v>
      </c>
      <c r="V9" s="1">
        <v>0.0004501913389193539</v>
      </c>
      <c r="W9" s="1">
        <v>-0.003844618271873811</v>
      </c>
      <c r="X9" s="1">
        <v>0.001792199696800913</v>
      </c>
    </row>
    <row r="10" spans="1:24">
      <c r="A10" s="11">
        <v>43202</v>
      </c>
      <c r="B10" s="1">
        <v>-0.00013421918012227</v>
      </c>
      <c r="C10" s="1">
        <v>0.004713284452098137</v>
      </c>
      <c r="D10" s="1">
        <v>-0.01367722530745361</v>
      </c>
      <c r="E10" s="1">
        <v>0.0001396829199992608</v>
      </c>
      <c r="F10" s="1">
        <v>0.0001444222082602136</v>
      </c>
      <c r="G10" s="1">
        <v>0.0001556476762349724</v>
      </c>
      <c r="H10" s="1">
        <v>0.01013069425200186</v>
      </c>
      <c r="I10" s="1">
        <v>-0.002486532570004927</v>
      </c>
      <c r="J10" s="1">
        <v>0.02022454114029518</v>
      </c>
      <c r="K10" s="1">
        <v>-0.01054606440191582</v>
      </c>
      <c r="L10" s="1">
        <v>0.009731796953045144</v>
      </c>
      <c r="M10" s="1">
        <v>-0.0009915717222950518</v>
      </c>
      <c r="N10" s="1">
        <v>-0.00862605471976728</v>
      </c>
      <c r="O10" s="1">
        <v>0.001446759511611858</v>
      </c>
      <c r="P10" s="1">
        <v>0.0001417018393245369</v>
      </c>
      <c r="Q10" s="1">
        <v>-0.007353875523615909</v>
      </c>
      <c r="R10" s="1">
        <v>0.001249001420555634</v>
      </c>
      <c r="S10" s="1">
        <v>0.02461662763535603</v>
      </c>
      <c r="T10" s="1">
        <v>0.0003682834350909417</v>
      </c>
      <c r="U10" s="1">
        <v>-0.004011594414826811</v>
      </c>
      <c r="V10" s="1">
        <v>0.001648969767771468</v>
      </c>
      <c r="W10" s="1">
        <v>0.003044874147354298</v>
      </c>
      <c r="X10" s="1">
        <v>0.002353274489320198</v>
      </c>
    </row>
    <row r="11" spans="1:24">
      <c r="A11" s="11">
        <v>43203</v>
      </c>
      <c r="B11" s="1">
        <v>0.006588983150463248</v>
      </c>
      <c r="C11" s="1">
        <v>0.003650590755656967</v>
      </c>
      <c r="D11" s="1">
        <v>0.01119242706304757</v>
      </c>
      <c r="E11" s="1">
        <v>-3.990741480300495E-05</v>
      </c>
      <c r="F11" s="1">
        <v>0</v>
      </c>
      <c r="G11" s="1">
        <v>0.000145249310321036</v>
      </c>
      <c r="H11" s="1">
        <v>0.004599782631023199</v>
      </c>
      <c r="I11" s="1">
        <v>0.003727484125326562</v>
      </c>
      <c r="J11" s="1">
        <v>0.007081697214205284</v>
      </c>
      <c r="K11" s="1">
        <v>-0.008398131686359573</v>
      </c>
      <c r="L11" s="1">
        <v>0.01080387990083839</v>
      </c>
      <c r="M11" s="1">
        <v>-0.008468294690859142</v>
      </c>
      <c r="N11" s="1">
        <v>0.005861500662919376</v>
      </c>
      <c r="O11" s="1">
        <v>0.00763307515398474</v>
      </c>
      <c r="P11" s="1">
        <v>0.0001012033074105576</v>
      </c>
      <c r="Q11" s="1">
        <v>0</v>
      </c>
      <c r="R11" s="1">
        <v>-0.0008631138744220591</v>
      </c>
      <c r="S11" s="1">
        <v>0.008240187885455795</v>
      </c>
      <c r="T11" s="1">
        <v>-0.000368283435091069</v>
      </c>
      <c r="U11" s="1">
        <v>0.009335475667576672</v>
      </c>
      <c r="V11" s="1">
        <v>-0.0006492695945401713</v>
      </c>
      <c r="W11" s="1">
        <v>0.006856987479194367</v>
      </c>
      <c r="X11" s="1">
        <v>-0.002353274489320107</v>
      </c>
    </row>
    <row r="12" spans="1:24">
      <c r="A12" s="11">
        <v>43206</v>
      </c>
      <c r="B12" s="1">
        <v>0.0007664495434939091</v>
      </c>
      <c r="C12" s="1">
        <v>-0.002606204237750753</v>
      </c>
      <c r="D12" s="1">
        <v>0.0005890630795069203</v>
      </c>
      <c r="E12" s="1">
        <v>3.990741480296565E-05</v>
      </c>
      <c r="F12" s="1">
        <v>0.0001031459516128507</v>
      </c>
      <c r="G12" s="1">
        <v>0.0004459910149693233</v>
      </c>
      <c r="H12" s="1">
        <v>-0.004599782631023214</v>
      </c>
      <c r="I12" s="1">
        <v>0.006181762937445136</v>
      </c>
      <c r="J12" s="1">
        <v>0.0009101252050304506</v>
      </c>
      <c r="K12" s="1">
        <v>-0.0003320824923421123</v>
      </c>
      <c r="L12" s="1">
        <v>0.002844216526292363</v>
      </c>
      <c r="M12" s="1">
        <v>-0.01461351276836584</v>
      </c>
      <c r="N12" s="1">
        <v>-0.006790149545630122</v>
      </c>
      <c r="O12" s="1">
        <v>0.006863052388590811</v>
      </c>
      <c r="P12" s="1">
        <v>0.0001011930663373832</v>
      </c>
      <c r="Q12" s="1">
        <v>-0.01524665419405334</v>
      </c>
      <c r="R12" s="1">
        <v>-0.001903317587202306</v>
      </c>
      <c r="S12" s="1">
        <v>0.02219368999781268</v>
      </c>
      <c r="T12" s="1">
        <v>-9.209205528345525E-05</v>
      </c>
      <c r="U12" s="1">
        <v>0.00309255824119747</v>
      </c>
      <c r="V12" s="1">
        <v>0.0003496590859571678</v>
      </c>
      <c r="W12" s="1">
        <v>0.004123390189264571</v>
      </c>
      <c r="X12" s="1">
        <v>0.0004710981384531876</v>
      </c>
    </row>
    <row r="13" spans="1:24">
      <c r="A13" s="11">
        <v>43207</v>
      </c>
      <c r="B13" s="1">
        <v>-0.001400046896911913</v>
      </c>
      <c r="C13" s="1">
        <v>0.001564537476894044</v>
      </c>
      <c r="D13" s="1">
        <v>-0.001243984839768546</v>
      </c>
      <c r="E13" s="1">
        <v>0.0001496386230052356</v>
      </c>
      <c r="F13" s="1">
        <v>5.156898642308866E-05</v>
      </c>
      <c r="G13" s="1">
        <v>-0.0001451845401755558</v>
      </c>
      <c r="H13" s="1">
        <v>0.0008584273235933096</v>
      </c>
      <c r="I13" s="1">
        <v>-0.008665207922440722</v>
      </c>
      <c r="J13" s="1">
        <v>-0.0005687311761102334</v>
      </c>
      <c r="K13" s="1">
        <v>0.01372234225510118</v>
      </c>
      <c r="L13" s="1">
        <v>-0.004528700241736901</v>
      </c>
      <c r="M13" s="1">
        <v>-0.01071712222447333</v>
      </c>
      <c r="N13" s="1">
        <v>-0.01340628028828137</v>
      </c>
      <c r="O13" s="1">
        <v>-0.00628932890756399</v>
      </c>
      <c r="P13" s="1">
        <v>0</v>
      </c>
      <c r="Q13" s="1">
        <v>0.0006243366625977917</v>
      </c>
      <c r="R13" s="1">
        <v>-0.0005984082519544705</v>
      </c>
      <c r="S13" s="1">
        <v>0.0107527917762617</v>
      </c>
      <c r="T13" s="1">
        <v>-0.0006264509914861142</v>
      </c>
      <c r="U13" s="1">
        <v>0.001322459967919416</v>
      </c>
      <c r="V13" s="1">
        <v>-0.0006494642148703938</v>
      </c>
      <c r="W13" s="1">
        <v>0.004500422107734569</v>
      </c>
      <c r="X13" s="1">
        <v>0.0004708763094961242</v>
      </c>
    </row>
    <row r="14" spans="1:24">
      <c r="A14" s="11">
        <v>43208</v>
      </c>
      <c r="B14" s="1">
        <v>0.01104690362881548</v>
      </c>
      <c r="C14" s="1">
        <v>0.01294348901268438</v>
      </c>
      <c r="D14" s="1">
        <v>-0.007694622161042323</v>
      </c>
      <c r="E14" s="1">
        <v>4.987456547828236E-05</v>
      </c>
      <c r="F14" s="1">
        <v>0</v>
      </c>
      <c r="G14" s="1">
        <v>0.00315818620349429</v>
      </c>
      <c r="H14" s="1">
        <v>0.008275288960275023</v>
      </c>
      <c r="I14" s="1">
        <v>0.01358325062208583</v>
      </c>
      <c r="J14" s="1">
        <v>0.00113713908091562</v>
      </c>
      <c r="K14" s="1">
        <v>0.002748153270510201</v>
      </c>
      <c r="L14" s="1">
        <v>0.002849004776074871</v>
      </c>
      <c r="M14" s="1">
        <v>-0.005659907056849264</v>
      </c>
      <c r="N14" s="1">
        <v>0.009683036769032503</v>
      </c>
      <c r="O14" s="1">
        <v>0.005576621301313885</v>
      </c>
      <c r="P14" s="1">
        <v>5.059269341390822E-05</v>
      </c>
      <c r="Q14" s="1">
        <v>0.00795727187574047</v>
      </c>
      <c r="R14" s="1">
        <v>-0.001262434454275529</v>
      </c>
      <c r="S14" s="1">
        <v>0.0008099133835451887</v>
      </c>
      <c r="T14" s="1">
        <v>-0.0001843250023651133</v>
      </c>
      <c r="U14" s="1">
        <v>0.004395611473038129</v>
      </c>
      <c r="V14" s="1">
        <v>-0.000399880041317713</v>
      </c>
      <c r="W14" s="1">
        <v>0.002281938276285051</v>
      </c>
      <c r="X14" s="1">
        <v>0.000470654689348825</v>
      </c>
    </row>
    <row r="15" spans="1:24">
      <c r="A15" s="11">
        <v>43209</v>
      </c>
      <c r="B15" s="1">
        <v>0.005560047881226131</v>
      </c>
      <c r="C15" s="1">
        <v>0.004618945856294458</v>
      </c>
      <c r="D15" s="1">
        <v>-0.01195471499787833</v>
      </c>
      <c r="E15" s="1">
        <v>8.976794990983383E-05</v>
      </c>
      <c r="F15" s="1">
        <v>0.0001959378986256697</v>
      </c>
      <c r="G15" s="1">
        <v>-0.00281599921051937</v>
      </c>
      <c r="H15" s="1">
        <v>0.007140656038395957</v>
      </c>
      <c r="I15" s="1">
        <v>-0.007798110520516271</v>
      </c>
      <c r="J15" s="1">
        <v>0.01984199522550978</v>
      </c>
      <c r="K15" s="1">
        <v>-0.01368442407170263</v>
      </c>
      <c r="L15" s="1">
        <v>0.01131553799257602</v>
      </c>
      <c r="M15" s="1">
        <v>0.006172859107081016</v>
      </c>
      <c r="N15" s="1">
        <v>-0.03446981575148828</v>
      </c>
      <c r="O15" s="1">
        <v>-0.006150344782340886</v>
      </c>
      <c r="P15" s="1">
        <v>0.0001517627243310333</v>
      </c>
      <c r="Q15" s="1">
        <v>-0.01786765845117074</v>
      </c>
      <c r="R15" s="1">
        <v>-0.0008671187296697252</v>
      </c>
      <c r="S15" s="1">
        <v>-0.004787998597216345</v>
      </c>
      <c r="T15" s="1">
        <v>0.0001843250023651017</v>
      </c>
      <c r="U15" s="1">
        <v>-0.001316655884746785</v>
      </c>
      <c r="V15" s="1">
        <v>-0.0002000000006666999</v>
      </c>
      <c r="W15" s="1">
        <v>-0.002675902745785837</v>
      </c>
      <c r="X15" s="1">
        <v>0</v>
      </c>
    </row>
    <row r="16" spans="1:24">
      <c r="A16" s="11">
        <v>43210</v>
      </c>
      <c r="B16" s="1">
        <v>-0.006649354628758466</v>
      </c>
      <c r="C16" s="1">
        <v>-0.008742663040156595</v>
      </c>
      <c r="D16" s="1">
        <v>-0.002542147475556949</v>
      </c>
      <c r="E16" s="1">
        <v>4.986760152822974E-05</v>
      </c>
      <c r="F16" s="1">
        <v>9.279929066760713E-05</v>
      </c>
      <c r="G16" s="1">
        <v>-0.0002488516545923812</v>
      </c>
      <c r="H16" s="1">
        <v>-0.01844631887744106</v>
      </c>
      <c r="I16" s="1">
        <v>0.002880067820871139</v>
      </c>
      <c r="J16" s="1">
        <v>-0.01726925724709221</v>
      </c>
      <c r="K16" s="1">
        <v>0.00158856268513774</v>
      </c>
      <c r="L16" s="1">
        <v>-0.003971563736817421</v>
      </c>
      <c r="M16" s="1">
        <v>-0.01082763865206339</v>
      </c>
      <c r="N16" s="1">
        <v>-0.00645580034287122</v>
      </c>
      <c r="O16" s="1">
        <v>-0.004889985294191792</v>
      </c>
      <c r="P16" s="1">
        <v>0</v>
      </c>
      <c r="Q16" s="1">
        <v>-0.0006305568025307395</v>
      </c>
      <c r="R16" s="1">
        <v>-0.000166129821607918</v>
      </c>
      <c r="S16" s="1">
        <v>-0.01598984500048143</v>
      </c>
      <c r="T16" s="1">
        <v>-0.0009957588873669863</v>
      </c>
      <c r="U16" s="1">
        <v>-0.00175824221119639</v>
      </c>
      <c r="V16" s="1">
        <v>-0.0001500262548759384</v>
      </c>
      <c r="W16" s="1">
        <v>0.002990244595132521</v>
      </c>
      <c r="X16" s="1">
        <v>0.0009406453520219699</v>
      </c>
    </row>
    <row r="17" spans="1:24">
      <c r="A17" s="11">
        <v>43213</v>
      </c>
      <c r="B17" s="1">
        <v>-0.000627715302174758</v>
      </c>
      <c r="C17" s="1">
        <v>-0.003103985937591107</v>
      </c>
      <c r="D17" s="1">
        <v>-0.01811472311532561</v>
      </c>
      <c r="E17" s="1">
        <v>9.9727743343646E-05</v>
      </c>
      <c r="F17" s="1">
        <v>-4.124306601536646E-05</v>
      </c>
      <c r="G17" s="1">
        <v>-0.0001451920686198164</v>
      </c>
      <c r="H17" s="1">
        <v>-0.001541321307904648</v>
      </c>
      <c r="I17" s="1">
        <v>-0.001644737212878378</v>
      </c>
      <c r="J17" s="1">
        <v>-0.01396442226989577</v>
      </c>
      <c r="K17" s="1">
        <v>0.0005950610113109969</v>
      </c>
      <c r="L17" s="1">
        <v>0.02872342717815777</v>
      </c>
      <c r="M17" s="1">
        <v>-0.00363542337549131</v>
      </c>
      <c r="N17" s="1">
        <v>0.0003237817739149177</v>
      </c>
      <c r="O17" s="1">
        <v>0.002016420098459937</v>
      </c>
      <c r="P17" s="1">
        <v>0.0001011623555504707</v>
      </c>
      <c r="Q17" s="1">
        <v>-0.01384588648425573</v>
      </c>
      <c r="R17" s="1">
        <v>-0.003569219763670581</v>
      </c>
      <c r="S17" s="1">
        <v>0.002394221989932355</v>
      </c>
      <c r="T17" s="1">
        <v>-0.0001845086539793332</v>
      </c>
      <c r="U17" s="1">
        <v>0.01006793358691388</v>
      </c>
      <c r="V17" s="1">
        <v>-0.001301171237527147</v>
      </c>
      <c r="W17" s="1">
        <v>-0.004804482915671517</v>
      </c>
      <c r="X17" s="1">
        <v>0</v>
      </c>
    </row>
    <row r="18" spans="1:24">
      <c r="A18" s="11">
        <v>43214</v>
      </c>
      <c r="B18" s="1">
        <v>-0.005567537165347379</v>
      </c>
      <c r="C18" s="1">
        <v>-0.0005182689932021813</v>
      </c>
      <c r="D18" s="1">
        <v>-0.01200824118299313</v>
      </c>
      <c r="E18" s="1">
        <v>4.98601423112379E-05</v>
      </c>
      <c r="F18" s="1">
        <v>4.124306601533147E-05</v>
      </c>
      <c r="G18" s="1">
        <v>0.0001970412704129124</v>
      </c>
      <c r="H18" s="1">
        <v>-0.0166056742229712</v>
      </c>
      <c r="I18" s="1">
        <v>0.003696861881326203</v>
      </c>
      <c r="J18" s="1">
        <v>-0.02353323435054116</v>
      </c>
      <c r="K18" s="1">
        <v>0.007178876288119866</v>
      </c>
      <c r="L18" s="1">
        <v>0.00931163224468453</v>
      </c>
      <c r="M18" s="1">
        <v>0.02973053415834322</v>
      </c>
      <c r="N18" s="1">
        <v>-0.01664800976286357</v>
      </c>
      <c r="O18" s="1">
        <v>-0.00620626946986491</v>
      </c>
      <c r="P18" s="1">
        <v>4.046207692396461E-05</v>
      </c>
      <c r="Q18" s="1">
        <v>0.007518353350424235</v>
      </c>
      <c r="R18" s="1">
        <v>-0.0001296932755854331</v>
      </c>
      <c r="S18" s="1">
        <v>-0.03022035523239058</v>
      </c>
      <c r="T18" s="1">
        <v>0.0008115835546457316</v>
      </c>
      <c r="U18" s="1">
        <v>0.003478264376324793</v>
      </c>
      <c r="V18" s="1">
        <v>-0.0006512210624635694</v>
      </c>
      <c r="W18" s="1">
        <v>0.001498954957006694</v>
      </c>
      <c r="X18" s="1">
        <v>0.001315418774660776</v>
      </c>
    </row>
    <row r="19" spans="1:24">
      <c r="A19" s="11">
        <v>43215</v>
      </c>
      <c r="B19" s="1">
        <v>-0.006434535194842494</v>
      </c>
      <c r="C19" s="1">
        <v>-0.006762054374923222</v>
      </c>
      <c r="D19" s="1">
        <v>-0.004011902731841771</v>
      </c>
      <c r="E19" s="1">
        <v>0</v>
      </c>
      <c r="F19" s="1">
        <v>0.000103100223818906</v>
      </c>
      <c r="G19" s="1">
        <v>-0.0001037010920653934</v>
      </c>
      <c r="H19" s="1">
        <v>-0.001569569152435138</v>
      </c>
      <c r="I19" s="1">
        <v>0.0008196721770397751</v>
      </c>
      <c r="J19" s="1">
        <v>-0.005191752074613631</v>
      </c>
      <c r="K19" s="1">
        <v>-0.009362499984568786</v>
      </c>
      <c r="L19" s="1">
        <v>-0.008688151957637927</v>
      </c>
      <c r="M19" s="1">
        <v>0.001009591201352274</v>
      </c>
      <c r="N19" s="1">
        <v>0.0006581112445493242</v>
      </c>
      <c r="O19" s="1">
        <v>-0.008432733891067665</v>
      </c>
      <c r="P19" s="1">
        <v>5.057529397976282E-05</v>
      </c>
      <c r="Q19" s="1">
        <v>-0.001270325374081797</v>
      </c>
      <c r="R19" s="1">
        <v>-0.002913262964281129</v>
      </c>
      <c r="S19" s="1">
        <v>-0.01507135909060383</v>
      </c>
      <c r="T19" s="1">
        <v>-0.0007193249722256092</v>
      </c>
      <c r="U19" s="1">
        <v>-0.0113488778086544</v>
      </c>
      <c r="V19" s="1">
        <v>-0.0003007066629184951</v>
      </c>
      <c r="W19" s="1">
        <v>-0.01093859987368252</v>
      </c>
      <c r="X19" s="1">
        <v>-0.003197595125527789</v>
      </c>
    </row>
    <row r="20" spans="1:24">
      <c r="A20" s="11">
        <v>43216</v>
      </c>
      <c r="B20" s="1">
        <v>0.01249766981305094</v>
      </c>
      <c r="C20" s="1">
        <v>0.01244829352656786</v>
      </c>
      <c r="D20" s="1">
        <v>0.01738337771603073</v>
      </c>
      <c r="E20" s="1">
        <v>9.971282714075188E-05</v>
      </c>
      <c r="F20" s="1">
        <v>5.154612606241508E-05</v>
      </c>
      <c r="G20" s="1">
        <v>0.0003007035448646038</v>
      </c>
      <c r="H20" s="1">
        <v>0.01463026852268233</v>
      </c>
      <c r="I20" s="1">
        <v>-0.003693827306902416</v>
      </c>
      <c r="J20" s="1">
        <v>0.02045268592869566</v>
      </c>
      <c r="K20" s="1">
        <v>-0.01508404759418539</v>
      </c>
      <c r="L20" s="1">
        <v>0.003235846009522203</v>
      </c>
      <c r="M20" s="1">
        <v>-0.0193587298695489</v>
      </c>
      <c r="N20" s="1">
        <v>-0.02633046629867609</v>
      </c>
      <c r="O20" s="1">
        <v>0.02152173772972809</v>
      </c>
      <c r="P20" s="1">
        <v>5.057273624875286E-05</v>
      </c>
      <c r="Q20" s="1">
        <v>-0.006248027976342398</v>
      </c>
      <c r="R20" s="1">
        <v>-4.645825494335252E-05</v>
      </c>
      <c r="S20" s="1">
        <v>0.01089812133435825</v>
      </c>
      <c r="T20" s="1">
        <v>0.0003505050075085862</v>
      </c>
      <c r="U20" s="1">
        <v>0.006126933827502738</v>
      </c>
      <c r="V20" s="1">
        <v>-0.0004512296083180246</v>
      </c>
      <c r="W20" s="1">
        <v>0.003341823606559555</v>
      </c>
      <c r="X20" s="1">
        <v>0.001882176350866985</v>
      </c>
    </row>
    <row r="21" spans="1:24">
      <c r="A21" s="11">
        <v>43217</v>
      </c>
      <c r="B21" s="1">
        <v>0.009075427277230859</v>
      </c>
      <c r="C21" s="1">
        <v>0.007190580545354209</v>
      </c>
      <c r="D21" s="1">
        <v>0.01218619101910915</v>
      </c>
      <c r="E21" s="1">
        <v>0.0001894269839417138</v>
      </c>
      <c r="F21" s="1">
        <v>0.0001443150193207043</v>
      </c>
      <c r="G21" s="1">
        <v>0.0002487897428530183</v>
      </c>
      <c r="H21" s="1">
        <v>0.009290167195189943</v>
      </c>
      <c r="I21" s="1">
        <v>0.004922077205428235</v>
      </c>
      <c r="J21" s="1">
        <v>0.001312741501260925</v>
      </c>
      <c r="K21" s="1">
        <v>0.01216511225912701</v>
      </c>
      <c r="L21" s="1">
        <v>0.00173805133759063</v>
      </c>
      <c r="M21" s="1">
        <v>-0.009302392662313561</v>
      </c>
      <c r="N21" s="1">
        <v>0.002698146662168627</v>
      </c>
      <c r="O21" s="1">
        <v>0.001427959688593991</v>
      </c>
      <c r="P21" s="1">
        <v>0.0002022653728578255</v>
      </c>
      <c r="Q21" s="1">
        <v>0.005739445638615887</v>
      </c>
      <c r="R21" s="1">
        <v>0.004089340509537289</v>
      </c>
      <c r="S21" s="1">
        <v>0.009597899304276998</v>
      </c>
      <c r="T21" s="1">
        <v>0.001106052060330599</v>
      </c>
      <c r="U21" s="1">
        <v>0.002614380574070894</v>
      </c>
      <c r="V21" s="1">
        <v>0.0009523571557634657</v>
      </c>
      <c r="W21" s="1">
        <v>0.003409860169218779</v>
      </c>
      <c r="X21" s="1">
        <v>-0.0004702120743052349</v>
      </c>
    </row>
    <row r="22" spans="1:24">
      <c r="A22" s="11">
        <v>43220</v>
      </c>
      <c r="B22" s="1">
        <v>0.006525308634922641</v>
      </c>
      <c r="C22" s="1">
        <v>0.01018338739069887</v>
      </c>
      <c r="D22" s="1">
        <v>-0.02053097268524354</v>
      </c>
      <c r="E22" s="1">
        <v>4.984324301109894E-05</v>
      </c>
      <c r="F22" s="1">
        <v>0.0001030694070299001</v>
      </c>
      <c r="G22" s="1">
        <v>5.182340657151128E-05</v>
      </c>
      <c r="H22" s="1">
        <v>-0.008834980333126788</v>
      </c>
      <c r="I22" s="1">
        <v>-0.005333345975362617</v>
      </c>
      <c r="J22" s="1">
        <v>-0.01645599368412728</v>
      </c>
      <c r="K22" s="1">
        <v>0.01862692483502407</v>
      </c>
      <c r="L22" s="1">
        <v>0.00999699779002019</v>
      </c>
      <c r="M22" s="1">
        <v>-0.003641096350370937</v>
      </c>
      <c r="N22" s="1">
        <v>-0.005065011672434705</v>
      </c>
      <c r="O22" s="1">
        <v>0.002138123542793029</v>
      </c>
      <c r="P22" s="1">
        <v>0</v>
      </c>
      <c r="Q22" s="1">
        <v>0.001905851539335238</v>
      </c>
      <c r="R22" s="1">
        <v>0.0001387995690187473</v>
      </c>
      <c r="S22" s="1">
        <v>-0.005849705121395853</v>
      </c>
      <c r="T22" s="1">
        <v>0</v>
      </c>
      <c r="U22" s="1">
        <v>0.003908799765052639</v>
      </c>
      <c r="V22" s="1">
        <v>0.001301757556279648</v>
      </c>
      <c r="W22" s="1">
        <v>-0.005238522972585742</v>
      </c>
      <c r="X22" s="1">
        <v>0.001785630848966049</v>
      </c>
    </row>
    <row r="23" spans="1:24">
      <c r="A23" s="11">
        <v>43222</v>
      </c>
      <c r="B23" s="1">
        <v>-0.007147433374622691</v>
      </c>
      <c r="C23" s="1">
        <v>-0.008649252597350714</v>
      </c>
      <c r="D23" s="1">
        <v>-0.008415003443511298</v>
      </c>
      <c r="E23" s="1">
        <v>4.984075878597199E-05</v>
      </c>
      <c r="F23" s="1">
        <v>0.0001442793250231537</v>
      </c>
      <c r="G23" s="1">
        <v>0.03216642644311576</v>
      </c>
      <c r="H23" s="1">
        <v>-0.00401277328243791</v>
      </c>
      <c r="I23" s="1">
        <v>0.0008223684673992896</v>
      </c>
      <c r="J23" s="1">
        <v>-0.008113155447412864</v>
      </c>
      <c r="K23" s="1">
        <v>0.0009776764669913061</v>
      </c>
      <c r="L23" s="1">
        <v>-0.007766789951990236</v>
      </c>
      <c r="M23" s="1">
        <v>0.000520969014127415</v>
      </c>
      <c r="N23" s="1">
        <v>-0.02259596307860824</v>
      </c>
      <c r="O23" s="1">
        <v>-0.02889121934359687</v>
      </c>
      <c r="P23" s="1">
        <v>0.0001516721861396773</v>
      </c>
      <c r="Q23" s="1">
        <v>-0.004452650318184696</v>
      </c>
      <c r="R23" s="1">
        <v>-0.003225121652232403</v>
      </c>
      <c r="S23" s="1">
        <v>0</v>
      </c>
      <c r="T23" s="1">
        <v>-0.001106052060330647</v>
      </c>
      <c r="U23" s="1">
        <v>0.003029649579868204</v>
      </c>
      <c r="V23" s="1">
        <v>-0.000850957378343091</v>
      </c>
      <c r="W23" s="1">
        <v>-0.00151316080319259</v>
      </c>
      <c r="X23" s="1">
        <v>-0.0004695938099912884</v>
      </c>
    </row>
    <row r="24" spans="1:24">
      <c r="A24" s="11">
        <v>43223</v>
      </c>
      <c r="B24" s="1">
        <v>-0.003445054836967198</v>
      </c>
      <c r="C24" s="1">
        <v>-0.0005111168013136097</v>
      </c>
      <c r="D24" s="1">
        <v>-0.008137194115177906</v>
      </c>
      <c r="E24" s="1">
        <v>0.000139540910631107</v>
      </c>
      <c r="F24" s="1">
        <v>0.0001030439174088205</v>
      </c>
      <c r="G24" s="1">
        <v>-0.03212496965145085</v>
      </c>
      <c r="H24" s="1">
        <v>-0.001783550652295549</v>
      </c>
      <c r="I24" s="1">
        <v>-0.01115944624889841</v>
      </c>
      <c r="J24" s="1">
        <v>-0.005472078367568337</v>
      </c>
      <c r="K24" s="1">
        <v>0.0005861474002851425</v>
      </c>
      <c r="L24" s="1">
        <v>-0.01295483987346682</v>
      </c>
      <c r="M24" s="1">
        <v>0.01087811814718307</v>
      </c>
      <c r="N24" s="1">
        <v>-0.02240990139958416</v>
      </c>
      <c r="O24" s="1">
        <v>0.001464557965354574</v>
      </c>
      <c r="P24" s="1">
        <v>9.09922707749719E-05</v>
      </c>
      <c r="Q24" s="1">
        <v>-0.00639551936910553</v>
      </c>
      <c r="R24" s="1">
        <v>-4.641383504430701E-05</v>
      </c>
      <c r="S24" s="1">
        <v>-0.005798600710718067</v>
      </c>
      <c r="T24" s="1">
        <v>0.0004610037054141473</v>
      </c>
      <c r="U24" s="1">
        <v>0.01031823427839174</v>
      </c>
      <c r="V24" s="1">
        <v>-0.0003005108707379528</v>
      </c>
      <c r="W24" s="1">
        <v>-0.00952960164676175</v>
      </c>
      <c r="X24" s="1">
        <v>-0.002257125006040232</v>
      </c>
    </row>
    <row r="25" spans="1:24">
      <c r="A25" s="11">
        <v>43224</v>
      </c>
      <c r="B25" s="1">
        <v>-0.008018654062913686</v>
      </c>
      <c r="C25" s="1">
        <v>-0.0149371821803962</v>
      </c>
      <c r="D25" s="1">
        <v>-0.02696649478475017</v>
      </c>
      <c r="E25" s="1">
        <v>4.983132098882527E-05</v>
      </c>
      <c r="F25" s="1">
        <v>5.151797720959897E-05</v>
      </c>
      <c r="G25" s="1">
        <v>0</v>
      </c>
      <c r="H25" s="1">
        <v>-0.01642936950088672</v>
      </c>
      <c r="I25" s="1">
        <v>-0.002080300313370967</v>
      </c>
      <c r="J25" s="1">
        <v>-0.01019091645160219</v>
      </c>
      <c r="K25" s="1">
        <v>-0.01224999760683868</v>
      </c>
      <c r="L25" s="1">
        <v>-0.01020738495193182</v>
      </c>
      <c r="M25" s="1">
        <v>0</v>
      </c>
      <c r="N25" s="1">
        <v>0.01615771014053414</v>
      </c>
      <c r="O25" s="1">
        <v>-0.01727107658334689</v>
      </c>
      <c r="P25" s="1">
        <v>0.0001010928133979344</v>
      </c>
      <c r="Q25" s="1">
        <v>-0.02771269520714361</v>
      </c>
      <c r="R25" s="1">
        <v>-0.001133165647015677</v>
      </c>
      <c r="S25" s="1">
        <v>-0.009279214273841858</v>
      </c>
      <c r="T25" s="1">
        <v>-0.0009960343901942211</v>
      </c>
      <c r="U25" s="1">
        <v>-0.009022617599637531</v>
      </c>
      <c r="V25" s="1">
        <v>-0.0007015434242428155</v>
      </c>
      <c r="W25" s="1">
        <v>-0.0004023982992610971</v>
      </c>
      <c r="X25" s="1">
        <v>0</v>
      </c>
    </row>
    <row r="26" spans="1:24">
      <c r="A26" s="11">
        <v>43228</v>
      </c>
      <c r="B26" s="1">
        <v>-0.004582594192132095</v>
      </c>
      <c r="C26" s="1">
        <v>-0.005202925368721843</v>
      </c>
      <c r="D26" s="1">
        <v>-0.03452267662466015</v>
      </c>
      <c r="E26" s="1">
        <v>0</v>
      </c>
      <c r="F26" s="1">
        <v>-5.151797720952608E-05</v>
      </c>
      <c r="G26" s="1">
        <v>-0.0005390723938884463</v>
      </c>
      <c r="H26" s="1">
        <v>-0.003215811500631026</v>
      </c>
      <c r="I26" s="1">
        <v>0.01979446073091453</v>
      </c>
      <c r="J26" s="1">
        <v>-0.01273387595625727</v>
      </c>
      <c r="K26" s="1">
        <v>-0.006347548421763508</v>
      </c>
      <c r="L26" s="1">
        <v>-0.005716115913288355</v>
      </c>
      <c r="M26" s="1">
        <v>0.02442869568496187</v>
      </c>
      <c r="N26" s="1">
        <v>0.04163003034070108</v>
      </c>
      <c r="O26" s="1">
        <v>0</v>
      </c>
      <c r="P26" s="1">
        <v>-0.0001010928133980453</v>
      </c>
      <c r="Q26" s="1">
        <v>-0.01181089968853444</v>
      </c>
      <c r="R26" s="1">
        <v>-0.001795257469020394</v>
      </c>
      <c r="S26" s="1">
        <v>0.005423333569990736</v>
      </c>
      <c r="T26" s="1">
        <v>-0.0006461081440559339</v>
      </c>
      <c r="U26" s="1">
        <v>0.01329065651561083</v>
      </c>
      <c r="V26" s="1">
        <v>-0.0009027081856732212</v>
      </c>
      <c r="W26" s="1">
        <v>0.01968740110150788</v>
      </c>
      <c r="X26" s="1">
        <v>-0.005097235880508846</v>
      </c>
    </row>
    <row r="27" spans="1:24">
      <c r="A27" s="11">
        <v>43229</v>
      </c>
      <c r="B27" s="1">
        <v>-0.003333892069465565</v>
      </c>
      <c r="C27" s="1">
        <v>-0.001566171032744946</v>
      </c>
      <c r="D27" s="1">
        <v>0.02963233965806396</v>
      </c>
      <c r="E27" s="1">
        <v>0</v>
      </c>
      <c r="F27" s="1">
        <v>0</v>
      </c>
      <c r="G27" s="1">
        <v>0.000197002452799246</v>
      </c>
      <c r="H27" s="1">
        <v>0.007487536434395468</v>
      </c>
      <c r="I27" s="1">
        <v>0.001224240103934328</v>
      </c>
      <c r="J27" s="1">
        <v>0.01429922978489455</v>
      </c>
      <c r="K27" s="1">
        <v>-0.006388097315815617</v>
      </c>
      <c r="L27" s="1">
        <v>0</v>
      </c>
      <c r="M27" s="1">
        <v>-0.004030232155421255</v>
      </c>
      <c r="N27" s="1">
        <v>0.005333345975362603</v>
      </c>
      <c r="O27" s="1">
        <v>0.008746627550470289</v>
      </c>
      <c r="P27" s="1">
        <v>5.054768416869278E-05</v>
      </c>
      <c r="Q27" s="1">
        <v>0.0221791269617107</v>
      </c>
      <c r="R27" s="1">
        <v>0.0001768782849280785</v>
      </c>
      <c r="S27" s="1">
        <v>0.01262599949869972</v>
      </c>
      <c r="T27" s="1">
        <v>0.0001846449283284092</v>
      </c>
      <c r="U27" s="1">
        <v>-0.002131742440191384</v>
      </c>
      <c r="V27" s="1">
        <v>-0.0006022584874637959</v>
      </c>
      <c r="W27" s="1">
        <v>0.0003945551441991361</v>
      </c>
      <c r="X27" s="1">
        <v>0.0009458948870221665</v>
      </c>
    </row>
    <row r="28" spans="1:24">
      <c r="A28" s="11">
        <v>43230</v>
      </c>
      <c r="B28" s="1">
        <v>0.006822557456768697</v>
      </c>
      <c r="C28" s="1">
        <v>0.001566171032744876</v>
      </c>
      <c r="D28" s="1">
        <v>0.002448157904775048</v>
      </c>
      <c r="E28" s="1">
        <v>0.0002391557812361583</v>
      </c>
      <c r="F28" s="1">
        <v>0.0001957541951737861</v>
      </c>
      <c r="G28" s="1">
        <v>0.0001451348720177928</v>
      </c>
      <c r="H28" s="1">
        <v>0.01151661890414623</v>
      </c>
      <c r="I28" s="1">
        <v>0.0004077472023872055</v>
      </c>
      <c r="J28" s="1">
        <v>0.01057197726753909</v>
      </c>
      <c r="K28" s="1">
        <v>-0.004147440556101966</v>
      </c>
      <c r="L28" s="1">
        <v>0.007993444832739217</v>
      </c>
      <c r="M28" s="1">
        <v>-0.001010101095985194</v>
      </c>
      <c r="N28" s="1">
        <v>-0.01069528911674792</v>
      </c>
      <c r="O28" s="1">
        <v>0.0007377351865395941</v>
      </c>
      <c r="P28" s="1">
        <v>0.0001010877037777352</v>
      </c>
      <c r="Q28" s="1">
        <v>0.0006526137411028678</v>
      </c>
      <c r="R28" s="1">
        <v>0.001311646397065032</v>
      </c>
      <c r="S28" s="1">
        <v>0.007432466647331474</v>
      </c>
      <c r="T28" s="1">
        <v>0.0006459888929990438</v>
      </c>
      <c r="U28" s="1">
        <v>0.008076558249511954</v>
      </c>
      <c r="V28" s="1">
        <v>0.000802930740181424</v>
      </c>
      <c r="W28" s="1">
        <v>0.004879594130375564</v>
      </c>
      <c r="X28" s="1">
        <v>-0.0004728356038730416</v>
      </c>
    </row>
    <row r="29" spans="1:24">
      <c r="A29" s="11">
        <v>43231</v>
      </c>
      <c r="B29" s="1">
        <v>0.006117238221066808</v>
      </c>
      <c r="C29" s="1">
        <v>0.007794271726818703</v>
      </c>
      <c r="D29" s="1">
        <v>0.009448212866260793</v>
      </c>
      <c r="E29" s="1">
        <v>4.981692281902562E-05</v>
      </c>
      <c r="F29" s="1">
        <v>5.15078935961868E-05</v>
      </c>
      <c r="G29" s="1">
        <v>-0.0001451348720176883</v>
      </c>
      <c r="H29" s="1">
        <v>0.001784693300614301</v>
      </c>
      <c r="I29" s="1">
        <v>0.005691072270867291</v>
      </c>
      <c r="J29" s="1">
        <v>0.01089326791846624</v>
      </c>
      <c r="K29" s="1">
        <v>0.01020382990456774</v>
      </c>
      <c r="L29" s="1">
        <v>0.00164151814118704</v>
      </c>
      <c r="M29" s="1">
        <v>-0.001011122431948762</v>
      </c>
      <c r="N29" s="1">
        <v>-0.0227707374577808</v>
      </c>
      <c r="O29" s="1">
        <v>0.007786713846336963</v>
      </c>
      <c r="P29" s="1">
        <v>0</v>
      </c>
      <c r="Q29" s="1">
        <v>-0.001959120328830481</v>
      </c>
      <c r="R29" s="1">
        <v>-0.0006509569296394343</v>
      </c>
      <c r="S29" s="1">
        <v>0.009880344966959883</v>
      </c>
      <c r="T29" s="1">
        <v>0</v>
      </c>
      <c r="U29" s="1">
        <v>-0.0004234596717946532</v>
      </c>
      <c r="V29" s="1">
        <v>0.0004513653879384975</v>
      </c>
      <c r="W29" s="1">
        <v>-0.003381702723344102</v>
      </c>
      <c r="X29" s="1">
        <v>0.003210881972895561</v>
      </c>
    </row>
    <row r="30" spans="1:24">
      <c r="A30" s="11">
        <v>43234</v>
      </c>
      <c r="B30" s="1">
        <v>-0.002012903053887716</v>
      </c>
      <c r="C30" s="1">
        <v>-0.005189425242225496</v>
      </c>
      <c r="D30" s="1">
        <v>-0.02357120697796586</v>
      </c>
      <c r="E30" s="1">
        <v>-9.963632748743866E-05</v>
      </c>
      <c r="F30" s="1">
        <v>-5.150789359607654E-05</v>
      </c>
      <c r="G30" s="1">
        <v>5.183630097307977E-05</v>
      </c>
      <c r="H30" s="1">
        <v>-0.005639500515370037</v>
      </c>
      <c r="I30" s="1">
        <v>-0.0004054328050671165</v>
      </c>
      <c r="J30" s="1">
        <v>-0.01379441252656242</v>
      </c>
      <c r="K30" s="1">
        <v>-0.002857239725816797</v>
      </c>
      <c r="L30" s="1">
        <v>0.004029217236493669</v>
      </c>
      <c r="M30" s="1">
        <v>0.004542021434500986</v>
      </c>
      <c r="N30" s="1">
        <v>0.009919698238620966</v>
      </c>
      <c r="O30" s="1">
        <v>-0.002197642082929858</v>
      </c>
      <c r="P30" s="1">
        <v>0</v>
      </c>
      <c r="Q30" s="1">
        <v>-0.004454933992603823</v>
      </c>
      <c r="R30" s="1">
        <v>-0.001051725438406841</v>
      </c>
      <c r="S30" s="1">
        <v>0.00937105170116804</v>
      </c>
      <c r="T30" s="1">
        <v>-0.0008306338213273384</v>
      </c>
      <c r="U30" s="1">
        <v>-0.003394148358150428</v>
      </c>
      <c r="V30" s="1">
        <v>-0.0003008876207444976</v>
      </c>
      <c r="W30" s="1">
        <v>0.01338100484942912</v>
      </c>
      <c r="X30" s="1">
        <v>0.0009424183149682328</v>
      </c>
    </row>
    <row r="31" spans="1:24">
      <c r="A31" s="11">
        <v>43235</v>
      </c>
      <c r="B31" s="1">
        <v>-0.009191881678551377</v>
      </c>
      <c r="C31" s="1">
        <v>-0.01151242437570592</v>
      </c>
      <c r="D31" s="1">
        <v>0.01340356962024396</v>
      </c>
      <c r="E31" s="1">
        <v>4.981940466845287E-05</v>
      </c>
      <c r="F31" s="1">
        <v>5.15078935961868E-05</v>
      </c>
      <c r="G31" s="1">
        <v>9.329857104448535E-05</v>
      </c>
      <c r="H31" s="1">
        <v>-0.007198591373529102</v>
      </c>
      <c r="I31" s="1">
        <v>0.007272759329079878</v>
      </c>
      <c r="J31" s="1">
        <v>0.002146862033974944</v>
      </c>
      <c r="K31" s="1">
        <v>-0.009964304866162184</v>
      </c>
      <c r="L31" s="1">
        <v>-0.01023059128354962</v>
      </c>
      <c r="M31" s="1">
        <v>0.004020105916665631</v>
      </c>
      <c r="N31" s="1">
        <v>0.02288121357909712</v>
      </c>
      <c r="O31" s="1">
        <v>-0.01002366883127286</v>
      </c>
      <c r="P31" s="1">
        <v>0.000101077486086751</v>
      </c>
      <c r="Q31" s="1">
        <v>0.002491967975912962</v>
      </c>
      <c r="R31" s="1">
        <v>-0.001229966610519878</v>
      </c>
      <c r="S31" s="1">
        <v>-0.01137272042621842</v>
      </c>
      <c r="T31" s="1">
        <v>0</v>
      </c>
      <c r="U31" s="1">
        <v>0.001274156044114847</v>
      </c>
      <c r="V31" s="1">
        <v>-0.0008028098775383261</v>
      </c>
      <c r="W31" s="1">
        <v>0.0007770008160924461</v>
      </c>
      <c r="X31" s="1">
        <v>-0.001413960738945812</v>
      </c>
    </row>
    <row r="32" spans="1:24">
      <c r="A32" s="11">
        <v>43236</v>
      </c>
      <c r="B32" s="1">
        <v>0.003195209907635789</v>
      </c>
      <c r="C32" s="1">
        <v>0.004201686853699977</v>
      </c>
      <c r="D32" s="1">
        <v>-0.004905860787986149</v>
      </c>
      <c r="E32" s="1">
        <v>9.963136403587737E-05</v>
      </c>
      <c r="F32" s="1">
        <v>9.270752328196925E-05</v>
      </c>
      <c r="G32" s="1">
        <v>0.0003005695296949002</v>
      </c>
      <c r="H32" s="1">
        <v>0.01169442425126116</v>
      </c>
      <c r="I32" s="1">
        <v>-0.006867326524012716</v>
      </c>
      <c r="J32" s="1">
        <v>-0.002146862033975043</v>
      </c>
      <c r="K32" s="1">
        <v>0.004827364386230507</v>
      </c>
      <c r="L32" s="1">
        <v>0.01023059128354954</v>
      </c>
      <c r="M32" s="1">
        <v>0.003504384061949733</v>
      </c>
      <c r="N32" s="1">
        <v>-0.008686990813469672</v>
      </c>
      <c r="O32" s="1">
        <v>0.01002366883127295</v>
      </c>
      <c r="P32" s="1">
        <v>5.05349120547116E-05</v>
      </c>
      <c r="Q32" s="1">
        <v>0.00717878172700577</v>
      </c>
      <c r="R32" s="1">
        <v>0.0007921973638034429</v>
      </c>
      <c r="S32" s="1">
        <v>-0.004937868341699039</v>
      </c>
      <c r="T32" s="1">
        <v>0.0004615484107744307</v>
      </c>
      <c r="U32" s="1">
        <v>-0.006387077280566536</v>
      </c>
      <c r="V32" s="1">
        <v>-0.0001003965665218107</v>
      </c>
      <c r="W32" s="1">
        <v>0.002172395919909077</v>
      </c>
      <c r="X32" s="1">
        <v>-0.003212398832066935</v>
      </c>
    </row>
    <row r="33" spans="1:24">
      <c r="A33" s="11">
        <v>43237</v>
      </c>
      <c r="B33" s="1">
        <v>-0.003662032190204784</v>
      </c>
      <c r="C33" s="1">
        <v>0.001571092232041146</v>
      </c>
      <c r="D33" s="1">
        <v>0.01364767627443973</v>
      </c>
      <c r="E33" s="1">
        <v>9.962143861595446E-05</v>
      </c>
      <c r="F33" s="1">
        <v>0.0001544934420606487</v>
      </c>
      <c r="G33" s="1">
        <v>0.0002901193654300569</v>
      </c>
      <c r="H33" s="1">
        <v>-0.004495832877732021</v>
      </c>
      <c r="I33" s="1">
        <v>0.002024702048224597</v>
      </c>
      <c r="J33" s="1">
        <v>0.001550973646097204</v>
      </c>
      <c r="K33" s="1">
        <v>0.004804172848495882</v>
      </c>
      <c r="L33" s="1">
        <v>-0.00908867654930149</v>
      </c>
      <c r="M33" s="1">
        <v>-0.007021092031916597</v>
      </c>
      <c r="N33" s="1">
        <v>-0.01555662079652317</v>
      </c>
      <c r="O33" s="1">
        <v>-0.008543283660838669</v>
      </c>
      <c r="P33" s="1">
        <v>0.0002526362607101272</v>
      </c>
      <c r="Q33" s="1">
        <v>-0.002604507267321545</v>
      </c>
      <c r="R33" s="1">
        <v>0.001266211868599409</v>
      </c>
      <c r="S33" s="1">
        <v>-0.004962371930992182</v>
      </c>
      <c r="T33" s="1">
        <v>0.0009040174039407206</v>
      </c>
      <c r="U33" s="1">
        <v>0.008083430528745075</v>
      </c>
      <c r="V33" s="1">
        <v>0.001404635527423999</v>
      </c>
      <c r="W33" s="1">
        <v>0.002631580466055821</v>
      </c>
      <c r="X33" s="1">
        <v>0.00141850702304625</v>
      </c>
    </row>
    <row r="34" spans="1:24">
      <c r="A34" s="11">
        <v>43238</v>
      </c>
      <c r="B34" s="1">
        <v>0.003163453130168301</v>
      </c>
      <c r="C34" s="1">
        <v>-0.006299233427987201</v>
      </c>
      <c r="D34" s="1">
        <v>0.01283023093627345</v>
      </c>
      <c r="E34" s="1">
        <v>0.0002390509687968174</v>
      </c>
      <c r="F34" s="1">
        <v>0.0001441723479933372</v>
      </c>
      <c r="G34" s="1">
        <v>0.0003003920656932716</v>
      </c>
      <c r="H34" s="1">
        <v>-0.0001839334166219867</v>
      </c>
      <c r="I34" s="1">
        <v>0.003634165114219669</v>
      </c>
      <c r="J34" s="1">
        <v>0.01318509548082751</v>
      </c>
      <c r="K34" s="1">
        <v>0.0006654245654105662</v>
      </c>
      <c r="L34" s="1">
        <v>-0.01263335886058637</v>
      </c>
      <c r="M34" s="1">
        <v>0.003015077660977973</v>
      </c>
      <c r="N34" s="1">
        <v>-0.02100989972363744</v>
      </c>
      <c r="O34" s="1">
        <v>0.002216476710891969</v>
      </c>
      <c r="P34" s="1">
        <v>0.0001414484321788826</v>
      </c>
      <c r="Q34" s="1">
        <v>-0.006409859084167309</v>
      </c>
      <c r="R34" s="1">
        <v>-0.0003908649332245883</v>
      </c>
      <c r="S34" s="1">
        <v>-0.000843525988439187</v>
      </c>
      <c r="T34" s="1">
        <v>0.001013740882510268</v>
      </c>
      <c r="U34" s="1">
        <v>-0.001696353248178402</v>
      </c>
      <c r="V34" s="1">
        <v>0.0007516725066405946</v>
      </c>
      <c r="W34" s="1">
        <v>0</v>
      </c>
      <c r="X34" s="1">
        <v>0.001793891809020653</v>
      </c>
    </row>
    <row r="35" spans="1:24">
      <c r="A35" s="11">
        <v>43241</v>
      </c>
      <c r="B35" s="1">
        <v>0.001594578771202202</v>
      </c>
      <c r="C35" s="1">
        <v>0.007867861200613738</v>
      </c>
      <c r="D35" s="1">
        <v>-0.002750645314360342</v>
      </c>
      <c r="E35" s="1">
        <v>0</v>
      </c>
      <c r="F35" s="1">
        <v>0.0001029675241338701</v>
      </c>
      <c r="G35" s="1">
        <v>-5.178529816537274E-05</v>
      </c>
      <c r="H35" s="1">
        <v>0.006006299434924471</v>
      </c>
      <c r="I35" s="1">
        <v>0.008028947185818151</v>
      </c>
      <c r="J35" s="1">
        <v>0.003679640885516622</v>
      </c>
      <c r="K35" s="1">
        <v>0.001927231033462775</v>
      </c>
      <c r="L35" s="1">
        <v>0.00627282348744538</v>
      </c>
      <c r="M35" s="1">
        <v>0.01197021774141704</v>
      </c>
      <c r="N35" s="1">
        <v>0.0169115333313552</v>
      </c>
      <c r="O35" s="1">
        <v>0.005739952473010236</v>
      </c>
      <c r="P35" s="1">
        <v>0.0001515296925331798</v>
      </c>
      <c r="Q35" s="1">
        <v>0.001835584624483026</v>
      </c>
      <c r="R35" s="1">
        <v>0.001748398522151558</v>
      </c>
      <c r="S35" s="1">
        <v>0.009072642877572392</v>
      </c>
      <c r="T35" s="1">
        <v>-0.0005528221711911603</v>
      </c>
      <c r="U35" s="1">
        <v>0.002119992314035697</v>
      </c>
      <c r="V35" s="1">
        <v>0.001351588321791999</v>
      </c>
      <c r="W35" s="1">
        <v>0.0106105870152217</v>
      </c>
      <c r="X35" s="1">
        <v>-0.0004717648811373822</v>
      </c>
    </row>
    <row r="36" spans="1:24">
      <c r="A36" s="11">
        <v>43243</v>
      </c>
      <c r="B36" s="1">
        <v>0.006781705532462295</v>
      </c>
      <c r="C36" s="1">
        <v>0.007287903157591352</v>
      </c>
      <c r="D36" s="1">
        <v>-0.001767222034171211</v>
      </c>
      <c r="E36" s="1">
        <v>-4.979757287661554E-05</v>
      </c>
      <c r="F36" s="1">
        <v>0</v>
      </c>
      <c r="G36" s="1">
        <v>0.000155347850039215</v>
      </c>
      <c r="H36" s="1">
        <v>0.02950199323872246</v>
      </c>
      <c r="I36" s="1">
        <v>-0.003605050970275281</v>
      </c>
      <c r="J36" s="1">
        <v>0.03678619782300611</v>
      </c>
      <c r="K36" s="1">
        <v>-0.01478139476547875</v>
      </c>
      <c r="L36" s="1">
        <v>-0.01155191898973387</v>
      </c>
      <c r="M36" s="1">
        <v>-0.01649625010939365</v>
      </c>
      <c r="N36" s="1">
        <v>-0.06212300598272848</v>
      </c>
      <c r="O36" s="1">
        <v>0.009203191098924353</v>
      </c>
      <c r="P36" s="1">
        <v>-5.050734630422282E-05</v>
      </c>
      <c r="Q36" s="1">
        <v>-0.00183558462448309</v>
      </c>
      <c r="R36" s="1">
        <v>0.001485594650249737</v>
      </c>
      <c r="S36" s="1">
        <v>0.02600121715665862</v>
      </c>
      <c r="T36" s="1">
        <v>0.000552822171191168</v>
      </c>
      <c r="U36" s="1">
        <v>-0.001271455988196721</v>
      </c>
      <c r="V36" s="1">
        <v>-0.0005504265944968284</v>
      </c>
      <c r="W36" s="1">
        <v>-0.009915149827668172</v>
      </c>
      <c r="X36" s="1">
        <v>-0.001322126927883295</v>
      </c>
    </row>
    <row r="37" spans="1:24">
      <c r="A37" s="11">
        <v>43244</v>
      </c>
      <c r="B37" s="1">
        <v>-0.003170098087909492</v>
      </c>
      <c r="C37" s="1">
        <v>0</v>
      </c>
      <c r="D37" s="1">
        <v>0.01544540673921754</v>
      </c>
      <c r="E37" s="1">
        <v>0.0001493852798524084</v>
      </c>
      <c r="F37" s="1">
        <v>0.000195609091298751</v>
      </c>
      <c r="G37" s="1">
        <v>0</v>
      </c>
      <c r="H37" s="1">
        <v>-0.0054294748422351</v>
      </c>
      <c r="I37" s="1">
        <v>-0.002008436103939109</v>
      </c>
      <c r="J37" s="1">
        <v>-0.002979728748778254</v>
      </c>
      <c r="K37" s="1">
        <v>-0.02062770985123759</v>
      </c>
      <c r="L37" s="1">
        <v>0.001161215535941677</v>
      </c>
      <c r="M37" s="1">
        <v>-0.01166046164847183</v>
      </c>
      <c r="N37" s="1">
        <v>0.00290909296068373</v>
      </c>
      <c r="O37" s="1">
        <v>-0.000727325655744808</v>
      </c>
      <c r="P37" s="1">
        <v>0.0002020140810684953</v>
      </c>
      <c r="Q37" s="1">
        <v>0.009664434631548398</v>
      </c>
      <c r="R37" s="1">
        <v>0.003001586422992106</v>
      </c>
      <c r="S37" s="1">
        <v>-0.0008151288354821844</v>
      </c>
      <c r="T37" s="1">
        <v>0.001343925384304153</v>
      </c>
      <c r="U37" s="1">
        <v>-0.004675885246292736</v>
      </c>
      <c r="V37" s="1">
        <v>0.001900190590757077</v>
      </c>
      <c r="W37" s="1">
        <v>0.001157988317919643</v>
      </c>
      <c r="X37" s="1">
        <v>0</v>
      </c>
    </row>
    <row r="38" spans="1:24">
      <c r="A38" s="11">
        <v>43245</v>
      </c>
      <c r="B38" s="1">
        <v>0.001586305233664664</v>
      </c>
      <c r="C38" s="1">
        <v>0.002590004037839965</v>
      </c>
      <c r="D38" s="1">
        <v>0.00880879633858549</v>
      </c>
      <c r="E38" s="1">
        <v>0.0001891893243120059</v>
      </c>
      <c r="F38" s="1">
        <v>0</v>
      </c>
      <c r="G38" s="1">
        <v>0.0003934399123061465</v>
      </c>
      <c r="H38" s="1">
        <v>0.01038808950937085</v>
      </c>
      <c r="I38" s="1">
        <v>-0.004029014314045149</v>
      </c>
      <c r="J38" s="1">
        <v>-0.0003778147241557577</v>
      </c>
      <c r="K38" s="1">
        <v>-0.01427111161973631</v>
      </c>
      <c r="L38" s="1">
        <v>-0.01049980480374156</v>
      </c>
      <c r="M38" s="1">
        <v>-0.00767856345039586</v>
      </c>
      <c r="N38" s="1">
        <v>0.002900654680637312</v>
      </c>
      <c r="O38" s="1">
        <v>0.006382383139089731</v>
      </c>
      <c r="P38" s="1">
        <v>0.0001009917389617018</v>
      </c>
      <c r="Q38" s="1">
        <v>0.003891560236164599</v>
      </c>
      <c r="R38" s="1">
        <v>0.0008691471809807886</v>
      </c>
      <c r="S38" s="1">
        <v>0.008768425100805582</v>
      </c>
      <c r="T38" s="1">
        <v>-0.0003496149670815224</v>
      </c>
      <c r="U38" s="1">
        <v>-0.005554383004522188</v>
      </c>
      <c r="V38" s="1">
        <v>0.0005493819591294215</v>
      </c>
      <c r="W38" s="1">
        <v>0.001079580610714225</v>
      </c>
      <c r="X38" s="1">
        <v>-0.002839029066926492</v>
      </c>
    </row>
    <row r="39" spans="1:24">
      <c r="A39" s="11">
        <v>43248</v>
      </c>
      <c r="B39" s="1">
        <v>0.004250768407349451</v>
      </c>
      <c r="C39" s="1">
        <v>0.0005171968049087742</v>
      </c>
      <c r="D39" s="1">
        <v>0.003997248602823099</v>
      </c>
      <c r="E39" s="1">
        <v>-9.956886688904044E-05</v>
      </c>
      <c r="F39" s="1">
        <v>5.14697178029092E-05</v>
      </c>
      <c r="G39" s="1">
        <v>0.0001449125351877557</v>
      </c>
      <c r="H39" s="1">
        <v>-0.004736722816312877</v>
      </c>
      <c r="I39" s="1">
        <v>-0.006074122744960779</v>
      </c>
      <c r="J39" s="1">
        <v>-0.002421400297767305</v>
      </c>
      <c r="K39" s="1">
        <v>-0.003004788955874376</v>
      </c>
      <c r="L39" s="1">
        <v>-0.00404779556401364</v>
      </c>
      <c r="M39" s="1">
        <v>0</v>
      </c>
      <c r="N39" s="1">
        <v>-0.06622954702670794</v>
      </c>
      <c r="O39" s="1">
        <v>0.001300484252358066</v>
      </c>
      <c r="P39" s="1">
        <v>4.039383994484172E-05</v>
      </c>
      <c r="Q39" s="1">
        <v>-0.01041133818824146</v>
      </c>
      <c r="R39" s="1">
        <v>-0.0008691471809807146</v>
      </c>
      <c r="S39" s="1">
        <v>0.005963911938860783</v>
      </c>
      <c r="T39" s="1">
        <v>0.0002760219731012768</v>
      </c>
      <c r="U39" s="1">
        <v>-0.001715266286755024</v>
      </c>
      <c r="V39" s="1">
        <v>-0.0004994256708712651</v>
      </c>
      <c r="W39" s="1">
        <v>-0.002546592416878061</v>
      </c>
      <c r="X39" s="1">
        <v>0.002839029066926595</v>
      </c>
    </row>
    <row r="40" spans="1:24">
      <c r="A40" s="11">
        <v>43249</v>
      </c>
      <c r="B40" s="1">
        <v>-0.009282725262625871</v>
      </c>
      <c r="C40" s="1">
        <v>-0.007265210991412413</v>
      </c>
      <c r="D40" s="1">
        <v>-0.02408580863216786</v>
      </c>
      <c r="E40" s="1">
        <v>0.0001493495828454697</v>
      </c>
      <c r="F40" s="1">
        <v>4.117386695255643E-05</v>
      </c>
      <c r="G40" s="1">
        <v>0.0001448915385877349</v>
      </c>
      <c r="H40" s="1">
        <v>-0.00217666611937551</v>
      </c>
      <c r="I40" s="1">
        <v>0.00162337697989077</v>
      </c>
      <c r="J40" s="1">
        <v>-0.0005683648297292453</v>
      </c>
      <c r="K40" s="1">
        <v>-0.01253537541120944</v>
      </c>
      <c r="L40" s="1">
        <v>-0.004195626975492575</v>
      </c>
      <c r="M40" s="1">
        <v>-0.002057613894680154</v>
      </c>
      <c r="N40" s="1">
        <v>0.01497436312145025</v>
      </c>
      <c r="O40" s="1">
        <v>-0.006955541735703097</v>
      </c>
      <c r="P40" s="1">
        <v>-4.039383994489768E-05</v>
      </c>
      <c r="Q40" s="1">
        <v>-0.003801040030901505</v>
      </c>
      <c r="R40" s="1">
        <v>0.001996063982302401</v>
      </c>
      <c r="S40" s="1">
        <v>0.002728295706161849</v>
      </c>
      <c r="T40" s="1">
        <v>0.0005334265423411586</v>
      </c>
      <c r="U40" s="1">
        <v>-0.01687986410625071</v>
      </c>
      <c r="V40" s="1">
        <v>0.0003995604887840557</v>
      </c>
      <c r="W40" s="1">
        <v>-0.007445357799473573</v>
      </c>
      <c r="X40" s="1">
        <v>-0.002839029066926492</v>
      </c>
    </row>
    <row r="41" spans="1:24">
      <c r="A41" s="11">
        <v>43250</v>
      </c>
      <c r="B41" s="1">
        <v>-0.02157114117609685</v>
      </c>
      <c r="C41" s="1">
        <v>-0.02318333545565728</v>
      </c>
      <c r="D41" s="1">
        <v>0.02139976410940803</v>
      </c>
      <c r="E41" s="1">
        <v>0</v>
      </c>
      <c r="F41" s="1">
        <v>5.146494980739831E-05</v>
      </c>
      <c r="G41" s="1">
        <v>0</v>
      </c>
      <c r="H41" s="1">
        <v>-0.01243975232562496</v>
      </c>
      <c r="I41" s="1">
        <v>-0.01100928550836937</v>
      </c>
      <c r="J41" s="1">
        <v>0.001325682447052203</v>
      </c>
      <c r="K41" s="1">
        <v>-0.02272092006652415</v>
      </c>
      <c r="L41" s="1">
        <v>-0.03435018640617429</v>
      </c>
      <c r="M41" s="1">
        <v>-0.0181870432508512</v>
      </c>
      <c r="N41" s="1">
        <v>-0.00496658136485086</v>
      </c>
      <c r="O41" s="1">
        <v>-0.02368977112240466</v>
      </c>
      <c r="P41" s="1">
        <v>9.088384545901434E-05</v>
      </c>
      <c r="Q41" s="1">
        <v>-0.01842209675380877</v>
      </c>
      <c r="R41" s="1">
        <v>0.001558961807542981</v>
      </c>
      <c r="S41" s="1">
        <v>-0.02310320404009288</v>
      </c>
      <c r="T41" s="1">
        <v>0.000183874230544623</v>
      </c>
      <c r="U41" s="1">
        <v>-0.01273902577742971</v>
      </c>
      <c r="V41" s="1">
        <v>0.0003494845139044236</v>
      </c>
      <c r="W41" s="1">
        <v>-0.008128855141304256</v>
      </c>
      <c r="X41" s="1">
        <v>-0.004178543591720054</v>
      </c>
    </row>
    <row r="42" spans="1:24">
      <c r="A42" s="11">
        <v>43251</v>
      </c>
      <c r="B42" s="1">
        <v>0.004027418930512266</v>
      </c>
      <c r="C42" s="1">
        <v>0.005316333627232789</v>
      </c>
      <c r="D42" s="1">
        <v>0.00137835997012136</v>
      </c>
      <c r="E42" s="1">
        <v>0.0001891441234080311</v>
      </c>
      <c r="F42" s="1">
        <v>0.0001029219543728446</v>
      </c>
      <c r="G42" s="1">
        <v>0.0001552176413138819</v>
      </c>
      <c r="H42" s="1">
        <v>-0.004196283653384413</v>
      </c>
      <c r="I42" s="1">
        <v>0.003274665226751336</v>
      </c>
      <c r="J42" s="1">
        <v>-0.0001892756426826509</v>
      </c>
      <c r="K42" s="1">
        <v>-0.002395210725954822</v>
      </c>
      <c r="L42" s="1">
        <v>-0.004907316282065212</v>
      </c>
      <c r="M42" s="1">
        <v>0.01457599986346316</v>
      </c>
      <c r="N42" s="1">
        <v>0.02906413294391133</v>
      </c>
      <c r="O42" s="1">
        <v>0.00726952240745698</v>
      </c>
      <c r="P42" s="1">
        <v>0.0001009723639498548</v>
      </c>
      <c r="Q42" s="1">
        <v>0.005868248368431975</v>
      </c>
      <c r="R42" s="1">
        <v>-0.0003042217707967378</v>
      </c>
      <c r="S42" s="1">
        <v>0.01360232742006168</v>
      </c>
      <c r="T42" s="1">
        <v>-9.193288905582743E-05</v>
      </c>
      <c r="U42" s="1">
        <v>0.006170138570155777</v>
      </c>
      <c r="V42" s="1">
        <v>0.000199650612093269</v>
      </c>
      <c r="W42" s="1">
        <v>0.005556656833142786</v>
      </c>
      <c r="X42" s="1">
        <v>0.002756000794097213</v>
      </c>
    </row>
    <row r="43" spans="1:24">
      <c r="A43" s="11">
        <v>43252</v>
      </c>
      <c r="B43" s="1">
        <v>0.00609480799041932</v>
      </c>
      <c r="C43" s="1">
        <v>0.004760654323123961</v>
      </c>
      <c r="D43" s="1">
        <v>0.002338860528244606</v>
      </c>
      <c r="E43" s="1">
        <v>0</v>
      </c>
      <c r="F43" s="1">
        <v>5.145700511078826E-05</v>
      </c>
      <c r="G43" s="1">
        <v>0.0001965744325069329</v>
      </c>
      <c r="H43" s="1">
        <v>0.004601442683844125</v>
      </c>
      <c r="I43" s="1">
        <v>0.001225240096100983</v>
      </c>
      <c r="J43" s="1">
        <v>-0.007486117308095706</v>
      </c>
      <c r="K43" s="1">
        <v>0.02035675402304124</v>
      </c>
      <c r="L43" s="1">
        <v>0.006809232355990719</v>
      </c>
      <c r="M43" s="1">
        <v>-0.01195751185253564</v>
      </c>
      <c r="N43" s="1">
        <v>0.01916049773907579</v>
      </c>
      <c r="O43" s="1">
        <v>0.01642024871494775</v>
      </c>
      <c r="P43" s="1">
        <v>0.000100962169560919</v>
      </c>
      <c r="Q43" s="1">
        <v>0.0157005665974741</v>
      </c>
      <c r="R43" s="1">
        <v>-0.0003412072313705086</v>
      </c>
      <c r="S43" s="1">
        <v>0.02666186025095569</v>
      </c>
      <c r="T43" s="1">
        <v>0.0003676808571617369</v>
      </c>
      <c r="U43" s="1">
        <v>-0.00661232296825173</v>
      </c>
      <c r="V43" s="1">
        <v>0.0002495072245285594</v>
      </c>
      <c r="W43" s="1">
        <v>-0.007441967682223039</v>
      </c>
      <c r="X43" s="1">
        <v>0.001422542797622865</v>
      </c>
    </row>
    <row r="44" spans="1:24">
      <c r="A44" s="11">
        <v>43255</v>
      </c>
      <c r="B44" s="1">
        <v>0.005256737868026712</v>
      </c>
      <c r="C44" s="1">
        <v>0.003161224971902351</v>
      </c>
      <c r="D44" s="1">
        <v>-0.01251442335579993</v>
      </c>
      <c r="E44" s="1">
        <v>9.953517083473496E-05</v>
      </c>
      <c r="F44" s="1">
        <v>0.000144065529484183</v>
      </c>
      <c r="G44" s="1">
        <v>0.0001965357985938232</v>
      </c>
      <c r="H44" s="1">
        <v>0.001124581212062447</v>
      </c>
      <c r="I44" s="1">
        <v>0.003666738677419941</v>
      </c>
      <c r="J44" s="1">
        <v>-0.008273056493199401</v>
      </c>
      <c r="K44" s="1">
        <v>0.03759263307805282</v>
      </c>
      <c r="L44" s="1">
        <v>0.03428602354046956</v>
      </c>
      <c r="M44" s="1">
        <v>0.00833338155914424</v>
      </c>
      <c r="N44" s="1">
        <v>0.01736657249829866</v>
      </c>
      <c r="O44" s="1">
        <v>0.0007267970375895634</v>
      </c>
      <c r="P44" s="1">
        <v>0.0001009519772302469</v>
      </c>
      <c r="Q44" s="1">
        <v>0.007823745736689864</v>
      </c>
      <c r="R44" s="1">
        <v>-0.001569206949592854</v>
      </c>
      <c r="S44" s="1">
        <v>0.01345767904621136</v>
      </c>
      <c r="T44" s="1">
        <v>-0.001361094971752485</v>
      </c>
      <c r="U44" s="1">
        <v>0.01055883105033532</v>
      </c>
      <c r="V44" s="1">
        <v>-0.0002495072245284592</v>
      </c>
      <c r="W44" s="1">
        <v>0.006348730028438711</v>
      </c>
      <c r="X44" s="1">
        <v>0.006046881614892907</v>
      </c>
    </row>
    <row r="45" spans="1:24">
      <c r="A45" s="11">
        <v>43256</v>
      </c>
      <c r="B45" s="1">
        <v>0.002234935967056487</v>
      </c>
      <c r="C45" s="1">
        <v>0.004723178552246357</v>
      </c>
      <c r="D45" s="1">
        <v>-0.0006263702052583255</v>
      </c>
      <c r="E45" s="1">
        <v>4.97638704450981E-05</v>
      </c>
      <c r="F45" s="1">
        <v>9.260259602557672E-05</v>
      </c>
      <c r="G45" s="1">
        <v>-0.0001551566309298466</v>
      </c>
      <c r="H45" s="1">
        <v>0.005246295915305349</v>
      </c>
      <c r="I45" s="1">
        <v>0.003653342809085975</v>
      </c>
      <c r="J45" s="1">
        <v>0.01761253212442198</v>
      </c>
      <c r="K45" s="1">
        <v>-0.01096373678286538</v>
      </c>
      <c r="L45" s="1">
        <v>0.004710201041208596</v>
      </c>
      <c r="M45" s="1">
        <v>0.007749974206949136</v>
      </c>
      <c r="N45" s="1">
        <v>0.01353779136405828</v>
      </c>
      <c r="O45" s="1">
        <v>0.002757021263176233</v>
      </c>
      <c r="P45" s="1">
        <v>0.0001009417869571727</v>
      </c>
      <c r="Q45" s="1">
        <v>0.0006492241999119206</v>
      </c>
      <c r="R45" s="1">
        <v>-0.001035177643876161</v>
      </c>
      <c r="S45" s="1">
        <v>-0.005689583174907169</v>
      </c>
      <c r="T45" s="1">
        <v>0.0008095229776253568</v>
      </c>
      <c r="U45" s="1">
        <v>0.003494979529599447</v>
      </c>
      <c r="V45" s="1">
        <v>-0.000549135125997584</v>
      </c>
      <c r="W45" s="1">
        <v>-0.0007816164224717111</v>
      </c>
      <c r="X45" s="1">
        <v>0.0004708763094961242</v>
      </c>
    </row>
    <row r="46" spans="1:24">
      <c r="A46" s="11">
        <v>43258</v>
      </c>
      <c r="B46" s="1">
        <v>0.008691956656891195</v>
      </c>
      <c r="C46" s="1">
        <v>0.004179734402708066</v>
      </c>
      <c r="D46" s="1">
        <v>0.01444542518772328</v>
      </c>
      <c r="E46" s="1">
        <v>0.0001890801257541914</v>
      </c>
      <c r="F46" s="1">
        <v>0.0001543186065006298</v>
      </c>
      <c r="G46" s="1">
        <v>0.0002999477699651012</v>
      </c>
      <c r="H46" s="1">
        <v>0.001742666720430987</v>
      </c>
      <c r="I46" s="1">
        <v>0.00485045413374948</v>
      </c>
      <c r="J46" s="1">
        <v>0.009253056314904232</v>
      </c>
      <c r="K46" s="1">
        <v>0.007666577593070962</v>
      </c>
      <c r="L46" s="1">
        <v>0.02488043262113395</v>
      </c>
      <c r="M46" s="1">
        <v>-0.001029866208429815</v>
      </c>
      <c r="N46" s="1">
        <v>0.01753815559646463</v>
      </c>
      <c r="O46" s="1">
        <v>0.004914725128330141</v>
      </c>
      <c r="P46" s="1">
        <v>9.08388972782318E-05</v>
      </c>
      <c r="Q46" s="1">
        <v>0.006469164752912944</v>
      </c>
      <c r="R46" s="1">
        <v>-0.00109179407397803</v>
      </c>
      <c r="S46" s="1">
        <v>0.01103781124685988</v>
      </c>
      <c r="T46" s="1">
        <v>0.0001838911369655376</v>
      </c>
      <c r="U46" s="1">
        <v>0.004785738957877389</v>
      </c>
      <c r="V46" s="1">
        <v>4.993383767550551E-05</v>
      </c>
      <c r="W46" s="1">
        <v>0.01659467361799985</v>
      </c>
      <c r="X46" s="1">
        <v>-0.001413294624464362</v>
      </c>
    </row>
    <row r="47" spans="1:24">
      <c r="A47" s="11">
        <v>43259</v>
      </c>
      <c r="B47" s="1">
        <v>-0.009825479031969455</v>
      </c>
      <c r="C47" s="1">
        <v>-0.004703431717635966</v>
      </c>
      <c r="D47" s="1">
        <v>-0.01618740381865747</v>
      </c>
      <c r="E47" s="1">
        <v>0</v>
      </c>
      <c r="F47" s="1">
        <v>5.143424390224617E-05</v>
      </c>
      <c r="G47" s="1">
        <v>-0.0001034201028917331</v>
      </c>
      <c r="H47" s="1">
        <v>-0.00174266672043091</v>
      </c>
      <c r="I47" s="1">
        <v>-0.0004033071238373205</v>
      </c>
      <c r="J47" s="1">
        <v>-0.0159641091998274</v>
      </c>
      <c r="K47" s="1">
        <v>-0.005312005868138792</v>
      </c>
      <c r="L47" s="1">
        <v>0.001780944370994692</v>
      </c>
      <c r="M47" s="1">
        <v>-0.01296362463820435</v>
      </c>
      <c r="N47" s="1">
        <v>-0.003134252957567507</v>
      </c>
      <c r="O47" s="1">
        <v>-0.004190454798994308</v>
      </c>
      <c r="P47" s="1">
        <v>5.046248871968473E-05</v>
      </c>
      <c r="Q47" s="1">
        <v>0.01586522529997667</v>
      </c>
      <c r="R47" s="1">
        <v>-0.0003425878377789109</v>
      </c>
      <c r="S47" s="1">
        <v>0.001930726166432257</v>
      </c>
      <c r="T47" s="1">
        <v>0.0004595799520204292</v>
      </c>
      <c r="U47" s="1">
        <v>-0.01663058022783026</v>
      </c>
      <c r="V47" s="1">
        <v>4.993134441184113E-05</v>
      </c>
      <c r="W47" s="1">
        <v>0.005521909881803827</v>
      </c>
      <c r="X47" s="1">
        <v>-0.001793045353695528</v>
      </c>
    </row>
    <row r="48" spans="1:24">
      <c r="A48" s="11">
        <v>43262</v>
      </c>
      <c r="B48" s="1">
        <v>0.008701772002928222</v>
      </c>
      <c r="C48" s="1">
        <v>0.004703431717635878</v>
      </c>
      <c r="D48" s="1">
        <v>-0.0009768351320989066</v>
      </c>
      <c r="E48" s="1">
        <v>9.950149757961555E-05</v>
      </c>
      <c r="F48" s="1">
        <v>0</v>
      </c>
      <c r="G48" s="1">
        <v>0.0001551261437200281</v>
      </c>
      <c r="H48" s="1">
        <v>0.002590559312005216</v>
      </c>
      <c r="I48" s="1">
        <v>0.003221911768214195</v>
      </c>
      <c r="J48" s="1">
        <v>-0.0001902334169756598</v>
      </c>
      <c r="K48" s="1">
        <v>-0.008683926883598059</v>
      </c>
      <c r="L48" s="1">
        <v>0.01137381147792426</v>
      </c>
      <c r="M48" s="1">
        <v>0.0005217845148386374</v>
      </c>
      <c r="N48" s="1">
        <v>0.01247849814125996</v>
      </c>
      <c r="O48" s="1">
        <v>0.002747453105601634</v>
      </c>
      <c r="P48" s="1">
        <v>0.0001009173386936323</v>
      </c>
      <c r="Q48" s="1">
        <v>0.001141769867139664</v>
      </c>
      <c r="R48" s="1">
        <v>0.001341903204913342</v>
      </c>
      <c r="S48" s="1">
        <v>-0.003787736913645025</v>
      </c>
      <c r="T48" s="1">
        <v>-0.0009193712148910292</v>
      </c>
      <c r="U48" s="1">
        <v>0.005720587657732731</v>
      </c>
      <c r="V48" s="1">
        <v>0.0008484516267719839</v>
      </c>
      <c r="W48" s="1">
        <v>0.01012069666684019</v>
      </c>
      <c r="X48" s="1">
        <v>0.002735463668663713</v>
      </c>
    </row>
    <row r="49" spans="1:24">
      <c r="A49" s="11">
        <v>43263</v>
      </c>
      <c r="B49" s="1">
        <v>-0.001257403957734879</v>
      </c>
      <c r="C49" s="1">
        <v>-0.004703431717635966</v>
      </c>
      <c r="D49" s="1">
        <v>0.003066845646266199</v>
      </c>
      <c r="E49" s="1">
        <v>-4.974951122135158E-05</v>
      </c>
      <c r="F49" s="1">
        <v>9.257497293640218E-05</v>
      </c>
      <c r="G49" s="1">
        <v>-5.170604082828097E-05</v>
      </c>
      <c r="H49" s="1">
        <v>0.001560027951160281</v>
      </c>
      <c r="I49" s="1">
        <v>0.002810682436577078</v>
      </c>
      <c r="J49" s="1">
        <v>0.0009508054037461624</v>
      </c>
      <c r="K49" s="1">
        <v>0.001324826746087467</v>
      </c>
      <c r="L49" s="1">
        <v>-0.0006284960297387075</v>
      </c>
      <c r="M49" s="1">
        <v>0.01192650901172934</v>
      </c>
      <c r="N49" s="1">
        <v>-0.02194063286937815</v>
      </c>
      <c r="O49" s="1">
        <v>0.002883924132904932</v>
      </c>
      <c r="P49" s="1">
        <v>0</v>
      </c>
      <c r="Q49" s="1">
        <v>0</v>
      </c>
      <c r="R49" s="1">
        <v>0.0005639871264571712</v>
      </c>
      <c r="S49" s="1">
        <v>0.009787754913742156</v>
      </c>
      <c r="T49" s="1">
        <v>0.0009193712148910331</v>
      </c>
      <c r="U49" s="1">
        <v>0.01437620054658378</v>
      </c>
      <c r="V49" s="1">
        <v>-0.000249469877806208</v>
      </c>
      <c r="W49" s="1">
        <v>-0.002198052956074695</v>
      </c>
      <c r="X49" s="1">
        <v>0.00366696852067407</v>
      </c>
    </row>
    <row r="50" spans="1:24">
      <c r="A50" s="11">
        <v>43265</v>
      </c>
      <c r="B50" s="1">
        <v>-0.01844602190986299</v>
      </c>
      <c r="C50" s="1">
        <v>-0.01371329506859515</v>
      </c>
      <c r="D50" s="1">
        <v>-0.01542915803325436</v>
      </c>
      <c r="E50" s="1">
        <v>0.0002387750849545617</v>
      </c>
      <c r="F50" s="1">
        <v>0.0001028510306579153</v>
      </c>
      <c r="G50" s="1">
        <v>9.306894864658147E-05</v>
      </c>
      <c r="H50" s="1">
        <v>-0.01449008148710546</v>
      </c>
      <c r="I50" s="1">
        <v>0.005198971918311542</v>
      </c>
      <c r="J50" s="1">
        <v>-0.02078006826639933</v>
      </c>
      <c r="K50" s="1">
        <v>-0.01516563504324112</v>
      </c>
      <c r="L50" s="1">
        <v>-0.0210935393801491</v>
      </c>
      <c r="M50" s="1">
        <v>-0.001031459606662271</v>
      </c>
      <c r="N50" s="1">
        <v>0.01015948482611311</v>
      </c>
      <c r="O50" s="1">
        <v>-0.01348139574443358</v>
      </c>
      <c r="P50" s="1">
        <v>0.0001009071554119062</v>
      </c>
      <c r="Q50" s="1">
        <v>-0.01070755928122966</v>
      </c>
      <c r="R50" s="1">
        <v>0.001219343368479807</v>
      </c>
      <c r="S50" s="1">
        <v>-0.006000018000097146</v>
      </c>
      <c r="T50" s="1">
        <v>-0.0001838066359370329</v>
      </c>
      <c r="U50" s="1">
        <v>-0.007380107297622534</v>
      </c>
      <c r="V50" s="1">
        <v>0.0004988775359142117</v>
      </c>
      <c r="W50" s="1">
        <v>0.0003793195053636008</v>
      </c>
      <c r="X50" s="1">
        <v>-0.003196092211177924</v>
      </c>
    </row>
    <row r="51" spans="1:24">
      <c r="A51" s="11">
        <v>43266</v>
      </c>
      <c r="B51" s="1">
        <v>-0.005004067785877104</v>
      </c>
      <c r="C51" s="1">
        <v>-0.009069147249863225</v>
      </c>
      <c r="D51" s="1">
        <v>0.007884588540814648</v>
      </c>
      <c r="E51" s="1">
        <v>-8.953397571653887E-05</v>
      </c>
      <c r="F51" s="1">
        <v>-5.142419303718787E-05</v>
      </c>
      <c r="G51" s="1">
        <v>-0.0001447776631277787</v>
      </c>
      <c r="H51" s="1">
        <v>-0.01131547371444402</v>
      </c>
      <c r="I51" s="1">
        <v>0.007154243551166737</v>
      </c>
      <c r="J51" s="1">
        <v>-0.01018167917238309</v>
      </c>
      <c r="K51" s="1">
        <v>-0.008525806528802042</v>
      </c>
      <c r="L51" s="1">
        <v>-0.01696602244419586</v>
      </c>
      <c r="M51" s="1">
        <v>0.002576656926728502</v>
      </c>
      <c r="N51" s="1">
        <v>-0.003141912167466478</v>
      </c>
      <c r="O51" s="1">
        <v>-0.01573909080215422</v>
      </c>
      <c r="P51" s="1">
        <v>0</v>
      </c>
      <c r="Q51" s="1">
        <v>-0.04414889464223209</v>
      </c>
      <c r="R51" s="1">
        <v>0.002507907673679561</v>
      </c>
      <c r="S51" s="1">
        <v>0.001464862834705933</v>
      </c>
      <c r="T51" s="1">
        <v>0.0009921547105236094</v>
      </c>
      <c r="U51" s="1">
        <v>0.01556451654111155</v>
      </c>
      <c r="V51" s="1">
        <v>0</v>
      </c>
      <c r="W51" s="1">
        <v>0.01041283082387171</v>
      </c>
      <c r="X51" s="1">
        <v>-0.002828589477870373</v>
      </c>
    </row>
    <row r="52" spans="1:24">
      <c r="A52" s="11">
        <v>43269</v>
      </c>
      <c r="B52" s="1">
        <v>-0.01200314486135597</v>
      </c>
      <c r="C52" s="1">
        <v>-0.01294516459203696</v>
      </c>
      <c r="D52" s="1">
        <v>-0.03481838481943525</v>
      </c>
      <c r="E52" s="1">
        <v>8.953397571643466E-05</v>
      </c>
      <c r="F52" s="1">
        <v>0.0001028457417627887</v>
      </c>
      <c r="G52" s="1">
        <v>0.0001447776631277241</v>
      </c>
      <c r="H52" s="1">
        <v>-0.02120024900607643</v>
      </c>
      <c r="I52" s="1">
        <v>0.004346973847656346</v>
      </c>
      <c r="J52" s="1">
        <v>-0.03971330622646479</v>
      </c>
      <c r="K52" s="1">
        <v>-0.0006423753834256107</v>
      </c>
      <c r="L52" s="1">
        <v>0.01117039800480333</v>
      </c>
      <c r="M52" s="1">
        <v>-0.0005148005261699137</v>
      </c>
      <c r="N52" s="1">
        <v>0.002095704574218959</v>
      </c>
      <c r="O52" s="1">
        <v>-0.01523782097661509</v>
      </c>
      <c r="P52" s="1">
        <v>5.044975961759236E-05</v>
      </c>
      <c r="Q52" s="1">
        <v>-0.00942006696751368</v>
      </c>
      <c r="R52" s="1">
        <v>0.002382212720311323</v>
      </c>
      <c r="S52" s="1">
        <v>-0.04450429231581403</v>
      </c>
      <c r="T52" s="1">
        <v>0.0004589977406096985</v>
      </c>
      <c r="U52" s="1">
        <v>-0.00861702876137645</v>
      </c>
      <c r="V52" s="1">
        <v>0.001445339034036563</v>
      </c>
      <c r="W52" s="1">
        <v>-0.0006758025412075655</v>
      </c>
      <c r="X52" s="1">
        <v>-0.002268646402638403</v>
      </c>
    </row>
    <row r="53" spans="1:24">
      <c r="A53" s="11">
        <v>43270</v>
      </c>
      <c r="B53" s="1">
        <v>-0.01298271118166013</v>
      </c>
      <c r="C53" s="1">
        <v>-0.01201543674441113</v>
      </c>
      <c r="D53" s="1">
        <v>-0.02797797153020961</v>
      </c>
      <c r="E53" s="1">
        <v>9.947279427280956E-05</v>
      </c>
      <c r="F53" s="1">
        <v>0</v>
      </c>
      <c r="G53" s="1">
        <v>5.170122894979995E-05</v>
      </c>
      <c r="H53" s="1">
        <v>-0.006603775491903359</v>
      </c>
      <c r="I53" s="1">
        <v>-0.001578532293049727</v>
      </c>
      <c r="J53" s="1">
        <v>-0.01314133321740838</v>
      </c>
      <c r="K53" s="1">
        <v>-0.01416525573011194</v>
      </c>
      <c r="L53" s="1">
        <v>-0.01286985589470928</v>
      </c>
      <c r="M53" s="1">
        <v>-0.02291766968139706</v>
      </c>
      <c r="N53" s="1">
        <v>-0.04751742246004915</v>
      </c>
      <c r="O53" s="1">
        <v>-0.00649401965072421</v>
      </c>
      <c r="P53" s="1">
        <v>5.044721456769917E-05</v>
      </c>
      <c r="Q53" s="1">
        <v>0.003374505463117998</v>
      </c>
      <c r="R53" s="1">
        <v>0.001854010975945214</v>
      </c>
      <c r="S53" s="1">
        <v>-0.01673203427341152</v>
      </c>
      <c r="T53" s="1">
        <v>0.001009054051658044</v>
      </c>
      <c r="U53" s="1">
        <v>-0.01922295976685172</v>
      </c>
      <c r="V53" s="1">
        <v>0.0008960574076253216</v>
      </c>
      <c r="W53" s="1">
        <v>-0.006480806405869831</v>
      </c>
      <c r="X53" s="1">
        <v>-0.005123350865199858</v>
      </c>
    </row>
    <row r="54" spans="1:24">
      <c r="A54" s="11">
        <v>43271</v>
      </c>
      <c r="B54" s="1">
        <v>0.00709922812608439</v>
      </c>
      <c r="C54" s="1">
        <v>0.01038544453348002</v>
      </c>
      <c r="D54" s="1">
        <v>0.03607693835377784</v>
      </c>
      <c r="E54" s="1">
        <v>0</v>
      </c>
      <c r="F54" s="1">
        <v>4.113533525888941E-05</v>
      </c>
      <c r="G54" s="1">
        <v>0.000155087650681269</v>
      </c>
      <c r="H54" s="1">
        <v>0.0193132559074504</v>
      </c>
      <c r="I54" s="1">
        <v>-0.0003950227189427662</v>
      </c>
      <c r="J54" s="1">
        <v>0.03025167075885176</v>
      </c>
      <c r="K54" s="1">
        <v>-0.00807071672750065</v>
      </c>
      <c r="L54" s="1">
        <v>0.01105990064946987</v>
      </c>
      <c r="M54" s="1">
        <v>-0.005812433801322999</v>
      </c>
      <c r="N54" s="1">
        <v>0.02529036523672016</v>
      </c>
      <c r="O54" s="1">
        <v>0.02173184062733935</v>
      </c>
      <c r="P54" s="1">
        <v>0</v>
      </c>
      <c r="Q54" s="1">
        <v>0.004034432583593922</v>
      </c>
      <c r="R54" s="1">
        <v>0.001374520279818549</v>
      </c>
      <c r="S54" s="1">
        <v>0.04178802788259677</v>
      </c>
      <c r="T54" s="1">
        <v>0</v>
      </c>
      <c r="U54" s="1">
        <v>0.007908652820776168</v>
      </c>
      <c r="V54" s="1">
        <v>0.00104438651790625</v>
      </c>
      <c r="W54" s="1">
        <v>0.005052610575479882</v>
      </c>
      <c r="X54" s="1">
        <v>0.001425787989267556</v>
      </c>
    </row>
    <row r="55" spans="1:24">
      <c r="A55" s="11">
        <v>43272</v>
      </c>
      <c r="B55" s="1">
        <v>-0.008594750533333742</v>
      </c>
      <c r="C55" s="1">
        <v>-0.009836144876713129</v>
      </c>
      <c r="D55" s="1">
        <v>-0.02309504170921566</v>
      </c>
      <c r="E55" s="1">
        <v>9.946290042025096E-05</v>
      </c>
      <c r="F55" s="1">
        <v>0.0001028309357494066</v>
      </c>
      <c r="G55" s="1">
        <v>0.0001964098355954375</v>
      </c>
      <c r="H55" s="1">
        <v>-0.001152950527791344</v>
      </c>
      <c r="I55" s="1">
        <v>0.007478877607347886</v>
      </c>
      <c r="J55" s="1">
        <v>-0.003374581380145434</v>
      </c>
      <c r="K55" s="1">
        <v>-0.01693333547688543</v>
      </c>
      <c r="L55" s="1">
        <v>-0.03918965773488473</v>
      </c>
      <c r="M55" s="1">
        <v>-0.00637960696403904</v>
      </c>
      <c r="N55" s="1">
        <v>-0.0003568242678359265</v>
      </c>
      <c r="O55" s="1">
        <v>-0.01073195573824966</v>
      </c>
      <c r="P55" s="1">
        <v>0.000201763412907387</v>
      </c>
      <c r="Q55" s="1">
        <v>0.005354048394155346</v>
      </c>
      <c r="R55" s="1">
        <v>0.0007323056971106401</v>
      </c>
      <c r="S55" s="1">
        <v>-0.00891630162371097</v>
      </c>
      <c r="T55" s="1">
        <v>0.0006232699877298074</v>
      </c>
      <c r="U55" s="1">
        <v>-0.001752081043917083</v>
      </c>
      <c r="V55" s="1">
        <v>0.0004472605367142916</v>
      </c>
      <c r="W55" s="1">
        <v>0.0006767680823785941</v>
      </c>
      <c r="X55" s="1">
        <v>-0.003330006407187383</v>
      </c>
    </row>
    <row r="56" spans="1:24">
      <c r="A56" s="11">
        <v>43273</v>
      </c>
      <c r="B56" s="1">
        <v>0.007593524811412361</v>
      </c>
      <c r="C56" s="1">
        <v>-0.0005492996567668725</v>
      </c>
      <c r="D56" s="1">
        <v>0.01325201514554955</v>
      </c>
      <c r="E56" s="1">
        <v>8.950815276075653E-05</v>
      </c>
      <c r="F56" s="1">
        <v>5.141150282093871E-05</v>
      </c>
      <c r="G56" s="1">
        <v>9.302277514322857E-05</v>
      </c>
      <c r="H56" s="1">
        <v>0.009415184254332675</v>
      </c>
      <c r="I56" s="1">
        <v>-0.01024841449136811</v>
      </c>
      <c r="J56" s="1">
        <v>0.004536976043764874</v>
      </c>
      <c r="K56" s="1">
        <v>0.008870548999509448</v>
      </c>
      <c r="L56" s="1">
        <v>0.006706033714935663</v>
      </c>
      <c r="M56" s="1">
        <v>-0.005347606326595242</v>
      </c>
      <c r="N56" s="1">
        <v>0.0007135212575283284</v>
      </c>
      <c r="O56" s="1">
        <v>0.007167419066359329</v>
      </c>
      <c r="P56" s="1">
        <v>0</v>
      </c>
      <c r="Q56" s="1">
        <v>0.02413569185901471</v>
      </c>
      <c r="R56" s="1">
        <v>0.0003476574328494905</v>
      </c>
      <c r="S56" s="1">
        <v>-0.01332448803488756</v>
      </c>
      <c r="T56" s="1">
        <v>-0.0002565935389163154</v>
      </c>
      <c r="U56" s="1">
        <v>-0.01102060966643851</v>
      </c>
      <c r="V56" s="1">
        <v>0.0003477310583708461</v>
      </c>
      <c r="W56" s="1">
        <v>-0.00898560053465278</v>
      </c>
      <c r="X56" s="1">
        <v>0.000476394654334106</v>
      </c>
    </row>
    <row r="57" spans="1:24">
      <c r="A57" s="11">
        <v>43276</v>
      </c>
      <c r="B57" s="1">
        <v>-0.0004837093692074268</v>
      </c>
      <c r="C57" s="1">
        <v>0.009841522844791289</v>
      </c>
      <c r="D57" s="1">
        <v>0.007391337997864819</v>
      </c>
      <c r="E57" s="1">
        <v>4.972328990201427E-05</v>
      </c>
      <c r="F57" s="1">
        <v>5.140885981422597E-05</v>
      </c>
      <c r="G57" s="1">
        <v>0.0001033484912040469</v>
      </c>
      <c r="H57" s="1">
        <v>-0.004903206065727091</v>
      </c>
      <c r="I57" s="1">
        <v>0.01181581293138093</v>
      </c>
      <c r="J57" s="1">
        <v>-0.01407934183625761</v>
      </c>
      <c r="K57" s="1">
        <v>0.003892913212645607</v>
      </c>
      <c r="L57" s="1">
        <v>0.01195868623090167</v>
      </c>
      <c r="M57" s="1">
        <v>-0.001609874240903582</v>
      </c>
      <c r="N57" s="1">
        <v>0.019075110335332</v>
      </c>
      <c r="O57" s="1">
        <v>-0.0007442137725343935</v>
      </c>
      <c r="P57" s="1">
        <v>9.078025636531999E-05</v>
      </c>
      <c r="Q57" s="1">
        <v>0.01346124390879493</v>
      </c>
      <c r="R57" s="1">
        <v>-0.0002195590531188146</v>
      </c>
      <c r="S57" s="1">
        <v>0.008239057925354638</v>
      </c>
      <c r="T57" s="1">
        <v>-0.0002749947310006123</v>
      </c>
      <c r="U57" s="1">
        <v>0.003539826705123987</v>
      </c>
      <c r="V57" s="1">
        <v>-0.0001986886555314184</v>
      </c>
      <c r="W57" s="1">
        <v>0.005069048115383232</v>
      </c>
      <c r="X57" s="1">
        <v>0.001427823763585822</v>
      </c>
    </row>
    <row r="58" spans="1:24">
      <c r="A58" s="11">
        <v>43277</v>
      </c>
      <c r="B58" s="1">
        <v>-0.001141098690530349</v>
      </c>
      <c r="C58" s="1">
        <v>-0.005455550901537026</v>
      </c>
      <c r="D58" s="1">
        <v>-0.005284315021957408</v>
      </c>
      <c r="E58" s="1">
        <v>4.972081761933072E-05</v>
      </c>
      <c r="F58" s="1">
        <v>4.112518506913431E-05</v>
      </c>
      <c r="G58" s="1">
        <v>9.300451078591886E-05</v>
      </c>
      <c r="H58" s="1">
        <v>-0.006544405328248012</v>
      </c>
      <c r="I58" s="1">
        <v>-0.01221208795142687</v>
      </c>
      <c r="J58" s="1">
        <v>-0.004601453705896544</v>
      </c>
      <c r="K58" s="1">
        <v>0.005264324506733814</v>
      </c>
      <c r="L58" s="1">
        <v>0.002374671300606235</v>
      </c>
      <c r="M58" s="1">
        <v>-0.02391418309958825</v>
      </c>
      <c r="N58" s="1">
        <v>-0.001050236399702141</v>
      </c>
      <c r="O58" s="1">
        <v>-0.00642320529382494</v>
      </c>
      <c r="P58" s="1">
        <v>0</v>
      </c>
      <c r="Q58" s="1">
        <v>-0.002445775821743327</v>
      </c>
      <c r="R58" s="1">
        <v>9.148879726058331E-05</v>
      </c>
      <c r="S58" s="1">
        <v>-0.005111423955123252</v>
      </c>
      <c r="T58" s="1">
        <v>0.000439955278310689</v>
      </c>
      <c r="U58" s="1">
        <v>-0.00931890480286519</v>
      </c>
      <c r="V58" s="1">
        <v>0.0003476792445681812</v>
      </c>
      <c r="W58" s="1">
        <v>-0.007955491441114628</v>
      </c>
      <c r="X58" s="1">
        <v>-0.001427823763585832</v>
      </c>
    </row>
    <row r="59" spans="1:24">
      <c r="A59" s="11">
        <v>43278</v>
      </c>
      <c r="B59" s="1">
        <v>-0.003639455673187713</v>
      </c>
      <c r="C59" s="1">
        <v>0.002731495825609655</v>
      </c>
      <c r="D59" s="1">
        <v>-0.008162120812417545</v>
      </c>
      <c r="E59" s="1">
        <v>-4.97208176193368E-05</v>
      </c>
      <c r="F59" s="1">
        <v>5.140410308683139E-05</v>
      </c>
      <c r="G59" s="1">
        <v>5.166543531853612E-05</v>
      </c>
      <c r="H59" s="1">
        <v>0.009480052590428301</v>
      </c>
      <c r="I59" s="1">
        <v>0.0003962750200461179</v>
      </c>
      <c r="J59" s="1">
        <v>-0.007661616910646139</v>
      </c>
      <c r="K59" s="1">
        <v>-0.02122564762278862</v>
      </c>
      <c r="L59" s="1">
        <v>-0.01139688985818412</v>
      </c>
      <c r="M59" s="1">
        <v>-0.02168558707158898</v>
      </c>
      <c r="N59" s="1">
        <v>0.001749781723787772</v>
      </c>
      <c r="O59" s="1">
        <v>0.005678437254632833</v>
      </c>
      <c r="P59" s="1">
        <v>0</v>
      </c>
      <c r="Q59" s="1">
        <v>0.003730627598141065</v>
      </c>
      <c r="R59" s="1">
        <v>0.00256741896283835</v>
      </c>
      <c r="S59" s="1">
        <v>0.002718696700947291</v>
      </c>
      <c r="T59" s="1">
        <v>0.0007328289355684263</v>
      </c>
      <c r="U59" s="1">
        <v>0.0004457321223785288</v>
      </c>
      <c r="V59" s="1">
        <v>0.0003971997470423459</v>
      </c>
      <c r="W59" s="1">
        <v>0.0003802715184432793</v>
      </c>
      <c r="X59" s="1">
        <v>-0.001429865359672433</v>
      </c>
    </row>
    <row r="60" spans="1:24">
      <c r="A60" s="11">
        <v>43279</v>
      </c>
      <c r="B60" s="1">
        <v>-0.008964290308827141</v>
      </c>
      <c r="C60" s="1">
        <v>-0.01097103708485393</v>
      </c>
      <c r="D60" s="1">
        <v>-0.01838843675025196</v>
      </c>
      <c r="E60" s="1">
        <v>0.000238637381689508</v>
      </c>
      <c r="F60" s="1">
        <v>0.0001953114967583205</v>
      </c>
      <c r="G60" s="1">
        <v>5.166276613922872E-05</v>
      </c>
      <c r="H60" s="1">
        <v>-0.01830418564198089</v>
      </c>
      <c r="I60" s="1">
        <v>0.00158353160564422</v>
      </c>
      <c r="J60" s="1">
        <v>-0.02393305083843627</v>
      </c>
      <c r="K60" s="1">
        <v>-0.00575207950580077</v>
      </c>
      <c r="L60" s="1">
        <v>-0.02128313093775107</v>
      </c>
      <c r="M60" s="1">
        <v>-0.002250985756318934</v>
      </c>
      <c r="N60" s="1">
        <v>-0.01337577140113894</v>
      </c>
      <c r="O60" s="1">
        <v>-0.007178137595702122</v>
      </c>
      <c r="P60" s="1">
        <v>0.0001512821162210686</v>
      </c>
      <c r="Q60" s="1">
        <v>-0.01149363721404072</v>
      </c>
      <c r="R60" s="1">
        <v>0.002406103912335575</v>
      </c>
      <c r="S60" s="1">
        <v>-0.02016522596652424</v>
      </c>
      <c r="T60" s="1">
        <v>0.0008237911331679293</v>
      </c>
      <c r="U60" s="1">
        <v>-0.002230650043832079</v>
      </c>
      <c r="V60" s="1">
        <v>0.0005458921750409639</v>
      </c>
      <c r="W60" s="1">
        <v>0.0003801269669825866</v>
      </c>
      <c r="X60" s="1">
        <v>-0.0003816429776310307</v>
      </c>
    </row>
    <row r="61" spans="1:24">
      <c r="A61" s="11">
        <v>43280</v>
      </c>
      <c r="B61" s="1">
        <v>0.002169957452343526</v>
      </c>
      <c r="C61" s="1">
        <v>0.004402868972756922</v>
      </c>
      <c r="D61" s="1">
        <v>0.01155996570749344</v>
      </c>
      <c r="E61" s="1">
        <v>4.970895408412393E-05</v>
      </c>
      <c r="F61" s="1">
        <v>0</v>
      </c>
      <c r="G61" s="1">
        <v>0.0002479441311928511</v>
      </c>
      <c r="H61" s="1">
        <v>0.009517470110458321</v>
      </c>
      <c r="I61" s="1">
        <v>-0.005951217723155839</v>
      </c>
      <c r="J61" s="1">
        <v>0.009892355474335939</v>
      </c>
      <c r="K61" s="1">
        <v>-0.002174973670234097</v>
      </c>
      <c r="L61" s="1">
        <v>0.01285103921915992</v>
      </c>
      <c r="M61" s="1">
        <v>0.01343053204101683</v>
      </c>
      <c r="N61" s="1">
        <v>-0.011404257597348</v>
      </c>
      <c r="O61" s="1">
        <v>-0.004361893055539408</v>
      </c>
      <c r="P61" s="1">
        <v>0.0001512592334041796</v>
      </c>
      <c r="Q61" s="1">
        <v>0.01341782483871176</v>
      </c>
      <c r="R61" s="1">
        <v>-0.0007285112285265493</v>
      </c>
      <c r="S61" s="1">
        <v>0.003172668921206947</v>
      </c>
      <c r="T61" s="1">
        <v>-0.0006406677807664631</v>
      </c>
      <c r="U61" s="1">
        <v>0.004011594414826839</v>
      </c>
      <c r="V61" s="1">
        <v>0.001041331014189369</v>
      </c>
      <c r="W61" s="1">
        <v>-0.001445251839439577</v>
      </c>
      <c r="X61" s="1">
        <v>0.001811508337303492</v>
      </c>
    </row>
    <row r="62" spans="1:24">
      <c r="A62" s="11">
        <v>43283</v>
      </c>
      <c r="B62" s="1">
        <v>-0.02255787915604387</v>
      </c>
      <c r="C62" s="1">
        <v>-0.0216494716968533</v>
      </c>
      <c r="D62" s="1">
        <v>-0.03067266187255738</v>
      </c>
      <c r="E62" s="1">
        <v>-4.970895408415337E-05</v>
      </c>
      <c r="F62" s="1">
        <v>5.139142278274646E-05</v>
      </c>
      <c r="G62" s="1">
        <v>0.0001446056915188928</v>
      </c>
      <c r="H62" s="1">
        <v>-0.02006881187457341</v>
      </c>
      <c r="I62" s="1">
        <v>0.006742044177973671</v>
      </c>
      <c r="J62" s="1">
        <v>-0.03549211514953007</v>
      </c>
      <c r="K62" s="1">
        <v>-0.01741940440931128</v>
      </c>
      <c r="L62" s="1">
        <v>-0.005390848634876423</v>
      </c>
      <c r="M62" s="1">
        <v>-0.02590234902929862</v>
      </c>
      <c r="N62" s="1">
        <v>-0.02504213603216507</v>
      </c>
      <c r="O62" s="1">
        <v>-0.01702686315773327</v>
      </c>
      <c r="P62" s="1">
        <v>0</v>
      </c>
      <c r="Q62" s="1">
        <v>-0.01797423446606479</v>
      </c>
      <c r="R62" s="1">
        <v>0.002438426422268661</v>
      </c>
      <c r="S62" s="1">
        <v>-0.01283378876849141</v>
      </c>
      <c r="T62" s="1">
        <v>0.0007321582520976582</v>
      </c>
      <c r="U62" s="1">
        <v>-0.008487877627712796</v>
      </c>
      <c r="V62" s="1">
        <v>0.0002477762097962121</v>
      </c>
      <c r="W62" s="1">
        <v>-0.006951103113466766</v>
      </c>
      <c r="X62" s="1">
        <v>-0.006498493817426906</v>
      </c>
    </row>
    <row r="63" spans="1:24">
      <c r="A63" s="11">
        <v>43284</v>
      </c>
      <c r="B63" s="1">
        <v>0.00135791901940961</v>
      </c>
      <c r="C63" s="1">
        <v>0.002801907128673353</v>
      </c>
      <c r="D63" s="1">
        <v>0.007417533252191223</v>
      </c>
      <c r="E63" s="1">
        <v>4.970895408412393E-05</v>
      </c>
      <c r="F63" s="1">
        <v>5.138878184022326E-05</v>
      </c>
      <c r="G63" s="1">
        <v>9.294976072136097E-05</v>
      </c>
      <c r="H63" s="1">
        <v>0.01031807296742401</v>
      </c>
      <c r="I63" s="1">
        <v>-0.002770633080508157</v>
      </c>
      <c r="J63" s="1">
        <v>0.02082829490635643</v>
      </c>
      <c r="K63" s="1">
        <v>-0.006592082740399373</v>
      </c>
      <c r="L63" s="1">
        <v>-0.01415374743809377</v>
      </c>
      <c r="M63" s="1">
        <v>-0.01320719742940987</v>
      </c>
      <c r="N63" s="1">
        <v>-0.0222974678055571</v>
      </c>
      <c r="O63" s="1">
        <v>0.001532097741091286</v>
      </c>
      <c r="P63" s="1">
        <v>0.0001512363575086267</v>
      </c>
      <c r="Q63" s="1">
        <v>0.0006521881141627109</v>
      </c>
      <c r="R63" s="1">
        <v>-0.002356442409105237</v>
      </c>
      <c r="S63" s="1">
        <v>0.006396610296692573</v>
      </c>
      <c r="T63" s="1">
        <v>-0.000549068427718639</v>
      </c>
      <c r="U63" s="1">
        <v>-0.005849285518694415</v>
      </c>
      <c r="V63" s="1">
        <v>-0.0001486583585899867</v>
      </c>
      <c r="W63" s="1">
        <v>0.01309796367435673</v>
      </c>
      <c r="X63" s="1">
        <v>-0.003842463901545</v>
      </c>
    </row>
    <row r="64" spans="1:24">
      <c r="A64" s="11">
        <v>43285</v>
      </c>
      <c r="B64" s="1">
        <v>-0.002896738726504557</v>
      </c>
      <c r="C64" s="1">
        <v>-0.005049099085578168</v>
      </c>
      <c r="D64" s="1">
        <v>0.003312507734190567</v>
      </c>
      <c r="E64" s="1">
        <v>0.0001491120380911582</v>
      </c>
      <c r="F64" s="1">
        <v>0.000195253290381264</v>
      </c>
      <c r="G64" s="1">
        <v>0.000103267379991757</v>
      </c>
      <c r="H64" s="1">
        <v>0.0015851558170251</v>
      </c>
      <c r="I64" s="1">
        <v>-0.0003964321161928547</v>
      </c>
      <c r="J64" s="1">
        <v>0.0006346923013326119</v>
      </c>
      <c r="K64" s="1">
        <v>-0.02965955329845818</v>
      </c>
      <c r="L64" s="1">
        <v>0.002464066955159278</v>
      </c>
      <c r="M64" s="1">
        <v>0.0005778676843846494</v>
      </c>
      <c r="N64" s="1">
        <v>-0.01705555840059982</v>
      </c>
      <c r="O64" s="1">
        <v>-0.006758858295106921</v>
      </c>
      <c r="P64" s="1">
        <v>0</v>
      </c>
      <c r="Q64" s="1">
        <v>0.01860278423188506</v>
      </c>
      <c r="R64" s="1">
        <v>0.0008103691264904593</v>
      </c>
      <c r="S64" s="1">
        <v>-0.01573667902252326</v>
      </c>
      <c r="T64" s="1">
        <v>0.0003660791137838031</v>
      </c>
      <c r="U64" s="1">
        <v>0.01567079303955782</v>
      </c>
      <c r="V64" s="1">
        <v>-0.0003469554692682518</v>
      </c>
      <c r="W64" s="1">
        <v>-0.01524652189806553</v>
      </c>
      <c r="X64" s="1">
        <v>0.0009620010361910629</v>
      </c>
    </row>
    <row r="65" spans="1:24">
      <c r="A65" s="11">
        <v>43286</v>
      </c>
      <c r="B65" s="1">
        <v>-0.002402425093677381</v>
      </c>
      <c r="C65" s="1">
        <v>-0.006772034909944585</v>
      </c>
      <c r="D65" s="1">
        <v>0.001126760682590667</v>
      </c>
      <c r="E65" s="1">
        <v>0.0001888433351370206</v>
      </c>
      <c r="F65" s="1">
        <v>0.0001438464544329707</v>
      </c>
      <c r="G65" s="1">
        <v>0.0003407067116043021</v>
      </c>
      <c r="H65" s="1">
        <v>-0.000419355596388632</v>
      </c>
      <c r="I65" s="1">
        <v>0.002376238741883165</v>
      </c>
      <c r="J65" s="1">
        <v>0.005567990088474863</v>
      </c>
      <c r="K65" s="1">
        <v>0.01290848305830652</v>
      </c>
      <c r="L65" s="1">
        <v>0.00422948989865108</v>
      </c>
      <c r="M65" s="1">
        <v>-0.009869456018484107</v>
      </c>
      <c r="N65" s="1">
        <v>-0.0007648183929220399</v>
      </c>
      <c r="O65" s="1">
        <v>-0.001542496063974277</v>
      </c>
      <c r="P65" s="1">
        <v>0.0002419306074178342</v>
      </c>
      <c r="Q65" s="1">
        <v>-0.005776282025583505</v>
      </c>
      <c r="R65" s="1">
        <v>0.001709635300244351</v>
      </c>
      <c r="S65" s="1">
        <v>0.008517023411879734</v>
      </c>
      <c r="T65" s="1">
        <v>0.0009877447300233001</v>
      </c>
      <c r="U65" s="1">
        <v>0.001331853692989417</v>
      </c>
      <c r="V65" s="1">
        <v>0.001040505482206806</v>
      </c>
      <c r="W65" s="1">
        <v>0.009099661337175392</v>
      </c>
      <c r="X65" s="1">
        <v>0.0004806536982708766</v>
      </c>
    </row>
    <row r="66" spans="1:24">
      <c r="A66" s="11">
        <v>43287</v>
      </c>
      <c r="B66" s="1">
        <v>0.007154385730156593</v>
      </c>
      <c r="C66" s="1">
        <v>0.006772034909944465</v>
      </c>
      <c r="D66" s="1">
        <v>0.02601013583761212</v>
      </c>
      <c r="E66" s="1">
        <v>4.968968790932951E-05</v>
      </c>
      <c r="F66" s="1">
        <v>5.136871954313755E-05</v>
      </c>
      <c r="G66" s="1">
        <v>-0.0001445280645045854</v>
      </c>
      <c r="H66" s="1">
        <v>0.0004193555963885441</v>
      </c>
      <c r="I66" s="1">
        <v>0.005522696482651237</v>
      </c>
      <c r="J66" s="1">
        <v>0.01316330826329699</v>
      </c>
      <c r="K66" s="1">
        <v>0.03171203931778626</v>
      </c>
      <c r="L66" s="1">
        <v>0.0260697376037242</v>
      </c>
      <c r="M66" s="1">
        <v>0.008713386525565447</v>
      </c>
      <c r="N66" s="1">
        <v>0.005721930545713855</v>
      </c>
      <c r="O66" s="1">
        <v>0.01789996542014035</v>
      </c>
      <c r="P66" s="1">
        <v>0</v>
      </c>
      <c r="Q66" s="1">
        <v>-0.007624253511898679</v>
      </c>
      <c r="R66" s="1">
        <v>-0.001318343805841644</v>
      </c>
      <c r="S66" s="1">
        <v>0.02953082277846855</v>
      </c>
      <c r="T66" s="1">
        <v>-0.0004571679440320344</v>
      </c>
      <c r="U66" s="1">
        <v>0.01628198785377393</v>
      </c>
      <c r="V66" s="1">
        <v>0.0003960984356388096</v>
      </c>
      <c r="W66" s="1">
        <v>0.005011400009693055</v>
      </c>
      <c r="X66" s="1">
        <v>0.003741190991284649</v>
      </c>
    </row>
    <row r="67" spans="1:24">
      <c r="A67" s="11">
        <v>43290</v>
      </c>
      <c r="B67" s="1">
        <v>0.007457420924318783</v>
      </c>
      <c r="C67" s="1">
        <v>0.01007283278829494</v>
      </c>
      <c r="D67" s="1">
        <v>0.001023541542787158</v>
      </c>
      <c r="E67" s="1">
        <v>4.968721896683596E-05</v>
      </c>
      <c r="F67" s="1">
        <v>5.136608093345722E-05</v>
      </c>
      <c r="G67" s="1">
        <v>9.291329647572877E-05</v>
      </c>
      <c r="H67" s="1">
        <v>0.01937687493691858</v>
      </c>
      <c r="I67" s="1">
        <v>0.006274530389388688</v>
      </c>
      <c r="J67" s="1">
        <v>0.01258241471437743</v>
      </c>
      <c r="K67" s="1">
        <v>0.004007415290831865</v>
      </c>
      <c r="L67" s="1">
        <v>0.0177484445951958</v>
      </c>
      <c r="M67" s="1">
        <v>0.01150098933531155</v>
      </c>
      <c r="N67" s="1">
        <v>0.01435069945213313</v>
      </c>
      <c r="O67" s="1">
        <v>0.01025804741112213</v>
      </c>
      <c r="P67" s="1">
        <v>0.0001511769125497915</v>
      </c>
      <c r="Q67" s="1">
        <v>0.02041542304968751</v>
      </c>
      <c r="R67" s="1">
        <v>-0.001028605329295757</v>
      </c>
      <c r="S67" s="1">
        <v>0.0225279257953416</v>
      </c>
      <c r="T67" s="1">
        <v>0.0001828922586805598</v>
      </c>
      <c r="U67" s="1">
        <v>0.006092272977253328</v>
      </c>
      <c r="V67" s="1">
        <v>-0.0001980296060731146</v>
      </c>
      <c r="W67" s="1">
        <v>0.004684911092638948</v>
      </c>
      <c r="X67" s="1">
        <v>0.001435200935248625</v>
      </c>
    </row>
    <row r="68" spans="1:24">
      <c r="A68" s="11">
        <v>43291</v>
      </c>
      <c r="B68" s="1">
        <v>0.00134351597072364</v>
      </c>
      <c r="C68" s="1">
        <v>-0.001671775257012004</v>
      </c>
      <c r="D68" s="1">
        <v>-0.002853904099410538</v>
      </c>
      <c r="E68" s="1">
        <v>-4.96872189668609E-05</v>
      </c>
      <c r="F68" s="1">
        <v>5.136344259465044E-05</v>
      </c>
      <c r="G68" s="1">
        <v>0.0002064430895347858</v>
      </c>
      <c r="H68" s="1">
        <v>0.005786024934942943</v>
      </c>
      <c r="I68" s="1">
        <v>0.00390168267106388</v>
      </c>
      <c r="J68" s="1">
        <v>0.006822897385131593</v>
      </c>
      <c r="K68" s="1">
        <v>-0.01161259302213755</v>
      </c>
      <c r="L68" s="1">
        <v>-0.01113816140298483</v>
      </c>
      <c r="M68" s="1">
        <v>0.01475622689091414</v>
      </c>
      <c r="N68" s="1">
        <v>-0.003004132938994441</v>
      </c>
      <c r="O68" s="1">
        <v>-0.003608483843377809</v>
      </c>
      <c r="P68" s="1">
        <v>5.038722584111789E-05</v>
      </c>
      <c r="Q68" s="1">
        <v>0.01124814386858516</v>
      </c>
      <c r="R68" s="1">
        <v>0.0006009068411055696</v>
      </c>
      <c r="S68" s="1">
        <v>0.001093664666467647</v>
      </c>
      <c r="T68" s="1">
        <v>-0.0001828922586804979</v>
      </c>
      <c r="U68" s="1">
        <v>0</v>
      </c>
      <c r="V68" s="1">
        <v>0</v>
      </c>
      <c r="W68" s="1">
        <v>0.01251093218553678</v>
      </c>
      <c r="X68" s="1">
        <v>0</v>
      </c>
    </row>
    <row r="69" spans="1:24">
      <c r="A69" s="11">
        <v>43292</v>
      </c>
      <c r="B69" s="1">
        <v>-0.005740218440443987</v>
      </c>
      <c r="C69" s="1">
        <v>-0.002233390096413705</v>
      </c>
      <c r="D69" s="1">
        <v>-0.02643456566807793</v>
      </c>
      <c r="E69" s="1">
        <v>0.0001887982993887381</v>
      </c>
      <c r="F69" s="1">
        <v>9.244754892186047E-05</v>
      </c>
      <c r="G69" s="1">
        <v>0.0001960814673175912</v>
      </c>
      <c r="H69" s="1">
        <v>-0.003093864790996913</v>
      </c>
      <c r="I69" s="1">
        <v>0</v>
      </c>
      <c r="J69" s="1">
        <v>-0.005225354802665119</v>
      </c>
      <c r="K69" s="1">
        <v>-0.0044376507407471</v>
      </c>
      <c r="L69" s="1">
        <v>-0.002374671300606165</v>
      </c>
      <c r="M69" s="1">
        <v>-0.02106539608417886</v>
      </c>
      <c r="N69" s="1">
        <v>-0.02861152634052739</v>
      </c>
      <c r="O69" s="1">
        <v>-0.01105653065762138</v>
      </c>
      <c r="P69" s="1">
        <v>0</v>
      </c>
      <c r="Q69" s="1">
        <v>-0.003146833737848254</v>
      </c>
      <c r="R69" s="1">
        <v>0.002136665524729124</v>
      </c>
      <c r="S69" s="1">
        <v>-0.002658120555016105</v>
      </c>
      <c r="T69" s="1">
        <v>0.001553519032341865</v>
      </c>
      <c r="U69" s="1">
        <v>-0.009590308900953328</v>
      </c>
      <c r="V69" s="1">
        <v>0.001039218205614607</v>
      </c>
      <c r="W69" s="1">
        <v>-0.001117360166905128</v>
      </c>
      <c r="X69" s="1">
        <v>-0.001914059345969767</v>
      </c>
    </row>
    <row r="70" spans="1:24">
      <c r="A70" s="11">
        <v>43293</v>
      </c>
      <c r="B70" s="1">
        <v>0.003051379035204639</v>
      </c>
      <c r="C70" s="1">
        <v>-0.0005591277752596985</v>
      </c>
      <c r="D70" s="1">
        <v>0.0189317721056803</v>
      </c>
      <c r="E70" s="1">
        <v>4.967783922291481E-05</v>
      </c>
      <c r="F70" s="1">
        <v>0.0001027094760666031</v>
      </c>
      <c r="G70" s="1">
        <v>0.0001444564827359038</v>
      </c>
      <c r="H70" s="1">
        <v>0.005317348406992663</v>
      </c>
      <c r="I70" s="1">
        <v>0.006984894521950969</v>
      </c>
      <c r="J70" s="1">
        <v>0.008233854043015944</v>
      </c>
      <c r="K70" s="1">
        <v>0.008399560685063234</v>
      </c>
      <c r="L70" s="1">
        <v>-0.0155743580641029</v>
      </c>
      <c r="M70" s="1">
        <v>0.02612300731461742</v>
      </c>
      <c r="N70" s="1">
        <v>0.01269003762765343</v>
      </c>
      <c r="O70" s="1">
        <v>0.008794598003557658</v>
      </c>
      <c r="P70" s="1">
        <v>0.0002418233492226895</v>
      </c>
      <c r="Q70" s="1">
        <v>0.02477870656815096</v>
      </c>
      <c r="R70" s="1">
        <v>0.0003813917211582486</v>
      </c>
      <c r="S70" s="1">
        <v>0.009970482970652512</v>
      </c>
      <c r="T70" s="1">
        <v>-0.0005480252959487824</v>
      </c>
      <c r="U70" s="1">
        <v>-0.0004381161077745273</v>
      </c>
      <c r="V70" s="1">
        <v>0.0009393153576563807</v>
      </c>
      <c r="W70" s="1">
        <v>0.007055619897164327</v>
      </c>
      <c r="X70" s="1">
        <v>0.002869716911056583</v>
      </c>
    </row>
    <row r="71" spans="1:24">
      <c r="A71" s="11">
        <v>43294</v>
      </c>
      <c r="B71" s="1">
        <v>0.009905782946885894</v>
      </c>
      <c r="C71" s="1">
        <v>0.01057033485876898</v>
      </c>
      <c r="D71" s="1">
        <v>0.01145218800324498</v>
      </c>
      <c r="E71" s="1">
        <v>4.967537145783605E-05</v>
      </c>
      <c r="F71" s="1">
        <v>0</v>
      </c>
      <c r="G71" s="1">
        <v>-0.0002476524623121279</v>
      </c>
      <c r="H71" s="1">
        <v>0.01211917610556034</v>
      </c>
      <c r="I71" s="1">
        <v>-0.003486348679437774</v>
      </c>
      <c r="J71" s="1">
        <v>0.01897925887672407</v>
      </c>
      <c r="K71" s="1">
        <v>0.01666516719802442</v>
      </c>
      <c r="L71" s="1">
        <v>0.03025929482843121</v>
      </c>
      <c r="M71" s="1">
        <v>0.009484032036001335</v>
      </c>
      <c r="N71" s="1">
        <v>0.01102044214475512</v>
      </c>
      <c r="O71" s="1">
        <v>0.005870416497441622</v>
      </c>
      <c r="P71" s="1">
        <v>-0.0001410565135184214</v>
      </c>
      <c r="Q71" s="1">
        <v>-0.01050884369810403</v>
      </c>
      <c r="R71" s="1">
        <v>-0.001408239796991328</v>
      </c>
      <c r="S71" s="1">
        <v>0.01995155192387735</v>
      </c>
      <c r="T71" s="1">
        <v>-0.0004569172785083151</v>
      </c>
      <c r="U71" s="1">
        <v>0.003062789530545731</v>
      </c>
      <c r="V71" s="1">
        <v>-0.001087708996788171</v>
      </c>
      <c r="W71" s="1">
        <v>0.004946302211158708</v>
      </c>
      <c r="X71" s="1">
        <v>0.00276625349289011</v>
      </c>
    </row>
    <row r="72" spans="1:24">
      <c r="A72" s="11">
        <v>43297</v>
      </c>
      <c r="B72" s="1">
        <v>-0.003021256469954588</v>
      </c>
      <c r="C72" s="1">
        <v>0</v>
      </c>
      <c r="D72" s="1">
        <v>-0.00321684734193977</v>
      </c>
      <c r="E72" s="1">
        <v>4.967290393787627E-05</v>
      </c>
      <c r="F72" s="1">
        <v>5.135078234053628E-05</v>
      </c>
      <c r="G72" s="1">
        <v>0</v>
      </c>
      <c r="H72" s="1">
        <v>-0.009900625402731331</v>
      </c>
      <c r="I72" s="1">
        <v>0.007731001010383481</v>
      </c>
      <c r="J72" s="1">
        <v>-0.0017541066529234</v>
      </c>
      <c r="K72" s="1">
        <v>0.02518131945986492</v>
      </c>
      <c r="L72" s="1">
        <v>-0.01415674449006501</v>
      </c>
      <c r="M72" s="1">
        <v>-0.008363583739511715</v>
      </c>
      <c r="N72" s="1">
        <v>0.007905179507113247</v>
      </c>
      <c r="O72" s="1">
        <v>-0.009500184548020202</v>
      </c>
      <c r="P72" s="1">
        <v>0</v>
      </c>
      <c r="Q72" s="1">
        <v>-0.01679447920718546</v>
      </c>
      <c r="R72" s="1">
        <v>0.000936019079521858</v>
      </c>
      <c r="S72" s="1">
        <v>-0.01123135158739869</v>
      </c>
      <c r="T72" s="1">
        <v>0.0005482756867430112</v>
      </c>
      <c r="U72" s="1">
        <v>0.00130975788206351</v>
      </c>
      <c r="V72" s="1">
        <v>-9.894132787333426E-05</v>
      </c>
      <c r="W72" s="1">
        <v>0.008725355059055855</v>
      </c>
      <c r="X72" s="1">
        <v>-0.0004763946543341134</v>
      </c>
    </row>
    <row r="73" spans="1:24">
      <c r="A73" s="11">
        <v>43298</v>
      </c>
      <c r="B73" s="1">
        <v>-0.001161746975464362</v>
      </c>
      <c r="C73" s="1">
        <v>-0.004437056641695396</v>
      </c>
      <c r="D73" s="1">
        <v>-0.01512553276569498</v>
      </c>
      <c r="E73" s="1">
        <v>4.967043666303547E-05</v>
      </c>
      <c r="F73" s="1">
        <v>9.242476374074202E-05</v>
      </c>
      <c r="G73" s="1">
        <v>5.159932096433828E-05</v>
      </c>
      <c r="H73" s="1">
        <v>-0.002218550702828888</v>
      </c>
      <c r="I73" s="1">
        <v>0.003459546022041932</v>
      </c>
      <c r="J73" s="1">
        <v>0.000558458668628849</v>
      </c>
      <c r="K73" s="1">
        <v>0.002403584681696365</v>
      </c>
      <c r="L73" s="1">
        <v>0.007103423712659442</v>
      </c>
      <c r="M73" s="1">
        <v>-0.01466467340424685</v>
      </c>
      <c r="N73" s="1">
        <v>-0.004133013585689749</v>
      </c>
      <c r="O73" s="1">
        <v>-0.0007578628631019169</v>
      </c>
      <c r="P73" s="1">
        <v>9.068147131871742E-05</v>
      </c>
      <c r="Q73" s="1">
        <v>0</v>
      </c>
      <c r="R73" s="1">
        <v>-0.000381571899134119</v>
      </c>
      <c r="S73" s="1">
        <v>-0.003771991693724768</v>
      </c>
      <c r="T73" s="1">
        <v>-9.1358408234657E-05</v>
      </c>
      <c r="U73" s="1">
        <v>-0.004372547412609193</v>
      </c>
      <c r="V73" s="1">
        <v>0.0003957065887316717</v>
      </c>
      <c r="W73" s="1">
        <v>-0.002777982633069476</v>
      </c>
      <c r="X73" s="1">
        <v>-0.002767573460931031</v>
      </c>
    </row>
    <row r="74" spans="1:24">
      <c r="A74" s="11">
        <v>43299</v>
      </c>
      <c r="B74" s="1">
        <v>-0.002362858393338271</v>
      </c>
      <c r="C74" s="1">
        <v>0.004437056641695374</v>
      </c>
      <c r="D74" s="1">
        <v>-0.01128941749873644</v>
      </c>
      <c r="E74" s="1">
        <v>0</v>
      </c>
      <c r="F74" s="1">
        <v>0</v>
      </c>
      <c r="G74" s="1">
        <v>0.0002889070049089481</v>
      </c>
      <c r="H74" s="1">
        <v>0.001766184821596382</v>
      </c>
      <c r="I74" s="1">
        <v>0.007645297177951106</v>
      </c>
      <c r="J74" s="1">
        <v>0.003542926816601312</v>
      </c>
      <c r="K74" s="1">
        <v>-0.0111929183463026</v>
      </c>
      <c r="L74" s="1">
        <v>-0.0100119397767814</v>
      </c>
      <c r="M74" s="1">
        <v>0.007923074837327427</v>
      </c>
      <c r="N74" s="1">
        <v>0.02491298207743506</v>
      </c>
      <c r="O74" s="1">
        <v>0.0007578628631020225</v>
      </c>
      <c r="P74" s="1">
        <v>0.0001511175143036543</v>
      </c>
      <c r="Q74" s="1">
        <v>-0.0006321512316209801</v>
      </c>
      <c r="R74" s="1">
        <v>0.0009355004928343132</v>
      </c>
      <c r="S74" s="1">
        <v>-0.004948208642753985</v>
      </c>
      <c r="T74" s="1">
        <v>-0.0002741253135341599</v>
      </c>
      <c r="U74" s="1">
        <v>0.0008760403538798185</v>
      </c>
      <c r="V74" s="1">
        <v>0.0001483496108542818</v>
      </c>
      <c r="W74" s="1">
        <v>0.006566969969936364</v>
      </c>
      <c r="X74" s="1">
        <v>-0.003254525702161822</v>
      </c>
    </row>
    <row r="75" spans="1:24">
      <c r="A75" s="11">
        <v>43300</v>
      </c>
      <c r="B75" s="1">
        <v>-0.002687033153994955</v>
      </c>
      <c r="C75" s="1">
        <v>-0.0011074198252472</v>
      </c>
      <c r="D75" s="1">
        <v>-0.01370247412881483</v>
      </c>
      <c r="E75" s="1">
        <v>0.0001390640988403393</v>
      </c>
      <c r="F75" s="1">
        <v>0.0002053577853220102</v>
      </c>
      <c r="G75" s="1">
        <v>5.158175451327772E-05</v>
      </c>
      <c r="H75" s="1">
        <v>0.00923284420355899</v>
      </c>
      <c r="I75" s="1">
        <v>-0.004197678363718259</v>
      </c>
      <c r="J75" s="1">
        <v>0</v>
      </c>
      <c r="K75" s="1">
        <v>0.0006618864003361225</v>
      </c>
      <c r="L75" s="1">
        <v>-0.01319403427424425</v>
      </c>
      <c r="M75" s="1">
        <v>-0.005652926302788212</v>
      </c>
      <c r="N75" s="1">
        <v>0.01385871925639478</v>
      </c>
      <c r="O75" s="1">
        <v>0.001362707455935994</v>
      </c>
      <c r="P75" s="1">
        <v>0.0001510946812509956</v>
      </c>
      <c r="Q75" s="1">
        <v>-0.01068033038584646</v>
      </c>
      <c r="R75" s="1">
        <v>-0.0002088222884523633</v>
      </c>
      <c r="S75" s="1">
        <v>0.02222824714724782</v>
      </c>
      <c r="T75" s="1">
        <v>0.0004568337844070863</v>
      </c>
      <c r="U75" s="1">
        <v>0.01650059148193594</v>
      </c>
      <c r="V75" s="1">
        <v>0.0004449168326106647</v>
      </c>
      <c r="W75" s="1">
        <v>0.003122392980802437</v>
      </c>
      <c r="X75" s="1">
        <v>-0.0009592326874602331</v>
      </c>
    </row>
    <row r="76" spans="1:24">
      <c r="A76" s="11">
        <v>43301</v>
      </c>
      <c r="B76" s="1">
        <v>0.004873751480296988</v>
      </c>
      <c r="C76" s="1">
        <v>0.001107419825247144</v>
      </c>
      <c r="D76" s="1">
        <v>-0.01042075172077685</v>
      </c>
      <c r="E76" s="1">
        <v>0.0001489757917094338</v>
      </c>
      <c r="F76" s="1">
        <v>4.106649693082469E-05</v>
      </c>
      <c r="G76" s="1">
        <v>0.0002475553917828216</v>
      </c>
      <c r="H76" s="1">
        <v>-0.003278028935013668</v>
      </c>
      <c r="I76" s="1">
        <v>-0.003831422311555949</v>
      </c>
      <c r="J76" s="1">
        <v>-0.01873187153269264</v>
      </c>
      <c r="K76" s="1">
        <v>0.009147855516075481</v>
      </c>
      <c r="L76" s="1">
        <v>0.00294708853624978</v>
      </c>
      <c r="M76" s="1">
        <v>0.01686380605200473</v>
      </c>
      <c r="N76" s="1">
        <v>-0.004355723764908713</v>
      </c>
      <c r="O76" s="1">
        <v>0.005883701064831413</v>
      </c>
      <c r="P76" s="1">
        <v>0.0001007171058784974</v>
      </c>
      <c r="Q76" s="1">
        <v>0.003827511689794007</v>
      </c>
      <c r="R76" s="1">
        <v>0.001025534070904243</v>
      </c>
      <c r="S76" s="1">
        <v>-0.005625252385754008</v>
      </c>
      <c r="T76" s="1">
        <v>0.0003653168250757566</v>
      </c>
      <c r="U76" s="1">
        <v>-0.01126040481837982</v>
      </c>
      <c r="V76" s="1">
        <v>0.0001482616326322002</v>
      </c>
      <c r="W76" s="1">
        <v>-0.001741528631147475</v>
      </c>
      <c r="X76" s="1">
        <v>0.0009592326874601342</v>
      </c>
    </row>
    <row r="77" spans="1:24">
      <c r="A77" s="11">
        <v>43304</v>
      </c>
      <c r="B77" s="1">
        <v>-0.008100647420587142</v>
      </c>
      <c r="C77" s="1">
        <v>-0.01337067272908811</v>
      </c>
      <c r="D77" s="1">
        <v>-0.05006572124243098</v>
      </c>
      <c r="E77" s="1">
        <v>4.965366569199131E-05</v>
      </c>
      <c r="F77" s="1">
        <v>5.133074969677731E-05</v>
      </c>
      <c r="G77" s="1">
        <v>5.156632719971253E-05</v>
      </c>
      <c r="H77" s="1">
        <v>-0.02444975987934641</v>
      </c>
      <c r="I77" s="1">
        <v>0.006886025679406438</v>
      </c>
      <c r="J77" s="1">
        <v>-0.05505519352088001</v>
      </c>
      <c r="K77" s="1">
        <v>0.01043563351163058</v>
      </c>
      <c r="L77" s="1">
        <v>0.01143781587542475</v>
      </c>
      <c r="M77" s="1">
        <v>0.001670844164817722</v>
      </c>
      <c r="N77" s="1">
        <v>0.0003637024953713289</v>
      </c>
      <c r="O77" s="1">
        <v>-0.01104147948931879</v>
      </c>
      <c r="P77" s="1">
        <v>5.035474921873364E-05</v>
      </c>
      <c r="Q77" s="1">
        <v>-0.003827511689794037</v>
      </c>
      <c r="R77" s="1">
        <v>-0.0001723613969168778</v>
      </c>
      <c r="S77" s="1">
        <v>-0.03388052261878122</v>
      </c>
      <c r="T77" s="1">
        <v>0</v>
      </c>
      <c r="U77" s="1">
        <v>-0.006993035490970637</v>
      </c>
      <c r="V77" s="1">
        <v>0.0003952569221418695</v>
      </c>
      <c r="W77" s="1">
        <v>-0.006192421346877036</v>
      </c>
      <c r="X77" s="1">
        <v>-0.0009592326874602331</v>
      </c>
    </row>
    <row r="78" spans="1:24">
      <c r="A78" s="11">
        <v>43305</v>
      </c>
      <c r="B78" s="1">
        <v>0.003049864056385759</v>
      </c>
      <c r="C78" s="1">
        <v>0.003359465645578666</v>
      </c>
      <c r="D78" s="1">
        <v>-0.002432302155848326</v>
      </c>
      <c r="E78" s="1">
        <v>4.965120032792403E-05</v>
      </c>
      <c r="F78" s="1">
        <v>5.132811498634399E-05</v>
      </c>
      <c r="G78" s="1">
        <v>-0.0001031353136227309</v>
      </c>
      <c r="H78" s="1">
        <v>0.00826223372654134</v>
      </c>
      <c r="I78" s="1">
        <v>0.0007621951588503767</v>
      </c>
      <c r="J78" s="1">
        <v>0.01524154406819657</v>
      </c>
      <c r="K78" s="1">
        <v>-0.01218554281708913</v>
      </c>
      <c r="L78" s="1">
        <v>-0.006633963562779351</v>
      </c>
      <c r="M78" s="1">
        <v>0.01051767237767959</v>
      </c>
      <c r="N78" s="1">
        <v>-0.007299302481611608</v>
      </c>
      <c r="O78" s="1">
        <v>0.01028909061927581</v>
      </c>
      <c r="P78" s="1">
        <v>0</v>
      </c>
      <c r="Q78" s="1">
        <v>-0.005768876969388039</v>
      </c>
      <c r="R78" s="1">
        <v>-0.00333513879147196</v>
      </c>
      <c r="S78" s="1">
        <v>0.03052071493777517</v>
      </c>
      <c r="T78" s="1">
        <v>-0.0003653168250758694</v>
      </c>
      <c r="U78" s="1">
        <v>0.005685560909418059</v>
      </c>
      <c r="V78" s="1">
        <v>-0.0006918021721774587</v>
      </c>
      <c r="W78" s="1">
        <v>0.005901871479212368</v>
      </c>
      <c r="X78" s="1">
        <v>0.001821756100940559</v>
      </c>
    </row>
    <row r="79" spans="1:24">
      <c r="A79" s="11">
        <v>43306</v>
      </c>
      <c r="B79" s="1">
        <v>-0.001842991838337127</v>
      </c>
      <c r="C79" s="1">
        <v>-0.003920475477964581</v>
      </c>
      <c r="D79" s="1">
        <v>-0.02723663652542023</v>
      </c>
      <c r="E79" s="1">
        <v>0</v>
      </c>
      <c r="F79" s="1">
        <v>5.132548054611815E-05</v>
      </c>
      <c r="G79" s="1">
        <v>0</v>
      </c>
      <c r="H79" s="1">
        <v>-0.009830572070980932</v>
      </c>
      <c r="I79" s="1">
        <v>0.00152264970415705</v>
      </c>
      <c r="J79" s="1">
        <v>-0.02219615267763756</v>
      </c>
      <c r="K79" s="1">
        <v>0.009442254928614308</v>
      </c>
      <c r="L79" s="1">
        <v>0.01611021241707626</v>
      </c>
      <c r="M79" s="1">
        <v>0.003298518658665108</v>
      </c>
      <c r="N79" s="1">
        <v>-0.001099505333416888</v>
      </c>
      <c r="O79" s="1">
        <v>-0.004375054123503056</v>
      </c>
      <c r="P79" s="1">
        <v>5.035221374578838E-05</v>
      </c>
      <c r="Q79" s="1">
        <v>0.0006426322436954859</v>
      </c>
      <c r="R79" s="1">
        <v>0.001200840732714725</v>
      </c>
      <c r="S79" s="1">
        <v>-0.00375493755110725</v>
      </c>
      <c r="T79" s="1">
        <v>0.000274000129581064</v>
      </c>
      <c r="U79" s="1">
        <v>0.00304811905933658</v>
      </c>
      <c r="V79" s="1">
        <v>9.885818800999148E-05</v>
      </c>
      <c r="W79" s="1">
        <v>0.000653618527935764</v>
      </c>
      <c r="X79" s="1">
        <v>0.001914059345969739</v>
      </c>
    </row>
    <row r="80" spans="1:24">
      <c r="A80" s="11">
        <v>43307</v>
      </c>
      <c r="B80" s="1">
        <v>0.006717604104713087</v>
      </c>
      <c r="C80" s="1">
        <v>0.008382278752804439</v>
      </c>
      <c r="D80" s="1">
        <v>0.03241841477854481</v>
      </c>
      <c r="E80" s="1">
        <v>8.936594865421392E-05</v>
      </c>
      <c r="F80" s="1">
        <v>0.0001436973326089677</v>
      </c>
      <c r="G80" s="1">
        <v>0.0002475068850486558</v>
      </c>
      <c r="H80" s="1">
        <v>0.01829709813364464</v>
      </c>
      <c r="I80" s="1">
        <v>-0.0007610350443413372</v>
      </c>
      <c r="J80" s="1">
        <v>0.02920783250102877</v>
      </c>
      <c r="K80" s="1">
        <v>-0.001084951826075058</v>
      </c>
      <c r="L80" s="1">
        <v>-0.01305312224457922</v>
      </c>
      <c r="M80" s="1">
        <v>-0.01660248428502784</v>
      </c>
      <c r="N80" s="1">
        <v>-0.02112363145129331</v>
      </c>
      <c r="O80" s="1">
        <v>0.004375054123503148</v>
      </c>
      <c r="P80" s="1">
        <v>0.0001409727119442202</v>
      </c>
      <c r="Q80" s="1">
        <v>0.01022634503212777</v>
      </c>
      <c r="R80" s="1">
        <v>0</v>
      </c>
      <c r="S80" s="1">
        <v>0.02014128508572333</v>
      </c>
      <c r="T80" s="1">
        <v>-0.0002740001295809624</v>
      </c>
      <c r="U80" s="1">
        <v>0.006068505836380879</v>
      </c>
      <c r="V80" s="1">
        <v>0.0006917338088959473</v>
      </c>
      <c r="W80" s="1">
        <v>0</v>
      </c>
      <c r="X80" s="1">
        <v>0.003245516403642834</v>
      </c>
    </row>
    <row r="81" spans="1:24">
      <c r="A81" s="11">
        <v>43308</v>
      </c>
      <c r="B81" s="1">
        <v>0.003025827373701654</v>
      </c>
      <c r="C81" s="1">
        <v>0.002223458392397103</v>
      </c>
      <c r="D81" s="1">
        <v>0.003949229392330026</v>
      </c>
      <c r="E81" s="1">
        <v>9.928613278750942E-05</v>
      </c>
      <c r="F81" s="1">
        <v>0</v>
      </c>
      <c r="G81" s="1">
        <v>-0.0001959378986257261</v>
      </c>
      <c r="H81" s="1">
        <v>0.001087252077749051</v>
      </c>
      <c r="I81" s="1">
        <v>-0.01033106567596649</v>
      </c>
      <c r="J81" s="1">
        <v>0.03498599476437164</v>
      </c>
      <c r="K81" s="1">
        <v>0.008646832949724025</v>
      </c>
      <c r="L81" s="1">
        <v>0.006481932874261897</v>
      </c>
      <c r="M81" s="1">
        <v>-0.009531891625359562</v>
      </c>
      <c r="N81" s="1">
        <v>0.00857734141730365</v>
      </c>
      <c r="O81" s="1">
        <v>0.002255470469729086</v>
      </c>
      <c r="P81" s="1">
        <v>5.03425812761142E-05</v>
      </c>
      <c r="Q81" s="1">
        <v>-0.005739445638615942</v>
      </c>
      <c r="R81" s="1">
        <v>-0.0007276101058622536</v>
      </c>
      <c r="S81" s="1">
        <v>0.005552651769356189</v>
      </c>
      <c r="T81" s="1">
        <v>-0.0005482255902813682</v>
      </c>
      <c r="U81" s="1">
        <v>0.005172425324987914</v>
      </c>
      <c r="V81" s="1">
        <v>-4.93936924355149E-05</v>
      </c>
      <c r="W81" s="1">
        <v>0.007594149251196256</v>
      </c>
      <c r="X81" s="1">
        <v>0.0009525624648644212</v>
      </c>
    </row>
    <row r="82" spans="1:24">
      <c r="A82" s="11">
        <v>43311</v>
      </c>
      <c r="B82" s="1">
        <v>-0.002356542250879222</v>
      </c>
      <c r="C82" s="1">
        <v>-0.004451871570823196</v>
      </c>
      <c r="D82" s="1">
        <v>-0.01621832499853049</v>
      </c>
      <c r="E82" s="1">
        <v>-9.928613278738749E-05</v>
      </c>
      <c r="F82" s="1">
        <v>0</v>
      </c>
      <c r="G82" s="1">
        <v>-0.000144399864102477</v>
      </c>
      <c r="H82" s="1">
        <v>-0.01579004193187573</v>
      </c>
      <c r="I82" s="1">
        <v>0.007281120498138413</v>
      </c>
      <c r="J82" s="1">
        <v>-0.002791546265123681</v>
      </c>
      <c r="K82" s="1">
        <v>-0.002010917080975574</v>
      </c>
      <c r="L82" s="1">
        <v>-0.004758137446416923</v>
      </c>
      <c r="M82" s="1">
        <v>-0.008486613877318694</v>
      </c>
      <c r="N82" s="1">
        <v>0.005923749273496186</v>
      </c>
      <c r="O82" s="1">
        <v>-0.008143613094951612</v>
      </c>
      <c r="P82" s="1">
        <v>-5.034258127611703E-05</v>
      </c>
      <c r="Q82" s="1">
        <v>-0.02120038036725259</v>
      </c>
      <c r="R82" s="1">
        <v>0</v>
      </c>
      <c r="S82" s="1">
        <v>-0.02423626656743743</v>
      </c>
      <c r="T82" s="1">
        <v>9.139180587430486E-05</v>
      </c>
      <c r="U82" s="1">
        <v>-0.003013995823078061</v>
      </c>
      <c r="V82" s="1">
        <v>-0.0008895039131659215</v>
      </c>
      <c r="W82" s="1">
        <v>-0.00759414925119624</v>
      </c>
      <c r="X82" s="1">
        <v>0.0004759411826551921</v>
      </c>
    </row>
    <row r="83" spans="1:24">
      <c r="A83" s="11">
        <v>43312</v>
      </c>
      <c r="B83" s="1">
        <v>0.00133722791507064</v>
      </c>
      <c r="C83" s="1">
        <v>0.001671775257012024</v>
      </c>
      <c r="D83" s="1">
        <v>0.01621832499853043</v>
      </c>
      <c r="E83" s="1">
        <v>0.0001489255027746481</v>
      </c>
      <c r="F83" s="1">
        <v>5.131547213918631E-05</v>
      </c>
      <c r="G83" s="1">
        <v>9.283087767949186E-05</v>
      </c>
      <c r="H83" s="1">
        <v>-0.001150615706278187</v>
      </c>
      <c r="I83" s="1">
        <v>-0.005359890320244622</v>
      </c>
      <c r="J83" s="1">
        <v>0.001983204130735773</v>
      </c>
      <c r="K83" s="1">
        <v>-0.0003595182494233269</v>
      </c>
      <c r="L83" s="1">
        <v>0.003042531614865717</v>
      </c>
      <c r="M83" s="1">
        <v>0.002836881335199757</v>
      </c>
      <c r="N83" s="1">
        <v>0.006622540760493457</v>
      </c>
      <c r="O83" s="1">
        <v>0.003778437201372829</v>
      </c>
      <c r="P83" s="1">
        <v>5.03425812761142E-05</v>
      </c>
      <c r="Q83" s="1">
        <v>-0.004452017304955647</v>
      </c>
      <c r="R83" s="1">
        <v>0.00158187603443596</v>
      </c>
      <c r="S83" s="1">
        <v>-0.002994359026457789</v>
      </c>
      <c r="T83" s="1">
        <v>0.0003654837217688574</v>
      </c>
      <c r="U83" s="1">
        <v>0.001292825002305171</v>
      </c>
      <c r="V83" s="1">
        <v>0.0002965892260989876</v>
      </c>
      <c r="W83" s="1">
        <v>-0.00692094701519928</v>
      </c>
      <c r="X83" s="1">
        <v>-0.0009521089931854149</v>
      </c>
    </row>
    <row r="84" spans="1:24">
      <c r="A84" s="11">
        <v>43313</v>
      </c>
      <c r="B84" s="1">
        <v>0.00351049998935364</v>
      </c>
      <c r="C84" s="1">
        <v>0.007764875397726602</v>
      </c>
      <c r="D84" s="1">
        <v>0.02862435270960628</v>
      </c>
      <c r="E84" s="1">
        <v>-4.963936998734696E-05</v>
      </c>
      <c r="F84" s="1">
        <v>5.131283899671129E-05</v>
      </c>
      <c r="G84" s="1">
        <v>0.000154698981873599</v>
      </c>
      <c r="H84" s="1">
        <v>0.002024199062599745</v>
      </c>
      <c r="I84" s="1">
        <v>0.001917546129271855</v>
      </c>
      <c r="J84" s="1">
        <v>0.005564306118990905</v>
      </c>
      <c r="K84" s="1">
        <v>-0.00136734935484654</v>
      </c>
      <c r="L84" s="1">
        <v>0.003559895644264327</v>
      </c>
      <c r="M84" s="1">
        <v>-0.009106494348795078</v>
      </c>
      <c r="N84" s="1">
        <v>0.007671270496651489</v>
      </c>
      <c r="O84" s="1">
        <v>0.0007539772656062081</v>
      </c>
      <c r="P84" s="1">
        <v>0.0001006775600636411</v>
      </c>
      <c r="Q84" s="1">
        <v>0.00640985908416729</v>
      </c>
      <c r="R84" s="1">
        <v>-0.002911130755087627</v>
      </c>
      <c r="S84" s="1">
        <v>0.009032517013534681</v>
      </c>
      <c r="T84" s="1">
        <v>-0.0001827251635906547</v>
      </c>
      <c r="U84" s="1">
        <v>0.00857638189982581</v>
      </c>
      <c r="V84" s="1">
        <v>-0.0004943642576459994</v>
      </c>
      <c r="W84" s="1">
        <v>0.01213457214852636</v>
      </c>
      <c r="X84" s="1">
        <v>0.004182515602907052</v>
      </c>
    </row>
    <row r="85" spans="1:24">
      <c r="A85" s="11">
        <v>43314</v>
      </c>
      <c r="B85" s="1">
        <v>-0.01803379730856445</v>
      </c>
      <c r="C85" s="1">
        <v>-0.01840029610522008</v>
      </c>
      <c r="D85" s="1">
        <v>-0.01965568272684593</v>
      </c>
      <c r="E85" s="1">
        <v>0.000148910718372314</v>
      </c>
      <c r="F85" s="1">
        <v>0.0001949647786911539</v>
      </c>
      <c r="G85" s="1">
        <v>-5.156366825080901E-05</v>
      </c>
      <c r="H85" s="1">
        <v>-0.01397653258644095</v>
      </c>
      <c r="I85" s="1">
        <v>0.00649228936880087</v>
      </c>
      <c r="J85" s="1">
        <v>-0.01756388063710106</v>
      </c>
      <c r="K85" s="1">
        <v>-0.0202967721223602</v>
      </c>
      <c r="L85" s="1">
        <v>-0.0198052595712946</v>
      </c>
      <c r="M85" s="1">
        <v>-0.02665279435591381</v>
      </c>
      <c r="N85" s="1">
        <v>-0.01024149405219691</v>
      </c>
      <c r="O85" s="1">
        <v>-0.009694108028341555</v>
      </c>
      <c r="P85" s="1">
        <v>0.0001006674251130517</v>
      </c>
      <c r="Q85" s="1">
        <v>-0.009696092734986022</v>
      </c>
      <c r="R85" s="1">
        <v>0.0007285775756477101</v>
      </c>
      <c r="S85" s="1">
        <v>0</v>
      </c>
      <c r="T85" s="1">
        <v>-9.137510400279144E-05</v>
      </c>
      <c r="U85" s="1">
        <v>-0.0111637054647768</v>
      </c>
      <c r="V85" s="1">
        <v>0.0002966478811431352</v>
      </c>
      <c r="W85" s="1">
        <v>-0.004197733601214711</v>
      </c>
      <c r="X85" s="1">
        <v>-0.005135531971616402</v>
      </c>
    </row>
    <row r="86" spans="1:24">
      <c r="A86" s="11">
        <v>43315</v>
      </c>
      <c r="B86" s="1">
        <v>0.007783800029199538</v>
      </c>
      <c r="C86" s="1">
        <v>0.005611687004776796</v>
      </c>
      <c r="D86" s="1">
        <v>0.01314662159331075</v>
      </c>
      <c r="E86" s="1">
        <v>3.97057801742741E-05</v>
      </c>
      <c r="F86" s="1">
        <v>5.130020367295594E-05</v>
      </c>
      <c r="G86" s="1">
        <v>0.0002887223027100514</v>
      </c>
      <c r="H86" s="1">
        <v>0.007244053038837179</v>
      </c>
      <c r="I86" s="1">
        <v>-0.001523809818666215</v>
      </c>
      <c r="J86" s="1">
        <v>0.002003148473511351</v>
      </c>
      <c r="K86" s="1">
        <v>-0.001765355368367695</v>
      </c>
      <c r="L86" s="1">
        <v>0.003618094399177136</v>
      </c>
      <c r="M86" s="1">
        <v>-0.01300254725407263</v>
      </c>
      <c r="N86" s="1">
        <v>0.0135112517337538</v>
      </c>
      <c r="O86" s="1">
        <v>0.007430468640266648</v>
      </c>
      <c r="P86" s="1">
        <v>5.032991258756972E-05</v>
      </c>
      <c r="Q86" s="1">
        <v>0.001973035825858392</v>
      </c>
      <c r="R86" s="1">
        <v>0.0009008804667795886</v>
      </c>
      <c r="S86" s="1">
        <v>0.007818173338321103</v>
      </c>
      <c r="T86" s="1">
        <v>0.0004567920487982034</v>
      </c>
      <c r="U86" s="1">
        <v>0.0008631852068110852</v>
      </c>
      <c r="V86" s="1">
        <v>0.0002965599072744165</v>
      </c>
      <c r="W86" s="1">
        <v>0.003836553259945956</v>
      </c>
      <c r="X86" s="1">
        <v>0.0009530163687092822</v>
      </c>
    </row>
    <row r="87" spans="1:24">
      <c r="A87" s="11">
        <v>43318</v>
      </c>
      <c r="B87" s="1">
        <v>-0.001523553362187021</v>
      </c>
      <c r="C87" s="1">
        <v>-0.0005597537229836739</v>
      </c>
      <c r="D87" s="1">
        <v>-0.01786116146962614</v>
      </c>
      <c r="E87" s="1">
        <v>0.0001488826360932706</v>
      </c>
      <c r="F87" s="1">
        <v>9.233373522161453E-05</v>
      </c>
      <c r="G87" s="1">
        <v>0.0001958712410582298</v>
      </c>
      <c r="H87" s="1">
        <v>-0.01618543227288685</v>
      </c>
      <c r="I87" s="1">
        <v>0.001523809818666272</v>
      </c>
      <c r="J87" s="1">
        <v>-0.02292683605462149</v>
      </c>
      <c r="K87" s="1">
        <v>0.01192886185905976</v>
      </c>
      <c r="L87" s="1">
        <v>0.0006685832969513923</v>
      </c>
      <c r="M87" s="1">
        <v>-0.01800768948848765</v>
      </c>
      <c r="N87" s="1">
        <v>-0.0003627788902475065</v>
      </c>
      <c r="O87" s="1">
        <v>-0.001511944648469989</v>
      </c>
      <c r="P87" s="1">
        <v>5.032737961487996E-05</v>
      </c>
      <c r="Q87" s="1">
        <v>0.001313197824960393</v>
      </c>
      <c r="R87" s="1">
        <v>-0.0002547121766190568</v>
      </c>
      <c r="S87" s="1">
        <v>-0.02217046697766496</v>
      </c>
      <c r="T87" s="1">
        <v>0.0006209025199930739</v>
      </c>
      <c r="U87" s="1">
        <v>-0.003024413625316248</v>
      </c>
      <c r="V87" s="1">
        <v>0.000444675024002768</v>
      </c>
      <c r="W87" s="1">
        <v>0.002381383048544763</v>
      </c>
      <c r="X87" s="1">
        <v>0.003708109787282534</v>
      </c>
    </row>
    <row r="88" spans="1:24">
      <c r="A88" s="11">
        <v>43319</v>
      </c>
      <c r="B88" s="1">
        <v>0.006749738497972819</v>
      </c>
      <c r="C88" s="1">
        <v>0.005583487425700465</v>
      </c>
      <c r="D88" s="1">
        <v>0.009724291517395761</v>
      </c>
      <c r="E88" s="1">
        <v>9.924277768838635E-05</v>
      </c>
      <c r="F88" s="1">
        <v>0</v>
      </c>
      <c r="G88" s="1">
        <v>0.0005976855321627877</v>
      </c>
      <c r="H88" s="1">
        <v>0.01595406326142007</v>
      </c>
      <c r="I88" s="1">
        <v>0.004178543591720102</v>
      </c>
      <c r="J88" s="1">
        <v>0.007991052637019552</v>
      </c>
      <c r="K88" s="1">
        <v>0.002470392886099034</v>
      </c>
      <c r="L88" s="1">
        <v>-0.01088647268014382</v>
      </c>
      <c r="M88" s="1">
        <v>0.02275547288767213</v>
      </c>
      <c r="N88" s="1">
        <v>-0.005457535830763435</v>
      </c>
      <c r="O88" s="1">
        <v>0.01680459649951297</v>
      </c>
      <c r="P88" s="1">
        <v>9.058290102975624E-05</v>
      </c>
      <c r="Q88" s="1">
        <v>0.01484982348655049</v>
      </c>
      <c r="R88" s="1">
        <v>0.001917842424966487</v>
      </c>
      <c r="S88" s="1">
        <v>0.01397121059673808</v>
      </c>
      <c r="T88" s="1">
        <v>0.0001825450434963067</v>
      </c>
      <c r="U88" s="1">
        <v>0.005179122496028493</v>
      </c>
      <c r="V88" s="1">
        <v>0.0007406859089830116</v>
      </c>
      <c r="W88" s="1">
        <v>0.004458835147037446</v>
      </c>
      <c r="X88" s="1">
        <v>0.0009485866770866619</v>
      </c>
    </row>
    <row r="89" spans="1:24">
      <c r="A89" s="11">
        <v>43320</v>
      </c>
      <c r="B89" s="1">
        <v>0.0001760842391547282</v>
      </c>
      <c r="C89" s="1">
        <v>-0.001671775257012004</v>
      </c>
      <c r="D89" s="1">
        <v>-0.001508236046971945</v>
      </c>
      <c r="E89" s="1">
        <v>8.931007969419327E-05</v>
      </c>
      <c r="F89" s="1">
        <v>0.0001025830410617101</v>
      </c>
      <c r="G89" s="1">
        <v>-0.0005976855321627138</v>
      </c>
      <c r="H89" s="1">
        <v>-0.003384097984240568</v>
      </c>
      <c r="I89" s="1">
        <v>-0.003417508547378737</v>
      </c>
      <c r="J89" s="1">
        <v>-0.001244400359686856</v>
      </c>
      <c r="K89" s="1">
        <v>0.01347913873812181</v>
      </c>
      <c r="L89" s="1">
        <v>0.01088647268014385</v>
      </c>
      <c r="M89" s="1">
        <v>-0.01131301139699924</v>
      </c>
      <c r="N89" s="1">
        <v>0.002550557039454057</v>
      </c>
      <c r="O89" s="1">
        <v>0.004305551896609728</v>
      </c>
      <c r="P89" s="1">
        <v>0.0001006380452914833</v>
      </c>
      <c r="Q89" s="1">
        <v>0.007599701676318547</v>
      </c>
      <c r="R89" s="1">
        <v>-0.0003814575356870511</v>
      </c>
      <c r="S89" s="1">
        <v>-0.01513143813146054</v>
      </c>
      <c r="T89" s="1">
        <v>0.0003649901493179893</v>
      </c>
      <c r="U89" s="1">
        <v>0.002579537113931885</v>
      </c>
      <c r="V89" s="1">
        <v>0.000444148352848849</v>
      </c>
      <c r="W89" s="1">
        <v>-0.0003588473860590937</v>
      </c>
      <c r="X89" s="1">
        <v>-0.005133091118703232</v>
      </c>
    </row>
    <row r="90" spans="1:24">
      <c r="A90" s="11">
        <v>43321</v>
      </c>
      <c r="B90" s="1">
        <v>-0.0004931140249969479</v>
      </c>
      <c r="C90" s="1">
        <v>0</v>
      </c>
      <c r="D90" s="1">
        <v>0.01270885795382479</v>
      </c>
      <c r="E90" s="1">
        <v>0.0001488324100203695</v>
      </c>
      <c r="F90" s="1">
        <v>0.0001948787911375217</v>
      </c>
      <c r="G90" s="1">
        <v>0.0002473614788339563</v>
      </c>
      <c r="H90" s="1">
        <v>0.000232153222168533</v>
      </c>
      <c r="I90" s="1">
        <v>0</v>
      </c>
      <c r="J90" s="1">
        <v>-0.009424590193028099</v>
      </c>
      <c r="K90" s="1">
        <v>-0.003442591078370783</v>
      </c>
      <c r="L90" s="1">
        <v>-0.01034607817901678</v>
      </c>
      <c r="M90" s="1">
        <v>0.02191381738363985</v>
      </c>
      <c r="N90" s="1">
        <v>0.004357305368955626</v>
      </c>
      <c r="O90" s="1">
        <v>0.005024393605163407</v>
      </c>
      <c r="P90" s="1">
        <v>0.0001509380804548773</v>
      </c>
      <c r="Q90" s="1">
        <v>0.01021328934090631</v>
      </c>
      <c r="R90" s="1">
        <v>0.002639972139775174</v>
      </c>
      <c r="S90" s="1">
        <v>0.003476652012720756</v>
      </c>
      <c r="T90" s="1">
        <v>0.0007295808881606148</v>
      </c>
      <c r="U90" s="1">
        <v>-0.006029303364006507</v>
      </c>
      <c r="V90" s="1">
        <v>0.0009862906411521168</v>
      </c>
      <c r="W90" s="1">
        <v>-0.003091414806093538</v>
      </c>
      <c r="X90" s="1">
        <v>-0.0009534707053383049</v>
      </c>
    </row>
    <row r="91" spans="1:24">
      <c r="A91" s="11">
        <v>43322</v>
      </c>
      <c r="B91" s="1">
        <v>-0.0109817250150348</v>
      </c>
      <c r="C91" s="1">
        <v>-0.008401057531282941</v>
      </c>
      <c r="D91" s="1">
        <v>-0.004638555429688877</v>
      </c>
      <c r="E91" s="1">
        <v>4.960588128349098E-05</v>
      </c>
      <c r="F91" s="1">
        <v>0</v>
      </c>
      <c r="G91" s="1">
        <v>0.0001030492267066955</v>
      </c>
      <c r="H91" s="1">
        <v>-0.02458003768296735</v>
      </c>
      <c r="I91" s="1">
        <v>0.005689376241695633</v>
      </c>
      <c r="J91" s="1">
        <v>-0.02271380330049079</v>
      </c>
      <c r="K91" s="1">
        <v>0.007230068361180587</v>
      </c>
      <c r="L91" s="1">
        <v>-0.00297579010344424</v>
      </c>
      <c r="M91" s="1">
        <v>0.008168073417098748</v>
      </c>
      <c r="N91" s="1">
        <v>0.002894358026364556</v>
      </c>
      <c r="O91" s="1">
        <v>-0.0253782839300009</v>
      </c>
      <c r="P91" s="1">
        <v>0.0001006127316199105</v>
      </c>
      <c r="Q91" s="1">
        <v>0</v>
      </c>
      <c r="R91" s="1">
        <v>0.002045490227802722</v>
      </c>
      <c r="S91" s="1">
        <v>-0.03868406864887306</v>
      </c>
      <c r="T91" s="1">
        <v>0.0005286134955987743</v>
      </c>
      <c r="U91" s="1">
        <v>-0.003028338892344286</v>
      </c>
      <c r="V91" s="1">
        <v>0.001231496916802528</v>
      </c>
      <c r="W91" s="1">
        <v>0.002732438602360555</v>
      </c>
      <c r="X91" s="1">
        <v>0.002857689123258347</v>
      </c>
    </row>
    <row r="92" spans="1:24">
      <c r="A92" s="11">
        <v>43325</v>
      </c>
      <c r="B92" s="1">
        <v>-0.01333926835922741</v>
      </c>
      <c r="C92" s="1">
        <v>-0.01816167967430239</v>
      </c>
      <c r="D92" s="1">
        <v>-0.04159389729883702</v>
      </c>
      <c r="E92" s="1">
        <v>-4.960588128345155E-05</v>
      </c>
      <c r="F92" s="1">
        <v>0.0001025525326246689</v>
      </c>
      <c r="G92" s="1">
        <v>0.0002472748266221216</v>
      </c>
      <c r="H92" s="1">
        <v>-0.009561673459753705</v>
      </c>
      <c r="I92" s="1">
        <v>-0.007974221104703199</v>
      </c>
      <c r="J92" s="1">
        <v>-0.02993219499053153</v>
      </c>
      <c r="K92" s="1">
        <v>-0.005865958590116915</v>
      </c>
      <c r="L92" s="1">
        <v>-0.01735371827165568</v>
      </c>
      <c r="M92" s="1">
        <v>-0.004075697053814357</v>
      </c>
      <c r="N92" s="1">
        <v>-0.002894358026364526</v>
      </c>
      <c r="O92" s="1">
        <v>-0.0124754394513824</v>
      </c>
      <c r="P92" s="1">
        <v>0.0001006026097164687</v>
      </c>
      <c r="Q92" s="1">
        <v>-0.02169950970650568</v>
      </c>
      <c r="R92" s="1">
        <v>0.0005513850298558593</v>
      </c>
      <c r="S92" s="1">
        <v>-0.01307208156735278</v>
      </c>
      <c r="T92" s="1">
        <v>9.111202229437643E-05</v>
      </c>
      <c r="U92" s="1">
        <v>-0.01440129624293938</v>
      </c>
      <c r="V92" s="1">
        <v>0.0005905802622562115</v>
      </c>
      <c r="W92" s="1">
        <v>-0.001005819468373105</v>
      </c>
      <c r="X92" s="1">
        <v>-0.005627906302963702</v>
      </c>
    </row>
    <row r="93" spans="1:24">
      <c r="A93" s="11">
        <v>43326</v>
      </c>
      <c r="B93" s="1">
        <v>0.004466222666778149</v>
      </c>
      <c r="C93" s="1">
        <v>0.003430535096789222</v>
      </c>
      <c r="D93" s="1">
        <v>0.0131392921418418</v>
      </c>
      <c r="E93" s="1">
        <v>4.960588128349098E-05</v>
      </c>
      <c r="F93" s="1">
        <v>4.101806846483283E-05</v>
      </c>
      <c r="G93" s="1">
        <v>-0.0002472748266221231</v>
      </c>
      <c r="H93" s="1">
        <v>0.004457552855020606</v>
      </c>
      <c r="I93" s="1">
        <v>-0.005735056820330119</v>
      </c>
      <c r="J93" s="1">
        <v>0.002602272942763201</v>
      </c>
      <c r="K93" s="1">
        <v>-0.006911474596655448</v>
      </c>
      <c r="L93" s="1">
        <v>0.007415579162103546</v>
      </c>
      <c r="M93" s="1">
        <v>-0.01114707934317442</v>
      </c>
      <c r="N93" s="1">
        <v>0.007579895522769171</v>
      </c>
      <c r="O93" s="1">
        <v>0.005800657388300428</v>
      </c>
      <c r="P93" s="1">
        <v>0</v>
      </c>
      <c r="Q93" s="1">
        <v>0.02474326601961949</v>
      </c>
      <c r="R93" s="1">
        <v>-0.001320215766684706</v>
      </c>
      <c r="S93" s="1">
        <v>0.009136175446114288</v>
      </c>
      <c r="T93" s="1">
        <v>-9.111202229431077E-05</v>
      </c>
      <c r="U93" s="1">
        <v>-0.002640846605209009</v>
      </c>
      <c r="V93" s="1">
        <v>-0.0001476123701846514</v>
      </c>
      <c r="W93" s="1">
        <v>-0.005839327409411081</v>
      </c>
      <c r="X93" s="1">
        <v>0.001911315566565905</v>
      </c>
    </row>
    <row r="94" spans="1:24">
      <c r="A94" s="11">
        <v>43328</v>
      </c>
      <c r="B94" s="1">
        <v>-0.009823119797277758</v>
      </c>
      <c r="C94" s="1">
        <v>-0.006872879287762064</v>
      </c>
      <c r="D94" s="1">
        <v>-0.003980670596158619</v>
      </c>
      <c r="E94" s="1">
        <v>0.0001388833778670149</v>
      </c>
      <c r="F94" s="1">
        <v>0.0001538027738799041</v>
      </c>
      <c r="G94" s="1">
        <v>0.0003399871249749552</v>
      </c>
      <c r="H94" s="1">
        <v>-0.01154413974686531</v>
      </c>
      <c r="I94" s="1">
        <v>-0.001919018051978157</v>
      </c>
      <c r="J94" s="1">
        <v>-0.003485938444527992</v>
      </c>
      <c r="K94" s="1">
        <v>0.01242073619707995</v>
      </c>
      <c r="L94" s="1">
        <v>-0.001232117343909259</v>
      </c>
      <c r="M94" s="1">
        <v>-0.02388173200338736</v>
      </c>
      <c r="N94" s="1">
        <v>-0.008667443210168076</v>
      </c>
      <c r="O94" s="1">
        <v>-0.01117330059812519</v>
      </c>
      <c r="P94" s="1">
        <v>0.000140826652682707</v>
      </c>
      <c r="Q94" s="1">
        <v>-0.01647020952642018</v>
      </c>
      <c r="R94" s="1">
        <v>0.002801122279711773</v>
      </c>
      <c r="S94" s="1">
        <v>0</v>
      </c>
      <c r="T94" s="1">
        <v>-7.289559531590035E-05</v>
      </c>
      <c r="U94" s="1">
        <v>-0.01107921813725475</v>
      </c>
      <c r="V94" s="1">
        <v>0.0003935845765657013</v>
      </c>
      <c r="W94" s="1">
        <v>0.00108393261326275</v>
      </c>
      <c r="X94" s="1">
        <v>-0.001911315566565823</v>
      </c>
    </row>
    <row r="95" spans="1:24">
      <c r="A95" s="11">
        <v>43329</v>
      </c>
      <c r="B95" s="1">
        <v>0.0003265780096882095</v>
      </c>
      <c r="C95" s="1">
        <v>-0.001725625967469725</v>
      </c>
      <c r="D95" s="1">
        <v>0.01886848430438274</v>
      </c>
      <c r="E95" s="1">
        <v>0.0001487822178239116</v>
      </c>
      <c r="F95" s="1">
        <v>5.126233501052865E-05</v>
      </c>
      <c r="G95" s="1">
        <v>0.0001030035846158221</v>
      </c>
      <c r="H95" s="1">
        <v>-0.002809943227699003</v>
      </c>
      <c r="I95" s="1">
        <v>0.001919018051978118</v>
      </c>
      <c r="J95" s="1">
        <v>-0.008077444947180171</v>
      </c>
      <c r="K95" s="1">
        <v>-0.004792055803346872</v>
      </c>
      <c r="L95" s="1">
        <v>0.0012321173439093</v>
      </c>
      <c r="M95" s="1">
        <v>-0.01338219484069819</v>
      </c>
      <c r="N95" s="1">
        <v>0.0007251631934892525</v>
      </c>
      <c r="O95" s="1">
        <v>0.0007692899833197609</v>
      </c>
      <c r="P95" s="1">
        <v>0.0001005783254555975</v>
      </c>
      <c r="Q95" s="1">
        <v>0.00577628202558341</v>
      </c>
      <c r="R95" s="1">
        <v>0.003431956564279617</v>
      </c>
      <c r="S95" s="1">
        <v>-0.00678351951164589</v>
      </c>
      <c r="T95" s="1">
        <v>0.001438705049610895</v>
      </c>
      <c r="U95" s="1">
        <v>0.009756174945364656</v>
      </c>
      <c r="V95" s="1">
        <v>0.001130693530486844</v>
      </c>
      <c r="W95" s="1">
        <v>0.006479037854313227</v>
      </c>
      <c r="X95" s="1">
        <v>0.00238857420207448</v>
      </c>
    </row>
    <row r="96" spans="1:24">
      <c r="A96" s="11">
        <v>43332</v>
      </c>
      <c r="B96" s="1">
        <v>0.0008703536360844941</v>
      </c>
      <c r="C96" s="1">
        <v>0</v>
      </c>
      <c r="D96" s="1">
        <v>-0.006250020345171295</v>
      </c>
      <c r="E96" s="1">
        <v>4.958915387035875E-05</v>
      </c>
      <c r="F96" s="1">
        <v>9.226558141557794E-05</v>
      </c>
      <c r="G96" s="1">
        <v>-5.150046609062213E-05</v>
      </c>
      <c r="H96" s="1">
        <v>-0.004034909827507522</v>
      </c>
      <c r="I96" s="1">
        <v>0.001149645652585185</v>
      </c>
      <c r="J96" s="1">
        <v>-0.008817333616121924</v>
      </c>
      <c r="K96" s="1">
        <v>0.01501433548942908</v>
      </c>
      <c r="L96" s="1">
        <v>0.005593847726490746</v>
      </c>
      <c r="M96" s="1">
        <v>-0.001838799169657135</v>
      </c>
      <c r="N96" s="1">
        <v>0</v>
      </c>
      <c r="O96" s="1">
        <v>-0.007409728251943463</v>
      </c>
      <c r="P96" s="1">
        <v>5.028536948240618E-05</v>
      </c>
      <c r="Q96" s="1">
        <v>-0.008870663040331423</v>
      </c>
      <c r="R96" s="1">
        <v>0.001267114070495864</v>
      </c>
      <c r="S96" s="1">
        <v>-0.01198302498542214</v>
      </c>
      <c r="T96" s="1">
        <v>0.0004548555911944323</v>
      </c>
      <c r="U96" s="1">
        <v>-0.007085946389485835</v>
      </c>
      <c r="V96" s="1">
        <v>0.001571015100474756</v>
      </c>
      <c r="W96" s="1">
        <v>0.001004088157227621</v>
      </c>
      <c r="X96" s="1">
        <v>0</v>
      </c>
    </row>
    <row r="97" spans="1:24">
      <c r="A97" s="11">
        <v>43333</v>
      </c>
      <c r="B97" s="1">
        <v>0.01085184150948514</v>
      </c>
      <c r="C97" s="1">
        <v>0.01485741615676532</v>
      </c>
      <c r="D97" s="1">
        <v>0.03584216940095413</v>
      </c>
      <c r="E97" s="1">
        <v>8.925428054585758E-05</v>
      </c>
      <c r="F97" s="1">
        <v>0.0001537570539077411</v>
      </c>
      <c r="G97" s="1">
        <v>0.000586948144022867</v>
      </c>
      <c r="H97" s="1">
        <v>0.02373098776269227</v>
      </c>
      <c r="I97" s="1">
        <v>0.001913143877960412</v>
      </c>
      <c r="J97" s="1">
        <v>0.03176836634630268</v>
      </c>
      <c r="K97" s="1">
        <v>-0.009509012894073779</v>
      </c>
      <c r="L97" s="1">
        <v>0.001902950146086064</v>
      </c>
      <c r="M97" s="1">
        <v>0.02424361160999285</v>
      </c>
      <c r="N97" s="1">
        <v>0.003256742520274072</v>
      </c>
      <c r="O97" s="1">
        <v>0.01568056725181327</v>
      </c>
      <c r="P97" s="1">
        <v>5.028284099112655E-05</v>
      </c>
      <c r="Q97" s="1">
        <v>0.0133403722887861</v>
      </c>
      <c r="R97" s="1">
        <v>0.003791737131627445</v>
      </c>
      <c r="S97" s="1">
        <v>0.03560585545421432</v>
      </c>
      <c r="T97" s="1">
        <v>0.0009817825594984626</v>
      </c>
      <c r="U97" s="1">
        <v>0.004876977079504082</v>
      </c>
      <c r="V97" s="1">
        <v>0.001421603710089853</v>
      </c>
      <c r="W97" s="1">
        <v>0.004434597067865775</v>
      </c>
      <c r="X97" s="1">
        <v>0.002763617330488884</v>
      </c>
    </row>
    <row r="98" spans="1:24">
      <c r="A98" s="11">
        <v>43334</v>
      </c>
      <c r="B98" s="1">
        <v>0.00357935810598511</v>
      </c>
      <c r="C98" s="1">
        <v>0.002832060799718468</v>
      </c>
      <c r="D98" s="1">
        <v>-0.01177906672556071</v>
      </c>
      <c r="E98" s="1">
        <v>9.916208050161149E-05</v>
      </c>
      <c r="F98" s="1">
        <v>-5.124972454391899E-05</v>
      </c>
      <c r="G98" s="1">
        <v>0</v>
      </c>
      <c r="H98" s="1">
        <v>0.006495838492989164</v>
      </c>
      <c r="I98" s="1">
        <v>0.00419607710845064</v>
      </c>
      <c r="J98" s="1">
        <v>-0.003839781312595193</v>
      </c>
      <c r="K98" s="1">
        <v>-0.009672294642507632</v>
      </c>
      <c r="L98" s="1">
        <v>-0.009962552546538132</v>
      </c>
      <c r="M98" s="1">
        <v>-0.003599284029646873</v>
      </c>
      <c r="N98" s="1">
        <v>0.001444043572233624</v>
      </c>
      <c r="O98" s="1">
        <v>0.01182727964327732</v>
      </c>
      <c r="P98" s="1">
        <v>0.0001508333545683881</v>
      </c>
      <c r="Q98" s="1">
        <v>-0.007674634753108697</v>
      </c>
      <c r="R98" s="1">
        <v>0</v>
      </c>
      <c r="S98" s="1">
        <v>0.002371355154399741</v>
      </c>
      <c r="T98" s="1">
        <v>0.0005450185441212962</v>
      </c>
      <c r="U98" s="1">
        <v>-0.001770695460434205</v>
      </c>
      <c r="V98" s="1">
        <v>0.000587659174600525</v>
      </c>
      <c r="W98" s="1">
        <v>-0.0006425129616003867</v>
      </c>
      <c r="X98" s="1">
        <v>-0.004674020051162305</v>
      </c>
    </row>
    <row r="99" spans="1:24">
      <c r="A99" s="11">
        <v>43335</v>
      </c>
      <c r="B99" s="1">
        <v>0.004064901300498115</v>
      </c>
      <c r="C99" s="1">
        <v>0.004514680354526613</v>
      </c>
      <c r="D99" s="1">
        <v>0.01402547535450446</v>
      </c>
      <c r="E99" s="1">
        <v>0.0001487246860931696</v>
      </c>
      <c r="F99" s="1">
        <v>0.0001947349816800595</v>
      </c>
      <c r="G99" s="1">
        <v>0.0002984905663118085</v>
      </c>
      <c r="H99" s="1">
        <v>0.01351942855867252</v>
      </c>
      <c r="I99" s="1">
        <v>0.0003805899189612705</v>
      </c>
      <c r="J99" s="1">
        <v>-0.0006559814811138821</v>
      </c>
      <c r="K99" s="1">
        <v>-0.01282486874853541</v>
      </c>
      <c r="L99" s="1">
        <v>-0.0104785185984591</v>
      </c>
      <c r="M99" s="1">
        <v>0.005394079605669969</v>
      </c>
      <c r="N99" s="1">
        <v>0.00431966114451638</v>
      </c>
      <c r="O99" s="1">
        <v>0.001355728158243372</v>
      </c>
      <c r="P99" s="1">
        <v>0.0001508106072985564</v>
      </c>
      <c r="Q99" s="1">
        <v>0.01705961168977176</v>
      </c>
      <c r="R99" s="1">
        <v>-0.001602786863595807</v>
      </c>
      <c r="S99" s="1">
        <v>0.003861160779844298</v>
      </c>
      <c r="T99" s="1">
        <v>-0.0003633126890586652</v>
      </c>
      <c r="U99" s="1">
        <v>0.003096662505537857</v>
      </c>
      <c r="V99" s="1">
        <v>-0.0008326191248738033</v>
      </c>
      <c r="W99" s="1">
        <v>0.001997575038218783</v>
      </c>
      <c r="X99" s="1">
        <v>-0.001914059345969767</v>
      </c>
    </row>
    <row r="100" spans="1:24">
      <c r="A100" s="11">
        <v>43336</v>
      </c>
      <c r="B100" s="1">
        <v>0.00390667116178438</v>
      </c>
      <c r="C100" s="1">
        <v>0.003372684478639156</v>
      </c>
      <c r="D100" s="1">
        <v>0.01276253195955681</v>
      </c>
      <c r="E100" s="1">
        <v>0</v>
      </c>
      <c r="F100" s="1">
        <v>0</v>
      </c>
      <c r="G100" s="1">
        <v>4.116412135754876E-05</v>
      </c>
      <c r="H100" s="1">
        <v>0.0004661570101196848</v>
      </c>
      <c r="I100" s="1">
        <v>-0.005341485420333846</v>
      </c>
      <c r="J100" s="1">
        <v>0.003624378981164708</v>
      </c>
      <c r="K100" s="1">
        <v>0.002767260723090625</v>
      </c>
      <c r="L100" s="1">
        <v>0.007456538276664067</v>
      </c>
      <c r="M100" s="1">
        <v>-0.001794795576023209</v>
      </c>
      <c r="N100" s="1">
        <v>0.002511212082011884</v>
      </c>
      <c r="O100" s="1">
        <v>0.01092907053219023</v>
      </c>
      <c r="P100" s="1">
        <v>4.021232106068784E-05</v>
      </c>
      <c r="Q100" s="1">
        <v>0.00440834519567297</v>
      </c>
      <c r="R100" s="1">
        <v>0.0007166468402494741</v>
      </c>
      <c r="S100" s="1">
        <v>0.01266037541756378</v>
      </c>
      <c r="T100" s="1">
        <v>0.0001816728440429415</v>
      </c>
      <c r="U100" s="1">
        <v>0.000441598594060845</v>
      </c>
      <c r="V100" s="1">
        <v>0.0005388327054861063</v>
      </c>
      <c r="W100" s="1">
        <v>-0.003712963922867357</v>
      </c>
      <c r="X100" s="1">
        <v>0.001914059345969739</v>
      </c>
    </row>
    <row r="101" spans="1:24">
      <c r="A101" s="11">
        <v>43339</v>
      </c>
      <c r="B101" s="1">
        <v>0.005055962120058599</v>
      </c>
      <c r="C101" s="1">
        <v>0.009494625919778387</v>
      </c>
      <c r="D101" s="1">
        <v>0.009276927606734747</v>
      </c>
      <c r="E101" s="1">
        <v>3.965618091666698E-05</v>
      </c>
      <c r="F101" s="1">
        <v>9.222965189854406E-05</v>
      </c>
      <c r="G101" s="1">
        <v>0</v>
      </c>
      <c r="H101" s="1">
        <v>0.01374671620871448</v>
      </c>
      <c r="I101" s="1">
        <v>0.003055770139477842</v>
      </c>
      <c r="J101" s="1">
        <v>0.01492597309202267</v>
      </c>
      <c r="K101" s="1">
        <v>-0.001018626397739559</v>
      </c>
      <c r="L101" s="1">
        <v>0.01664431330025129</v>
      </c>
      <c r="M101" s="1">
        <v>0.02483865129088662</v>
      </c>
      <c r="N101" s="1">
        <v>0.008207004138012295</v>
      </c>
      <c r="O101" s="1">
        <v>0.003715542656007384</v>
      </c>
      <c r="P101" s="1">
        <v>0</v>
      </c>
      <c r="Q101" s="1">
        <v>0.01050140917061425</v>
      </c>
      <c r="R101" s="1">
        <v>0.002137928455762073</v>
      </c>
      <c r="S101" s="1">
        <v>0.02378872153391517</v>
      </c>
      <c r="T101" s="1">
        <v>-9.08322963937349E-05</v>
      </c>
      <c r="U101" s="1">
        <v>0.009228806437621485</v>
      </c>
      <c r="V101" s="1">
        <v>0.0003427424324198478</v>
      </c>
      <c r="W101" s="1">
        <v>0.002001001167918107</v>
      </c>
      <c r="X101" s="1">
        <v>0.003721911057976905</v>
      </c>
    </row>
    <row r="102" spans="1:24">
      <c r="A102" s="11">
        <v>43340</v>
      </c>
      <c r="B102" s="1">
        <v>0.0006698514238024191</v>
      </c>
      <c r="C102" s="1">
        <v>0</v>
      </c>
      <c r="D102" s="1">
        <v>-0.01034701866657904</v>
      </c>
      <c r="E102" s="1">
        <v>0</v>
      </c>
      <c r="F102" s="1">
        <v>0</v>
      </c>
      <c r="G102" s="1">
        <v>0.0001029028906329351</v>
      </c>
      <c r="H102" s="1">
        <v>-0.009004285895788422</v>
      </c>
      <c r="I102" s="1">
        <v>0.001905125361894653</v>
      </c>
      <c r="J102" s="1">
        <v>-0.002321583157947762</v>
      </c>
      <c r="K102" s="1">
        <v>0.01560161656700152</v>
      </c>
      <c r="L102" s="1">
        <v>0.005397395372582422</v>
      </c>
      <c r="M102" s="1">
        <v>-0.005858247568367981</v>
      </c>
      <c r="N102" s="1">
        <v>-0.002134472528632681</v>
      </c>
      <c r="O102" s="1">
        <v>-0.002971328883472968</v>
      </c>
      <c r="P102" s="1">
        <v>5.026312748284202E-05</v>
      </c>
      <c r="Q102" s="1">
        <v>-0.0136482429084625</v>
      </c>
      <c r="R102" s="1">
        <v>0.0009288866533096222</v>
      </c>
      <c r="S102" s="1">
        <v>-0.006008764988993846</v>
      </c>
      <c r="T102" s="1">
        <v>0.0005448700619735687</v>
      </c>
      <c r="U102" s="1">
        <v>0.007843177461025879</v>
      </c>
      <c r="V102" s="1">
        <v>0.0002447441212441335</v>
      </c>
      <c r="W102" s="1">
        <v>0.00406113628591154</v>
      </c>
      <c r="X102" s="1">
        <v>0.001427823763585822</v>
      </c>
    </row>
    <row r="103" spans="1:24">
      <c r="A103" s="11">
        <v>43341</v>
      </c>
      <c r="B103" s="1">
        <v>0.002850659165293503</v>
      </c>
      <c r="C103" s="1">
        <v>0.00222098925278416</v>
      </c>
      <c r="D103" s="1">
        <v>0.008149631913868713</v>
      </c>
      <c r="E103" s="1">
        <v>4.956801476169555E-05</v>
      </c>
      <c r="F103" s="1">
        <v>0.0001024674154514789</v>
      </c>
      <c r="G103" s="1">
        <v>0</v>
      </c>
      <c r="H103" s="1">
        <v>0.01327024956808562</v>
      </c>
      <c r="I103" s="1">
        <v>-0.004196077108450495</v>
      </c>
      <c r="J103" s="1">
        <v>0.01321237819713802</v>
      </c>
      <c r="K103" s="1">
        <v>-0.007625936237492808</v>
      </c>
      <c r="L103" s="1">
        <v>0.00188222696064003</v>
      </c>
      <c r="M103" s="1">
        <v>-0.003531492781471037</v>
      </c>
      <c r="N103" s="1">
        <v>-0.002495989885593243</v>
      </c>
      <c r="O103" s="1">
        <v>0.009329945501773162</v>
      </c>
      <c r="P103" s="1">
        <v>0.000100518676454798</v>
      </c>
      <c r="Q103" s="1">
        <v>0.00503019169299879</v>
      </c>
      <c r="R103" s="1">
        <v>0.0001696072703097371</v>
      </c>
      <c r="S103" s="1">
        <v>0.01746934432233885</v>
      </c>
      <c r="T103" s="1">
        <v>-0.0002723979205642549</v>
      </c>
      <c r="U103" s="1">
        <v>-0.006531701863215124</v>
      </c>
      <c r="V103" s="1">
        <v>0</v>
      </c>
      <c r="W103" s="1">
        <v>0.001350055273092138</v>
      </c>
      <c r="X103" s="1">
        <v>0.0004754885734586056</v>
      </c>
    </row>
    <row r="104" spans="1:24">
      <c r="A104" s="11">
        <v>43342</v>
      </c>
      <c r="B104" s="1">
        <v>0.0005270092348590256</v>
      </c>
      <c r="C104" s="1">
        <v>0.00221606738891122</v>
      </c>
      <c r="D104" s="1">
        <v>0.001440212490746192</v>
      </c>
      <c r="E104" s="1">
        <v>4.956555789530906E-05</v>
      </c>
      <c r="F104" s="1">
        <v>0</v>
      </c>
      <c r="G104" s="1">
        <v>-0.0001955245466714947</v>
      </c>
      <c r="H104" s="1">
        <v>0.002925181481587605</v>
      </c>
      <c r="I104" s="1">
        <v>0.009511199720042831</v>
      </c>
      <c r="J104" s="1">
        <v>0</v>
      </c>
      <c r="K104" s="1">
        <v>-0.009068218403877755</v>
      </c>
      <c r="L104" s="1">
        <v>-0.01597651095814546</v>
      </c>
      <c r="M104" s="1">
        <v>-0.008883682943232793</v>
      </c>
      <c r="N104" s="1">
        <v>-0.005369620920357506</v>
      </c>
      <c r="O104" s="1">
        <v>0.002943776044013276</v>
      </c>
      <c r="P104" s="1">
        <v>0.0001005085734658152</v>
      </c>
      <c r="Q104" s="1">
        <v>-0.001883357955150498</v>
      </c>
      <c r="R104" s="1">
        <v>-0.0005446307136700142</v>
      </c>
      <c r="S104" s="1">
        <v>0.000374770457483891</v>
      </c>
      <c r="T104" s="1">
        <v>-0.0003633126890586652</v>
      </c>
      <c r="U104" s="1">
        <v>0.00261780254207888</v>
      </c>
      <c r="V104" s="1">
        <v>9.788087904840539E-05</v>
      </c>
      <c r="W104" s="1">
        <v>-0.005054290880672917</v>
      </c>
      <c r="X104" s="1">
        <v>-0.002379706991378541</v>
      </c>
    </row>
    <row r="105" spans="1:24">
      <c r="A105" s="11">
        <v>43343</v>
      </c>
      <c r="B105" s="1">
        <v>0.003996219431162391</v>
      </c>
      <c r="C105" s="1">
        <v>0.01045977056268536</v>
      </c>
      <c r="D105" s="1">
        <v>0.02158033695308555</v>
      </c>
      <c r="E105" s="1">
        <v>9.912374616571233E-05</v>
      </c>
      <c r="F105" s="1">
        <v>0.0001434367446415535</v>
      </c>
      <c r="G105" s="1">
        <v>0.0001955245466715309</v>
      </c>
      <c r="H105" s="1">
        <v>-0.001141630829292029</v>
      </c>
      <c r="I105" s="1">
        <v>0.0007570023071569195</v>
      </c>
      <c r="J105" s="1">
        <v>0.01039519185405835</v>
      </c>
      <c r="K105" s="1">
        <v>0.005595741500718236</v>
      </c>
      <c r="L105" s="1">
        <v>0.002453654448013871</v>
      </c>
      <c r="M105" s="1">
        <v>-0.001190476331074813</v>
      </c>
      <c r="N105" s="1">
        <v>0.007153106322655144</v>
      </c>
      <c r="O105" s="1">
        <v>0.01415565410484955</v>
      </c>
      <c r="P105" s="1">
        <v>0</v>
      </c>
      <c r="Q105" s="1">
        <v>0</v>
      </c>
      <c r="R105" s="1">
        <v>0.002800347860032863</v>
      </c>
      <c r="S105" s="1">
        <v>0.0007491198192860598</v>
      </c>
      <c r="T105" s="1">
        <v>0.001252871326966722</v>
      </c>
      <c r="U105" s="1">
        <v>-0.006996093248961321</v>
      </c>
      <c r="V105" s="1">
        <v>0.001027171212129918</v>
      </c>
      <c r="W105" s="1">
        <v>0.003419781047278555</v>
      </c>
      <c r="X105" s="1">
        <v>0.001904218417919795</v>
      </c>
    </row>
    <row r="106" spans="1:24">
      <c r="A106" s="11">
        <v>43346</v>
      </c>
      <c r="B106" s="1">
        <v>-0.005859563089111958</v>
      </c>
      <c r="C106" s="1">
        <v>-0.009353575759618597</v>
      </c>
      <c r="D106" s="1">
        <v>-0.0006673835107375462</v>
      </c>
      <c r="E106" s="1">
        <v>9.911392162249123E-05</v>
      </c>
      <c r="F106" s="1">
        <v>0.0001536593988794424</v>
      </c>
      <c r="G106" s="1">
        <v>0.0003909344411587911</v>
      </c>
      <c r="H106" s="1">
        <v>-0.007843897009466128</v>
      </c>
      <c r="I106" s="1">
        <v>-0.008358711280882839</v>
      </c>
      <c r="J106" s="1">
        <v>-0.002272632601399936</v>
      </c>
      <c r="K106" s="1">
        <v>-0.003121033199397652</v>
      </c>
      <c r="L106" s="1">
        <v>-0.003682743028825507</v>
      </c>
      <c r="M106" s="1">
        <v>-0.01198336688709636</v>
      </c>
      <c r="N106" s="1">
        <v>-0.002855105436979806</v>
      </c>
      <c r="O106" s="1">
        <v>-0.006396300336237374</v>
      </c>
      <c r="P106" s="1">
        <v>0.0002009868460875223</v>
      </c>
      <c r="Q106" s="1">
        <v>-0.007569103879953815</v>
      </c>
      <c r="R106" s="1">
        <v>0.001717349653499476</v>
      </c>
      <c r="S106" s="1">
        <v>-0.001123890276770075</v>
      </c>
      <c r="T106" s="1">
        <v>0.0006349148973843891</v>
      </c>
      <c r="U106" s="1">
        <v>-0.01503122906932959</v>
      </c>
      <c r="V106" s="1">
        <v>0.001465559617472585</v>
      </c>
      <c r="W106" s="1">
        <v>-0.006779686985378804</v>
      </c>
      <c r="X106" s="1">
        <v>-0.0004757147704004202</v>
      </c>
    </row>
    <row r="107" spans="1:24">
      <c r="A107" s="11">
        <v>43347</v>
      </c>
      <c r="B107" s="1">
        <v>0.004354092345254864</v>
      </c>
      <c r="C107" s="1">
        <v>0.004412583000876031</v>
      </c>
      <c r="D107" s="1">
        <v>0.01859322348955761</v>
      </c>
      <c r="E107" s="1">
        <v>0.0001387429887466003</v>
      </c>
      <c r="F107" s="1">
        <v>9.218430722338456E-05</v>
      </c>
      <c r="G107" s="1">
        <v>0.0001439899620913538</v>
      </c>
      <c r="H107" s="1">
        <v>0.01099163802689551</v>
      </c>
      <c r="I107" s="1">
        <v>0.001905851539335238</v>
      </c>
      <c r="J107" s="1">
        <v>0.001473591408267237</v>
      </c>
      <c r="K107" s="1">
        <v>0.004207478096761307</v>
      </c>
      <c r="L107" s="1">
        <v>0</v>
      </c>
      <c r="M107" s="1">
        <v>0.01910505870813573</v>
      </c>
      <c r="N107" s="1">
        <v>-0.002504921689104355</v>
      </c>
      <c r="O107" s="1">
        <v>0.003639279073061308</v>
      </c>
      <c r="P107" s="1">
        <v>5.024040032615186E-05</v>
      </c>
      <c r="Q107" s="1">
        <v>0.0119581008308084</v>
      </c>
      <c r="R107" s="1">
        <v>0.0007109910625766325</v>
      </c>
      <c r="S107" s="1">
        <v>0.02003926341927356</v>
      </c>
      <c r="T107" s="1">
        <v>0.0005438921052167308</v>
      </c>
      <c r="U107" s="1">
        <v>0.0004453351220338586</v>
      </c>
      <c r="V107" s="1">
        <v>4.881501550846071E-05</v>
      </c>
      <c r="W107" s="1">
        <v>0.009124020812233862</v>
      </c>
      <c r="X107" s="1">
        <v>-0.001905125361894742</v>
      </c>
    </row>
    <row r="108" spans="1:24">
      <c r="A108" s="11">
        <v>43348</v>
      </c>
      <c r="B108" s="1">
        <v>-0.01294208313913654</v>
      </c>
      <c r="C108" s="1">
        <v>-0.0149711695613705</v>
      </c>
      <c r="D108" s="1">
        <v>-0.01607433047007371</v>
      </c>
      <c r="E108" s="1">
        <v>4.954640269347758E-05</v>
      </c>
      <c r="F108" s="1">
        <v>5.12098322990488E-05</v>
      </c>
      <c r="G108" s="1">
        <v>-9.256259552125034E-05</v>
      </c>
      <c r="H108" s="1">
        <v>-0.01616271007884134</v>
      </c>
      <c r="I108" s="1">
        <v>0.001141769867139664</v>
      </c>
      <c r="J108" s="1">
        <v>-0.006246063775643703</v>
      </c>
      <c r="K108" s="1">
        <v>0.01101483365685316</v>
      </c>
      <c r="L108" s="1">
        <v>-0.01792409767570241</v>
      </c>
      <c r="M108" s="1">
        <v>-0.01129955525393339</v>
      </c>
      <c r="N108" s="1">
        <v>-0.01516274537107651</v>
      </c>
      <c r="O108" s="1">
        <v>-0.008610049542002063</v>
      </c>
      <c r="P108" s="1">
        <v>9.042636035030152E-05</v>
      </c>
      <c r="Q108" s="1">
        <v>-0.01754541695351485</v>
      </c>
      <c r="R108" s="1">
        <v>0.0009146572227350198</v>
      </c>
      <c r="S108" s="1">
        <v>-0.01637255522910037</v>
      </c>
      <c r="T108" s="1">
        <v>-0.0001812645016564448</v>
      </c>
      <c r="U108" s="1">
        <v>-0.008046534251213882</v>
      </c>
      <c r="V108" s="1">
        <v>0.0002440393403526206</v>
      </c>
      <c r="W108" s="1">
        <v>0.0003547231423098574</v>
      </c>
      <c r="X108" s="1">
        <v>0.00142918417923955</v>
      </c>
    </row>
    <row r="109" spans="1:24">
      <c r="A109" s="11">
        <v>43349</v>
      </c>
      <c r="B109" s="1">
        <v>-0.00152739573251725</v>
      </c>
      <c r="C109" s="1">
        <v>-0.00391828097166024</v>
      </c>
      <c r="D109" s="1">
        <v>-0.007277620120076329</v>
      </c>
      <c r="E109" s="1">
        <v>0.0001882539452193074</v>
      </c>
      <c r="F109" s="1">
        <v>0.0001024117979285118</v>
      </c>
      <c r="G109" s="1">
        <v>0.000195399876182955</v>
      </c>
      <c r="H109" s="1">
        <v>-0.01159311817872882</v>
      </c>
      <c r="I109" s="1">
        <v>-0.00190367466590153</v>
      </c>
      <c r="J109" s="1">
        <v>-0.01025519083164848</v>
      </c>
      <c r="K109" s="1">
        <v>0.02314246447415274</v>
      </c>
      <c r="L109" s="1">
        <v>-0.006980343853344012</v>
      </c>
      <c r="M109" s="1">
        <v>-0.01263934972451895</v>
      </c>
      <c r="N109" s="1">
        <v>-0.008768781067901252</v>
      </c>
      <c r="O109" s="1">
        <v>-0.003523715288963956</v>
      </c>
      <c r="P109" s="1">
        <v>0.0001506924320090347</v>
      </c>
      <c r="Q109" s="1">
        <v>-0.005106611378130326</v>
      </c>
      <c r="R109" s="1">
        <v>0.004207287903623335</v>
      </c>
      <c r="S109" s="1">
        <v>0.0007466587369956202</v>
      </c>
      <c r="T109" s="1">
        <v>0.0007973181540448174</v>
      </c>
      <c r="U109" s="1">
        <v>-0.01537796021199906</v>
      </c>
      <c r="V109" s="1">
        <v>0.001560443092275101</v>
      </c>
      <c r="W109" s="1">
        <v>0.002338022248925361</v>
      </c>
      <c r="X109" s="1">
        <v>0.0004759411826551921</v>
      </c>
    </row>
    <row r="110" spans="1:24">
      <c r="A110" s="11">
        <v>43350</v>
      </c>
      <c r="B110" s="1">
        <v>-0.005632411867244691</v>
      </c>
      <c r="C110" s="1">
        <v>-0.009580236699235137</v>
      </c>
      <c r="D110" s="1">
        <v>0.004387765935971798</v>
      </c>
      <c r="E110" s="1">
        <v>0</v>
      </c>
      <c r="F110" s="1">
        <v>0</v>
      </c>
      <c r="G110" s="1">
        <v>-0.0001439751542506559</v>
      </c>
      <c r="H110" s="1">
        <v>-0.01310412340907127</v>
      </c>
      <c r="I110" s="1">
        <v>-0.004200884543367135</v>
      </c>
      <c r="J110" s="1">
        <v>-0.02643707596827406</v>
      </c>
      <c r="K110" s="1">
        <v>0.007666076988841705</v>
      </c>
      <c r="L110" s="1">
        <v>0.008787280198761198</v>
      </c>
      <c r="M110" s="1">
        <v>0.001815431663508526</v>
      </c>
      <c r="N110" s="1">
        <v>-0.00551979322359781</v>
      </c>
      <c r="O110" s="1">
        <v>-0.007233037659884099</v>
      </c>
      <c r="P110" s="1">
        <v>-5.022828757751727E-05</v>
      </c>
      <c r="Q110" s="1">
        <v>0.005743108121660787</v>
      </c>
      <c r="R110" s="1">
        <v>-0.002247589655134755</v>
      </c>
      <c r="S110" s="1">
        <v>-0.02035808829828608</v>
      </c>
      <c r="T110" s="1">
        <v>-0.0003442184915549695</v>
      </c>
      <c r="U110" s="1">
        <v>-0.0004558924172873345</v>
      </c>
      <c r="V110" s="1">
        <v>-0.0006336363626813773</v>
      </c>
      <c r="W110" s="1">
        <v>0.002685513981480729</v>
      </c>
      <c r="X110" s="1">
        <v>0.0004757147704004771</v>
      </c>
    </row>
    <row r="111" spans="1:24">
      <c r="A111" s="11">
        <v>43353</v>
      </c>
      <c r="B111" s="1">
        <v>0.002213970337282831</v>
      </c>
      <c r="C111" s="1">
        <v>0.003391750001120884</v>
      </c>
      <c r="D111" s="1">
        <v>-0.00364272045373539</v>
      </c>
      <c r="E111" s="1">
        <v>4.953462223429405E-05</v>
      </c>
      <c r="F111" s="1">
        <v>5.120196616665048E-05</v>
      </c>
      <c r="G111" s="1">
        <v>-5.14247219321127E-05</v>
      </c>
      <c r="H111" s="1">
        <v>0.002984723286509516</v>
      </c>
      <c r="I111" s="1">
        <v>-0.001148765203873371</v>
      </c>
      <c r="J111" s="1">
        <v>0.00302572091653689</v>
      </c>
      <c r="K111" s="1">
        <v>-0.01102978023046672</v>
      </c>
      <c r="L111" s="1">
        <v>0.003188910847954568</v>
      </c>
      <c r="M111" s="1">
        <v>-0.009110296839806889</v>
      </c>
      <c r="N111" s="1">
        <v>0.02045359835095688</v>
      </c>
      <c r="O111" s="1">
        <v>0.006497364853953791</v>
      </c>
      <c r="P111" s="1">
        <v>5.022828757765897E-05</v>
      </c>
      <c r="Q111" s="1">
        <v>0.007480225053028634</v>
      </c>
      <c r="R111" s="1">
        <v>0.0005845053126133642</v>
      </c>
      <c r="S111" s="1">
        <v>-0.004121828597251897</v>
      </c>
      <c r="T111" s="1">
        <v>7.247689802054775E-05</v>
      </c>
      <c r="U111" s="1">
        <v>-0.002739727741120327</v>
      </c>
      <c r="V111" s="1">
        <v>0.0005849093557281317</v>
      </c>
      <c r="W111" s="1">
        <v>0.006682400978749625</v>
      </c>
      <c r="X111" s="1">
        <v>0.0004754885734586056</v>
      </c>
    </row>
    <row r="112" spans="1:24">
      <c r="A112" s="11">
        <v>43354</v>
      </c>
      <c r="B112" s="1">
        <v>-0.003215436853974355</v>
      </c>
      <c r="C112" s="1">
        <v>-0.002259887967437479</v>
      </c>
      <c r="D112" s="1">
        <v>0.008306804422402735</v>
      </c>
      <c r="E112" s="1">
        <v>0</v>
      </c>
      <c r="F112" s="1">
        <v>4.095968543543998E-05</v>
      </c>
      <c r="G112" s="1">
        <v>0</v>
      </c>
      <c r="H112" s="1">
        <v>-0.002557788435025729</v>
      </c>
      <c r="I112" s="1">
        <v>0.004968479550134576</v>
      </c>
      <c r="J112" s="1">
        <v>0.0002188998104312884</v>
      </c>
      <c r="K112" s="1">
        <v>-0.01527827144179246</v>
      </c>
      <c r="L112" s="1">
        <v>0.0005535566152978599</v>
      </c>
      <c r="M112" s="1">
        <v>-0.01785212076532102</v>
      </c>
      <c r="N112" s="1">
        <v>0.002888088650073476</v>
      </c>
      <c r="O112" s="1">
        <v>-0.001472971248790199</v>
      </c>
      <c r="P112" s="1">
        <v>5.022576482335739E-05</v>
      </c>
      <c r="Q112" s="1">
        <v>-0.004938281640582566</v>
      </c>
      <c r="R112" s="1">
        <v>-0.0004162036092686259</v>
      </c>
      <c r="S112" s="1">
        <v>0</v>
      </c>
      <c r="T112" s="1">
        <v>-0.0001630804080624465</v>
      </c>
      <c r="U112" s="1">
        <v>0.008196767204178491</v>
      </c>
      <c r="V112" s="1">
        <v>-0.0008774923782474506</v>
      </c>
      <c r="W112" s="1">
        <v>-0.005342343649463881</v>
      </c>
      <c r="X112" s="1">
        <v>-0.0004754885734585879</v>
      </c>
    </row>
    <row r="113" spans="1:24">
      <c r="A113" s="11">
        <v>43355</v>
      </c>
      <c r="B113" s="1">
        <v>-0.001038291566756265</v>
      </c>
      <c r="C113" s="1">
        <v>-0.003967134701382591</v>
      </c>
      <c r="D113" s="1">
        <v>0.01393597440249401</v>
      </c>
      <c r="E113" s="1">
        <v>9.906188403981242E-05</v>
      </c>
      <c r="F113" s="1">
        <v>5.119724764708341E-05</v>
      </c>
      <c r="G113" s="1">
        <v>9.256259552137445E-05</v>
      </c>
      <c r="H113" s="1">
        <v>-0.006470974666515209</v>
      </c>
      <c r="I113" s="1">
        <v>0</v>
      </c>
      <c r="J113" s="1">
        <v>-0.008661107977018977</v>
      </c>
      <c r="K113" s="1">
        <v>0.001353324755144932</v>
      </c>
      <c r="L113" s="1">
        <v>0.004968268569010062</v>
      </c>
      <c r="M113" s="1">
        <v>0.007425776696849477</v>
      </c>
      <c r="N113" s="1">
        <v>0.005751273940634414</v>
      </c>
      <c r="O113" s="1">
        <v>-0.004283927077439784</v>
      </c>
      <c r="P113" s="1">
        <v>-5.022576482336974E-05</v>
      </c>
      <c r="Q113" s="1">
        <v>0.002408875966729829</v>
      </c>
      <c r="R113" s="1">
        <v>-0.0003720732495684739</v>
      </c>
      <c r="S113" s="1">
        <v>-0.0102249593510048</v>
      </c>
      <c r="T113" s="1">
        <v>0.0008875606252176659</v>
      </c>
      <c r="U113" s="1">
        <v>-0.00454546237167461</v>
      </c>
      <c r="V113" s="1">
        <v>0.0004388424382299386</v>
      </c>
      <c r="W113" s="1">
        <v>0.005342343649463821</v>
      </c>
      <c r="X113" s="1">
        <v>-0.002380840132295156</v>
      </c>
    </row>
    <row r="114" spans="1:24">
      <c r="A114" s="11">
        <v>43356</v>
      </c>
      <c r="B114" s="1">
        <v>0.001360300907809471</v>
      </c>
      <c r="C114" s="1">
        <v>0.0005676979999185676</v>
      </c>
      <c r="D114" s="1">
        <v>0.006389334159064682</v>
      </c>
      <c r="E114" s="1">
        <v>4.952726229159541E-05</v>
      </c>
      <c r="F114" s="1">
        <v>5.119462662309324E-05</v>
      </c>
      <c r="G114" s="1">
        <v>0.00010283728066164</v>
      </c>
      <c r="H114" s="1">
        <v>-0.006561169103950854</v>
      </c>
      <c r="I114" s="1">
        <v>0.003425312578334049</v>
      </c>
      <c r="J114" s="1">
        <v>-0.008692236199519216</v>
      </c>
      <c r="K114" s="1">
        <v>-0.01138206210326204</v>
      </c>
      <c r="L114" s="1">
        <v>0.01489403770852138</v>
      </c>
      <c r="M114" s="1">
        <v>0.003077872543679637</v>
      </c>
      <c r="N114" s="1">
        <v>-0.00323102058144642</v>
      </c>
      <c r="O114" s="1">
        <v>-0.006535000236059965</v>
      </c>
      <c r="P114" s="1">
        <v>0.0002008879253025193</v>
      </c>
      <c r="Q114" s="1">
        <v>0.006311558442598408</v>
      </c>
      <c r="R114" s="1">
        <v>0.0009122189249329051</v>
      </c>
      <c r="S114" s="1">
        <v>-0.01998037278828781</v>
      </c>
      <c r="T114" s="1">
        <v>-0.001159420419734819</v>
      </c>
      <c r="U114" s="1">
        <v>0.001820665045489502</v>
      </c>
      <c r="V114" s="1">
        <v>0.0007796891384704136</v>
      </c>
      <c r="W114" s="1">
        <v>-0.00400407967089924</v>
      </c>
      <c r="X114" s="1">
        <v>0.002856328705753637</v>
      </c>
    </row>
    <row r="115" spans="1:24">
      <c r="A115" s="11">
        <v>43357</v>
      </c>
      <c r="B115" s="1">
        <v>0.0157584180894512</v>
      </c>
      <c r="C115" s="1">
        <v>0.02022540853544082</v>
      </c>
      <c r="D115" s="1">
        <v>0.010869281022714</v>
      </c>
      <c r="E115" s="1">
        <v>-4.952726229168481E-05</v>
      </c>
      <c r="F115" s="1">
        <v>0</v>
      </c>
      <c r="G115" s="1">
        <v>-0.0001028372806615837</v>
      </c>
      <c r="H115" s="1">
        <v>0.02364670268246861</v>
      </c>
      <c r="I115" s="1">
        <v>-0.006862398261040529</v>
      </c>
      <c r="J115" s="1">
        <v>0.01283430610321399</v>
      </c>
      <c r="K115" s="1">
        <v>0.01273355784548366</v>
      </c>
      <c r="L115" s="1">
        <v>-0.008718213509258865</v>
      </c>
      <c r="M115" s="1">
        <v>0.003068428305014503</v>
      </c>
      <c r="N115" s="1">
        <v>-0.0003596475492821024</v>
      </c>
      <c r="O115" s="1">
        <v>0.01523134806267248</v>
      </c>
      <c r="P115" s="1">
        <v>-0.0001004389181563871</v>
      </c>
      <c r="Q115" s="1">
        <v>-0.003782152768745667</v>
      </c>
      <c r="R115" s="1">
        <v>-0.003414016732634399</v>
      </c>
      <c r="S115" s="1">
        <v>0.02491370584936957</v>
      </c>
      <c r="T115" s="1">
        <v>-0.001088178858875283</v>
      </c>
      <c r="U115" s="1">
        <v>0.006346349496288571</v>
      </c>
      <c r="V115" s="1">
        <v>-0.001511200229099188</v>
      </c>
      <c r="W115" s="1">
        <v>0.002039166758006233</v>
      </c>
      <c r="X115" s="1">
        <v>-0.0009512033438589905</v>
      </c>
    </row>
    <row r="116" spans="1:24">
      <c r="A116" s="11">
        <v>43360</v>
      </c>
      <c r="B116" s="1">
        <v>-0.007919153314050827</v>
      </c>
      <c r="C116" s="1">
        <v>-0.007816901891610904</v>
      </c>
      <c r="D116" s="1">
        <v>-0.003801604119392276</v>
      </c>
      <c r="E116" s="1">
        <v>-4.952971536279991E-05</v>
      </c>
      <c r="F116" s="1">
        <v>0</v>
      </c>
      <c r="G116" s="1">
        <v>-0.0001439899620914543</v>
      </c>
      <c r="H116" s="1">
        <v>-0.006449661036726478</v>
      </c>
      <c r="I116" s="1">
        <v>0.01405531210485826</v>
      </c>
      <c r="J116" s="1">
        <v>-0.01305703813522811</v>
      </c>
      <c r="K116" s="1">
        <v>-0.008925124398852039</v>
      </c>
      <c r="L116" s="1">
        <v>-0.006726636661549987</v>
      </c>
      <c r="M116" s="1">
        <v>-0.007380107297622534</v>
      </c>
      <c r="N116" s="1">
        <v>-0.000359776942179008</v>
      </c>
      <c r="O116" s="1">
        <v>0.001319938594511705</v>
      </c>
      <c r="P116" s="1">
        <v>-5.02232423225942E-05</v>
      </c>
      <c r="Q116" s="1">
        <v>-0.004938281640582566</v>
      </c>
      <c r="R116" s="1">
        <v>-0.002009514747270795</v>
      </c>
      <c r="S116" s="1">
        <v>-0.01175665177262012</v>
      </c>
      <c r="T116" s="1">
        <v>9.072681255714445E-05</v>
      </c>
      <c r="U116" s="1">
        <v>0.0009033424281864037</v>
      </c>
      <c r="V116" s="1">
        <v>-0.0009761812567462165</v>
      </c>
      <c r="W116" s="1">
        <v>0.006302100544313165</v>
      </c>
      <c r="X116" s="1">
        <v>-0.001905125361894742</v>
      </c>
    </row>
    <row r="117" spans="1:24">
      <c r="A117" s="11">
        <v>43361</v>
      </c>
      <c r="B117" s="1">
        <v>0.004391563935645564</v>
      </c>
      <c r="C117" s="1">
        <v>0.003916088920757186</v>
      </c>
      <c r="D117" s="1">
        <v>0.006589809679055583</v>
      </c>
      <c r="E117" s="1">
        <v>0</v>
      </c>
      <c r="F117" s="1">
        <v>-5.119462662316142E-05</v>
      </c>
      <c r="G117" s="1">
        <v>-5.143001148026143E-05</v>
      </c>
      <c r="H117" s="1">
        <v>0.00207596205718018</v>
      </c>
      <c r="I117" s="1">
        <v>-0.01099954196538043</v>
      </c>
      <c r="J117" s="1">
        <v>0.001068661603173766</v>
      </c>
      <c r="K117" s="1">
        <v>0.004508219020442074</v>
      </c>
      <c r="L117" s="1">
        <v>-0.01191644972661386</v>
      </c>
      <c r="M117" s="1">
        <v>0.01531423497304257</v>
      </c>
      <c r="N117" s="1">
        <v>-0.006860471031308041</v>
      </c>
      <c r="O117" s="1">
        <v>0.007155926848667751</v>
      </c>
      <c r="P117" s="1">
        <v>5.022324232261165E-05</v>
      </c>
      <c r="Q117" s="1">
        <v>-0.0006348803463840351</v>
      </c>
      <c r="R117" s="1">
        <v>-0.002343601395258178</v>
      </c>
      <c r="S117" s="1">
        <v>0.009447181923957548</v>
      </c>
      <c r="T117" s="1">
        <v>-0.0002722051354696289</v>
      </c>
      <c r="U117" s="1">
        <v>-0.004071482665788194</v>
      </c>
      <c r="V117" s="1">
        <v>-0.0008305039682027704</v>
      </c>
      <c r="W117" s="1">
        <v>-0.003286141744101309</v>
      </c>
      <c r="X117" s="1">
        <v>-0.001813237124180831</v>
      </c>
    </row>
    <row r="118" spans="1:24">
      <c r="A118" s="11">
        <v>43362</v>
      </c>
      <c r="B118" s="1">
        <v>0.0008477570271064829</v>
      </c>
      <c r="C118" s="1">
        <v>0.002230898861667528</v>
      </c>
      <c r="D118" s="1">
        <v>-0.004866537909160372</v>
      </c>
      <c r="E118" s="1">
        <v>9.905697765450655E-05</v>
      </c>
      <c r="F118" s="1">
        <v>5.119462662309324E-05</v>
      </c>
      <c r="G118" s="1">
        <v>-4.114591370224658E-05</v>
      </c>
      <c r="H118" s="1">
        <v>0.00390432558440012</v>
      </c>
      <c r="I118" s="1">
        <v>0.01363657494954544</v>
      </c>
      <c r="J118" s="1">
        <v>-0.002183066514903394</v>
      </c>
      <c r="K118" s="1">
        <v>0.001712084881043565</v>
      </c>
      <c r="L118" s="1">
        <v>-0.0005577244985617899</v>
      </c>
      <c r="M118" s="1">
        <v>0.01328521955132166</v>
      </c>
      <c r="N118" s="1">
        <v>0.01403153080425792</v>
      </c>
      <c r="O118" s="1">
        <v>0.001454122693334341</v>
      </c>
      <c r="P118" s="1">
        <v>0</v>
      </c>
      <c r="Q118" s="1">
        <v>0.0006348803463840831</v>
      </c>
      <c r="R118" s="1">
        <v>-0.0003747724639646611</v>
      </c>
      <c r="S118" s="1">
        <v>0.00230946984866264</v>
      </c>
      <c r="T118" s="1">
        <v>-0.0008170602627929074</v>
      </c>
      <c r="U118" s="1">
        <v>0.007676714150748852</v>
      </c>
      <c r="V118" s="1">
        <v>-0.0004399579666694213</v>
      </c>
      <c r="W118" s="1">
        <v>0.004262908723316217</v>
      </c>
      <c r="X118" s="1">
        <v>-0.0004777146223750459</v>
      </c>
    </row>
    <row r="119" spans="1:24">
      <c r="A119" s="11">
        <v>43363</v>
      </c>
      <c r="B119" s="1">
        <v>0.009383140656856685</v>
      </c>
      <c r="C119" s="1">
        <v>0.0105293297527026</v>
      </c>
      <c r="D119" s="1">
        <v>-0.00980470690630811</v>
      </c>
      <c r="E119" s="1">
        <v>0.0001881812289825428</v>
      </c>
      <c r="F119" s="1">
        <v>0.0002968771615778448</v>
      </c>
      <c r="G119" s="1">
        <v>0.0001954280136847762</v>
      </c>
      <c r="H119" s="1">
        <v>0.003234200948947084</v>
      </c>
      <c r="I119" s="1">
        <v>0.002254792387089083</v>
      </c>
      <c r="J119" s="1">
        <v>-0.004156523448313345</v>
      </c>
      <c r="K119" s="1">
        <v>0.01155099120275105</v>
      </c>
      <c r="L119" s="1">
        <v>0.02111442546740367</v>
      </c>
      <c r="M119" s="1">
        <v>0.001798022660006706</v>
      </c>
      <c r="N119" s="1">
        <v>0.001784758639027224</v>
      </c>
      <c r="O119" s="1">
        <v>0.006228744698113594</v>
      </c>
      <c r="P119" s="1">
        <v>0.0001506545944969013</v>
      </c>
      <c r="Q119" s="1">
        <v>0.008720434409328267</v>
      </c>
      <c r="R119" s="1">
        <v>-0.003280787112736579</v>
      </c>
      <c r="S119" s="1">
        <v>-0.008726934947423484</v>
      </c>
      <c r="T119" s="1">
        <v>-0.0006177774744047461</v>
      </c>
      <c r="U119" s="1">
        <v>0.004040409537004906</v>
      </c>
      <c r="V119" s="1">
        <v>-0.001565864481233314</v>
      </c>
      <c r="W119" s="1">
        <v>0.005008357714372579</v>
      </c>
      <c r="X119" s="1">
        <v>0.002767573460931153</v>
      </c>
    </row>
    <row r="120" spans="1:24">
      <c r="A120" s="11">
        <v>43364</v>
      </c>
      <c r="B120" s="1">
        <v>0.003979618461736811</v>
      </c>
      <c r="C120" s="1">
        <v>0.004400447144821671</v>
      </c>
      <c r="D120" s="1">
        <v>0.006643103353025872</v>
      </c>
      <c r="E120" s="1">
        <v>4.951549093134579E-05</v>
      </c>
      <c r="F120" s="1">
        <v>-0.0001023614794175013</v>
      </c>
      <c r="G120" s="1">
        <v>-0.0001542820999825551</v>
      </c>
      <c r="H120" s="1">
        <v>-0.006431796074474765</v>
      </c>
      <c r="I120" s="1">
        <v>0.003372684478639156</v>
      </c>
      <c r="J120" s="1">
        <v>-0.0090881086213019</v>
      </c>
      <c r="K120" s="1">
        <v>0.001337792841659954</v>
      </c>
      <c r="L120" s="1">
        <v>0.01826720167769633</v>
      </c>
      <c r="M120" s="1">
        <v>0.01544891094104756</v>
      </c>
      <c r="N120" s="1">
        <v>0.006044462847515671</v>
      </c>
      <c r="O120" s="1">
        <v>0.008483766463898828</v>
      </c>
      <c r="P120" s="1">
        <v>-5.021567634038841E-05</v>
      </c>
      <c r="Q120" s="1">
        <v>-0.006311558442598398</v>
      </c>
      <c r="R120" s="1">
        <v>-0.0002059667684378677</v>
      </c>
      <c r="S120" s="1">
        <v>0.0007753741568586144</v>
      </c>
      <c r="T120" s="1">
        <v>-0.0004544917497084841</v>
      </c>
      <c r="U120" s="1">
        <v>0.01113845331633409</v>
      </c>
      <c r="V120" s="1">
        <v>-0.0008328638749081255</v>
      </c>
      <c r="W120" s="1">
        <v>0.005604581354532545</v>
      </c>
      <c r="X120" s="1">
        <v>0.002379706991378426</v>
      </c>
    </row>
    <row r="121" spans="1:24">
      <c r="A121" s="11">
        <v>43370</v>
      </c>
      <c r="B121" s="1">
        <v>0.007635479430892538</v>
      </c>
      <c r="C121" s="1">
        <v>0.005473467414171907</v>
      </c>
      <c r="D121" s="1">
        <v>0.009098461590308915</v>
      </c>
      <c r="E121" s="1">
        <v>4.951303926907607E-05</v>
      </c>
      <c r="F121" s="1">
        <v>0.0001535382901921614</v>
      </c>
      <c r="G121" s="1">
        <v>0.0001028573780504484</v>
      </c>
      <c r="H121" s="1">
        <v>-0.0007067304588723145</v>
      </c>
      <c r="I121" s="1">
        <v>-0.008641797158651069</v>
      </c>
      <c r="J121" s="1">
        <v>-0.006211059296085524</v>
      </c>
      <c r="K121" s="1">
        <v>0.007710138425967482</v>
      </c>
      <c r="L121" s="1">
        <v>0.00601565880696253</v>
      </c>
      <c r="M121" s="1">
        <v>0.001178550519444202</v>
      </c>
      <c r="N121" s="1">
        <v>0.01198041108811435</v>
      </c>
      <c r="O121" s="1">
        <v>0.009689445998322679</v>
      </c>
      <c r="P121" s="1">
        <v>0.000190806156587985</v>
      </c>
      <c r="Q121" s="1">
        <v>-0.007499240738004204</v>
      </c>
      <c r="R121" s="1">
        <v>0.003611693642523563</v>
      </c>
      <c r="S121" s="1">
        <v>0.004948208642753913</v>
      </c>
      <c r="T121" s="1">
        <v>0.001253895872874394</v>
      </c>
      <c r="U121" s="1">
        <v>0.007943554567515153</v>
      </c>
      <c r="V121" s="1">
        <v>0.0005879759099277591</v>
      </c>
      <c r="W121" s="1">
        <v>-0.01522607369150372</v>
      </c>
      <c r="X121" s="1">
        <v>0.001804797450238168</v>
      </c>
    </row>
    <row r="122" spans="1:24">
      <c r="A122" s="11">
        <v>43371</v>
      </c>
      <c r="B122" s="1">
        <v>-0.00631245159359213</v>
      </c>
      <c r="C122" s="1">
        <v>-0.003280484079161835</v>
      </c>
      <c r="D122" s="1">
        <v>-0.01545181485076065</v>
      </c>
      <c r="E122" s="1">
        <v>4.951058784926105E-05</v>
      </c>
      <c r="F122" s="1">
        <v>-5.117681077463075E-05</v>
      </c>
      <c r="G122" s="1">
        <v>0.0001439825577903399</v>
      </c>
      <c r="H122" s="1">
        <v>-0.01318929832079997</v>
      </c>
      <c r="I122" s="1">
        <v>-0.006815626535060093</v>
      </c>
      <c r="J122" s="1">
        <v>-0.009228866672436793</v>
      </c>
      <c r="K122" s="1">
        <v>0.001395478875635053</v>
      </c>
      <c r="L122" s="1">
        <v>0.01139688985818402</v>
      </c>
      <c r="M122" s="1">
        <v>-0.001768347056742003</v>
      </c>
      <c r="N122" s="1">
        <v>-0.001402033177438582</v>
      </c>
      <c r="O122" s="1">
        <v>0.001417032970570848</v>
      </c>
      <c r="P122" s="1">
        <v>5.020609603481648E-05</v>
      </c>
      <c r="Q122" s="1">
        <v>-0.002554932406676629</v>
      </c>
      <c r="R122" s="1">
        <v>0.001382219529222262</v>
      </c>
      <c r="S122" s="1">
        <v>-0.01570183833680684</v>
      </c>
      <c r="T122" s="1">
        <v>9.080095528837248E-05</v>
      </c>
      <c r="U122" s="1">
        <v>0.002195390563435656</v>
      </c>
      <c r="V122" s="1">
        <v>0.002055197435086419</v>
      </c>
      <c r="W122" s="1">
        <v>0.0006303183316156856</v>
      </c>
      <c r="X122" s="1">
        <v>0.0009485866770866619</v>
      </c>
    </row>
    <row r="123" spans="1:24">
      <c r="A123" s="11">
        <v>43374</v>
      </c>
      <c r="B123" s="1">
        <v>-0.0001391836878964733</v>
      </c>
      <c r="C123" s="1">
        <v>0.001094690859181575</v>
      </c>
      <c r="D123" s="1">
        <v>-0.003119221998781408</v>
      </c>
      <c r="E123" s="1">
        <v>0</v>
      </c>
      <c r="F123" s="1">
        <v>9.2116373750593E-05</v>
      </c>
      <c r="G123" s="1">
        <v>0</v>
      </c>
      <c r="H123" s="1">
        <v>0.001384017210925697</v>
      </c>
      <c r="I123" s="1">
        <v>0.003034903695154111</v>
      </c>
      <c r="J123" s="1">
        <v>-0.005430793907377386</v>
      </c>
      <c r="K123" s="1">
        <v>-0.01347767137113652</v>
      </c>
      <c r="L123" s="1">
        <v>0.01296084124621555</v>
      </c>
      <c r="M123" s="1">
        <v>0.008225663301040282</v>
      </c>
      <c r="N123" s="1">
        <v>0.002102313318100993</v>
      </c>
      <c r="O123" s="1">
        <v>-0.007675943872104402</v>
      </c>
      <c r="P123" s="1">
        <v>0.0001004046307459938</v>
      </c>
      <c r="Q123" s="1">
        <v>0.00319264685976647</v>
      </c>
      <c r="R123" s="1">
        <v>-0.001337601968635357</v>
      </c>
      <c r="S123" s="1">
        <v>-0.01087052847056324</v>
      </c>
      <c r="T123" s="1">
        <v>-0.0005449294451232462</v>
      </c>
      <c r="U123" s="1">
        <v>-0.009695977238879157</v>
      </c>
      <c r="V123" s="1">
        <v>-0.001222822916442074</v>
      </c>
      <c r="W123" s="1">
        <v>0.008644180698844412</v>
      </c>
      <c r="X123" s="1">
        <v>-0.001328273440072265</v>
      </c>
    </row>
    <row r="124" spans="1:24">
      <c r="A124" s="11">
        <v>43375</v>
      </c>
      <c r="B124" s="1">
        <v>-0.01221897040612781</v>
      </c>
      <c r="C124" s="1">
        <v>-0.01543580812983925</v>
      </c>
      <c r="D124" s="1">
        <v>-0.03722909123977199</v>
      </c>
      <c r="E124" s="1">
        <v>4.950813667234478E-05</v>
      </c>
      <c r="F124" s="1">
        <v>5.117209689022446E-05</v>
      </c>
      <c r="G124" s="1">
        <v>5.141731839260077E-05</v>
      </c>
      <c r="H124" s="1">
        <v>-0.01571807696898467</v>
      </c>
      <c r="I124" s="1">
        <v>0.006795043132828808</v>
      </c>
      <c r="J124" s="1">
        <v>-0.02042028997506209</v>
      </c>
      <c r="K124" s="1">
        <v>-0.006807571319240658</v>
      </c>
      <c r="L124" s="1">
        <v>-0.005347257605903257</v>
      </c>
      <c r="M124" s="1">
        <v>-0.005280153071283475</v>
      </c>
      <c r="N124" s="1">
        <v>-0.004912290579773292</v>
      </c>
      <c r="O124" s="1">
        <v>-0.01191430156068808</v>
      </c>
      <c r="P124" s="1">
        <v>5.01985352173947E-05</v>
      </c>
      <c r="Q124" s="1">
        <v>-0.0270094599074914</v>
      </c>
      <c r="R124" s="1">
        <v>-0.001303653091509215</v>
      </c>
      <c r="S124" s="1">
        <v>-0.004286061010112711</v>
      </c>
      <c r="T124" s="1">
        <v>0.0004541284898348237</v>
      </c>
      <c r="U124" s="1">
        <v>-0.002216804277362917</v>
      </c>
      <c r="V124" s="1">
        <v>0.000831682247493958</v>
      </c>
      <c r="W124" s="1">
        <v>0.00595157466104342</v>
      </c>
      <c r="X124" s="1">
        <v>-0.00561718999710891</v>
      </c>
    </row>
    <row r="125" spans="1:24">
      <c r="A125" s="11">
        <v>43377</v>
      </c>
      <c r="B125" s="1">
        <v>-0.01554932106162832</v>
      </c>
      <c r="C125" s="1">
        <v>-0.01906956272035069</v>
      </c>
      <c r="D125" s="1">
        <v>-0.00627862420383382</v>
      </c>
      <c r="E125" s="1">
        <v>0.0001386097444868674</v>
      </c>
      <c r="F125" s="1">
        <v>0.0001432679419963723</v>
      </c>
      <c r="G125" s="1">
        <v>9.254451140522438E-05</v>
      </c>
      <c r="H125" s="1">
        <v>-0.01355986048374267</v>
      </c>
      <c r="I125" s="1">
        <v>0.00600151838869776</v>
      </c>
      <c r="J125" s="1">
        <v>-0.01705382992733009</v>
      </c>
      <c r="K125" s="1">
        <v>-0.02916753113903728</v>
      </c>
      <c r="L125" s="1">
        <v>0.01518425124467576</v>
      </c>
      <c r="M125" s="1">
        <v>-0.01960264729351344</v>
      </c>
      <c r="N125" s="1">
        <v>0.008057496737117274</v>
      </c>
      <c r="O125" s="1">
        <v>-0.0119118201030415</v>
      </c>
      <c r="P125" s="1">
        <v>5.019601545092233E-05</v>
      </c>
      <c r="Q125" s="1">
        <v>-0.001179631829562714</v>
      </c>
      <c r="R125" s="1">
        <v>-0.003410024829588252</v>
      </c>
      <c r="S125" s="1">
        <v>-0.01571300566455611</v>
      </c>
      <c r="T125" s="1">
        <v>-0.001072074384709963</v>
      </c>
      <c r="U125" s="1">
        <v>-0.004002673789657556</v>
      </c>
      <c r="V125" s="1">
        <v>-0.001664056766138474</v>
      </c>
      <c r="W125" s="1">
        <v>0.01104756149739282</v>
      </c>
      <c r="X125" s="1">
        <v>-0.003826291257094924</v>
      </c>
    </row>
    <row r="126" spans="1:24">
      <c r="A126" s="11">
        <v>43378</v>
      </c>
      <c r="B126" s="1">
        <v>-0.00153964618559275</v>
      </c>
      <c r="C126" s="1">
        <v>-0.001133144597168731</v>
      </c>
      <c r="D126" s="1">
        <v>-0.01984967651346396</v>
      </c>
      <c r="E126" s="1">
        <v>4.949882441297281E-05</v>
      </c>
      <c r="F126" s="1">
        <v>0</v>
      </c>
      <c r="G126" s="1">
        <v>0</v>
      </c>
      <c r="H126" s="1">
        <v>-0.006750623088399243</v>
      </c>
      <c r="I126" s="1">
        <v>-0.006377811902074954</v>
      </c>
      <c r="J126" s="1">
        <v>-0.01686233938745672</v>
      </c>
      <c r="K126" s="1">
        <v>0.004240082381393733</v>
      </c>
      <c r="L126" s="1">
        <v>-0.001159868678261626</v>
      </c>
      <c r="M126" s="1">
        <v>-0.00481059256034955</v>
      </c>
      <c r="N126" s="1">
        <v>-0.004195810351335425</v>
      </c>
      <c r="O126" s="1">
        <v>-0.01072514504617699</v>
      </c>
      <c r="P126" s="1">
        <v>5.019349593733971E-05</v>
      </c>
      <c r="Q126" s="1">
        <v>-0.007899975253156048</v>
      </c>
      <c r="R126" s="1">
        <v>-0.001300839449047145</v>
      </c>
      <c r="S126" s="1">
        <v>-0.01563549767790426</v>
      </c>
      <c r="T126" s="1">
        <v>-0.0008184571630825114</v>
      </c>
      <c r="U126" s="1">
        <v>-0.004466287013440972</v>
      </c>
      <c r="V126" s="1">
        <v>-0.0006860055149469831</v>
      </c>
      <c r="W126" s="1">
        <v>0.001295734487557673</v>
      </c>
      <c r="X126" s="1">
        <v>-0.00182262988726565</v>
      </c>
    </row>
    <row r="127" spans="1:24">
      <c r="A127" s="11">
        <v>43381</v>
      </c>
      <c r="B127" s="1">
        <v>-0.004993274856030187</v>
      </c>
      <c r="C127" s="1">
        <v>-0.003976148379639406</v>
      </c>
      <c r="D127" s="1">
        <v>-0.01285414808508433</v>
      </c>
      <c r="E127" s="1">
        <v>0</v>
      </c>
      <c r="F127" s="1">
        <v>5.116214820736818E-05</v>
      </c>
      <c r="G127" s="1">
        <v>-4.112983661746836E-05</v>
      </c>
      <c r="H127" s="1">
        <v>0.002912791178431789</v>
      </c>
      <c r="I127" s="1">
        <v>-0.00339302870291464</v>
      </c>
      <c r="J127" s="1">
        <v>-0.001414048069444466</v>
      </c>
      <c r="K127" s="1">
        <v>-0.009823405730795782</v>
      </c>
      <c r="L127" s="1">
        <v>-0.001677744473045806</v>
      </c>
      <c r="M127" s="1">
        <v>0.01317384321817105</v>
      </c>
      <c r="N127" s="1">
        <v>-0.008798226735214508</v>
      </c>
      <c r="O127" s="1">
        <v>-0.00221811551202149</v>
      </c>
      <c r="P127" s="1">
        <v>0</v>
      </c>
      <c r="Q127" s="1">
        <v>0.001321004155113536</v>
      </c>
      <c r="R127" s="1">
        <v>-0.0007633485325968721</v>
      </c>
      <c r="S127" s="1">
        <v>-0.005266634951692346</v>
      </c>
      <c r="T127" s="1">
        <v>0.000272893491364606</v>
      </c>
      <c r="U127" s="1">
        <v>-0.00763877001283453</v>
      </c>
      <c r="V127" s="1">
        <v>-0.001078960379317596</v>
      </c>
      <c r="W127" s="1">
        <v>-0.006152603493901751</v>
      </c>
      <c r="X127" s="1">
        <v>-0.005198317443320542</v>
      </c>
    </row>
    <row r="128" spans="1:24">
      <c r="A128" s="11">
        <v>43383</v>
      </c>
      <c r="B128" s="1">
        <v>-0.00653963129130525</v>
      </c>
      <c r="C128" s="1">
        <v>-0.005707778053040654</v>
      </c>
      <c r="D128" s="1">
        <v>-0.01159273264394751</v>
      </c>
      <c r="E128" s="1">
        <v>4.949637440059402E-05</v>
      </c>
      <c r="F128" s="1">
        <v>0.000102316444388093</v>
      </c>
      <c r="G128" s="1">
        <v>0.0001439470277425277</v>
      </c>
      <c r="H128" s="1">
        <v>-0.01165254290583241</v>
      </c>
      <c r="I128" s="1">
        <v>-0.003404580553574746</v>
      </c>
      <c r="J128" s="1">
        <v>-0.02380006675156752</v>
      </c>
      <c r="K128" s="1">
        <v>-0.02001629385191411</v>
      </c>
      <c r="L128" s="1">
        <v>-0.00297523018773951</v>
      </c>
      <c r="M128" s="1">
        <v>-0.01498379846341065</v>
      </c>
      <c r="N128" s="1">
        <v>-0.004605854023634163</v>
      </c>
      <c r="O128" s="1">
        <v>-0.006535000236059965</v>
      </c>
      <c r="P128" s="1">
        <v>0.0001505653732598736</v>
      </c>
      <c r="Q128" s="1">
        <v>-0.01449397090304079</v>
      </c>
      <c r="R128" s="1">
        <v>0.002906587615637851</v>
      </c>
      <c r="S128" s="1">
        <v>-0.00811867602419806</v>
      </c>
      <c r="T128" s="1">
        <v>0.0008909334480249556</v>
      </c>
      <c r="U128" s="1">
        <v>-0.004067802219325587</v>
      </c>
      <c r="V128" s="1">
        <v>0.001324016375838758</v>
      </c>
      <c r="W128" s="1">
        <v>0.001986642201608045</v>
      </c>
      <c r="X128" s="1">
        <v>-0.001932181066776761</v>
      </c>
    </row>
    <row r="129" spans="1:24">
      <c r="A129" s="11">
        <v>43384</v>
      </c>
      <c r="B129" s="1">
        <v>-0.04220191694667647</v>
      </c>
      <c r="C129" s="1">
        <v>-0.04507640472325575</v>
      </c>
      <c r="D129" s="1">
        <v>-0.04551956062760299</v>
      </c>
      <c r="E129" s="1">
        <v>0.0002375485006022739</v>
      </c>
      <c r="F129" s="1">
        <v>9.207585010427093E-05</v>
      </c>
      <c r="G129" s="1">
        <v>0.0003906089437435667</v>
      </c>
      <c r="H129" s="1">
        <v>-0.03569178505622823</v>
      </c>
      <c r="I129" s="1">
        <v>-0.02493894834725207</v>
      </c>
      <c r="J129" s="1">
        <v>-0.05299898887117599</v>
      </c>
      <c r="K129" s="1">
        <v>-0.02781661535689794</v>
      </c>
      <c r="L129" s="1">
        <v>-0.05143649199025817</v>
      </c>
      <c r="M129" s="1">
        <v>-0.04318993275041167</v>
      </c>
      <c r="N129" s="1">
        <v>-0.04317739413820303</v>
      </c>
      <c r="O129" s="1">
        <v>-0.0451089731085025</v>
      </c>
      <c r="P129" s="1">
        <v>0.0001405072313353525</v>
      </c>
      <c r="Q129" s="1">
        <v>-0.02894420411111674</v>
      </c>
      <c r="R129" s="1">
        <v>0.003612468720414603</v>
      </c>
      <c r="S129" s="1">
        <v>-0.04430431650652601</v>
      </c>
      <c r="T129" s="1">
        <v>0.001271386709091225</v>
      </c>
      <c r="U129" s="1">
        <v>-0.03690455693545098</v>
      </c>
      <c r="V129" s="1">
        <v>0.0019582890817089</v>
      </c>
      <c r="W129" s="1">
        <v>-0.03687471271712286</v>
      </c>
      <c r="X129" s="1">
        <v>-0.01147649242796102</v>
      </c>
    </row>
    <row r="130" spans="1:24">
      <c r="A130" s="11">
        <v>43385</v>
      </c>
      <c r="B130" s="1">
        <v>0.009670636597975723</v>
      </c>
      <c r="C130" s="1">
        <v>0.01367847672233456</v>
      </c>
      <c r="D130" s="1">
        <v>0.04050980898652273</v>
      </c>
      <c r="E130" s="1">
        <v>4.948216911035026E-05</v>
      </c>
      <c r="F130" s="1">
        <v>0.0001022965578099666</v>
      </c>
      <c r="G130" s="1">
        <v>-9.249885667735683E-05</v>
      </c>
      <c r="H130" s="1">
        <v>0.028835416080188</v>
      </c>
      <c r="I130" s="1">
        <v>-0.02557684178964974</v>
      </c>
      <c r="J130" s="1">
        <v>0.03214543977194041</v>
      </c>
      <c r="K130" s="1">
        <v>-0.002553489219703811</v>
      </c>
      <c r="L130" s="1">
        <v>-0.004373981823113125</v>
      </c>
      <c r="M130" s="1">
        <v>0.008788506033079338</v>
      </c>
      <c r="N130" s="1">
        <v>0.01069528911674795</v>
      </c>
      <c r="O130" s="1">
        <v>0.02250403229514066</v>
      </c>
      <c r="P130" s="1">
        <v>5.017636995088629E-05</v>
      </c>
      <c r="Q130" s="1">
        <v>0.009468338316769059</v>
      </c>
      <c r="R130" s="1">
        <v>-0.001554265609899494</v>
      </c>
      <c r="S130" s="1">
        <v>0.04596655093181185</v>
      </c>
      <c r="T130" s="1">
        <v>-0.001180519747347176</v>
      </c>
      <c r="U130" s="1">
        <v>0.008888947417245994</v>
      </c>
      <c r="V130" s="1">
        <v>0.000195618153988528</v>
      </c>
      <c r="W130" s="1">
        <v>-0.007412192726921768</v>
      </c>
      <c r="X130" s="1">
        <v>-0.0004892128662707946</v>
      </c>
    </row>
    <row r="131" spans="1:24">
      <c r="A131" s="11">
        <v>43388</v>
      </c>
      <c r="B131" s="1">
        <v>-0.00552000049801079</v>
      </c>
      <c r="C131" s="1">
        <v>-0.007708309735830705</v>
      </c>
      <c r="D131" s="1">
        <v>-0.03405550441249536</v>
      </c>
      <c r="E131" s="1">
        <v>4.947972074653029E-05</v>
      </c>
      <c r="F131" s="1">
        <v>-5.114697083181959E-05</v>
      </c>
      <c r="G131" s="1">
        <v>0.0001438834135738469</v>
      </c>
      <c r="H131" s="1">
        <v>-0.01329544646126782</v>
      </c>
      <c r="I131" s="1">
        <v>0.01424638261820073</v>
      </c>
      <c r="J131" s="1">
        <v>-0.02077662053072387</v>
      </c>
      <c r="K131" s="1">
        <v>-0.02106165150178716</v>
      </c>
      <c r="L131" s="1">
        <v>0.002462718442669579</v>
      </c>
      <c r="M131" s="1">
        <v>-0.01194607101840056</v>
      </c>
      <c r="N131" s="1">
        <v>-0.007733420975896041</v>
      </c>
      <c r="O131" s="1">
        <v>-0.004429855254521759</v>
      </c>
      <c r="P131" s="1">
        <v>5.017385240913338E-05</v>
      </c>
      <c r="Q131" s="1">
        <v>-0.02125683902541515</v>
      </c>
      <c r="R131" s="1">
        <v>0.0007149049034186615</v>
      </c>
      <c r="S131" s="1">
        <v>-0.009092867654737463</v>
      </c>
      <c r="T131" s="1">
        <v>0.0004542109978980468</v>
      </c>
      <c r="U131" s="1">
        <v>-0.01171247870485255</v>
      </c>
      <c r="V131" s="1">
        <v>-0.001027422483294318</v>
      </c>
      <c r="W131" s="1">
        <v>-0.002435182409539183</v>
      </c>
      <c r="X131" s="1">
        <v>-0.0003915426831540905</v>
      </c>
    </row>
    <row r="132" spans="1:24">
      <c r="A132" s="11">
        <v>43389</v>
      </c>
      <c r="B132" s="1">
        <v>-0.002714831424978467</v>
      </c>
      <c r="C132" s="1">
        <v>-0.001191185370153118</v>
      </c>
      <c r="D132" s="1">
        <v>0.02226754866045301</v>
      </c>
      <c r="E132" s="1">
        <v>-9.896188985706258E-05</v>
      </c>
      <c r="F132" s="1">
        <v>0</v>
      </c>
      <c r="G132" s="1">
        <v>-5.13845568965476E-05</v>
      </c>
      <c r="H132" s="1">
        <v>-0.004488429446969091</v>
      </c>
      <c r="I132" s="1">
        <v>-0.009871748479154117</v>
      </c>
      <c r="J132" s="1">
        <v>0.02551053789995517</v>
      </c>
      <c r="K132" s="1">
        <v>0.01054712650127206</v>
      </c>
      <c r="L132" s="1">
        <v>-0.004931516843773323</v>
      </c>
      <c r="M132" s="1">
        <v>-0.01337173696588931</v>
      </c>
      <c r="N132" s="1">
        <v>0.000369617450151546</v>
      </c>
      <c r="O132" s="1">
        <v>0.002141000970770191</v>
      </c>
      <c r="P132" s="1">
        <v>0</v>
      </c>
      <c r="Q132" s="1">
        <v>0.001394117052786082</v>
      </c>
      <c r="R132" s="1">
        <v>0.001767194904849377</v>
      </c>
      <c r="S132" s="1">
        <v>0.01108390863105127</v>
      </c>
      <c r="T132" s="1">
        <v>0.0004540047839286154</v>
      </c>
      <c r="U132" s="1">
        <v>0.007979389908477132</v>
      </c>
      <c r="V132" s="1">
        <v>0.001076321043241455</v>
      </c>
      <c r="W132" s="1">
        <v>-0.00165069833297759</v>
      </c>
      <c r="X132" s="1">
        <v>0.0003915426831539999</v>
      </c>
    </row>
    <row r="133" spans="1:24">
      <c r="A133" s="11">
        <v>43390</v>
      </c>
      <c r="B133" s="1">
        <v>0.0129048570356637</v>
      </c>
      <c r="C133" s="1">
        <v>0.01125937820707477</v>
      </c>
      <c r="D133" s="1">
        <v>0.007874056430905866</v>
      </c>
      <c r="E133" s="1">
        <v>4.948216911035026E-05</v>
      </c>
      <c r="F133" s="1">
        <v>0</v>
      </c>
      <c r="G133" s="1">
        <v>-5.13871974049272E-05</v>
      </c>
      <c r="H133" s="1">
        <v>0.01042497173149142</v>
      </c>
      <c r="I133" s="1">
        <v>0.01925781660441452</v>
      </c>
      <c r="J133" s="1">
        <v>0.01856516984399693</v>
      </c>
      <c r="K133" s="1">
        <v>0.008963776453718425</v>
      </c>
      <c r="L133" s="1">
        <v>0.00929476347150365</v>
      </c>
      <c r="M133" s="1">
        <v>0.005115100666770409</v>
      </c>
      <c r="N133" s="1">
        <v>0.008830079448271995</v>
      </c>
      <c r="O133" s="1">
        <v>0.008215472953391093</v>
      </c>
      <c r="P133" s="1">
        <v>-5.01738524091012E-05</v>
      </c>
      <c r="Q133" s="1">
        <v>-0.002091905093101378</v>
      </c>
      <c r="R133" s="1">
        <v>0.002796133542720896</v>
      </c>
      <c r="S133" s="1">
        <v>0.01619501876131892</v>
      </c>
      <c r="T133" s="1">
        <v>0.0003630554788644317</v>
      </c>
      <c r="U133" s="1">
        <v>0.01208193135418461</v>
      </c>
      <c r="V133" s="1">
        <v>0.001075163821683584</v>
      </c>
      <c r="W133" s="1">
        <v>0.01256262060520903</v>
      </c>
      <c r="X133" s="1">
        <v>0.0004892128662707058</v>
      </c>
    </row>
    <row r="134" spans="1:24">
      <c r="A134" s="11">
        <v>43391</v>
      </c>
      <c r="B134" s="1">
        <v>-0.008948186777225361</v>
      </c>
      <c r="C134" s="1">
        <v>-0.008284071043420339</v>
      </c>
      <c r="D134" s="1">
        <v>-0.02053759119354028</v>
      </c>
      <c r="E134" s="1">
        <v>0.0002374803347758656</v>
      </c>
      <c r="F134" s="1">
        <v>0.0002454816054550833</v>
      </c>
      <c r="G134" s="1">
        <v>0.0004418436253736301</v>
      </c>
      <c r="H134" s="1">
        <v>-0.01190853767695788</v>
      </c>
      <c r="I134" s="1">
        <v>0.003497186389249093</v>
      </c>
      <c r="J134" s="1">
        <v>-0.01405575070601235</v>
      </c>
      <c r="K134" s="1">
        <v>-0.02069850453552954</v>
      </c>
      <c r="L134" s="1">
        <v>-0.008608374536600164</v>
      </c>
      <c r="M134" s="1">
        <v>-0.01801850550267836</v>
      </c>
      <c r="N134" s="1">
        <v>-0.001099505333416888</v>
      </c>
      <c r="O134" s="1">
        <v>-0.001516300517963964</v>
      </c>
      <c r="P134" s="1">
        <v>0.0002006803069116049</v>
      </c>
      <c r="Q134" s="1">
        <v>-0.01109016771172705</v>
      </c>
      <c r="R134" s="1">
        <v>0.003213895305188125</v>
      </c>
      <c r="S134" s="1">
        <v>-0.007694864425225989</v>
      </c>
      <c r="T134" s="1">
        <v>0.001360285325513453</v>
      </c>
      <c r="U134" s="1">
        <v>-0.008348842557809186</v>
      </c>
      <c r="V134" s="1">
        <v>0.001854382729324891</v>
      </c>
      <c r="W134" s="1">
        <v>0.002691791665711353</v>
      </c>
      <c r="X134" s="1">
        <v>-0.001860283495312057</v>
      </c>
    </row>
    <row r="135" spans="1:24">
      <c r="A135" s="11">
        <v>43392</v>
      </c>
      <c r="B135" s="1">
        <v>0.00394107669722121</v>
      </c>
      <c r="C135" s="1">
        <v>-0.000594353657912621</v>
      </c>
      <c r="D135" s="1">
        <v>0.02245651718414987</v>
      </c>
      <c r="E135" s="1">
        <v>4.946797197164708E-05</v>
      </c>
      <c r="F135" s="1">
        <v>5.113441705312264E-05</v>
      </c>
      <c r="G135" s="1">
        <v>0.0001540855794355411</v>
      </c>
      <c r="H135" s="1">
        <v>0.01165555884993635</v>
      </c>
      <c r="I135" s="1">
        <v>-0.01721482261804834</v>
      </c>
      <c r="J135" s="1">
        <v>0.01649532275062189</v>
      </c>
      <c r="K135" s="1">
        <v>-0.003412295498430174</v>
      </c>
      <c r="L135" s="1">
        <v>-0.00247320818564673</v>
      </c>
      <c r="M135" s="1">
        <v>0.02310757501014949</v>
      </c>
      <c r="N135" s="1">
        <v>-0.002937938213117823</v>
      </c>
      <c r="O135" s="1">
        <v>0.002879007973899886</v>
      </c>
      <c r="P135" s="1">
        <v>0.0001003250532565234</v>
      </c>
      <c r="Q135" s="1">
        <v>0.01735280038544965</v>
      </c>
      <c r="R135" s="1">
        <v>-0.002040780818663974</v>
      </c>
      <c r="S135" s="1">
        <v>0.006062610737115288</v>
      </c>
      <c r="T135" s="1">
        <v>0.0004349007951124382</v>
      </c>
      <c r="U135" s="1">
        <v>-0.004668542559633375</v>
      </c>
      <c r="V135" s="1">
        <v>0.0003412220657543672</v>
      </c>
      <c r="W135" s="1">
        <v>-0.005746530658900084</v>
      </c>
      <c r="X135" s="1">
        <v>0.002837991825053356</v>
      </c>
    </row>
    <row r="136" spans="1:24">
      <c r="A136" s="11">
        <v>43395</v>
      </c>
      <c r="B136" s="1">
        <v>0.001946035567926561</v>
      </c>
      <c r="C136" s="1">
        <v>0.007109034679106361</v>
      </c>
      <c r="D136" s="1">
        <v>0.007797620668079005</v>
      </c>
      <c r="E136" s="1">
        <v>-4.946797197169343E-05</v>
      </c>
      <c r="F136" s="1">
        <v>0</v>
      </c>
      <c r="G136" s="1">
        <v>0.001221571667732721</v>
      </c>
      <c r="H136" s="1">
        <v>-0.001721955350782532</v>
      </c>
      <c r="I136" s="1">
        <v>-0.002370605614336298</v>
      </c>
      <c r="J136" s="1">
        <v>-0.008088316100684514</v>
      </c>
      <c r="K136" s="1">
        <v>0.008784829555732811</v>
      </c>
      <c r="L136" s="1">
        <v>0.02204170867283387</v>
      </c>
      <c r="M136" s="1">
        <v>0.03797530695331054</v>
      </c>
      <c r="N136" s="1">
        <v>0.006598264408208306</v>
      </c>
      <c r="O136" s="1">
        <v>-0.004397611151089891</v>
      </c>
      <c r="P136" s="1">
        <v>0</v>
      </c>
      <c r="Q136" s="1">
        <v>0.008839836569141021</v>
      </c>
      <c r="R136" s="1">
        <v>-0.001840270425607002</v>
      </c>
      <c r="S136" s="1">
        <v>0</v>
      </c>
      <c r="T136" s="1">
        <v>-0.0008881236706835353</v>
      </c>
      <c r="U136" s="1">
        <v>0.003736576042969662</v>
      </c>
      <c r="V136" s="1">
        <v>-0.0006825606037509904</v>
      </c>
      <c r="W136" s="1">
        <v>-0.0009965832259900712</v>
      </c>
      <c r="X136" s="1">
        <v>0.002927402558958915</v>
      </c>
    </row>
    <row r="137" spans="1:24">
      <c r="A137" s="11">
        <v>43396</v>
      </c>
      <c r="B137" s="1">
        <v>-0.02345305514136403</v>
      </c>
      <c r="C137" s="1">
        <v>-0.02631730831737342</v>
      </c>
      <c r="D137" s="1">
        <v>-0.03705772161907343</v>
      </c>
      <c r="E137" s="1">
        <v>4.946797197164708E-05</v>
      </c>
      <c r="F137" s="1">
        <v>5.113180245838464E-05</v>
      </c>
      <c r="G137" s="1">
        <v>-0.001180486189389309</v>
      </c>
      <c r="H137" s="1">
        <v>-0.023800877295578</v>
      </c>
      <c r="I137" s="1">
        <v>-0.005553366116555339</v>
      </c>
      <c r="J137" s="1">
        <v>-0.03229866613915002</v>
      </c>
      <c r="K137" s="1">
        <v>-0.03430648204813827</v>
      </c>
      <c r="L137" s="1">
        <v>-0.02328061033862745</v>
      </c>
      <c r="M137" s="1">
        <v>-0.02348686453718062</v>
      </c>
      <c r="N137" s="1">
        <v>-0.03192550275165357</v>
      </c>
      <c r="O137" s="1">
        <v>-0.03070992045101595</v>
      </c>
      <c r="P137" s="1">
        <v>0.0001003149891496875</v>
      </c>
      <c r="Q137" s="1">
        <v>-0.02407742781792883</v>
      </c>
      <c r="R137" s="1">
        <v>0.002843435361678432</v>
      </c>
      <c r="S137" s="1">
        <v>-0.03719385413874848</v>
      </c>
      <c r="T137" s="1">
        <v>0.0005438428065806712</v>
      </c>
      <c r="U137" s="1">
        <v>-0.02693288235958797</v>
      </c>
      <c r="V137" s="1">
        <v>-0.000390243907391603</v>
      </c>
      <c r="W137" s="1">
        <v>-0.01160471475880238</v>
      </c>
      <c r="X137" s="1">
        <v>-0.007727333408471942</v>
      </c>
    </row>
    <row r="138" spans="1:24">
      <c r="A138" s="11">
        <v>43397</v>
      </c>
      <c r="B138" s="1">
        <v>-0.005103520219315583</v>
      </c>
      <c r="C138" s="1">
        <v>-0.004251448857358241</v>
      </c>
      <c r="D138" s="1">
        <v>-0.02641930397771099</v>
      </c>
      <c r="E138" s="1">
        <v>9.892860330783899E-05</v>
      </c>
      <c r="F138" s="1">
        <v>5.112918813074582E-05</v>
      </c>
      <c r="G138" s="1">
        <v>-0.0001438065598813436</v>
      </c>
      <c r="H138" s="1">
        <v>-0.01817708044288429</v>
      </c>
      <c r="I138" s="1">
        <v>-0.008789509242848929</v>
      </c>
      <c r="J138" s="1">
        <v>-0.01229438282170979</v>
      </c>
      <c r="K138" s="1">
        <v>0.01328492604396846</v>
      </c>
      <c r="L138" s="1">
        <v>0.01788321496604488</v>
      </c>
      <c r="M138" s="1">
        <v>0.001250000162760564</v>
      </c>
      <c r="N138" s="1">
        <v>-0.004536869785701435</v>
      </c>
      <c r="O138" s="1">
        <v>-0.01309270220737691</v>
      </c>
      <c r="P138" s="1">
        <v>0</v>
      </c>
      <c r="Q138" s="1">
        <v>-0.0007045727058187773</v>
      </c>
      <c r="R138" s="1">
        <v>0.001374387837989347</v>
      </c>
      <c r="S138" s="1">
        <v>-0.03907152116325811</v>
      </c>
      <c r="T138" s="1">
        <v>-9.061993100961136E-05</v>
      </c>
      <c r="U138" s="1">
        <v>0.0004788125540365076</v>
      </c>
      <c r="V138" s="1">
        <v>0.001511347580663415</v>
      </c>
      <c r="W138" s="1">
        <v>-0.002091673740355282</v>
      </c>
      <c r="X138" s="1">
        <v>0.002451822931772968</v>
      </c>
    </row>
    <row r="139" spans="1:24">
      <c r="A139" s="11">
        <v>43398</v>
      </c>
      <c r="B139" s="1">
        <v>-0.01609403981429148</v>
      </c>
      <c r="C139" s="1">
        <v>-0.01718888238051115</v>
      </c>
      <c r="D139" s="1">
        <v>-0.009077474845151638</v>
      </c>
      <c r="E139" s="1">
        <v>0.0001384836047516425</v>
      </c>
      <c r="F139" s="1">
        <v>0.0001431478208188822</v>
      </c>
      <c r="G139" s="1">
        <v>0.0001951610341511838</v>
      </c>
      <c r="H139" s="1">
        <v>-0.0248340297891853</v>
      </c>
      <c r="I139" s="1">
        <v>-0.01618158285124174</v>
      </c>
      <c r="J139" s="1">
        <v>-0.02242163204989519</v>
      </c>
      <c r="K139" s="1">
        <v>-0.04224128400663338</v>
      </c>
      <c r="L139" s="1">
        <v>-0.02285422768806544</v>
      </c>
      <c r="M139" s="1">
        <v>-0.0006248047688420847</v>
      </c>
      <c r="N139" s="1">
        <v>-0.0272726716934723</v>
      </c>
      <c r="O139" s="1">
        <v>-0.01552155331109198</v>
      </c>
      <c r="P139" s="1">
        <v>5.015372116582025E-05</v>
      </c>
      <c r="Q139" s="1">
        <v>-0.03121226883082726</v>
      </c>
      <c r="R139" s="1">
        <v>0.003864747654659874</v>
      </c>
      <c r="S139" s="1">
        <v>-0.007432347078227406</v>
      </c>
      <c r="T139" s="1">
        <v>0.001068792276008983</v>
      </c>
      <c r="U139" s="1">
        <v>-0.006242517270786546</v>
      </c>
      <c r="V139" s="1">
        <v>0.0007304780085708419</v>
      </c>
      <c r="W139" s="1">
        <v>-0.01103539585763403</v>
      </c>
      <c r="X139" s="1">
        <v>-0.003434237786305141</v>
      </c>
    </row>
    <row r="140" spans="1:24">
      <c r="A140" s="11">
        <v>43399</v>
      </c>
      <c r="B140" s="1">
        <v>-0.01599971078906305</v>
      </c>
      <c r="C140" s="1">
        <v>-0.01623006912004097</v>
      </c>
      <c r="D140" s="1">
        <v>-0.03644971358270417</v>
      </c>
      <c r="E140" s="1">
        <v>-4.94562287747629E-05</v>
      </c>
      <c r="F140" s="1">
        <v>0</v>
      </c>
      <c r="G140" s="1">
        <v>0</v>
      </c>
      <c r="H140" s="1">
        <v>-0.02086317972863882</v>
      </c>
      <c r="I140" s="1">
        <v>0.003257331870306505</v>
      </c>
      <c r="J140" s="1">
        <v>-0.0045129824622053</v>
      </c>
      <c r="K140" s="1">
        <v>0.001593625835278026</v>
      </c>
      <c r="L140" s="1">
        <v>-0.003744543589017122</v>
      </c>
      <c r="M140" s="1">
        <v>-0.001876760012860132</v>
      </c>
      <c r="N140" s="1">
        <v>-0.01451290426472778</v>
      </c>
      <c r="O140" s="1">
        <v>-0.01740588880422358</v>
      </c>
      <c r="P140" s="1">
        <v>4.012116592654311E-05</v>
      </c>
      <c r="Q140" s="1">
        <v>-0.05193646985879689</v>
      </c>
      <c r="R140" s="1">
        <v>0.001825469771576973</v>
      </c>
      <c r="S140" s="1">
        <v>-0.01801204661832134</v>
      </c>
      <c r="T140" s="1">
        <v>0.0008144133507181961</v>
      </c>
      <c r="U140" s="1">
        <v>-0.009194354632822118</v>
      </c>
      <c r="V140" s="1">
        <v>0.001216278823709893</v>
      </c>
      <c r="W140" s="1">
        <v>0.005532920346793033</v>
      </c>
      <c r="X140" s="1">
        <v>-0.0048278334079704</v>
      </c>
    </row>
    <row r="141" spans="1:24">
      <c r="A141" s="11">
        <v>43402</v>
      </c>
      <c r="B141" s="1">
        <v>-0.008176986587563747</v>
      </c>
      <c r="C141" s="1">
        <v>-0.003783106655703845</v>
      </c>
      <c r="D141" s="1">
        <v>-0.02750946287970923</v>
      </c>
      <c r="E141" s="1">
        <v>0</v>
      </c>
      <c r="F141" s="1">
        <v>-5.112186943565208E-05</v>
      </c>
      <c r="G141" s="1">
        <v>0</v>
      </c>
      <c r="H141" s="1">
        <v>-0.01247232203547071</v>
      </c>
      <c r="I141" s="1">
        <v>-0.01144738584035083</v>
      </c>
      <c r="J141" s="1">
        <v>-0.01601250050989086</v>
      </c>
      <c r="K141" s="1">
        <v>-0.01171773154466912</v>
      </c>
      <c r="L141" s="1">
        <v>0.001804678771190387</v>
      </c>
      <c r="M141" s="1">
        <v>-0.02858244747184834</v>
      </c>
      <c r="N141" s="1">
        <v>0.007086643830991435</v>
      </c>
      <c r="O141" s="1">
        <v>-0.006420303558461757</v>
      </c>
      <c r="P141" s="1">
        <v>0.0001002958729088567</v>
      </c>
      <c r="Q141" s="1">
        <v>-0.03080038150572101</v>
      </c>
      <c r="R141" s="1">
        <v>0.003588299673538214</v>
      </c>
      <c r="S141" s="1">
        <v>-0.0085361942233714</v>
      </c>
      <c r="T141" s="1">
        <v>-0.0001809234336966317</v>
      </c>
      <c r="U141" s="1">
        <v>0.0106383982050558</v>
      </c>
      <c r="V141" s="1">
        <v>0.001457584555018116</v>
      </c>
      <c r="W141" s="1">
        <v>-0.006555490007148201</v>
      </c>
      <c r="X141" s="1">
        <v>-0.00584420463843457</v>
      </c>
    </row>
    <row r="142" spans="1:24">
      <c r="A142" s="11">
        <v>43403</v>
      </c>
      <c r="B142" s="1">
        <v>0.006865198193623009</v>
      </c>
      <c r="C142" s="1">
        <v>0.01005665295294212</v>
      </c>
      <c r="D142" s="1">
        <v>0.02236988577083323</v>
      </c>
      <c r="E142" s="1">
        <v>0.0002472566883168327</v>
      </c>
      <c r="F142" s="1">
        <v>0.0001942492018887667</v>
      </c>
      <c r="G142" s="1">
        <v>0.0003388734032213909</v>
      </c>
      <c r="H142" s="1">
        <v>0.03468937811832203</v>
      </c>
      <c r="I142" s="1">
        <v>0.003693827306902548</v>
      </c>
      <c r="J142" s="1">
        <v>0.0364790252672731</v>
      </c>
      <c r="K142" s="1">
        <v>0.006929214812871982</v>
      </c>
      <c r="L142" s="1">
        <v>-0.04336799751573089</v>
      </c>
      <c r="M142" s="1">
        <v>0.01661380066265543</v>
      </c>
      <c r="N142" s="1">
        <v>0.00820477351315</v>
      </c>
      <c r="O142" s="1">
        <v>0.02221224753203943</v>
      </c>
      <c r="P142" s="1">
        <v>0.0001504249507687514</v>
      </c>
      <c r="Q142" s="1">
        <v>0.02619420109082379</v>
      </c>
      <c r="R142" s="1">
        <v>-0.001238618703373429</v>
      </c>
      <c r="S142" s="1">
        <v>0.03089048701933851</v>
      </c>
      <c r="T142" s="1">
        <v>0.0009042900131530238</v>
      </c>
      <c r="U142" s="1">
        <v>0.009097501098229535</v>
      </c>
      <c r="V142" s="1">
        <v>0.001116044466473308</v>
      </c>
      <c r="W142" s="1">
        <v>-0.002487745484389531</v>
      </c>
      <c r="X142" s="1">
        <v>0.0009929501361954703</v>
      </c>
    </row>
    <row r="143" spans="1:24">
      <c r="A143" s="11">
        <v>43404</v>
      </c>
      <c r="B143" s="1">
        <v>0.00456395275791449</v>
      </c>
      <c r="C143" s="1">
        <v>0.0043681816727528</v>
      </c>
      <c r="D143" s="1">
        <v>-0.02191573253172702</v>
      </c>
      <c r="E143" s="1">
        <v>3.955539733917974E-05</v>
      </c>
      <c r="F143" s="1">
        <v>5.111194027138656E-05</v>
      </c>
      <c r="G143" s="1">
        <v>5.133443874609629E-05</v>
      </c>
      <c r="H143" s="1">
        <v>0.009962118952439104</v>
      </c>
      <c r="I143" s="1">
        <v>0.009378254260450318</v>
      </c>
      <c r="J143" s="1">
        <v>0.002318597234104807</v>
      </c>
      <c r="K143" s="1">
        <v>0.004033957903289961</v>
      </c>
      <c r="L143" s="1">
        <v>0.0007239557255310797</v>
      </c>
      <c r="M143" s="1">
        <v>0.005687219120589514</v>
      </c>
      <c r="N143" s="1">
        <v>0.01352677629820176</v>
      </c>
      <c r="O143" s="1">
        <v>0.007883557844241133</v>
      </c>
      <c r="P143" s="1">
        <v>0</v>
      </c>
      <c r="Q143" s="1">
        <v>0.02267118781253613</v>
      </c>
      <c r="R143" s="1">
        <v>-0.003433978597060189</v>
      </c>
      <c r="S143" s="1">
        <v>-0.0004422235069635634</v>
      </c>
      <c r="T143" s="1">
        <v>-0.0005424758731276081</v>
      </c>
      <c r="U143" s="1">
        <v>0.004280624847946617</v>
      </c>
      <c r="V143" s="1">
        <v>-0.001455957549115744</v>
      </c>
      <c r="W143" s="1">
        <v>0.01591661204322933</v>
      </c>
      <c r="X143" s="1">
        <v>0.005344959770228271</v>
      </c>
    </row>
    <row r="144" spans="1:24">
      <c r="A144" s="11">
        <v>43405</v>
      </c>
      <c r="B144" s="1">
        <v>-0.004166259374267679</v>
      </c>
      <c r="C144" s="1">
        <v>-0.003118181509992309</v>
      </c>
      <c r="D144" s="1">
        <v>0.001270532887130866</v>
      </c>
      <c r="E144" s="1">
        <v>9.8881648635469E-05</v>
      </c>
      <c r="F144" s="1">
        <v>0.0001942015511564687</v>
      </c>
      <c r="G144" s="1">
        <v>0.0001026609724949508</v>
      </c>
      <c r="H144" s="1">
        <v>-0.0004823538963207079</v>
      </c>
      <c r="I144" s="1">
        <v>0.00647251450561752</v>
      </c>
      <c r="J144" s="1">
        <v>-0.00623022078600781</v>
      </c>
      <c r="K144" s="1">
        <v>-0.006479049969221534</v>
      </c>
      <c r="L144" s="1">
        <v>-0.002608697131586971</v>
      </c>
      <c r="M144" s="1">
        <v>0.01065506790005076</v>
      </c>
      <c r="N144" s="1">
        <v>0.01069120530884205</v>
      </c>
      <c r="O144" s="1">
        <v>-0.007883557844241188</v>
      </c>
      <c r="P144" s="1">
        <v>0.0001002707310577069</v>
      </c>
      <c r="Q144" s="1">
        <v>-0.005128216366919455</v>
      </c>
      <c r="R144" s="1">
        <v>0.000255753349337663</v>
      </c>
      <c r="S144" s="1">
        <v>0.01431669967394092</v>
      </c>
      <c r="T144" s="1">
        <v>-0.0001808907063287815</v>
      </c>
      <c r="U144" s="1">
        <v>0.007565047899067112</v>
      </c>
      <c r="V144" s="1">
        <v>-0.001069051076109776</v>
      </c>
      <c r="W144" s="1">
        <v>0.004101462846156817</v>
      </c>
      <c r="X144" s="1">
        <v>-0.002372011390875209</v>
      </c>
    </row>
    <row r="145" spans="1:24">
      <c r="A145" s="11">
        <v>43406</v>
      </c>
      <c r="B145" s="1">
        <v>0.03715404319958777</v>
      </c>
      <c r="C145" s="1">
        <v>0.0289339974727023</v>
      </c>
      <c r="D145" s="1">
        <v>0.05933272163621855</v>
      </c>
      <c r="E145" s="1">
        <v>4.943715796672098E-05</v>
      </c>
      <c r="F145" s="1">
        <v>5.109940368106269E-05</v>
      </c>
      <c r="G145" s="1">
        <v>9.238586502842446E-05</v>
      </c>
      <c r="H145" s="1">
        <v>0.04604474261816303</v>
      </c>
      <c r="I145" s="1">
        <v>0.005629287080953875</v>
      </c>
      <c r="J145" s="1">
        <v>0.05175926281603096</v>
      </c>
      <c r="K145" s="1">
        <v>0.0176551462804003</v>
      </c>
      <c r="L145" s="1">
        <v>0.01940134146856442</v>
      </c>
      <c r="M145" s="1">
        <v>0.01914229490489406</v>
      </c>
      <c r="N145" s="1">
        <v>-0.001900779891808287</v>
      </c>
      <c r="O145" s="1">
        <v>0.03022820034911467</v>
      </c>
      <c r="P145" s="1">
        <v>5.013159544847511E-05</v>
      </c>
      <c r="Q145" s="1">
        <v>0.04175910255273985</v>
      </c>
      <c r="R145" s="1">
        <v>-0.002781520149163571</v>
      </c>
      <c r="S145" s="1">
        <v>0.0361402578202404</v>
      </c>
      <c r="T145" s="1">
        <v>-0.0004523699739675648</v>
      </c>
      <c r="U145" s="1">
        <v>0.008442826886426631</v>
      </c>
      <c r="V145" s="1">
        <v>-0.0006809007607070448</v>
      </c>
      <c r="W145" s="1">
        <v>0.00444222268077451</v>
      </c>
      <c r="X145" s="1">
        <v>0.00817940012243135</v>
      </c>
    </row>
    <row r="146" spans="1:24">
      <c r="A146" s="11">
        <v>43409</v>
      </c>
      <c r="B146" s="1">
        <v>-0.01105622141372351</v>
      </c>
      <c r="C146" s="1">
        <v>-0.003647420457043532</v>
      </c>
      <c r="D146" s="1">
        <v>0.002475565735657651</v>
      </c>
      <c r="E146" s="1">
        <v>9.886698443986617E-05</v>
      </c>
      <c r="F146" s="1">
        <v>0</v>
      </c>
      <c r="G146" s="1">
        <v>-5.132442684571459E-05</v>
      </c>
      <c r="H146" s="1">
        <v>-0.01511389768527427</v>
      </c>
      <c r="I146" s="1">
        <v>-0.002810682436577045</v>
      </c>
      <c r="J146" s="1">
        <v>-0.02505477834552224</v>
      </c>
      <c r="K146" s="1">
        <v>-0.02460138344342518</v>
      </c>
      <c r="L146" s="1">
        <v>-0.01159557763732816</v>
      </c>
      <c r="M146" s="1">
        <v>-0.002449480710339933</v>
      </c>
      <c r="N146" s="1">
        <v>-0.003430535096789248</v>
      </c>
      <c r="O146" s="1">
        <v>-0.009922122506316364</v>
      </c>
      <c r="P146" s="1">
        <v>0.0001002556519964229</v>
      </c>
      <c r="Q146" s="1">
        <v>-0.01225755898608377</v>
      </c>
      <c r="R146" s="1">
        <v>0.0002475597692654069</v>
      </c>
      <c r="S146" s="1">
        <v>-0.0111647949908035</v>
      </c>
      <c r="T146" s="1">
        <v>0</v>
      </c>
      <c r="U146" s="1">
        <v>-0.005151029886212033</v>
      </c>
      <c r="V146" s="1">
        <v>-0.0006813647024691792</v>
      </c>
      <c r="W146" s="1">
        <v>-0.01266203967338351</v>
      </c>
      <c r="X146" s="1">
        <v>-0.003342511959800317</v>
      </c>
    </row>
    <row r="147" spans="1:24">
      <c r="A147" s="11">
        <v>43410</v>
      </c>
      <c r="B147" s="1">
        <v>0.007025428417168089</v>
      </c>
      <c r="C147" s="1">
        <v>0.0006088280248945642</v>
      </c>
      <c r="D147" s="1">
        <v>-0.002903007503225703</v>
      </c>
      <c r="E147" s="1">
        <v>4.942982695628525E-05</v>
      </c>
      <c r="F147" s="1">
        <v>0.0001430644405554813</v>
      </c>
      <c r="G147" s="1">
        <v>0.0001539653786226847</v>
      </c>
      <c r="H147" s="1">
        <v>-0.003331948105477197</v>
      </c>
      <c r="I147" s="1">
        <v>0.001607071458775682</v>
      </c>
      <c r="J147" s="1">
        <v>-0.008129073682645505</v>
      </c>
      <c r="K147" s="1">
        <v>0.02898753687325219</v>
      </c>
      <c r="L147" s="1">
        <v>0.003162739841674711</v>
      </c>
      <c r="M147" s="1">
        <v>-0.01295914464250523</v>
      </c>
      <c r="N147" s="1">
        <v>0.002288330518012216</v>
      </c>
      <c r="O147" s="1">
        <v>0.002213439638872314</v>
      </c>
      <c r="P147" s="1">
        <v>9.022149382831972E-05</v>
      </c>
      <c r="Q147" s="1">
        <v>-0.002204748449495736</v>
      </c>
      <c r="R147" s="1">
        <v>-0.0002475597692654532</v>
      </c>
      <c r="S147" s="1">
        <v>-0.01516933574075493</v>
      </c>
      <c r="T147" s="1">
        <v>0.0007236937643975047</v>
      </c>
      <c r="U147" s="1">
        <v>0.00140745976787977</v>
      </c>
      <c r="V147" s="1">
        <v>0.000194723007138584</v>
      </c>
      <c r="W147" s="1">
        <v>0.01101641986939421</v>
      </c>
      <c r="X147" s="1">
        <v>0.003342511959800252</v>
      </c>
    </row>
    <row r="148" spans="1:24">
      <c r="A148" s="11">
        <v>43411</v>
      </c>
      <c r="B148" s="1">
        <v>-0.005167770852882908</v>
      </c>
      <c r="C148" s="1">
        <v>0</v>
      </c>
      <c r="D148" s="1">
        <v>-0.01724924182099745</v>
      </c>
      <c r="E148" s="1">
        <v>0.0001383905184933966</v>
      </c>
      <c r="F148" s="1">
        <v>5.108948324100216E-05</v>
      </c>
      <c r="G148" s="1">
        <v>5.131652547206534E-05</v>
      </c>
      <c r="H148" s="1">
        <v>-0.0009913130491192232</v>
      </c>
      <c r="I148" s="1">
        <v>0.006402582896113063</v>
      </c>
      <c r="J148" s="1">
        <v>-0.02250239524431728</v>
      </c>
      <c r="K148" s="1">
        <v>-0.01724108837925822</v>
      </c>
      <c r="L148" s="1">
        <v>-0.003882941529268753</v>
      </c>
      <c r="M148" s="1">
        <v>-0.006230549750636086</v>
      </c>
      <c r="N148" s="1">
        <v>-0.008800515953273523</v>
      </c>
      <c r="O148" s="1">
        <v>-0.006973086891860344</v>
      </c>
      <c r="P148" s="1">
        <v>0.0001002365583614394</v>
      </c>
      <c r="Q148" s="1">
        <v>-0.005163395701144707</v>
      </c>
      <c r="R148" s="1">
        <v>0.002322881416139729</v>
      </c>
      <c r="S148" s="1">
        <v>-0.01330049598027251</v>
      </c>
      <c r="T148" s="1">
        <v>9.042490669799486E-05</v>
      </c>
      <c r="U148" s="1">
        <v>0.004677277002226417</v>
      </c>
      <c r="V148" s="1">
        <v>0.0006812320831795456</v>
      </c>
      <c r="W148" s="1">
        <v>0.007064141545681125</v>
      </c>
      <c r="X148" s="1">
        <v>-0.005807388731556221</v>
      </c>
    </row>
    <row r="149" spans="1:24">
      <c r="A149" s="11">
        <v>43412</v>
      </c>
      <c r="B149" s="1">
        <v>0.008470385221880443</v>
      </c>
      <c r="C149" s="1">
        <v>0.007881216907936877</v>
      </c>
      <c r="D149" s="1">
        <v>0.01433778232305097</v>
      </c>
      <c r="E149" s="1">
        <v>0.000148254305823581</v>
      </c>
      <c r="F149" s="1">
        <v>0.0001941162353674921</v>
      </c>
      <c r="G149" s="1">
        <v>4.105132442416246E-05</v>
      </c>
      <c r="H149" s="1">
        <v>0.01012758922476212</v>
      </c>
      <c r="I149" s="1">
        <v>0.01150121739882307</v>
      </c>
      <c r="J149" s="1">
        <v>0.02099358925583993</v>
      </c>
      <c r="K149" s="1">
        <v>0.004024487699001205</v>
      </c>
      <c r="L149" s="1">
        <v>0.005890398469551286</v>
      </c>
      <c r="M149" s="1">
        <v>-0.002503130218118477</v>
      </c>
      <c r="N149" s="1">
        <v>-0.005395003451659381</v>
      </c>
      <c r="O149" s="1">
        <v>0.0007948494178911225</v>
      </c>
      <c r="P149" s="1">
        <v>0.0001503360012452051</v>
      </c>
      <c r="Q149" s="1">
        <v>0.0124937319994528</v>
      </c>
      <c r="R149" s="1">
        <v>0.0006614310963821736</v>
      </c>
      <c r="S149" s="1">
        <v>0.01623229078528148</v>
      </c>
      <c r="T149" s="1">
        <v>-0.0005426721308244101</v>
      </c>
      <c r="U149" s="1">
        <v>0.01252045106092821</v>
      </c>
      <c r="V149" s="1">
        <v>0.0008265869724032747</v>
      </c>
      <c r="W149" s="1">
        <v>0.01011645994711882</v>
      </c>
      <c r="X149" s="1">
        <v>0.007278482018973052</v>
      </c>
    </row>
    <row r="150" spans="1:24">
      <c r="A150" s="11">
        <v>43413</v>
      </c>
      <c r="B150" s="1">
        <v>-0.00607600700218707</v>
      </c>
      <c r="C150" s="1">
        <v>-0.003629768050578724</v>
      </c>
      <c r="D150" s="1">
        <v>-0.02035848023592497</v>
      </c>
      <c r="E150" s="1">
        <v>-4.94156598326608E-05</v>
      </c>
      <c r="F150" s="1">
        <v>0.0001021513066041342</v>
      </c>
      <c r="G150" s="1">
        <v>0.0001026209388664598</v>
      </c>
      <c r="H150" s="1">
        <v>-0.003779352690394336</v>
      </c>
      <c r="I150" s="1">
        <v>0.003542613427506664</v>
      </c>
      <c r="J150" s="1">
        <v>0.007366324744955816</v>
      </c>
      <c r="K150" s="1">
        <v>0.00284091100160365</v>
      </c>
      <c r="L150" s="1">
        <v>-0.002007456940282482</v>
      </c>
      <c r="M150" s="1">
        <v>-0.01070876375411197</v>
      </c>
      <c r="N150" s="1">
        <v>-0.004647568396546962</v>
      </c>
      <c r="O150" s="1">
        <v>-0.01392133851860812</v>
      </c>
      <c r="P150" s="1">
        <v>5.010697840931875E-05</v>
      </c>
      <c r="Q150" s="1">
        <v>0.005680592072624579</v>
      </c>
      <c r="R150" s="1">
        <v>0.001409592508833622</v>
      </c>
      <c r="S150" s="1">
        <v>-0.02228892549461731</v>
      </c>
      <c r="T150" s="1">
        <v>0.0009042900131530238</v>
      </c>
      <c r="U150" s="1">
        <v>-0.008329525252830254</v>
      </c>
      <c r="V150" s="1">
        <v>0.0004373284163094725</v>
      </c>
      <c r="W150" s="1">
        <v>0.007992190606625366</v>
      </c>
      <c r="X150" s="1">
        <v>-0.002944353878991708</v>
      </c>
    </row>
    <row r="151" spans="1:24">
      <c r="A151" s="11">
        <v>43416</v>
      </c>
      <c r="B151" s="1">
        <v>0.002581044251208092</v>
      </c>
      <c r="C151" s="1">
        <v>-0.003034903695154047</v>
      </c>
      <c r="D151" s="1">
        <v>-0.03563534013477898</v>
      </c>
      <c r="E151" s="1">
        <v>4.941565983267763E-05</v>
      </c>
      <c r="F151" s="1">
        <v>0</v>
      </c>
      <c r="G151" s="1">
        <v>-5.130915305107657E-05</v>
      </c>
      <c r="H151" s="1">
        <v>0.01232069610193761</v>
      </c>
      <c r="I151" s="1">
        <v>-0.005516168439499064</v>
      </c>
      <c r="J151" s="1">
        <v>0.007620261362168344</v>
      </c>
      <c r="K151" s="1">
        <v>-0.02552107415133637</v>
      </c>
      <c r="L151" s="1">
        <v>0.00586763758610852</v>
      </c>
      <c r="M151" s="1">
        <v>0.01757735148187056</v>
      </c>
      <c r="N151" s="1">
        <v>0.004647568396546876</v>
      </c>
      <c r="O151" s="1">
        <v>-0.005493631525274103</v>
      </c>
      <c r="P151" s="1">
        <v>5.01044678259204E-05</v>
      </c>
      <c r="Q151" s="1">
        <v>-0.005680592072624635</v>
      </c>
      <c r="R151" s="1">
        <v>0.002637642423191137</v>
      </c>
      <c r="S151" s="1">
        <v>-0.002997974205587668</v>
      </c>
      <c r="T151" s="1">
        <v>9.038404185508337E-05</v>
      </c>
      <c r="U151" s="1">
        <v>0.0009289364346588147</v>
      </c>
      <c r="V151" s="1">
        <v>0.0009711567238956413</v>
      </c>
      <c r="W151" s="1">
        <v>0.00896742306187566</v>
      </c>
      <c r="X151" s="1">
        <v>0.003923881824878814</v>
      </c>
    </row>
    <row r="152" spans="1:24">
      <c r="A152" s="11">
        <v>43417</v>
      </c>
      <c r="B152" s="1">
        <v>-0.007569357218668272</v>
      </c>
      <c r="C152" s="1">
        <v>-0.006097579868118445</v>
      </c>
      <c r="D152" s="1">
        <v>0.003530853335521173</v>
      </c>
      <c r="E152" s="1">
        <v>3.953076976806789E-05</v>
      </c>
      <c r="F152" s="1">
        <v>5.107174048501892E-05</v>
      </c>
      <c r="G152" s="1">
        <v>0.0001026156736081134</v>
      </c>
      <c r="H152" s="1">
        <v>-0.01590613993880412</v>
      </c>
      <c r="I152" s="1">
        <v>-0.01874431749175469</v>
      </c>
      <c r="J152" s="1">
        <v>-0.02787781949602937</v>
      </c>
      <c r="K152" s="1">
        <v>0.005718446855156537</v>
      </c>
      <c r="L152" s="1">
        <v>-0.004576667027411867</v>
      </c>
      <c r="M152" s="1">
        <v>0.006821731880924479</v>
      </c>
      <c r="N152" s="1">
        <v>-0.006979477731525721</v>
      </c>
      <c r="O152" s="1">
        <v>-0.004058776576042035</v>
      </c>
      <c r="P152" s="1">
        <v>5.010195749385764E-05</v>
      </c>
      <c r="Q152" s="1">
        <v>-0.007330336298307981</v>
      </c>
      <c r="R152" s="1">
        <v>-0.0009839061866200541</v>
      </c>
      <c r="S152" s="1">
        <v>-0.01351371916672282</v>
      </c>
      <c r="T152" s="1">
        <v>0.0001807435795763306</v>
      </c>
      <c r="U152" s="1">
        <v>-0.01496753854240547</v>
      </c>
      <c r="V152" s="1">
        <v>0.0002911631990287828</v>
      </c>
      <c r="W152" s="1">
        <v>-0.02466147120675726</v>
      </c>
      <c r="X152" s="1">
        <v>0.0003915426831539999</v>
      </c>
    </row>
    <row r="153" spans="1:24">
      <c r="A153" s="11">
        <v>43418</v>
      </c>
      <c r="B153" s="1">
        <v>-0.00260068074771846</v>
      </c>
      <c r="C153" s="1">
        <v>-0.004904976112315931</v>
      </c>
      <c r="D153" s="1">
        <v>0.0004517732175325538</v>
      </c>
      <c r="E153" s="1">
        <v>4.941126479014552E-05</v>
      </c>
      <c r="F153" s="1">
        <v>9.19225604144558E-05</v>
      </c>
      <c r="G153" s="1">
        <v>4.104332123127767E-05</v>
      </c>
      <c r="H153" s="1">
        <v>-0.005847359252454505</v>
      </c>
      <c r="I153" s="1">
        <v>0</v>
      </c>
      <c r="J153" s="1">
        <v>-0.01466395418701412</v>
      </c>
      <c r="K153" s="1">
        <v>0.00855901161614365</v>
      </c>
      <c r="L153" s="1">
        <v>-0.004453710400371366</v>
      </c>
      <c r="M153" s="1">
        <v>-0.002475248788542877</v>
      </c>
      <c r="N153" s="1">
        <v>-0.003898640415657309</v>
      </c>
      <c r="O153" s="1">
        <v>-0.005546506878284028</v>
      </c>
      <c r="P153" s="1">
        <v>5.009944741357455E-05</v>
      </c>
      <c r="Q153" s="1">
        <v>0.008789977485793066</v>
      </c>
      <c r="R153" s="1">
        <v>0.001896667352325475</v>
      </c>
      <c r="S153" s="1">
        <v>-0.006195306010801735</v>
      </c>
      <c r="T153" s="1">
        <v>0.0007045879806949707</v>
      </c>
      <c r="U153" s="1">
        <v>0.005170399297422064</v>
      </c>
      <c r="V153" s="1">
        <v>0.0005820721933841412</v>
      </c>
      <c r="W153" s="1">
        <v>-0.00947874395454377</v>
      </c>
      <c r="X153" s="1">
        <v>-0.001371070629041258</v>
      </c>
    </row>
    <row r="154" spans="1:24">
      <c r="A154" s="11">
        <v>43419</v>
      </c>
      <c r="B154" s="1">
        <v>0.009977652579387319</v>
      </c>
      <c r="C154" s="1">
        <v>0.005516409943654535</v>
      </c>
      <c r="D154" s="1">
        <v>0.02911141615305263</v>
      </c>
      <c r="E154" s="1">
        <v>9.881520576428259E-05</v>
      </c>
      <c r="F154" s="1">
        <v>5.106443822566422E-05</v>
      </c>
      <c r="G154" s="1">
        <v>0.0001949327744593412</v>
      </c>
      <c r="H154" s="1">
        <v>0.01295375116833918</v>
      </c>
      <c r="I154" s="1">
        <v>-0.004033890100936193</v>
      </c>
      <c r="J154" s="1">
        <v>0.01154728807895757</v>
      </c>
      <c r="K154" s="1">
        <v>0.01922171833111518</v>
      </c>
      <c r="L154" s="1">
        <v>0</v>
      </c>
      <c r="M154" s="1">
        <v>0.009864444970914016</v>
      </c>
      <c r="N154" s="1">
        <v>-0.01257878220686007</v>
      </c>
      <c r="O154" s="1">
        <v>0.008794844962767386</v>
      </c>
      <c r="P154" s="1">
        <v>9.017268074459656E-05</v>
      </c>
      <c r="Q154" s="1">
        <v>0.004946903730088621</v>
      </c>
      <c r="R154" s="1">
        <v>-0.002476922856856151</v>
      </c>
      <c r="S154" s="1">
        <v>0.02059171567529883</v>
      </c>
      <c r="T154" s="1">
        <v>-0.0004335338495258486</v>
      </c>
      <c r="U154" s="1">
        <v>0.001405481608734946</v>
      </c>
      <c r="V154" s="1">
        <v>-0.0006305935063804469</v>
      </c>
      <c r="W154" s="1">
        <v>-0.013408505385374</v>
      </c>
      <c r="X154" s="1">
        <v>0.005278088687511786</v>
      </c>
    </row>
    <row r="155" spans="1:24">
      <c r="A155" s="11">
        <v>43420</v>
      </c>
      <c r="B155" s="1">
        <v>-0.0007314022075643655</v>
      </c>
      <c r="C155" s="1">
        <v>0.00305157392739845</v>
      </c>
      <c r="D155" s="1">
        <v>0.01194903231962259</v>
      </c>
      <c r="E155" s="1">
        <v>4.940394145655493E-05</v>
      </c>
      <c r="F155" s="1">
        <v>0.0001021210543865453</v>
      </c>
      <c r="G155" s="1">
        <v>-0.0001949327744593472</v>
      </c>
      <c r="H155" s="1">
        <v>-0.00762708966261413</v>
      </c>
      <c r="I155" s="1">
        <v>0.004838719118223127</v>
      </c>
      <c r="J155" s="1">
        <v>-0.001058705302424164</v>
      </c>
      <c r="K155" s="1">
        <v>-0.0004139586928344094</v>
      </c>
      <c r="L155" s="1">
        <v>0.001295057379362466</v>
      </c>
      <c r="M155" s="1">
        <v>0.004895970612206687</v>
      </c>
      <c r="N155" s="1">
        <v>0.003159560290368518</v>
      </c>
      <c r="O155" s="1">
        <v>0</v>
      </c>
      <c r="P155" s="1">
        <v>5.009242052636688E-05</v>
      </c>
      <c r="Q155" s="1">
        <v>-0.0007259528449490165</v>
      </c>
      <c r="R155" s="1">
        <v>0.0002901698393210001</v>
      </c>
      <c r="S155" s="1">
        <v>-0.01091161857597102</v>
      </c>
      <c r="T155" s="1">
        <v>-0.000361421837427248</v>
      </c>
      <c r="U155" s="1">
        <v>-0.0004682744173605029</v>
      </c>
      <c r="V155" s="1">
        <v>-0.000339715127869723</v>
      </c>
      <c r="W155" s="1">
        <v>0.007591403987773678</v>
      </c>
      <c r="X155" s="1">
        <v>0</v>
      </c>
    </row>
    <row r="156" spans="1:24">
      <c r="A156" s="11">
        <v>43423</v>
      </c>
      <c r="B156" s="1">
        <v>0.003498187202783456</v>
      </c>
      <c r="C156" s="1">
        <v>0.0006091989222825442</v>
      </c>
      <c r="D156" s="1">
        <v>0.02669106266155244</v>
      </c>
      <c r="E156" s="1">
        <v>9.880056126755472E-05</v>
      </c>
      <c r="F156" s="1">
        <v>-0.0001021210543865188</v>
      </c>
      <c r="G156" s="1">
        <v>0.000102600933758491</v>
      </c>
      <c r="H156" s="1">
        <v>0.002808552322039061</v>
      </c>
      <c r="I156" s="1">
        <v>0.001607717388096879</v>
      </c>
      <c r="J156" s="1">
        <v>-0.0007947651887336092</v>
      </c>
      <c r="K156" s="1">
        <v>0</v>
      </c>
      <c r="L156" s="1">
        <v>-0.004612288372517182</v>
      </c>
      <c r="M156" s="1">
        <v>0.002439025599358789</v>
      </c>
      <c r="N156" s="1">
        <v>0.01176022961846512</v>
      </c>
      <c r="O156" s="1">
        <v>0.001458316713119321</v>
      </c>
      <c r="P156" s="1">
        <v>5.008991140146993E-05</v>
      </c>
      <c r="Q156" s="1">
        <v>0.005070637448959987</v>
      </c>
      <c r="R156" s="1">
        <v>0.002598977677038062</v>
      </c>
      <c r="S156" s="1">
        <v>0.003472689478972553</v>
      </c>
      <c r="T156" s="1">
        <v>0.0007046516331427022</v>
      </c>
      <c r="U156" s="1">
        <v>-0.01225274518395032</v>
      </c>
      <c r="V156" s="1">
        <v>0.0009703086342502683</v>
      </c>
      <c r="W156" s="1">
        <v>0.005817101397600295</v>
      </c>
      <c r="X156" s="1">
        <v>0.003309005452421097</v>
      </c>
    </row>
    <row r="157" spans="1:24">
      <c r="A157" s="11">
        <v>43424</v>
      </c>
      <c r="B157" s="1">
        <v>-0.009949947108662078</v>
      </c>
      <c r="C157" s="1">
        <v>-0.01348886178594377</v>
      </c>
      <c r="D157" s="1">
        <v>-0.02625765564224276</v>
      </c>
      <c r="E157" s="1">
        <v>3.951749143487968E-05</v>
      </c>
      <c r="F157" s="1">
        <v>0.0001021210543865453</v>
      </c>
      <c r="G157" s="1">
        <v>9.233184070081535E-05</v>
      </c>
      <c r="H157" s="1">
        <v>-0.02258617993071345</v>
      </c>
      <c r="I157" s="1">
        <v>-0.01374870019172023</v>
      </c>
      <c r="J157" s="1">
        <v>-0.03797480246035512</v>
      </c>
      <c r="K157" s="1">
        <v>-0.02983790710354918</v>
      </c>
      <c r="L157" s="1">
        <v>0.002020494265088202</v>
      </c>
      <c r="M157" s="1">
        <v>-0.02154592427486092</v>
      </c>
      <c r="N157" s="1">
        <v>0.005828654543032213</v>
      </c>
      <c r="O157" s="1">
        <v>-0.01336613215895779</v>
      </c>
      <c r="P157" s="1">
        <v>0</v>
      </c>
      <c r="Q157" s="1">
        <v>0</v>
      </c>
      <c r="R157" s="1">
        <v>-0.0004122246595029185</v>
      </c>
      <c r="S157" s="1">
        <v>-0.03869462933741975</v>
      </c>
      <c r="T157" s="1">
        <v>9.030405381033554E-05</v>
      </c>
      <c r="U157" s="1">
        <v>-0.01192477760551709</v>
      </c>
      <c r="V157" s="1">
        <v>0.000339385715119056</v>
      </c>
      <c r="W157" s="1">
        <v>-0.01966944604704344</v>
      </c>
      <c r="X157" s="1">
        <v>-0.003309005452420992</v>
      </c>
    </row>
    <row r="158" spans="1:24">
      <c r="A158" s="11">
        <v>43425</v>
      </c>
      <c r="B158" s="1">
        <v>-0.004856547416825112</v>
      </c>
      <c r="C158" s="1">
        <v>-0.003710579396535602</v>
      </c>
      <c r="D158" s="1">
        <v>0.01300117327144629</v>
      </c>
      <c r="E158" s="1">
        <v>-0.0001383180527023522</v>
      </c>
      <c r="F158" s="1">
        <v>-5.105922360448582E-05</v>
      </c>
      <c r="G158" s="1">
        <v>-9.233184070083549E-05</v>
      </c>
      <c r="H158" s="1">
        <v>-0.004152255100767307</v>
      </c>
      <c r="I158" s="1">
        <v>-0.01435333232897454</v>
      </c>
      <c r="J158" s="1">
        <v>0.00969790906101238</v>
      </c>
      <c r="K158" s="1">
        <v>0.006547920839840242</v>
      </c>
      <c r="L158" s="1">
        <v>0</v>
      </c>
      <c r="M158" s="1">
        <v>0.00620349383959436</v>
      </c>
      <c r="N158" s="1">
        <v>0.0003873716879739369</v>
      </c>
      <c r="O158" s="1">
        <v>-0.004110833709799224</v>
      </c>
      <c r="P158" s="1">
        <v>5.008740252790859E-05</v>
      </c>
      <c r="Q158" s="1">
        <v>-0.005797117684325958</v>
      </c>
      <c r="R158" s="1">
        <v>-0.0008249594570277952</v>
      </c>
      <c r="S158" s="1">
        <v>0.006722250094147163</v>
      </c>
      <c r="T158" s="1">
        <v>0</v>
      </c>
      <c r="U158" s="1">
        <v>-0.002883231214084804</v>
      </c>
      <c r="V158" s="1">
        <v>-0.0002908949889610321</v>
      </c>
      <c r="W158" s="1">
        <v>-0.01330657384459765</v>
      </c>
      <c r="X158" s="1">
        <v>0.001850499675859245</v>
      </c>
    </row>
    <row r="159" spans="1:24">
      <c r="A159" s="11">
        <v>43426</v>
      </c>
      <c r="B159" s="1">
        <v>-0.001091107582334568</v>
      </c>
      <c r="C159" s="1">
        <v>-0.000619770704685266</v>
      </c>
      <c r="D159" s="1">
        <v>-0.004200426217873116</v>
      </c>
      <c r="E159" s="1">
        <v>0.0001383180527022513</v>
      </c>
      <c r="F159" s="1">
        <v>0.0001940111817792626</v>
      </c>
      <c r="G159" s="1">
        <v>0.0002461992995756818</v>
      </c>
      <c r="H159" s="1">
        <v>0.002876473511609485</v>
      </c>
      <c r="I159" s="1">
        <v>0.004533286147999213</v>
      </c>
      <c r="J159" s="1">
        <v>-0.007003749355783138</v>
      </c>
      <c r="K159" s="1">
        <v>-0.04578569752919862</v>
      </c>
      <c r="L159" s="1">
        <v>0.0005765350404723775</v>
      </c>
      <c r="M159" s="1">
        <v>0.0024706621585693</v>
      </c>
      <c r="N159" s="1">
        <v>0.005407506417392714</v>
      </c>
      <c r="O159" s="1">
        <v>-0.01043487729257962</v>
      </c>
      <c r="P159" s="1">
        <v>0.0001001672794401771</v>
      </c>
      <c r="Q159" s="1">
        <v>0.000726480235365932</v>
      </c>
      <c r="R159" s="1">
        <v>0.0006582672012517072</v>
      </c>
      <c r="S159" s="1">
        <v>-0.008571876072308646</v>
      </c>
      <c r="T159" s="1">
        <v>-0.0001806162631792696</v>
      </c>
      <c r="U159" s="1">
        <v>0.005758173299683965</v>
      </c>
      <c r="V159" s="1">
        <v>0.00019393939454721</v>
      </c>
      <c r="W159" s="1">
        <v>0.000739809162987223</v>
      </c>
      <c r="X159" s="1">
        <v>-0.0008761256340420506</v>
      </c>
    </row>
    <row r="160" spans="1:24">
      <c r="A160" s="11">
        <v>43427</v>
      </c>
      <c r="B160" s="1">
        <v>-0.006375552075192113</v>
      </c>
      <c r="C160" s="1">
        <v>-0.009342951798988882</v>
      </c>
      <c r="D160" s="1">
        <v>-0.01436259331949504</v>
      </c>
      <c r="E160" s="1">
        <v>4.939466834962428E-05</v>
      </c>
      <c r="F160" s="1">
        <v>5.104931875790981E-05</v>
      </c>
      <c r="G160" s="1">
        <v>0</v>
      </c>
      <c r="H160" s="1">
        <v>-0.00101114933710308</v>
      </c>
      <c r="I160" s="1">
        <v>0.002464066955159278</v>
      </c>
      <c r="J160" s="1">
        <v>-0.005395597519778926</v>
      </c>
      <c r="K160" s="1">
        <v>-0.002576519572024914</v>
      </c>
      <c r="L160" s="1">
        <v>-0.00447686501205532</v>
      </c>
      <c r="M160" s="1">
        <v>-0.02245883542429513</v>
      </c>
      <c r="N160" s="1">
        <v>0</v>
      </c>
      <c r="O160" s="1">
        <v>-0.00886367538988546</v>
      </c>
      <c r="P160" s="1">
        <v>5.007987741501618E-05</v>
      </c>
      <c r="Q160" s="1">
        <v>0.01083434216571015</v>
      </c>
      <c r="R160" s="1">
        <v>0.002392439982786215</v>
      </c>
      <c r="S160" s="1">
        <v>-0.01746157630494154</v>
      </c>
      <c r="T160" s="1">
        <v>0.001353827476471375</v>
      </c>
      <c r="U160" s="1">
        <v>-0.008649741579482966</v>
      </c>
      <c r="V160" s="1">
        <v>0.0012596900890556</v>
      </c>
      <c r="W160" s="1">
        <v>-0.007422836932438611</v>
      </c>
      <c r="X160" s="1">
        <v>-0.002437717554496449</v>
      </c>
    </row>
    <row r="161" spans="1:24">
      <c r="A161" s="11">
        <v>43430</v>
      </c>
      <c r="B161" s="1">
        <v>0.01340784789345085</v>
      </c>
      <c r="C161" s="1">
        <v>0.01552344118837127</v>
      </c>
      <c r="D161" s="1">
        <v>0.02231985455705932</v>
      </c>
      <c r="E161" s="1">
        <v>4.93922286366867E-05</v>
      </c>
      <c r="F161" s="1">
        <v>0</v>
      </c>
      <c r="G161" s="1">
        <v>4.102732420366798E-05</v>
      </c>
      <c r="H161" s="1">
        <v>0.0291746385696545</v>
      </c>
      <c r="I161" s="1">
        <v>-0.006584385928179282</v>
      </c>
      <c r="J161" s="1">
        <v>0.01669762058420912</v>
      </c>
      <c r="K161" s="1">
        <v>0.01483470913457228</v>
      </c>
      <c r="L161" s="1">
        <v>0.005772854825532514</v>
      </c>
      <c r="M161" s="1">
        <v>-0.008872048055759843</v>
      </c>
      <c r="N161" s="1">
        <v>0.005761490875148258</v>
      </c>
      <c r="O161" s="1">
        <v>0.01301754029759669</v>
      </c>
      <c r="P161" s="1">
        <v>5.007736954635322E-05</v>
      </c>
      <c r="Q161" s="1">
        <v>0.03292885653889088</v>
      </c>
      <c r="R161" s="1">
        <v>0.0008574303863164084</v>
      </c>
      <c r="S161" s="1">
        <v>0.01653547881330283</v>
      </c>
      <c r="T161" s="1">
        <v>0</v>
      </c>
      <c r="U161" s="1">
        <v>0.01103922897686432</v>
      </c>
      <c r="V161" s="1">
        <v>0.0007744059241860304</v>
      </c>
      <c r="W161" s="1">
        <v>0.003866750802420616</v>
      </c>
      <c r="X161" s="1">
        <v>0.00477234896510023</v>
      </c>
    </row>
    <row r="162" spans="1:24">
      <c r="A162" s="11">
        <v>43431</v>
      </c>
      <c r="B162" s="1">
        <v>0.007751827321018283</v>
      </c>
      <c r="C162" s="1">
        <v>0.0110295235754996</v>
      </c>
      <c r="D162" s="1">
        <v>0.00535465135603728</v>
      </c>
      <c r="E162" s="1">
        <v>9.877713909916428E-05</v>
      </c>
      <c r="F162" s="1">
        <v>-5.104931875791103E-05</v>
      </c>
      <c r="G162" s="1">
        <v>0.0002051113761960053</v>
      </c>
      <c r="H162" s="1">
        <v>0.007316603126004514</v>
      </c>
      <c r="I162" s="1">
        <v>0.01394036515399558</v>
      </c>
      <c r="J162" s="1">
        <v>0.005576474211111395</v>
      </c>
      <c r="K162" s="1">
        <v>0.02945072297593564</v>
      </c>
      <c r="L162" s="1">
        <v>0.00774086434119033</v>
      </c>
      <c r="M162" s="1">
        <v>-0.00191143734526804</v>
      </c>
      <c r="N162" s="1">
        <v>0.002677377770716394</v>
      </c>
      <c r="O162" s="1">
        <v>0.008749539928196591</v>
      </c>
      <c r="P162" s="1">
        <v>5.007486192902588E-05</v>
      </c>
      <c r="Q162" s="1">
        <v>0.003469575335377746</v>
      </c>
      <c r="R162" s="1">
        <v>0.001031441574621325</v>
      </c>
      <c r="S162" s="1">
        <v>0.01581060602664225</v>
      </c>
      <c r="T162" s="1">
        <v>0</v>
      </c>
      <c r="U162" s="1">
        <v>0.008081812469913999</v>
      </c>
      <c r="V162" s="1">
        <v>0.0003869781889340529</v>
      </c>
      <c r="W162" s="1">
        <v>0.004295348379993856</v>
      </c>
      <c r="X162" s="1">
        <v>0.001941371217388545</v>
      </c>
    </row>
    <row r="163" spans="1:24">
      <c r="A163" s="11">
        <v>43432</v>
      </c>
      <c r="B163" s="1">
        <v>0.006051571572370982</v>
      </c>
      <c r="C163" s="1">
        <v>0.001826484526034281</v>
      </c>
      <c r="D163" s="1">
        <v>-0.0004239264127245982</v>
      </c>
      <c r="E163" s="1">
        <v>-4.93873499342662E-05</v>
      </c>
      <c r="F163" s="1">
        <v>0.0001020960316159028</v>
      </c>
      <c r="G163" s="1">
        <v>0</v>
      </c>
      <c r="H163" s="1">
        <v>0.01097705863115099</v>
      </c>
      <c r="I163" s="1">
        <v>-0.002037905738920452</v>
      </c>
      <c r="J163" s="1">
        <v>0.01239452486970779</v>
      </c>
      <c r="K163" s="1">
        <v>0.003652894517665068</v>
      </c>
      <c r="L163" s="1">
        <v>-0.0122119181584037</v>
      </c>
      <c r="M163" s="1">
        <v>0.01015237146401791</v>
      </c>
      <c r="N163" s="1">
        <v>-0.001529052285677956</v>
      </c>
      <c r="O163" s="1">
        <v>0.008836581800497944</v>
      </c>
      <c r="P163" s="1">
        <v>0</v>
      </c>
      <c r="Q163" s="1">
        <v>0.02246669838721009</v>
      </c>
      <c r="R163" s="1">
        <v>-8.736905568347004E-05</v>
      </c>
      <c r="S163" s="1">
        <v>0.01466620530571184</v>
      </c>
      <c r="T163" s="1">
        <v>-0.0005413110685939187</v>
      </c>
      <c r="U163" s="1">
        <v>-0.002844952132231251</v>
      </c>
      <c r="V163" s="1">
        <v>0.0001934329519062954</v>
      </c>
      <c r="W163" s="1">
        <v>0.007289359670243982</v>
      </c>
      <c r="X163" s="1">
        <v>-0.001455674962272546</v>
      </c>
    </row>
    <row r="164" spans="1:24">
      <c r="A164" s="11">
        <v>43433</v>
      </c>
      <c r="B164" s="1">
        <v>0.001831222852644075</v>
      </c>
      <c r="C164" s="1">
        <v>0.002430134853291891</v>
      </c>
      <c r="D164" s="1">
        <v>-0.0166748914724146</v>
      </c>
      <c r="E164" s="1">
        <v>0.0001481547330740103</v>
      </c>
      <c r="F164" s="1">
        <v>0.0001429169348792382</v>
      </c>
      <c r="G164" s="1">
        <v>0.0002358260844831655</v>
      </c>
      <c r="H164" s="1">
        <v>0.006680186785095315</v>
      </c>
      <c r="I164" s="1">
        <v>0.01055204596124699</v>
      </c>
      <c r="J164" s="1">
        <v>-0.004435782064153725</v>
      </c>
      <c r="K164" s="1">
        <v>-0.004078516996956807</v>
      </c>
      <c r="L164" s="1">
        <v>0.007058005533004782</v>
      </c>
      <c r="M164" s="1">
        <v>-0.01079033001835031</v>
      </c>
      <c r="N164" s="1">
        <v>0.003437085682706356</v>
      </c>
      <c r="O164" s="1">
        <v>0.003902443976931745</v>
      </c>
      <c r="P164" s="1">
        <v>0.0002403244391480279</v>
      </c>
      <c r="Q164" s="1">
        <v>0.02117757741205792</v>
      </c>
      <c r="R164" s="1">
        <v>0.002704897510700001</v>
      </c>
      <c r="S164" s="1">
        <v>-0.01102487219713842</v>
      </c>
      <c r="T164" s="1">
        <v>0.001442845541223747</v>
      </c>
      <c r="U164" s="1">
        <v>0.003318324922135852</v>
      </c>
      <c r="V164" s="1">
        <v>0.001256402987348451</v>
      </c>
      <c r="W164" s="1">
        <v>0.009419221916491558</v>
      </c>
      <c r="X164" s="1">
        <v>-0.0004856962551160062</v>
      </c>
    </row>
    <row r="165" spans="1:24">
      <c r="A165" s="11">
        <v>43434</v>
      </c>
      <c r="B165" s="1">
        <v>-0.009343715064689912</v>
      </c>
      <c r="C165" s="1">
        <v>-0.009756174945364685</v>
      </c>
      <c r="D165" s="1">
        <v>0.005503496563629683</v>
      </c>
      <c r="E165" s="1">
        <v>-9.876738313972979E-05</v>
      </c>
      <c r="F165" s="1">
        <v>-9.187282765499863E-05</v>
      </c>
      <c r="G165" s="1">
        <v>0.0001025157362552573</v>
      </c>
      <c r="H165" s="1">
        <v>-0.01914713754625048</v>
      </c>
      <c r="I165" s="1">
        <v>0.002822013564009816</v>
      </c>
      <c r="J165" s="1">
        <v>-0.008498787102310522</v>
      </c>
      <c r="K165" s="1">
        <v>0.02936452595111454</v>
      </c>
      <c r="L165" s="1">
        <v>-0.02147188250946596</v>
      </c>
      <c r="M165" s="1">
        <v>0.000637958554332354</v>
      </c>
      <c r="N165" s="1">
        <v>-0.01111761499048444</v>
      </c>
      <c r="O165" s="1">
        <v>-0.01273902577742971</v>
      </c>
      <c r="P165" s="1">
        <v>5.006032269930602E-05</v>
      </c>
      <c r="Q165" s="1">
        <v>-0.0006633499414059624</v>
      </c>
      <c r="R165" s="1">
        <v>0.001480230489610811</v>
      </c>
      <c r="S165" s="1">
        <v>-0.008578260305463369</v>
      </c>
      <c r="T165" s="1">
        <v>-0.0001802418850971087</v>
      </c>
      <c r="U165" s="1">
        <v>-0.002369107954803731</v>
      </c>
      <c r="V165" s="1">
        <v>0.0009171434041380072</v>
      </c>
      <c r="W165" s="1">
        <v>0.004495693164004984</v>
      </c>
      <c r="X165" s="1">
        <v>0.002910645307037585</v>
      </c>
    </row>
    <row r="166" spans="1:24">
      <c r="A166" s="11">
        <v>43437</v>
      </c>
      <c r="B166" s="1">
        <v>0.01735393195470424</v>
      </c>
      <c r="C166" s="1">
        <v>0.01821543989134112</v>
      </c>
      <c r="D166" s="1">
        <v>0.03248271408333343</v>
      </c>
      <c r="E166" s="1">
        <v>0.0002370253331921502</v>
      </c>
      <c r="F166" s="1">
        <v>0.000193943848760021</v>
      </c>
      <c r="G166" s="1">
        <v>0</v>
      </c>
      <c r="H166" s="1">
        <v>0.01960098390183821</v>
      </c>
      <c r="I166" s="1">
        <v>0</v>
      </c>
      <c r="J166" s="1">
        <v>0.01867712761771304</v>
      </c>
      <c r="K166" s="1">
        <v>0.009545040788894291</v>
      </c>
      <c r="L166" s="1">
        <v>0</v>
      </c>
      <c r="M166" s="1">
        <v>0.02829487721485562</v>
      </c>
      <c r="N166" s="1">
        <v>0.004615392808401183</v>
      </c>
      <c r="O166" s="1">
        <v>0.02371395840231544</v>
      </c>
      <c r="P166" s="1">
        <v>0</v>
      </c>
      <c r="Q166" s="1">
        <v>-0.01053975469516868</v>
      </c>
      <c r="R166" s="1">
        <v>-0.001767823469095436</v>
      </c>
      <c r="S166" s="1">
        <v>0.03803560307446584</v>
      </c>
      <c r="T166" s="1">
        <v>-0.0003605812608930703</v>
      </c>
      <c r="U166" s="1">
        <v>0.01739992170086442</v>
      </c>
      <c r="V166" s="1">
        <v>-0.0006274282886398017</v>
      </c>
      <c r="W166" s="1">
        <v>0.0204096024231628</v>
      </c>
      <c r="X166" s="1">
        <v>0.002805593675077646</v>
      </c>
    </row>
    <row r="167" spans="1:24">
      <c r="A167" s="11">
        <v>43438</v>
      </c>
      <c r="B167" s="1">
        <v>-0.01129353981057152</v>
      </c>
      <c r="C167" s="1">
        <v>-0.01271588432530256</v>
      </c>
      <c r="D167" s="1">
        <v>-0.008503594384640064</v>
      </c>
      <c r="E167" s="1">
        <v>-4.937564497936016E-05</v>
      </c>
      <c r="F167" s="1">
        <v>4.082549144245271E-05</v>
      </c>
      <c r="G167" s="1">
        <v>5.125392734350536E-05</v>
      </c>
      <c r="H167" s="1">
        <v>-0.01985808635858288</v>
      </c>
      <c r="I167" s="1">
        <v>-0.002822013564009839</v>
      </c>
      <c r="J167" s="1">
        <v>-0.01286002622011269</v>
      </c>
      <c r="K167" s="1">
        <v>-0.009875810658775068</v>
      </c>
      <c r="L167" s="1">
        <v>0.001318971393678283</v>
      </c>
      <c r="M167" s="1">
        <v>0.001239157531548053</v>
      </c>
      <c r="N167" s="1">
        <v>0.001533742631948718</v>
      </c>
      <c r="O167" s="1">
        <v>-0.01016383679000599</v>
      </c>
      <c r="P167" s="1">
        <v>0.0001001131279180424</v>
      </c>
      <c r="Q167" s="1">
        <v>-0.009432760952918555</v>
      </c>
      <c r="R167" s="1">
        <v>0.002454950305818116</v>
      </c>
      <c r="S167" s="1">
        <v>-0.02329734503145635</v>
      </c>
      <c r="T167" s="1">
        <v>0.000270448134204186</v>
      </c>
      <c r="U167" s="1">
        <v>-0.01266730520076557</v>
      </c>
      <c r="V167" s="1">
        <v>0.0001930967903659385</v>
      </c>
      <c r="W167" s="1">
        <v>-0.0200479256858844</v>
      </c>
      <c r="X167" s="1">
        <v>-0.004745082258219617</v>
      </c>
    </row>
    <row r="168" spans="1:24">
      <c r="A168" s="11">
        <v>43439</v>
      </c>
      <c r="B168" s="1">
        <v>-0.006060392144132782</v>
      </c>
      <c r="C168" s="1">
        <v>-0.001829826677076116</v>
      </c>
      <c r="D168" s="1">
        <v>-0.01153648431191659</v>
      </c>
      <c r="E168" s="1">
        <v>0.0001481196216769588</v>
      </c>
      <c r="F168" s="1">
        <v>0.0001020564372982677</v>
      </c>
      <c r="G168" s="1">
        <v>4.100125054381785E-05</v>
      </c>
      <c r="H168" s="1">
        <v>-0.006811523317248314</v>
      </c>
      <c r="I168" s="1">
        <v>-0.01751215594188707</v>
      </c>
      <c r="J168" s="1">
        <v>-0.01351737262188673</v>
      </c>
      <c r="K168" s="1">
        <v>-0.009222781504806443</v>
      </c>
      <c r="L168" s="1">
        <v>0.001317233999462792</v>
      </c>
      <c r="M168" s="1">
        <v>0.009858366964257025</v>
      </c>
      <c r="N168" s="1">
        <v>0.01369884435816193</v>
      </c>
      <c r="O168" s="1">
        <v>-0.00797725028064402</v>
      </c>
      <c r="P168" s="1">
        <v>0</v>
      </c>
      <c r="Q168" s="1">
        <v>0.005401039324516893</v>
      </c>
      <c r="R168" s="1">
        <v>0.002856512224481002</v>
      </c>
      <c r="S168" s="1">
        <v>-0.01199251222131834</v>
      </c>
      <c r="T168" s="1">
        <v>0.0005406769406846446</v>
      </c>
      <c r="U168" s="1">
        <v>-0.01044148072041898</v>
      </c>
      <c r="V168" s="1">
        <v>0.001398837745884433</v>
      </c>
      <c r="W168" s="1">
        <v>-0.01596534731292026</v>
      </c>
      <c r="X168" s="1">
        <v>0.0009702144934927761</v>
      </c>
    </row>
    <row r="169" spans="1:24">
      <c r="A169" s="11">
        <v>43440</v>
      </c>
      <c r="B169" s="1">
        <v>-0.01504020908704219</v>
      </c>
      <c r="C169" s="1">
        <v>-0.0172418064345061</v>
      </c>
      <c r="D169" s="1">
        <v>-0.03745045072266521</v>
      </c>
      <c r="E169" s="1">
        <v>8.88612432273053E-05</v>
      </c>
      <c r="F169" s="1">
        <v>0.0001428615164119143</v>
      </c>
      <c r="G169" s="1">
        <v>0.0002459722063809733</v>
      </c>
      <c r="H169" s="1">
        <v>-0.0349859189411531</v>
      </c>
      <c r="I169" s="1">
        <v>-0.00123329923134915</v>
      </c>
      <c r="J169" s="1">
        <v>-0.03264466914127576</v>
      </c>
      <c r="K169" s="1">
        <v>0.01515996394899615</v>
      </c>
      <c r="L169" s="1">
        <v>-0.007929556967714406</v>
      </c>
      <c r="M169" s="1">
        <v>-0.01856488962429916</v>
      </c>
      <c r="N169" s="1">
        <v>-0.005305052229693229</v>
      </c>
      <c r="O169" s="1">
        <v>-0.01930912372133593</v>
      </c>
      <c r="P169" s="1">
        <v>0.0001001031062830648</v>
      </c>
      <c r="Q169" s="1">
        <v>-0.0311841460980494</v>
      </c>
      <c r="R169" s="1">
        <v>0.006136844533179518</v>
      </c>
      <c r="S169" s="1">
        <v>-0.03062600160319965</v>
      </c>
      <c r="T169" s="1">
        <v>0.0004503409156783781</v>
      </c>
      <c r="U169" s="1">
        <v>-0.01538491883947946</v>
      </c>
      <c r="V169" s="1">
        <v>0.002262934594321062</v>
      </c>
      <c r="W169" s="1">
        <v>-0.007079675588061688</v>
      </c>
      <c r="X169" s="1">
        <v>-0.005737919948932134</v>
      </c>
    </row>
    <row r="170" spans="1:24">
      <c r="A170" s="11">
        <v>43441</v>
      </c>
      <c r="B170" s="1">
        <v>0.003392146736456326</v>
      </c>
      <c r="C170" s="1">
        <v>0.003100777678248185</v>
      </c>
      <c r="D170" s="1">
        <v>0.01700054021410146</v>
      </c>
      <c r="E170" s="1">
        <v>4.93639455714011E-05</v>
      </c>
      <c r="F170" s="1">
        <v>5.101702439217254E-05</v>
      </c>
      <c r="G170" s="1">
        <v>0.0001024705654198273</v>
      </c>
      <c r="H170" s="1">
        <v>0.005454558978272139</v>
      </c>
      <c r="I170" s="1">
        <v>-0.008261096134952352</v>
      </c>
      <c r="J170" s="1">
        <v>0.0005622715919853505</v>
      </c>
      <c r="K170" s="1">
        <v>-0.005606412574308744</v>
      </c>
      <c r="L170" s="1">
        <v>-0.002066116437471893</v>
      </c>
      <c r="M170" s="1">
        <v>-0.006894417782437524</v>
      </c>
      <c r="N170" s="1">
        <v>0.01020609879781194</v>
      </c>
      <c r="O170" s="1">
        <v>0.005649732542119128</v>
      </c>
      <c r="P170" s="1">
        <v>0.0001501358732470935</v>
      </c>
      <c r="Q170" s="1">
        <v>0</v>
      </c>
      <c r="R170" s="1">
        <v>-0.0003705986071710694</v>
      </c>
      <c r="S170" s="1">
        <v>0.002353274489320198</v>
      </c>
      <c r="T170" s="1">
        <v>0.001601569520229793</v>
      </c>
      <c r="U170" s="1">
        <v>-0.004856736112949822</v>
      </c>
      <c r="V170" s="1">
        <v>0.001393728448603883</v>
      </c>
      <c r="W170" s="1">
        <v>0.006344543598769002</v>
      </c>
      <c r="X170" s="1">
        <v>-0.001952553583335834</v>
      </c>
    </row>
    <row r="171" spans="1:24">
      <c r="A171" s="11">
        <v>43444</v>
      </c>
      <c r="B171" s="1">
        <v>-0.009385701060775943</v>
      </c>
      <c r="C171" s="1">
        <v>-0.01497220731897004</v>
      </c>
      <c r="D171" s="1">
        <v>-0.01999455442670617</v>
      </c>
      <c r="E171" s="1">
        <v>9.87205813468843E-05</v>
      </c>
      <c r="F171" s="1">
        <v>5.101442178803478E-05</v>
      </c>
      <c r="G171" s="1">
        <v>0.0002458865246084092</v>
      </c>
      <c r="H171" s="1">
        <v>-0.02101823438753159</v>
      </c>
      <c r="I171" s="1">
        <v>-0.004989615341476499</v>
      </c>
      <c r="J171" s="1">
        <v>-0.03692991576286014</v>
      </c>
      <c r="K171" s="1">
        <v>-0.005554878935707898</v>
      </c>
      <c r="L171" s="1">
        <v>-0.02286240780508034</v>
      </c>
      <c r="M171" s="1">
        <v>-0.00314960890289622</v>
      </c>
      <c r="N171" s="1">
        <v>0.001503194570912364</v>
      </c>
      <c r="O171" s="1">
        <v>-0.0121698592936151</v>
      </c>
      <c r="P171" s="1">
        <v>5.004028243770445E-05</v>
      </c>
      <c r="Q171" s="1">
        <v>-0.01455385330540889</v>
      </c>
      <c r="R171" s="1">
        <v>0.0002068626697833164</v>
      </c>
      <c r="S171" s="1">
        <v>-0.02571325361325852</v>
      </c>
      <c r="T171" s="1">
        <v>-8.990784451996391E-05</v>
      </c>
      <c r="U171" s="1">
        <v>-0.02314804169216545</v>
      </c>
      <c r="V171" s="1">
        <v>0.0001920860551431612</v>
      </c>
      <c r="W171" s="1">
        <v>-0.01803187654234371</v>
      </c>
      <c r="X171" s="1">
        <v>-0.003328115836237269</v>
      </c>
    </row>
    <row r="172" spans="1:24">
      <c r="A172" s="11">
        <v>43445</v>
      </c>
      <c r="B172" s="1">
        <v>-0.002439025599358747</v>
      </c>
      <c r="C172" s="1">
        <v>-0.0006287331235096053</v>
      </c>
      <c r="D172" s="1">
        <v>-0.01653959097730288</v>
      </c>
      <c r="E172" s="1">
        <v>4.935663625644635E-05</v>
      </c>
      <c r="F172" s="1">
        <v>5.101181944966408E-05</v>
      </c>
      <c r="G172" s="1">
        <v>9.219186157263162E-05</v>
      </c>
      <c r="H172" s="1">
        <v>0.0007621951588503767</v>
      </c>
      <c r="I172" s="1">
        <v>-0.006272234654454186</v>
      </c>
      <c r="J172" s="1">
        <v>-0.001108809310883322</v>
      </c>
      <c r="K172" s="1">
        <v>-0.00158089644773642</v>
      </c>
      <c r="L172" s="1">
        <v>-0.002724384915000506</v>
      </c>
      <c r="M172" s="1">
        <v>0.001890955495699943</v>
      </c>
      <c r="N172" s="1">
        <v>-0.003385370921779379</v>
      </c>
      <c r="O172" s="1">
        <v>0.009016591391658937</v>
      </c>
      <c r="P172" s="1">
        <v>4.003042312684047E-05</v>
      </c>
      <c r="Q172" s="1">
        <v>0.005482546944470928</v>
      </c>
      <c r="R172" s="1">
        <v>-0.000612092729603562</v>
      </c>
      <c r="S172" s="1">
        <v>-0.002898272727268776</v>
      </c>
      <c r="T172" s="1">
        <v>0.0004494584101911644</v>
      </c>
      <c r="U172" s="1">
        <v>0.0009960160185963247</v>
      </c>
      <c r="V172" s="1">
        <v>0.0002400556940735689</v>
      </c>
      <c r="W172" s="1">
        <v>0.004631713046410529</v>
      </c>
      <c r="X172" s="1">
        <v>0.0028393811605591</v>
      </c>
    </row>
    <row r="173" spans="1:24">
      <c r="A173" s="11">
        <v>43446</v>
      </c>
      <c r="B173" s="1">
        <v>0.01291400900864989</v>
      </c>
      <c r="C173" s="1">
        <v>0.01436178291093176</v>
      </c>
      <c r="D173" s="1">
        <v>0.02680509020588997</v>
      </c>
      <c r="E173" s="1">
        <v>9.870596488157744E-05</v>
      </c>
      <c r="F173" s="1">
        <v>5.100921737661637E-05</v>
      </c>
      <c r="G173" s="1">
        <v>0.0001433926708317385</v>
      </c>
      <c r="H173" s="1">
        <v>0.02132208058543575</v>
      </c>
      <c r="I173" s="1">
        <v>0.004185857932678031</v>
      </c>
      <c r="J173" s="1">
        <v>0.01874187204443576</v>
      </c>
      <c r="K173" s="1">
        <v>0.04724647937770952</v>
      </c>
      <c r="L173" s="1">
        <v>0.01414621031818788</v>
      </c>
      <c r="M173" s="1">
        <v>0.005651506407931302</v>
      </c>
      <c r="N173" s="1">
        <v>0.005635934512371293</v>
      </c>
      <c r="O173" s="1">
        <v>0.009594779976018408</v>
      </c>
      <c r="P173" s="1">
        <v>0.0001000690477263303</v>
      </c>
      <c r="Q173" s="1">
        <v>0.0111530502256346</v>
      </c>
      <c r="R173" s="1">
        <v>-0.001864448283767348</v>
      </c>
      <c r="S173" s="1">
        <v>0.01840542754271534</v>
      </c>
      <c r="T173" s="1">
        <v>-0.0005393743388585713</v>
      </c>
      <c r="U173" s="1">
        <v>0.01580279799491038</v>
      </c>
      <c r="V173" s="1">
        <v>-0.0006723012162562671</v>
      </c>
      <c r="W173" s="1">
        <v>0.007795429060151435</v>
      </c>
      <c r="X173" s="1">
        <v>0.007694218625715515</v>
      </c>
    </row>
    <row r="174" spans="1:24">
      <c r="A174" s="11">
        <v>43447</v>
      </c>
      <c r="B174" s="1">
        <v>0.005196630014554093</v>
      </c>
      <c r="C174" s="1">
        <v>0.003712875552426268</v>
      </c>
      <c r="D174" s="1">
        <v>0.002528225922771712</v>
      </c>
      <c r="E174" s="1">
        <v>0.0001381719848629062</v>
      </c>
      <c r="F174" s="1">
        <v>0.0001938112998055282</v>
      </c>
      <c r="G174" s="1">
        <v>5.120668555612149E-05</v>
      </c>
      <c r="H174" s="1">
        <v>0.01033477677719959</v>
      </c>
      <c r="I174" s="1">
        <v>0.00624611649695299</v>
      </c>
      <c r="J174" s="1">
        <v>0.01235884398210733</v>
      </c>
      <c r="K174" s="1">
        <v>0.0214521250403225</v>
      </c>
      <c r="L174" s="1">
        <v>0.005365139546069366</v>
      </c>
      <c r="M174" s="1">
        <v>0.01614941929957881</v>
      </c>
      <c r="N174" s="1">
        <v>0.002619271843594866</v>
      </c>
      <c r="O174" s="1">
        <v>0.01194679130131528</v>
      </c>
      <c r="P174" s="1">
        <v>0.0001500847981925102</v>
      </c>
      <c r="Q174" s="1">
        <v>0.01499856117650885</v>
      </c>
      <c r="R174" s="1">
        <v>-0.0009681212290621614</v>
      </c>
      <c r="S174" s="1">
        <v>0.01067608987663318</v>
      </c>
      <c r="T174" s="1">
        <v>-0.0002697963054271878</v>
      </c>
      <c r="U174" s="1">
        <v>0.008294753584150206</v>
      </c>
      <c r="V174" s="1">
        <v>-0.0003843751548790015</v>
      </c>
      <c r="W174" s="1">
        <v>0.002142356672090626</v>
      </c>
      <c r="X174" s="1">
        <v>0.00096974406358313</v>
      </c>
    </row>
    <row r="175" spans="1:24">
      <c r="A175" s="11">
        <v>43448</v>
      </c>
      <c r="B175" s="1">
        <v>-0.01602529664526347</v>
      </c>
      <c r="C175" s="1">
        <v>-0.01618964376758662</v>
      </c>
      <c r="D175" s="1">
        <v>-0.02888510671772498</v>
      </c>
      <c r="E175" s="1">
        <v>-4.934494585395912E-05</v>
      </c>
      <c r="F175" s="1">
        <v>0</v>
      </c>
      <c r="G175" s="1">
        <v>5.120406356564538E-05</v>
      </c>
      <c r="H175" s="1">
        <v>-0.04232581371220287</v>
      </c>
      <c r="I175" s="1">
        <v>0.001244555232204702</v>
      </c>
      <c r="J175" s="1">
        <v>-0.0357242574617556</v>
      </c>
      <c r="K175" s="1">
        <v>-0.01125803462723095</v>
      </c>
      <c r="L175" s="1">
        <v>0.008141559293295447</v>
      </c>
      <c r="M175" s="1">
        <v>-0.01302343988628674</v>
      </c>
      <c r="N175" s="1">
        <v>-0.004494389587839326</v>
      </c>
      <c r="O175" s="1">
        <v>-0.02804538808275529</v>
      </c>
      <c r="P175" s="1">
        <v>5.002326082679647E-05</v>
      </c>
      <c r="Q175" s="1">
        <v>-0.01777518381282535</v>
      </c>
      <c r="R175" s="1">
        <v>0.001089070508265498</v>
      </c>
      <c r="S175" s="1">
        <v>-0.03763189986516138</v>
      </c>
      <c r="T175" s="1">
        <v>0.0005395198404407314</v>
      </c>
      <c r="U175" s="1">
        <v>-0.007315321576372882</v>
      </c>
      <c r="V175" s="1">
        <v>9.610764063129151E-05</v>
      </c>
      <c r="W175" s="1">
        <v>-0.007109561161707619</v>
      </c>
      <c r="X175" s="1">
        <v>0.0004845196082965533</v>
      </c>
    </row>
    <row r="176" spans="1:24">
      <c r="A176" s="11">
        <v>43451</v>
      </c>
      <c r="B176" s="1">
        <v>0.002825969382079005</v>
      </c>
      <c r="C176" s="1">
        <v>0.004384598317824126</v>
      </c>
      <c r="D176" s="1">
        <v>-0.004851325658887962</v>
      </c>
      <c r="E176" s="1">
        <v>4.934494585387339E-05</v>
      </c>
      <c r="F176" s="1">
        <v>5.099673112061576E-05</v>
      </c>
      <c r="G176" s="1">
        <v>5.12014418438226E-05</v>
      </c>
      <c r="H176" s="1">
        <v>0.01121302600390259</v>
      </c>
      <c r="I176" s="1">
        <v>-0.02391555139655791</v>
      </c>
      <c r="J176" s="1">
        <v>-0.0008803075776095239</v>
      </c>
      <c r="K176" s="1">
        <v>0.01389778771290676</v>
      </c>
      <c r="L176" s="1">
        <v>0.005879775869344116</v>
      </c>
      <c r="M176" s="1">
        <v>-0.00689009929051768</v>
      </c>
      <c r="N176" s="1">
        <v>-0.006024114603380902</v>
      </c>
      <c r="O176" s="1">
        <v>0.003340574344255482</v>
      </c>
      <c r="P176" s="1">
        <v>0.0001000390152994266</v>
      </c>
      <c r="Q176" s="1">
        <v>-0.0110436573589557</v>
      </c>
      <c r="R176" s="1">
        <v>0.001502007274481961</v>
      </c>
      <c r="S176" s="1">
        <v>0.00622570104245315</v>
      </c>
      <c r="T176" s="1">
        <v>-0.0001798076063461753</v>
      </c>
      <c r="U176" s="1">
        <v>0.001955990843667413</v>
      </c>
      <c r="V176" s="1">
        <v>0.0007685287856052965</v>
      </c>
      <c r="W176" s="1">
        <v>-0.004543938691010633</v>
      </c>
      <c r="X176" s="1">
        <v>0</v>
      </c>
    </row>
    <row r="177" spans="1:24">
      <c r="A177" s="11">
        <v>43452</v>
      </c>
      <c r="B177" s="1">
        <v>-0.003573045009079767</v>
      </c>
      <c r="C177" s="1">
        <v>-0.005640879890085729</v>
      </c>
      <c r="D177" s="1">
        <v>-0.007049283596956815</v>
      </c>
      <c r="E177" s="1">
        <v>0.0001480202297016895</v>
      </c>
      <c r="F177" s="1">
        <v>9.178756284958334E-05</v>
      </c>
      <c r="G177" s="1">
        <v>0.0001945415736357563</v>
      </c>
      <c r="H177" s="1">
        <v>-0.01766946760281488</v>
      </c>
      <c r="I177" s="1">
        <v>-0.009385734429088152</v>
      </c>
      <c r="J177" s="1">
        <v>-0.02100344192638479</v>
      </c>
      <c r="K177" s="1">
        <v>0.0007750736707963976</v>
      </c>
      <c r="L177" s="1">
        <v>0.009916954541784293</v>
      </c>
      <c r="M177" s="1">
        <v>-0.01456182742743371</v>
      </c>
      <c r="N177" s="1">
        <v>-0.02485312396105837</v>
      </c>
      <c r="O177" s="1">
        <v>-0.01072935690986646</v>
      </c>
      <c r="P177" s="1">
        <v>0.0001000290084959123</v>
      </c>
      <c r="Q177" s="1">
        <v>-0.01415652180827708</v>
      </c>
      <c r="R177" s="1">
        <v>0.0003277246452390018</v>
      </c>
      <c r="S177" s="1">
        <v>-0.01544054911168371</v>
      </c>
      <c r="T177" s="1">
        <v>0.0007190365220812509</v>
      </c>
      <c r="U177" s="1">
        <v>-0.01080560612065007</v>
      </c>
      <c r="V177" s="1">
        <v>0.0003840430175377105</v>
      </c>
      <c r="W177" s="1">
        <v>-0.03031913302951917</v>
      </c>
      <c r="X177" s="1">
        <v>-0.001939488583141979</v>
      </c>
    </row>
    <row r="178" spans="1:24">
      <c r="A178" s="11">
        <v>43453</v>
      </c>
      <c r="B178" s="1">
        <v>0.006547374064678802</v>
      </c>
      <c r="C178" s="1">
        <v>0.008137760088672915</v>
      </c>
      <c r="D178" s="1">
        <v>0.02710968972385971</v>
      </c>
      <c r="E178" s="1">
        <v>8.88016221679119E-05</v>
      </c>
      <c r="F178" s="1">
        <v>0.0001019763007961365</v>
      </c>
      <c r="G178" s="1">
        <v>0.000143322209045359</v>
      </c>
      <c r="H178" s="1">
        <v>0.007006345379610411</v>
      </c>
      <c r="I178" s="1">
        <v>-0.0125082502056481</v>
      </c>
      <c r="J178" s="1">
        <v>0.007050277157153338</v>
      </c>
      <c r="K178" s="1">
        <v>0.02781140360206156</v>
      </c>
      <c r="L178" s="1">
        <v>-0.004654553857886562</v>
      </c>
      <c r="M178" s="1">
        <v>-0.008325376297018652</v>
      </c>
      <c r="N178" s="1">
        <v>-0.009334956936051717</v>
      </c>
      <c r="O178" s="1">
        <v>0.01306113678051872</v>
      </c>
      <c r="P178" s="1">
        <v>0</v>
      </c>
      <c r="Q178" s="1">
        <v>0.03212733349520263</v>
      </c>
      <c r="R178" s="1">
        <v>0.004001640416587041</v>
      </c>
      <c r="S178" s="1">
        <v>0.01009268280007136</v>
      </c>
      <c r="T178" s="1">
        <v>0.0007185198800233688</v>
      </c>
      <c r="U178" s="1">
        <v>0.002958582039745263</v>
      </c>
      <c r="V178" s="1">
        <v>0.002061708111689838</v>
      </c>
      <c r="W178" s="1">
        <v>0.006214297492647338</v>
      </c>
      <c r="X178" s="1">
        <v>0.001939488583141911</v>
      </c>
    </row>
    <row r="179" spans="1:24">
      <c r="A179" s="11">
        <v>43454</v>
      </c>
      <c r="B179" s="1">
        <v>-0.008831379153044112</v>
      </c>
      <c r="C179" s="1">
        <v>-0.01191610211507883</v>
      </c>
      <c r="D179" s="1">
        <v>-0.002120704161418404</v>
      </c>
      <c r="E179" s="1">
        <v>9.865922126418856E-05</v>
      </c>
      <c r="F179" s="1">
        <v>0.0001427493527721841</v>
      </c>
      <c r="G179" s="1">
        <v>0.0001944758625760049</v>
      </c>
      <c r="H179" s="1">
        <v>-0.01595955408128373</v>
      </c>
      <c r="I179" s="1">
        <v>-0.003478264376324809</v>
      </c>
      <c r="J179" s="1">
        <v>-0.02428634837762766</v>
      </c>
      <c r="K179" s="1">
        <v>-0.01121478754096264</v>
      </c>
      <c r="L179" s="1">
        <v>0.00595975308602936</v>
      </c>
      <c r="M179" s="1">
        <v>-0.01099267454774525</v>
      </c>
      <c r="N179" s="1">
        <v>0.003121344711351707</v>
      </c>
      <c r="O179" s="1">
        <v>-0.01306113678051884</v>
      </c>
      <c r="P179" s="1">
        <v>0.0001400238042754502</v>
      </c>
      <c r="Q179" s="1">
        <v>-0.01937747952332001</v>
      </c>
      <c r="R179" s="1">
        <v>0.001373213965093683</v>
      </c>
      <c r="S179" s="1">
        <v>-0.01107800163040383</v>
      </c>
      <c r="T179" s="1">
        <v>-8.978675651369802E-05</v>
      </c>
      <c r="U179" s="1">
        <v>-0.02039364386184661</v>
      </c>
      <c r="V179" s="1">
        <v>0.0006703375879455851</v>
      </c>
      <c r="W179" s="1">
        <v>-0.02957256906670825</v>
      </c>
      <c r="X179" s="1">
        <v>0.0008715441407729362</v>
      </c>
    </row>
    <row r="180" spans="1:24">
      <c r="A180" s="11">
        <v>43455</v>
      </c>
      <c r="B180" s="1">
        <v>-0.0009466336051840082</v>
      </c>
      <c r="C180" s="1">
        <v>0.001261034215028165</v>
      </c>
      <c r="D180" s="1">
        <v>0.01108385731370819</v>
      </c>
      <c r="E180" s="1">
        <v>9.864948858251487E-05</v>
      </c>
      <c r="F180" s="1">
        <v>5.09769737119951E-05</v>
      </c>
      <c r="G180" s="1">
        <v>0</v>
      </c>
      <c r="H180" s="1">
        <v>0.009727973543970009</v>
      </c>
      <c r="I180" s="1">
        <v>-0.01757514482150749</v>
      </c>
      <c r="J180" s="1">
        <v>0.01489492298905098</v>
      </c>
      <c r="K180" s="1">
        <v>-0.01473888660043502</v>
      </c>
      <c r="L180" s="1">
        <v>0.009089004357195951</v>
      </c>
      <c r="M180" s="1">
        <v>-0.0177111877928497</v>
      </c>
      <c r="N180" s="1">
        <v>-0.01175562127185857</v>
      </c>
      <c r="O180" s="1">
        <v>0.004876007979373527</v>
      </c>
      <c r="P180" s="1">
        <v>0.0001000050003332754</v>
      </c>
      <c r="Q180" s="1">
        <v>0.00966597145442853</v>
      </c>
      <c r="R180" s="1">
        <v>-0.003273072262135502</v>
      </c>
      <c r="S180" s="1">
        <v>0.009712147759527407</v>
      </c>
      <c r="T180" s="1">
        <v>-0.0009881867578616151</v>
      </c>
      <c r="U180" s="1">
        <v>-0.004028202828604776</v>
      </c>
      <c r="V180" s="1">
        <v>-0.001436988320272957</v>
      </c>
      <c r="W180" s="1">
        <v>-0.00790893081772745</v>
      </c>
      <c r="X180" s="1">
        <v>-0.0004840974098509694</v>
      </c>
    </row>
    <row r="181" spans="1:24">
      <c r="A181" s="11">
        <v>43458</v>
      </c>
      <c r="B181" s="1">
        <v>0.0003945395774369852</v>
      </c>
      <c r="C181" s="1">
        <v>0.001888574687868155</v>
      </c>
      <c r="D181" s="1">
        <v>-0.003417608374021426</v>
      </c>
      <c r="E181" s="1">
        <v>8.877621986832856E-05</v>
      </c>
      <c r="F181" s="1">
        <v>0</v>
      </c>
      <c r="G181" s="1">
        <v>-0.0002456600077864061</v>
      </c>
      <c r="H181" s="1">
        <v>0.004085243619123245</v>
      </c>
      <c r="I181" s="1">
        <v>-0.01069528911674792</v>
      </c>
      <c r="J181" s="1">
        <v>0.008557546014507393</v>
      </c>
      <c r="K181" s="1">
        <v>0.00370513739190743</v>
      </c>
      <c r="L181" s="1">
        <v>-0.002588439754102557</v>
      </c>
      <c r="M181" s="1">
        <v>0.005938651567582547</v>
      </c>
      <c r="N181" s="1">
        <v>-0.007914564463966002</v>
      </c>
      <c r="O181" s="1">
        <v>0.004184456687335387</v>
      </c>
      <c r="P181" s="1">
        <v>0</v>
      </c>
      <c r="Q181" s="1">
        <v>0.001393145948367281</v>
      </c>
      <c r="R181" s="1">
        <v>-0.001817266247244501</v>
      </c>
      <c r="S181" s="1">
        <v>0.005743505688995973</v>
      </c>
      <c r="T181" s="1">
        <v>-0.0007192951218237605</v>
      </c>
      <c r="U181" s="1">
        <v>-0.001514769287367603</v>
      </c>
      <c r="V181" s="1">
        <v>-0.001631086953126664</v>
      </c>
      <c r="W181" s="1">
        <v>-0.01786548618585638</v>
      </c>
      <c r="X181" s="1">
        <v>0</v>
      </c>
    </row>
    <row r="182" spans="1:24">
      <c r="A182" s="11">
        <v>43460</v>
      </c>
      <c r="B182" s="1">
        <v>-0.01310270472526192</v>
      </c>
      <c r="C182" s="1">
        <v>-0.01265839687192346</v>
      </c>
      <c r="D182" s="1">
        <v>0.01238784052360089</v>
      </c>
      <c r="E182" s="1">
        <v>4.931671689751823E-05</v>
      </c>
      <c r="F182" s="1">
        <v>5.09743751927215E-05</v>
      </c>
      <c r="G182" s="1">
        <v>0.0001944858159435479</v>
      </c>
      <c r="H182" s="1">
        <v>-0.01521068517888911</v>
      </c>
      <c r="I182" s="1">
        <v>-0.01945322597833856</v>
      </c>
      <c r="J182" s="1">
        <v>-0.01718895617327357</v>
      </c>
      <c r="K182" s="1">
        <v>-0.02702022885772151</v>
      </c>
      <c r="L182" s="1">
        <v>-0.0164045197200383</v>
      </c>
      <c r="M182" s="1">
        <v>-0.005277057100843781</v>
      </c>
      <c r="N182" s="1">
        <v>-0.007177064300363481</v>
      </c>
      <c r="O182" s="1">
        <v>-0.01888439191299238</v>
      </c>
      <c r="P182" s="1">
        <v>4.999875004177061E-05</v>
      </c>
      <c r="Q182" s="1">
        <v>-0.02452208557447685</v>
      </c>
      <c r="R182" s="1">
        <v>0.001455798685022243</v>
      </c>
      <c r="S182" s="1">
        <v>-0.01014642851042947</v>
      </c>
      <c r="T182" s="1">
        <v>0.001078748756175831</v>
      </c>
      <c r="U182" s="1">
        <v>-0.02922535607232789</v>
      </c>
      <c r="V182" s="1">
        <v>0.0005279957882999821</v>
      </c>
      <c r="W182" s="1">
        <v>-0.04243661340476108</v>
      </c>
      <c r="X182" s="1">
        <v>-0.002812395782843622</v>
      </c>
    </row>
    <row r="183" spans="1:24">
      <c r="A183" s="11">
        <v>43461</v>
      </c>
      <c r="B183" s="1">
        <v>0.01235294638853953</v>
      </c>
      <c r="C183" s="1">
        <v>0.01202926819436234</v>
      </c>
      <c r="D183" s="1">
        <v>-0.005913060707029933</v>
      </c>
      <c r="E183" s="1">
        <v>0.0001972425498022534</v>
      </c>
      <c r="F183" s="1">
        <v>0.0002956001468945401</v>
      </c>
      <c r="G183" s="1">
        <v>0.0002967738656111348</v>
      </c>
      <c r="H183" s="1">
        <v>0.02616909849558597</v>
      </c>
      <c r="I183" s="1">
        <v>0.02970515441391569</v>
      </c>
      <c r="J183" s="1">
        <v>0.02241896928327276</v>
      </c>
      <c r="K183" s="1">
        <v>0.01695354945344317</v>
      </c>
      <c r="L183" s="1">
        <v>0.002047083621724823</v>
      </c>
      <c r="M183" s="1">
        <v>-0.006635724415398268</v>
      </c>
      <c r="N183" s="1">
        <v>0.006779686985378769</v>
      </c>
      <c r="O183" s="1">
        <v>0.02288506402680242</v>
      </c>
      <c r="P183" s="1">
        <v>0.0001999700051658001</v>
      </c>
      <c r="Q183" s="1">
        <v>0.02660817213865118</v>
      </c>
      <c r="R183" s="1">
        <v>0.002098131369722181</v>
      </c>
      <c r="S183" s="1">
        <v>0.02479305765776616</v>
      </c>
      <c r="T183" s="1">
        <v>0</v>
      </c>
      <c r="U183" s="1">
        <v>0.02922535607232795</v>
      </c>
      <c r="V183" s="1">
        <v>0.00148649000015678</v>
      </c>
      <c r="W183" s="1">
        <v>0.05072806762799734</v>
      </c>
      <c r="X183" s="1">
        <v>0.00474738090670955</v>
      </c>
    </row>
    <row r="184" spans="1:24">
      <c r="A184" s="11">
        <v>43462</v>
      </c>
      <c r="B184" s="1">
        <v>0.004136388335791668</v>
      </c>
      <c r="C184" s="1">
        <v>0.009395621889743803</v>
      </c>
      <c r="D184" s="1">
        <v>0.004177551767426827</v>
      </c>
      <c r="E184" s="1">
        <v>4.930455920266542E-05</v>
      </c>
      <c r="F184" s="1">
        <v>5.095671228386212E-05</v>
      </c>
      <c r="G184" s="1">
        <v>-4.092909035670084E-05</v>
      </c>
      <c r="H184" s="1">
        <v>0.0005447810115124569</v>
      </c>
      <c r="I184" s="1">
        <v>0.002214840329552821</v>
      </c>
      <c r="J184" s="1">
        <v>0.01301511260849123</v>
      </c>
      <c r="K184" s="1">
        <v>0.007443625902157441</v>
      </c>
      <c r="L184" s="1">
        <v>0.007131971137271652</v>
      </c>
      <c r="M184" s="1">
        <v>0.006635724415398271</v>
      </c>
      <c r="N184" s="1">
        <v>-0.0003975352864915911</v>
      </c>
      <c r="O184" s="1">
        <v>0.007293252948030629</v>
      </c>
      <c r="P184" s="1">
        <v>9.997000908059741E-05</v>
      </c>
      <c r="Q184" s="1">
        <v>-0.002782416931423449</v>
      </c>
      <c r="R184" s="1">
        <v>-0.0001202656153465213</v>
      </c>
      <c r="S184" s="1">
        <v>-0.00143588786456879</v>
      </c>
      <c r="T184" s="1">
        <v>-0.000269578111890036</v>
      </c>
      <c r="U184" s="1">
        <v>-0.0005054334199083321</v>
      </c>
      <c r="V184" s="1">
        <v>-4.791681641585982E-05</v>
      </c>
      <c r="W184" s="1">
        <v>0.009335794915632741</v>
      </c>
      <c r="X184" s="1">
        <v>0.0004831618202897908</v>
      </c>
    </row>
    <row r="185" spans="1:24">
      <c r="A185" s="11">
        <v>43467</v>
      </c>
      <c r="B185" s="1">
        <v>-0.01174460382787433</v>
      </c>
      <c r="C185" s="1">
        <v>-0.01888035944911127</v>
      </c>
      <c r="D185" s="1">
        <v>-0.02310667266468303</v>
      </c>
      <c r="E185" s="1">
        <v>9.860182618565746E-05</v>
      </c>
      <c r="F185" s="1">
        <v>0.0001426649821031897</v>
      </c>
      <c r="G185" s="1">
        <v>0.0003376149073704025</v>
      </c>
      <c r="H185" s="1">
        <v>-0.01205427998086438</v>
      </c>
      <c r="I185" s="1">
        <v>0.01362359018716397</v>
      </c>
      <c r="J185" s="1">
        <v>-0.01212635532883721</v>
      </c>
      <c r="K185" s="1">
        <v>-0.02328958030566164</v>
      </c>
      <c r="L185" s="1">
        <v>-0.01240439108384414</v>
      </c>
      <c r="M185" s="1">
        <v>-0.01734533146177385</v>
      </c>
      <c r="N185" s="1">
        <v>-0.001591723376254568</v>
      </c>
      <c r="O185" s="1">
        <v>-0.01464008846511068</v>
      </c>
      <c r="P185" s="1">
        <v>0.0001499362773631702</v>
      </c>
      <c r="Q185" s="1">
        <v>-0.01600932942375663</v>
      </c>
      <c r="R185" s="1">
        <v>-0.0001202800809044847</v>
      </c>
      <c r="S185" s="1">
        <v>-0.007017572658646535</v>
      </c>
      <c r="T185" s="1">
        <v>0.0009880979919134327</v>
      </c>
      <c r="U185" s="1">
        <v>-0.0005056890120404947</v>
      </c>
      <c r="V185" s="1">
        <v>-0.000239618528451079</v>
      </c>
      <c r="W185" s="1">
        <v>0.001111287620319708</v>
      </c>
      <c r="X185" s="1">
        <v>-0.004745082258219617</v>
      </c>
    </row>
    <row r="186" spans="1:24">
      <c r="A186" s="11">
        <v>43468</v>
      </c>
      <c r="B186" s="1">
        <v>-0.009753055166120314</v>
      </c>
      <c r="C186" s="1">
        <v>-0.01150172423901164</v>
      </c>
      <c r="D186" s="1">
        <v>-0.02237993913566848</v>
      </c>
      <c r="E186" s="1">
        <v>0.0001380262252017813</v>
      </c>
      <c r="F186" s="1">
        <v>0.0002037718170251188</v>
      </c>
      <c r="G186" s="1">
        <v>0.0005010967988640392</v>
      </c>
      <c r="H186" s="1">
        <v>-0.02783546581325695</v>
      </c>
      <c r="I186" s="1">
        <v>0.006526018375508704</v>
      </c>
      <c r="J186" s="1">
        <v>-0.04073562967809491</v>
      </c>
      <c r="K186" s="1">
        <v>0.01397635815899381</v>
      </c>
      <c r="L186" s="1">
        <v>-0.00264667115237476</v>
      </c>
      <c r="M186" s="1">
        <v>0</v>
      </c>
      <c r="N186" s="1">
        <v>-0.02540971552536832</v>
      </c>
      <c r="O186" s="1">
        <v>-0.01468752662940923</v>
      </c>
      <c r="P186" s="1">
        <v>9.994503031647773E-05</v>
      </c>
      <c r="Q186" s="1">
        <v>0.001414627481630039</v>
      </c>
      <c r="R186" s="1">
        <v>0.0003264408526759936</v>
      </c>
      <c r="S186" s="1">
        <v>-0.03474684619798707</v>
      </c>
      <c r="T186" s="1">
        <v>0.0004488128974400098</v>
      </c>
      <c r="U186" s="1">
        <v>-0.006597334256205743</v>
      </c>
      <c r="V186" s="1">
        <v>0.0005749880369243078</v>
      </c>
      <c r="W186" s="1">
        <v>0.003089233713488081</v>
      </c>
      <c r="X186" s="1">
        <v>-0.001457088994500482</v>
      </c>
    </row>
    <row r="187" spans="1:24">
      <c r="A187" s="11">
        <v>43469</v>
      </c>
      <c r="B187" s="1">
        <v>0.007682496172016211</v>
      </c>
      <c r="C187" s="1">
        <v>0.01023026825081504</v>
      </c>
      <c r="D187" s="1">
        <v>0.01801525933437427</v>
      </c>
      <c r="E187" s="1">
        <v>9.857849813781103E-05</v>
      </c>
      <c r="F187" s="1">
        <v>0.0001018703395201646</v>
      </c>
      <c r="G187" s="1">
        <v>0</v>
      </c>
      <c r="H187" s="1">
        <v>0</v>
      </c>
      <c r="I187" s="1">
        <v>-0.01882305519546691</v>
      </c>
      <c r="J187" s="1">
        <v>-0.02050363168641688</v>
      </c>
      <c r="K187" s="1">
        <v>0.03199720544582101</v>
      </c>
      <c r="L187" s="1">
        <v>-0.006647487363757918</v>
      </c>
      <c r="M187" s="1">
        <v>0.01932749266576509</v>
      </c>
      <c r="N187" s="1">
        <v>-0.009852296443011594</v>
      </c>
      <c r="O187" s="1">
        <v>0.002378122404967419</v>
      </c>
      <c r="P187" s="1">
        <v>0.0001998600985968167</v>
      </c>
      <c r="Q187" s="1">
        <v>0.01389788636100854</v>
      </c>
      <c r="R187" s="1">
        <v>-0.002390638097130108</v>
      </c>
      <c r="S187" s="1">
        <v>-0.01034093849276545</v>
      </c>
      <c r="T187" s="1">
        <v>-0.0005385996539537391</v>
      </c>
      <c r="U187" s="1">
        <v>0.007103023268246174</v>
      </c>
      <c r="V187" s="1">
        <v>-0.0006708515273874063</v>
      </c>
      <c r="W187" s="1">
        <v>-0.01201430690367909</v>
      </c>
      <c r="X187" s="1">
        <v>0.003396577577642337</v>
      </c>
    </row>
    <row r="188" spans="1:24">
      <c r="A188" s="11">
        <v>43472</v>
      </c>
      <c r="B188" s="1">
        <v>0.01420821368781993</v>
      </c>
      <c r="C188" s="1">
        <v>0.01515180502060225</v>
      </c>
      <c r="D188" s="1">
        <v>0.006938912282272212</v>
      </c>
      <c r="E188" s="1">
        <v>4.928560516321661E-05</v>
      </c>
      <c r="F188" s="1">
        <v>9.167443359252495E-05</v>
      </c>
      <c r="G188" s="1">
        <v>0.0001942353013432143</v>
      </c>
      <c r="H188" s="1">
        <v>0.0315768732037776</v>
      </c>
      <c r="I188" s="1">
        <v>0.02358187879883882</v>
      </c>
      <c r="J188" s="1">
        <v>0.01809495930550517</v>
      </c>
      <c r="K188" s="1">
        <v>-0.00287378251170776</v>
      </c>
      <c r="L188" s="1">
        <v>-0.01493233658584354</v>
      </c>
      <c r="M188" s="1">
        <v>0.01115863235706703</v>
      </c>
      <c r="N188" s="1">
        <v>0.02041720576322808</v>
      </c>
      <c r="O188" s="1">
        <v>0.02131847416680782</v>
      </c>
      <c r="P188" s="1">
        <v>0</v>
      </c>
      <c r="Q188" s="1">
        <v>0.01782430608914777</v>
      </c>
      <c r="R188" s="1">
        <v>0.0004131804624424727</v>
      </c>
      <c r="S188" s="1">
        <v>0.02972829152567171</v>
      </c>
      <c r="T188" s="1">
        <v>0.0002693360881748832</v>
      </c>
      <c r="U188" s="1">
        <v>0.02200088739775938</v>
      </c>
      <c r="V188" s="1">
        <v>0.0004313133558346762</v>
      </c>
      <c r="W188" s="1">
        <v>0.02918648564688631</v>
      </c>
      <c r="X188" s="1">
        <v>0.004253680040979449</v>
      </c>
    </row>
    <row r="189" spans="1:24">
      <c r="A189" s="11">
        <v>43473</v>
      </c>
      <c r="B189" s="1">
        <v>-0.006623846321583092</v>
      </c>
      <c r="C189" s="1">
        <v>-0.008178718128741968</v>
      </c>
      <c r="D189" s="1">
        <v>-0.01042650803731771</v>
      </c>
      <c r="E189" s="1">
        <v>4.928317621220659E-05</v>
      </c>
      <c r="F189" s="1">
        <v>5.092660967375577E-05</v>
      </c>
      <c r="G189" s="1">
        <v>-5.111089532064393E-05</v>
      </c>
      <c r="H189" s="1">
        <v>-0.009934404789643088</v>
      </c>
      <c r="I189" s="1">
        <v>0.01329065651561083</v>
      </c>
      <c r="J189" s="1">
        <v>0.001482946391390152</v>
      </c>
      <c r="K189" s="1">
        <v>-0.02577620461416668</v>
      </c>
      <c r="L189" s="1">
        <v>0.002103998371597563</v>
      </c>
      <c r="M189" s="1">
        <v>0</v>
      </c>
      <c r="N189" s="1">
        <v>-0.006895180431254064</v>
      </c>
      <c r="O189" s="1">
        <v>-0.008171478805366811</v>
      </c>
      <c r="P189" s="1">
        <v>9.991507227179724E-05</v>
      </c>
      <c r="Q189" s="1">
        <v>-0.01087790416473531</v>
      </c>
      <c r="R189" s="1">
        <v>-0.001240053894567929</v>
      </c>
      <c r="S189" s="1">
        <v>0.000979144306172244</v>
      </c>
      <c r="T189" s="1">
        <v>-8.977063608523108E-05</v>
      </c>
      <c r="U189" s="1">
        <v>-0.003467925199633359</v>
      </c>
      <c r="V189" s="1">
        <v>-0.0008148592422126166</v>
      </c>
      <c r="W189" s="1">
        <v>0.004498921643504748</v>
      </c>
      <c r="X189" s="1">
        <v>-0.0009651578782236425</v>
      </c>
    </row>
    <row r="190" spans="1:24">
      <c r="A190" s="11">
        <v>43474</v>
      </c>
      <c r="B190" s="1">
        <v>0.02043923933212269</v>
      </c>
      <c r="C190" s="1">
        <v>0.02125079969609471</v>
      </c>
      <c r="D190" s="1">
        <v>0.01387799161768797</v>
      </c>
      <c r="E190" s="1">
        <v>0.0001478349573230998</v>
      </c>
      <c r="F190" s="1">
        <v>0.0001018454394492528</v>
      </c>
      <c r="G190" s="1">
        <v>-9.200619514870053E-05</v>
      </c>
      <c r="H190" s="1">
        <v>0.03825171876123209</v>
      </c>
      <c r="I190" s="1">
        <v>0.006368096238920692</v>
      </c>
      <c r="J190" s="1">
        <v>0.05320243648600898</v>
      </c>
      <c r="K190" s="1">
        <v>0.03226826334837404</v>
      </c>
      <c r="L190" s="1">
        <v>0.008669710506970586</v>
      </c>
      <c r="M190" s="1">
        <v>0.02131175267371701</v>
      </c>
      <c r="N190" s="1">
        <v>0.009317466637848637</v>
      </c>
      <c r="O190" s="1">
        <v>0.02022280088657346</v>
      </c>
      <c r="P190" s="1">
        <v>0</v>
      </c>
      <c r="Q190" s="1">
        <v>0.01702168756943052</v>
      </c>
      <c r="R190" s="1">
        <v>-0.001448675750045395</v>
      </c>
      <c r="S190" s="1">
        <v>0.03774032798284711</v>
      </c>
      <c r="T190" s="1">
        <v>-8.977869557583476E-05</v>
      </c>
      <c r="U190" s="1">
        <v>0.0103679032896299</v>
      </c>
      <c r="V190" s="1">
        <v>-0.0002877559849121284</v>
      </c>
      <c r="W190" s="1">
        <v>0.01123607326692575</v>
      </c>
      <c r="X190" s="1">
        <v>-0.0004829284876780832</v>
      </c>
    </row>
    <row r="191" spans="1:24">
      <c r="A191" s="11">
        <v>43475</v>
      </c>
      <c r="B191" s="1">
        <v>-0.0003876570059401124</v>
      </c>
      <c r="C191" s="1">
        <v>0.003087375098251328</v>
      </c>
      <c r="D191" s="1">
        <v>0.004759395552024399</v>
      </c>
      <c r="E191" s="1">
        <v>0.0001379595780625755</v>
      </c>
      <c r="F191" s="1">
        <v>0.0001018350680120057</v>
      </c>
      <c r="G191" s="1">
        <v>0.0002453310448073184</v>
      </c>
      <c r="H191" s="1">
        <v>0.008558191769885592</v>
      </c>
      <c r="I191" s="1">
        <v>-0.0004232804296002726</v>
      </c>
      <c r="J191" s="1">
        <v>0.01602914858282089</v>
      </c>
      <c r="K191" s="1">
        <v>-0.01264545681100435</v>
      </c>
      <c r="L191" s="1">
        <v>-0.006719953608830679</v>
      </c>
      <c r="M191" s="1">
        <v>0</v>
      </c>
      <c r="N191" s="1">
        <v>0.002818604644376905</v>
      </c>
      <c r="O191" s="1">
        <v>-0.003287313939960232</v>
      </c>
      <c r="P191" s="1">
        <v>0.0001998002004648088</v>
      </c>
      <c r="Q191" s="1">
        <v>-0.006828761854657379</v>
      </c>
      <c r="R191" s="1">
        <v>0.003101739459467066</v>
      </c>
      <c r="S191" s="1">
        <v>0.0115250748631839</v>
      </c>
      <c r="T191" s="1">
        <v>0.0006282816703552276</v>
      </c>
      <c r="U191" s="1">
        <v>-0.001966568972040827</v>
      </c>
      <c r="V191" s="1">
        <v>0.0009588647776570183</v>
      </c>
      <c r="W191" s="1">
        <v>-0.007836549016381339</v>
      </c>
      <c r="X191" s="1">
        <v>0.001930316205984129</v>
      </c>
    </row>
    <row r="192" spans="1:24">
      <c r="A192" s="11">
        <v>43476</v>
      </c>
      <c r="B192" s="1">
        <v>0.00610747936349171</v>
      </c>
      <c r="C192" s="1">
        <v>0.004306373926686818</v>
      </c>
      <c r="D192" s="1">
        <v>0.0008788891407720017</v>
      </c>
      <c r="E192" s="1">
        <v>4.926666569125939E-05</v>
      </c>
      <c r="F192" s="1">
        <v>5.091364537703037E-05</v>
      </c>
      <c r="G192" s="1">
        <v>0</v>
      </c>
      <c r="H192" s="1">
        <v>0.01486801404090238</v>
      </c>
      <c r="I192" s="1">
        <v>0.003381237371869357</v>
      </c>
      <c r="J192" s="1">
        <v>0.001381772342598345</v>
      </c>
      <c r="K192" s="1">
        <v>0.001066260573221349</v>
      </c>
      <c r="L192" s="1">
        <v>-0.002700676810274746</v>
      </c>
      <c r="M192" s="1">
        <v>0.007004167443570868</v>
      </c>
      <c r="N192" s="1">
        <v>0.0084084579494066</v>
      </c>
      <c r="O192" s="1">
        <v>0.01357227930551608</v>
      </c>
      <c r="P192" s="1">
        <v>4.994381322042878E-05</v>
      </c>
      <c r="Q192" s="1">
        <v>0.0155020781857388</v>
      </c>
      <c r="R192" s="1">
        <v>-0.001403206944973155</v>
      </c>
      <c r="S192" s="1">
        <v>0.01093312104204822</v>
      </c>
      <c r="T192" s="1">
        <v>8.972230951250282E-05</v>
      </c>
      <c r="U192" s="1">
        <v>0.005398786119249648</v>
      </c>
      <c r="V192" s="1">
        <v>0.0001437504494677283</v>
      </c>
      <c r="W192" s="1">
        <v>0.007836549016381335</v>
      </c>
      <c r="X192" s="1">
        <v>0.001349007720478469</v>
      </c>
    </row>
    <row r="193" spans="1:24">
      <c r="A193" s="11">
        <v>43479</v>
      </c>
      <c r="B193" s="1">
        <v>-0.008708664951291771</v>
      </c>
      <c r="C193" s="1">
        <v>-0.00801236952100442</v>
      </c>
      <c r="D193" s="1">
        <v>-0.01424487701429933</v>
      </c>
      <c r="E193" s="1">
        <v>4.926423860661837E-05</v>
      </c>
      <c r="F193" s="1">
        <v>4.072905000057614E-05</v>
      </c>
      <c r="G193" s="1">
        <v>-0.0001533248496586816</v>
      </c>
      <c r="H193" s="1">
        <v>-0.01592716787608097</v>
      </c>
      <c r="I193" s="1">
        <v>0.006309169193264756</v>
      </c>
      <c r="J193" s="1">
        <v>-0.01999020601793768</v>
      </c>
      <c r="K193" s="1">
        <v>-0.002896785071859099</v>
      </c>
      <c r="L193" s="1">
        <v>-0.006027745797517313</v>
      </c>
      <c r="M193" s="1">
        <v>-0.005089069507471293</v>
      </c>
      <c r="N193" s="1">
        <v>-0.005597775512829602</v>
      </c>
      <c r="O193" s="1">
        <v>-0.001625488004200692</v>
      </c>
      <c r="P193" s="1">
        <v>4.994131896052488E-05</v>
      </c>
      <c r="Q193" s="1">
        <v>-0.0155020781857388</v>
      </c>
      <c r="R193" s="1">
        <v>0.0007836282386598205</v>
      </c>
      <c r="S193" s="1">
        <v>-0.01504066975973144</v>
      </c>
      <c r="T193" s="1">
        <v>0</v>
      </c>
      <c r="U193" s="1">
        <v>-0.009837757649876632</v>
      </c>
      <c r="V193" s="1">
        <v>9.582215415540982E-05</v>
      </c>
      <c r="W193" s="1">
        <v>-0.004141110212388843</v>
      </c>
      <c r="X193" s="1">
        <v>-0.001349007720478462</v>
      </c>
    </row>
    <row r="194" spans="1:24">
      <c r="A194" s="11">
        <v>43480</v>
      </c>
      <c r="B194" s="1">
        <v>0.01989866483321075</v>
      </c>
      <c r="C194" s="1">
        <v>0.01960847138837634</v>
      </c>
      <c r="D194" s="1">
        <v>0.01081283246099142</v>
      </c>
      <c r="E194" s="1">
        <v>4.926181176087967E-05</v>
      </c>
      <c r="F194" s="1">
        <v>0.0001018153680995146</v>
      </c>
      <c r="G194" s="1">
        <v>5.111089532071357E-05</v>
      </c>
      <c r="H194" s="1">
        <v>0.02304611503445999</v>
      </c>
      <c r="I194" s="1">
        <v>-0.006309169193264721</v>
      </c>
      <c r="J194" s="1">
        <v>0.01549244731110623</v>
      </c>
      <c r="K194" s="1">
        <v>0.03059813973713829</v>
      </c>
      <c r="L194" s="1">
        <v>0.02625449128765599</v>
      </c>
      <c r="M194" s="1">
        <v>0.009520858970659036</v>
      </c>
      <c r="N194" s="1">
        <v>0.00917986889533417</v>
      </c>
      <c r="O194" s="1">
        <v>0.01581698565266851</v>
      </c>
      <c r="P194" s="1">
        <v>4.993882494973637E-05</v>
      </c>
      <c r="Q194" s="1">
        <v>0.006828761854657317</v>
      </c>
      <c r="R194" s="1">
        <v>0.001651357584474754</v>
      </c>
      <c r="S194" s="1">
        <v>0.01642194904376077</v>
      </c>
      <c r="T194" s="1">
        <v>0.0003588087587832624</v>
      </c>
      <c r="U194" s="1">
        <v>0.01179374849354409</v>
      </c>
      <c r="V194" s="1">
        <v>0.0008619864531429403</v>
      </c>
      <c r="W194" s="1">
        <v>0.01259991469700782</v>
      </c>
      <c r="X194" s="1">
        <v>0.004713586717623736</v>
      </c>
    </row>
    <row r="195" spans="1:24">
      <c r="A195" s="11">
        <v>43481</v>
      </c>
      <c r="B195" s="1">
        <v>0.004372879945745835</v>
      </c>
      <c r="C195" s="1">
        <v>0.005446306957145874</v>
      </c>
      <c r="D195" s="1">
        <v>-0.00176460254011857</v>
      </c>
      <c r="E195" s="1">
        <v>4.925938515426535E-05</v>
      </c>
      <c r="F195" s="1">
        <v>5.090379692520667E-05</v>
      </c>
      <c r="G195" s="1">
        <v>0.0001533170138892147</v>
      </c>
      <c r="H195" s="1">
        <v>0.009533451916617379</v>
      </c>
      <c r="I195" s="1">
        <v>0.006309169193264756</v>
      </c>
      <c r="J195" s="1">
        <v>0.01240610937917373</v>
      </c>
      <c r="K195" s="1">
        <v>0.002514236331478812</v>
      </c>
      <c r="L195" s="1">
        <v>0.01635550477208053</v>
      </c>
      <c r="M195" s="1">
        <v>0.002523660645396822</v>
      </c>
      <c r="N195" s="1">
        <v>0.003569307775120658</v>
      </c>
      <c r="O195" s="1">
        <v>0.003835708714290479</v>
      </c>
      <c r="P195" s="1">
        <v>0</v>
      </c>
      <c r="Q195" s="1">
        <v>-0.00820012794999524</v>
      </c>
      <c r="R195" s="1">
        <v>-0.0005415511704786988</v>
      </c>
      <c r="S195" s="1">
        <v>0.008065298966715222</v>
      </c>
      <c r="T195" s="1">
        <v>-0.0002690944986413437</v>
      </c>
      <c r="U195" s="1">
        <v>0.00146448647116425</v>
      </c>
      <c r="V195" s="1">
        <v>-0.0002393661595554414</v>
      </c>
      <c r="W195" s="1">
        <v>0</v>
      </c>
      <c r="X195" s="1">
        <v>0.0004797313596442441</v>
      </c>
    </row>
    <row r="196" spans="1:24">
      <c r="A196" s="11">
        <v>43482</v>
      </c>
      <c r="B196" s="1">
        <v>0.002160360142090625</v>
      </c>
      <c r="C196" s="1">
        <v>0.006016865324231175</v>
      </c>
      <c r="D196" s="1">
        <v>-0.01602313077214864</v>
      </c>
      <c r="E196" s="1">
        <v>4.925695878677541E-05</v>
      </c>
      <c r="F196" s="1">
        <v>0.0001017998209201384</v>
      </c>
      <c r="G196" s="1">
        <v>9.197892667081463E-05</v>
      </c>
      <c r="H196" s="1">
        <v>-0.01005137196134164</v>
      </c>
      <c r="I196" s="1">
        <v>0.0004191993354199049</v>
      </c>
      <c r="J196" s="1">
        <v>0.007846299066976174</v>
      </c>
      <c r="K196" s="1">
        <v>0.01094432312924628</v>
      </c>
      <c r="L196" s="1">
        <v>0.005921022425180312</v>
      </c>
      <c r="M196" s="1">
        <v>0.002517307811377893</v>
      </c>
      <c r="N196" s="1">
        <v>0</v>
      </c>
      <c r="O196" s="1">
        <v>-0.005438273159831665</v>
      </c>
      <c r="P196" s="1">
        <v>0.0001498015132754521</v>
      </c>
      <c r="Q196" s="1">
        <v>0.0102396962686843</v>
      </c>
      <c r="R196" s="1">
        <v>0.0001719527821898887</v>
      </c>
      <c r="S196" s="1">
        <v>-0.004941444901208309</v>
      </c>
      <c r="T196" s="1">
        <v>0.0002690944986413353</v>
      </c>
      <c r="U196" s="1">
        <v>-0.002442003655551744</v>
      </c>
      <c r="V196" s="1">
        <v>0.000143626571162411</v>
      </c>
      <c r="W196" s="1">
        <v>0</v>
      </c>
      <c r="X196" s="1">
        <v>0.0004795013278159738</v>
      </c>
    </row>
    <row r="197" spans="1:24">
      <c r="A197" s="11">
        <v>43483</v>
      </c>
      <c r="B197" s="1">
        <v>0.007581079927886656</v>
      </c>
      <c r="C197" s="1">
        <v>0.00299491089385294</v>
      </c>
      <c r="D197" s="1">
        <v>0.01814028046910039</v>
      </c>
      <c r="E197" s="1">
        <v>0.0001477563205454505</v>
      </c>
      <c r="F197" s="1">
        <v>0</v>
      </c>
      <c r="G197" s="1">
        <v>0</v>
      </c>
      <c r="H197" s="1">
        <v>0.005785438937892361</v>
      </c>
      <c r="I197" s="1">
        <v>0.00959339995700992</v>
      </c>
      <c r="J197" s="1">
        <v>0.004971480777798677</v>
      </c>
      <c r="K197" s="1">
        <v>0.02802070457256468</v>
      </c>
      <c r="L197" s="1">
        <v>-0.005921022425180264</v>
      </c>
      <c r="M197" s="1">
        <v>0.008761007226329299</v>
      </c>
      <c r="N197" s="1">
        <v>-0.00914701147866216</v>
      </c>
      <c r="O197" s="1">
        <v>0.009259325412796726</v>
      </c>
      <c r="P197" s="1">
        <v>0</v>
      </c>
      <c r="Q197" s="1">
        <v>0.009328804218502882</v>
      </c>
      <c r="R197" s="1">
        <v>-0.002522069432709835</v>
      </c>
      <c r="S197" s="1">
        <v>0.001375074699870584</v>
      </c>
      <c r="T197" s="1">
        <v>-0.0003588087587831216</v>
      </c>
      <c r="U197" s="1">
        <v>0.006822638550887337</v>
      </c>
      <c r="V197" s="1">
        <v>-0.0007662468647500464</v>
      </c>
      <c r="W197" s="1">
        <v>0.01176839170424018</v>
      </c>
      <c r="X197" s="1">
        <v>0.0008625234134802478</v>
      </c>
    </row>
    <row r="198" spans="1:24">
      <c r="A198" s="11">
        <v>43486</v>
      </c>
      <c r="B198" s="1">
        <v>0.0005259006169064986</v>
      </c>
      <c r="C198" s="1">
        <v>0.005368339763968607</v>
      </c>
      <c r="D198" s="1">
        <v>-0.00769608823171641</v>
      </c>
      <c r="E198" s="1">
        <v>-9.850178788706552E-05</v>
      </c>
      <c r="F198" s="1">
        <v>5.089602452242643E-05</v>
      </c>
      <c r="G198" s="1">
        <v>-4.087847850871404E-05</v>
      </c>
      <c r="H198" s="1">
        <v>0.01376015982010108</v>
      </c>
      <c r="I198" s="1">
        <v>0.01850762265598545</v>
      </c>
      <c r="J198" s="1">
        <v>0.03057867062202015</v>
      </c>
      <c r="K198" s="1">
        <v>-0.01409229659296759</v>
      </c>
      <c r="L198" s="1">
        <v>-0.005228010745897704</v>
      </c>
      <c r="M198" s="1">
        <v>0.008067062054320782</v>
      </c>
      <c r="N198" s="1">
        <v>0.01388635684255873</v>
      </c>
      <c r="O198" s="1">
        <v>0.00933181940003815</v>
      </c>
      <c r="P198" s="1">
        <v>9.985521002862081E-05</v>
      </c>
      <c r="Q198" s="1">
        <v>-0.01341210919787366</v>
      </c>
      <c r="R198" s="1">
        <v>-0.001034768304251629</v>
      </c>
      <c r="S198" s="1">
        <v>0.02094080056139428</v>
      </c>
      <c r="T198" s="1">
        <v>-8.972230951240688E-05</v>
      </c>
      <c r="U198" s="1">
        <v>0.006293896351584335</v>
      </c>
      <c r="V198" s="1">
        <v>-0.000718890064748238</v>
      </c>
      <c r="W198" s="1">
        <v>0.01732320930730321</v>
      </c>
      <c r="X198" s="1">
        <v>0.003824462066643166</v>
      </c>
    </row>
    <row r="199" spans="1:24">
      <c r="A199" s="11">
        <v>43487</v>
      </c>
      <c r="B199" s="1">
        <v>-0.005045001476387355</v>
      </c>
      <c r="C199" s="1">
        <v>-0.00596660481322191</v>
      </c>
      <c r="D199" s="1">
        <v>0</v>
      </c>
      <c r="E199" s="1">
        <v>0</v>
      </c>
      <c r="F199" s="1">
        <v>0</v>
      </c>
      <c r="G199" s="1">
        <v>0.0001430673645345206</v>
      </c>
      <c r="H199" s="1">
        <v>-0.01298785961438302</v>
      </c>
      <c r="I199" s="1">
        <v>-0.003674223361884336</v>
      </c>
      <c r="J199" s="1">
        <v>-0.008342529175138504</v>
      </c>
      <c r="K199" s="1">
        <v>-0.004838427926191081</v>
      </c>
      <c r="L199" s="1">
        <v>-0.007893623796454256</v>
      </c>
      <c r="M199" s="1">
        <v>-0.01118718939056438</v>
      </c>
      <c r="N199" s="1">
        <v>0.001968117147786613</v>
      </c>
      <c r="O199" s="1">
        <v>-0.004734110151408567</v>
      </c>
      <c r="P199" s="1">
        <v>0</v>
      </c>
      <c r="Q199" s="1">
        <v>0.002724055075927255</v>
      </c>
      <c r="R199" s="1">
        <v>0.001120950683455816</v>
      </c>
      <c r="S199" s="1">
        <v>-0.01245728331922029</v>
      </c>
      <c r="T199" s="1">
        <v>0</v>
      </c>
      <c r="U199" s="1">
        <v>0.005294837881598334</v>
      </c>
      <c r="V199" s="1">
        <v>0.0005751533900882742</v>
      </c>
      <c r="W199" s="1">
        <v>-0.00354427012090319</v>
      </c>
      <c r="X199" s="1">
        <v>-0.002388574202074487</v>
      </c>
    </row>
    <row r="200" spans="1:24">
      <c r="A200" s="11">
        <v>43488</v>
      </c>
      <c r="B200" s="1">
        <v>0.005795808629308696</v>
      </c>
      <c r="C200" s="1">
        <v>0.0005982650492532878</v>
      </c>
      <c r="D200" s="1">
        <v>-0.002667616733989466</v>
      </c>
      <c r="E200" s="1">
        <v>4.925210676872456E-05</v>
      </c>
      <c r="F200" s="1">
        <v>4.071495460840834E-05</v>
      </c>
      <c r="G200" s="1">
        <v>-5.10931376917899E-05</v>
      </c>
      <c r="H200" s="1">
        <v>0.004262646723512847</v>
      </c>
      <c r="I200" s="1">
        <v>-0.01151802120548936</v>
      </c>
      <c r="J200" s="1">
        <v>0.003740789927194023</v>
      </c>
      <c r="K200" s="1">
        <v>0.02537390891530852</v>
      </c>
      <c r="L200" s="1">
        <v>-0.0005871990773538649</v>
      </c>
      <c r="M200" s="1">
        <v>-0.002503130218118477</v>
      </c>
      <c r="N200" s="1">
        <v>-0.005125183700553679</v>
      </c>
      <c r="O200" s="1">
        <v>0.006149983903241232</v>
      </c>
      <c r="P200" s="1">
        <v>9.984523996109768E-05</v>
      </c>
      <c r="Q200" s="1">
        <v>0.001359249903443429</v>
      </c>
      <c r="R200" s="1">
        <v>0.001111087300196301</v>
      </c>
      <c r="S200" s="1">
        <v>-0.0003634051098411413</v>
      </c>
      <c r="T200" s="1">
        <v>0</v>
      </c>
      <c r="U200" s="1">
        <v>-0.01207452486697703</v>
      </c>
      <c r="V200" s="1">
        <v>0.0008621103077183128</v>
      </c>
      <c r="W200" s="1">
        <v>-0.006902977865708563</v>
      </c>
      <c r="X200" s="1">
        <v>0.00238857420207448</v>
      </c>
    </row>
    <row r="201" spans="1:24">
      <c r="A201" s="11">
        <v>43489</v>
      </c>
      <c r="B201" s="1">
        <v>0.008221886513239527</v>
      </c>
      <c r="C201" s="1">
        <v>0.0124815884884883</v>
      </c>
      <c r="D201" s="1">
        <v>0.01511096662849112</v>
      </c>
      <c r="E201" s="1">
        <v>8.864767970493598E-05</v>
      </c>
      <c r="F201" s="1">
        <v>0.0001526663175270194</v>
      </c>
      <c r="G201" s="1">
        <v>0.0002043568895818163</v>
      </c>
      <c r="H201" s="1">
        <v>0.01019740647097881</v>
      </c>
      <c r="I201" s="1">
        <v>0.003716708800512519</v>
      </c>
      <c r="J201" s="1">
        <v>0.02456939489401143</v>
      </c>
      <c r="K201" s="1">
        <v>-0.003393428494974821</v>
      </c>
      <c r="L201" s="1">
        <v>0.01501157680170701</v>
      </c>
      <c r="M201" s="1">
        <v>0.01121507082014</v>
      </c>
      <c r="N201" s="1">
        <v>0</v>
      </c>
      <c r="O201" s="1">
        <v>0.001570845437683957</v>
      </c>
      <c r="P201" s="1">
        <v>9.983527188435037E-05</v>
      </c>
      <c r="Q201" s="1">
        <v>-0.01698670981527873</v>
      </c>
      <c r="R201" s="1">
        <v>0.0005765896175680936</v>
      </c>
      <c r="S201" s="1">
        <v>0.0137173886326177</v>
      </c>
      <c r="T201" s="1">
        <v>0.0003588409476022999</v>
      </c>
      <c r="U201" s="1">
        <v>0.002911210207458534</v>
      </c>
      <c r="V201" s="1">
        <v>0.0001436128200845597</v>
      </c>
      <c r="W201" s="1">
        <v>0.006163004470984392</v>
      </c>
      <c r="X201" s="1">
        <v>-0.003345603655922163</v>
      </c>
    </row>
    <row r="202" spans="1:24">
      <c r="A202" s="11">
        <v>43490</v>
      </c>
      <c r="B202" s="1">
        <v>0.01799989583123158</v>
      </c>
      <c r="C202" s="1">
        <v>0.01930448951023801</v>
      </c>
      <c r="D202" s="1">
        <v>0.0102090673349793</v>
      </c>
      <c r="E202" s="1">
        <v>9.848820611694847E-05</v>
      </c>
      <c r="F202" s="1">
        <v>5.088359361391924E-05</v>
      </c>
      <c r="G202" s="1">
        <v>-5.108530736582501E-05</v>
      </c>
      <c r="H202" s="1">
        <v>0.04600107246828009</v>
      </c>
      <c r="I202" s="1">
        <v>-0.002476270353263401</v>
      </c>
      <c r="J202" s="1">
        <v>0.03034133287101319</v>
      </c>
      <c r="K202" s="1">
        <v>-0.01541456340118673</v>
      </c>
      <c r="L202" s="1">
        <v>0.005194067369062296</v>
      </c>
      <c r="M202" s="1">
        <v>0.008022258389143626</v>
      </c>
      <c r="N202" s="1">
        <v>0.006304197395785874</v>
      </c>
      <c r="O202" s="1">
        <v>0.02709773294463762</v>
      </c>
      <c r="P202" s="1">
        <v>4.991389853542662E-05</v>
      </c>
      <c r="Q202" s="1">
        <v>0.0039986264929482</v>
      </c>
      <c r="R202" s="1">
        <v>-0.001567034063552643</v>
      </c>
      <c r="S202" s="1">
        <v>0.03928276264811494</v>
      </c>
      <c r="T202" s="1">
        <v>-0.0001794043779479552</v>
      </c>
      <c r="U202" s="1">
        <v>0.009643276271804202</v>
      </c>
      <c r="V202" s="1">
        <v>-0.0006703696860895932</v>
      </c>
      <c r="W202" s="1">
        <v>-0.002520013192483407</v>
      </c>
      <c r="X202" s="1">
        <v>0.004680717338891491</v>
      </c>
    </row>
    <row r="203" spans="1:24">
      <c r="A203" s="11">
        <v>43493</v>
      </c>
      <c r="B203" s="1">
        <v>-0.0005484761641784087</v>
      </c>
      <c r="C203" s="1">
        <v>0.004047418072232834</v>
      </c>
      <c r="D203" s="1">
        <v>0.008471696586968424</v>
      </c>
      <c r="E203" s="1">
        <v>0</v>
      </c>
      <c r="F203" s="1">
        <v>-5.088359361389435E-05</v>
      </c>
      <c r="G203" s="1">
        <v>0.0001021680051564161</v>
      </c>
      <c r="H203" s="1">
        <v>-0.01164645379179335</v>
      </c>
      <c r="I203" s="1">
        <v>0.006179216365958118</v>
      </c>
      <c r="J203" s="1">
        <v>-0.002550026101450188</v>
      </c>
      <c r="K203" s="1">
        <v>0.003446051224141519</v>
      </c>
      <c r="L203" s="1">
        <v>0</v>
      </c>
      <c r="M203" s="1">
        <v>-0.003077872543679551</v>
      </c>
      <c r="N203" s="1">
        <v>-0.003541219518069959</v>
      </c>
      <c r="O203" s="1">
        <v>-0.002141000970770092</v>
      </c>
      <c r="P203" s="1">
        <v>0</v>
      </c>
      <c r="Q203" s="1">
        <v>0.007539963063545525</v>
      </c>
      <c r="R203" s="1">
        <v>-0.00111218892809459</v>
      </c>
      <c r="S203" s="1">
        <v>-0.004231622532813577</v>
      </c>
      <c r="T203" s="1">
        <v>8.97062122152737E-05</v>
      </c>
      <c r="U203" s="1">
        <v>0.003831422311556089</v>
      </c>
      <c r="V203" s="1">
        <v>-0.0001437091329627309</v>
      </c>
      <c r="W203" s="1">
        <v>-0.00215445274821588</v>
      </c>
      <c r="X203" s="1">
        <v>0.0009525624648644212</v>
      </c>
    </row>
    <row r="204" spans="1:24">
      <c r="A204" s="11">
        <v>43494</v>
      </c>
      <c r="B204" s="1">
        <v>0.004743495722033493</v>
      </c>
      <c r="C204" s="1">
        <v>0.0005768676248810656</v>
      </c>
      <c r="D204" s="1">
        <v>-0.002499462624233816</v>
      </c>
      <c r="E204" s="1">
        <v>4.924046582470624E-05</v>
      </c>
      <c r="F204" s="1">
        <v>0</v>
      </c>
      <c r="G204" s="1">
        <v>-0.0001532559223641655</v>
      </c>
      <c r="H204" s="1">
        <v>0.01116186374548152</v>
      </c>
      <c r="I204" s="1">
        <v>-0.008661633859213338</v>
      </c>
      <c r="J204" s="1">
        <v>0.01802222747852633</v>
      </c>
      <c r="K204" s="1">
        <v>0.006144632079744609</v>
      </c>
      <c r="L204" s="1">
        <v>0.003304363325584263</v>
      </c>
      <c r="M204" s="1">
        <v>0.006146300848694004</v>
      </c>
      <c r="N204" s="1">
        <v>-0.004741217889821628</v>
      </c>
      <c r="O204" s="1">
        <v>0.00442985525452176</v>
      </c>
      <c r="P204" s="1">
        <v>4.991140726246509E-05</v>
      </c>
      <c r="Q204" s="1">
        <v>0.006805525109532357</v>
      </c>
      <c r="R204" s="1">
        <v>-0.001165244768484892</v>
      </c>
      <c r="S204" s="1">
        <v>0.01144443072205433</v>
      </c>
      <c r="T204" s="1">
        <v>-0.0001794204723571259</v>
      </c>
      <c r="U204" s="1">
        <v>-0.003351690951911667</v>
      </c>
      <c r="V204" s="1">
        <v>-0.0005271102501229667</v>
      </c>
      <c r="W204" s="1">
        <v>-0.00798958888793796</v>
      </c>
      <c r="X204" s="1">
        <v>0</v>
      </c>
    </row>
    <row r="205" spans="1:24">
      <c r="A205" s="11">
        <v>43495</v>
      </c>
      <c r="B205" s="1">
        <v>0.01212092195364689</v>
      </c>
      <c r="C205" s="1">
        <v>0.01715307922624949</v>
      </c>
      <c r="D205" s="1">
        <v>0.00876369557687297</v>
      </c>
      <c r="E205" s="1">
        <v>4.923804132069899E-05</v>
      </c>
      <c r="F205" s="1">
        <v>0.0001017645982194769</v>
      </c>
      <c r="G205" s="1">
        <v>0.0001532559223643113</v>
      </c>
      <c r="H205" s="1">
        <v>0.008975161579712806</v>
      </c>
      <c r="I205" s="1">
        <v>0.001241979046006134</v>
      </c>
      <c r="J205" s="1">
        <v>0.02681234056271934</v>
      </c>
      <c r="K205" s="1">
        <v>0.01765083949701891</v>
      </c>
      <c r="L205" s="1">
        <v>0.00315051098340962</v>
      </c>
      <c r="M205" s="1">
        <v>-0.004298440760214443</v>
      </c>
      <c r="N205" s="1">
        <v>0.004346973847656346</v>
      </c>
      <c r="O205" s="1">
        <v>0.005168755806537403</v>
      </c>
      <c r="P205" s="1">
        <v>4.990891623817489E-05</v>
      </c>
      <c r="Q205" s="1">
        <v>-0.004077754732934267</v>
      </c>
      <c r="R205" s="1">
        <v>-0.001529825405644736</v>
      </c>
      <c r="S205" s="1">
        <v>0.005460764423177756</v>
      </c>
      <c r="T205" s="1">
        <v>-8.972230951240688E-05</v>
      </c>
      <c r="U205" s="1">
        <v>0.007168489478612497</v>
      </c>
      <c r="V205" s="1">
        <v>-0.0006712696838177853</v>
      </c>
      <c r="W205" s="1">
        <v>0.006128569256761926</v>
      </c>
      <c r="X205" s="1">
        <v>0.002377443942323001</v>
      </c>
    </row>
    <row r="206" spans="1:24">
      <c r="A206" s="11">
        <v>43496</v>
      </c>
      <c r="B206" s="1">
        <v>-0.001043484613331845</v>
      </c>
      <c r="C206" s="1">
        <v>-0.003407158321614309</v>
      </c>
      <c r="D206" s="1">
        <v>0.006650207815159399</v>
      </c>
      <c r="E206" s="1">
        <v>0.0002855328406779772</v>
      </c>
      <c r="F206" s="1">
        <v>0.0003459221913055918</v>
      </c>
      <c r="G206" s="1">
        <v>0.0001940904569773411</v>
      </c>
      <c r="H206" s="1">
        <v>-0.01441867441391102</v>
      </c>
      <c r="I206" s="1">
        <v>0.009470937583764622</v>
      </c>
      <c r="J206" s="1">
        <v>-0.01404869826851247</v>
      </c>
      <c r="K206" s="1">
        <v>0.003702284973550051</v>
      </c>
      <c r="L206" s="1">
        <v>0.01729313116240459</v>
      </c>
      <c r="M206" s="1">
        <v>0.00368550785717598</v>
      </c>
      <c r="N206" s="1">
        <v>-0.01190018010110297</v>
      </c>
      <c r="O206" s="1">
        <v>-0.002277040832052114</v>
      </c>
      <c r="P206" s="1">
        <v>0.0002495072245285594</v>
      </c>
      <c r="Q206" s="1">
        <v>0.005433319533164204</v>
      </c>
      <c r="R206" s="1">
        <v>0.002444872818877032</v>
      </c>
      <c r="S206" s="1">
        <v>-0.004605551850742185</v>
      </c>
      <c r="T206" s="1">
        <v>0.0004485310682954829</v>
      </c>
      <c r="U206" s="1">
        <v>0.005224424136806271</v>
      </c>
      <c r="V206" s="1">
        <v>0.002108189176194566</v>
      </c>
      <c r="W206" s="1">
        <v>0.007940967180610402</v>
      </c>
      <c r="X206" s="1">
        <v>0.000474811271443425</v>
      </c>
    </row>
    <row r="207" spans="1:24">
      <c r="A207" s="11">
        <v>43497</v>
      </c>
      <c r="B207" s="1">
        <v>-0.001044574610964896</v>
      </c>
      <c r="C207" s="1">
        <v>0.001705030251083748</v>
      </c>
      <c r="D207" s="1">
        <v>-0.001615852713700851</v>
      </c>
      <c r="E207" s="1">
        <v>0</v>
      </c>
      <c r="F207" s="1">
        <v>0</v>
      </c>
      <c r="G207" s="1">
        <v>0.0001021377430489216</v>
      </c>
      <c r="H207" s="1">
        <v>0.005685837210792874</v>
      </c>
      <c r="I207" s="1">
        <v>0.01262488770136258</v>
      </c>
      <c r="J207" s="1">
        <v>0.001968653622861099</v>
      </c>
      <c r="K207" s="1">
        <v>-0.01284183115754936</v>
      </c>
      <c r="L207" s="1">
        <v>0.01062352736573047</v>
      </c>
      <c r="M207" s="1">
        <v>0.01097571993858513</v>
      </c>
      <c r="N207" s="1">
        <v>0.002391392132075705</v>
      </c>
      <c r="O207" s="1">
        <v>-0.001520912840706731</v>
      </c>
      <c r="P207" s="1">
        <v>9.978546134116072E-05</v>
      </c>
      <c r="Q207" s="1">
        <v>-0.003392363657679454</v>
      </c>
      <c r="R207" s="1">
        <v>0.002645469993280714</v>
      </c>
      <c r="S207" s="1">
        <v>0.007494499394887665</v>
      </c>
      <c r="T207" s="1">
        <v>0.0005379718591147652</v>
      </c>
      <c r="U207" s="1">
        <v>-0.006654016946400709</v>
      </c>
      <c r="V207" s="1">
        <v>0.0006698564843775726</v>
      </c>
      <c r="W207" s="1">
        <v>0.008245040819036806</v>
      </c>
      <c r="X207" s="1">
        <v>-0.0004748112714435245</v>
      </c>
    </row>
    <row r="208" spans="1:24">
      <c r="A208" s="11">
        <v>43503</v>
      </c>
      <c r="B208" s="1">
        <v>0</v>
      </c>
      <c r="C208" s="1">
        <v>-0.00227402030910895</v>
      </c>
      <c r="D208" s="1">
        <v>0.02338599174304396</v>
      </c>
      <c r="E208" s="1">
        <v>0.0001476574153775777</v>
      </c>
      <c r="F208" s="1">
        <v>0.0001525746983251277</v>
      </c>
      <c r="G208" s="1">
        <v>0.0002450880286767296</v>
      </c>
      <c r="H208" s="1">
        <v>0.01409863362543726</v>
      </c>
      <c r="I208" s="1">
        <v>0.004038777703190973</v>
      </c>
      <c r="J208" s="1">
        <v>0.03171560396969175</v>
      </c>
      <c r="K208" s="1">
        <v>-0.007443411532827855</v>
      </c>
      <c r="L208" s="1">
        <v>0.00249965412753864</v>
      </c>
      <c r="M208" s="1">
        <v>0.008454156633328743</v>
      </c>
      <c r="N208" s="1">
        <v>0.004369421052968546</v>
      </c>
      <c r="O208" s="1">
        <v>0.005161693561362399</v>
      </c>
      <c r="P208" s="1">
        <v>9.977550519619214E-05</v>
      </c>
      <c r="Q208" s="1">
        <v>-0.01024669119688564</v>
      </c>
      <c r="R208" s="1">
        <v>0.0002409327551129162</v>
      </c>
      <c r="S208" s="1">
        <v>0.01657659228465792</v>
      </c>
      <c r="T208" s="1">
        <v>8.9633845800105E-05</v>
      </c>
      <c r="U208" s="1">
        <v>0.0137345279999733</v>
      </c>
      <c r="V208" s="1">
        <v>0.0001434823160506258</v>
      </c>
      <c r="W208" s="1">
        <v>0.01520637544526467</v>
      </c>
      <c r="X208" s="1">
        <v>0.001803084711515702</v>
      </c>
    </row>
    <row r="209" spans="1:24">
      <c r="A209" s="11">
        <v>43504</v>
      </c>
      <c r="B209" s="1">
        <v>-0.01422788228720528</v>
      </c>
      <c r="C209" s="1">
        <v>-0.01664313882309629</v>
      </c>
      <c r="D209" s="1">
        <v>-0.003665143628099992</v>
      </c>
      <c r="E209" s="1">
        <v>9.842616569122009E-05</v>
      </c>
      <c r="F209" s="1">
        <v>9.153364630673154E-05</v>
      </c>
      <c r="G209" s="1">
        <v>0.0001429402818357503</v>
      </c>
      <c r="H209" s="1">
        <v>-0.02525777776089199</v>
      </c>
      <c r="I209" s="1">
        <v>-0.01094235842094424</v>
      </c>
      <c r="J209" s="1">
        <v>-0.02578265881752019</v>
      </c>
      <c r="K209" s="1">
        <v>-0.003135692421090324</v>
      </c>
      <c r="L209" s="1">
        <v>-0.001249046030127929</v>
      </c>
      <c r="M209" s="1">
        <v>-0.007242035272799695</v>
      </c>
      <c r="N209" s="1">
        <v>-0.0007930214531378739</v>
      </c>
      <c r="O209" s="1">
        <v>-0.01172810640480121</v>
      </c>
      <c r="P209" s="1">
        <v>9.976555103800339E-05</v>
      </c>
      <c r="Q209" s="1">
        <v>-0.0006868603882923238</v>
      </c>
      <c r="R209" s="1">
        <v>0.001779382843289831</v>
      </c>
      <c r="S209" s="1">
        <v>-0.02202156064614202</v>
      </c>
      <c r="T209" s="1">
        <v>0.000448048755199137</v>
      </c>
      <c r="U209" s="1">
        <v>-0.02091330972697909</v>
      </c>
      <c r="V209" s="1">
        <v>0.0007648915183133227</v>
      </c>
      <c r="W209" s="1">
        <v>-0.008775485114974182</v>
      </c>
      <c r="X209" s="1">
        <v>-0.003228872700783321</v>
      </c>
    </row>
    <row r="210" spans="1:24">
      <c r="A210" s="11">
        <v>43507</v>
      </c>
      <c r="B210" s="1">
        <v>0.001753104904803085</v>
      </c>
      <c r="C210" s="1">
        <v>0.002889340351605231</v>
      </c>
      <c r="D210" s="1">
        <v>0.01252245081972646</v>
      </c>
      <c r="E210" s="1">
        <v>0</v>
      </c>
      <c r="F210" s="1">
        <v>5.08484056591615E-05</v>
      </c>
      <c r="G210" s="1">
        <v>5.104514944579956E-05</v>
      </c>
      <c r="H210" s="1">
        <v>0.01212785485733796</v>
      </c>
      <c r="I210" s="1">
        <v>0.001628664855123281</v>
      </c>
      <c r="J210" s="1">
        <v>-0.003213499451449922</v>
      </c>
      <c r="K210" s="1">
        <v>0.0105791039539181</v>
      </c>
      <c r="L210" s="1">
        <v>-0.01061017911201557</v>
      </c>
      <c r="M210" s="1">
        <v>0.01204108467526563</v>
      </c>
      <c r="N210" s="1">
        <v>0.01496090897186902</v>
      </c>
      <c r="O210" s="1">
        <v>0.002142639325995349</v>
      </c>
      <c r="P210" s="1">
        <v>4.98790433301798E-05</v>
      </c>
      <c r="Q210" s="1">
        <v>-0.008140783144352584</v>
      </c>
      <c r="R210" s="1">
        <v>0.001518994151730441</v>
      </c>
      <c r="S210" s="1">
        <v>0.002130470787511541</v>
      </c>
      <c r="T210" s="1">
        <v>0</v>
      </c>
      <c r="U210" s="1">
        <v>0.006224583181323984</v>
      </c>
      <c r="V210" s="1">
        <v>0.001098507573152276</v>
      </c>
      <c r="W210" s="1">
        <v>0.005593302636511377</v>
      </c>
      <c r="X210" s="1">
        <v>0.001425787989267556</v>
      </c>
    </row>
    <row r="211" spans="1:24">
      <c r="A211" s="11">
        <v>43508</v>
      </c>
      <c r="B211" s="1">
        <v>0.005386140104667776</v>
      </c>
      <c r="C211" s="1">
        <v>0.008046020418450487</v>
      </c>
      <c r="D211" s="1">
        <v>-0.009273124903135758</v>
      </c>
      <c r="E211" s="1">
        <v>4.920945019264565E-05</v>
      </c>
      <c r="F211" s="1">
        <v>5.084582023019402E-05</v>
      </c>
      <c r="G211" s="1">
        <v>0</v>
      </c>
      <c r="H211" s="1">
        <v>0.0149916319168185</v>
      </c>
      <c r="I211" s="1">
        <v>0.005274915862629884</v>
      </c>
      <c r="J211" s="1">
        <v>0.0159652163733799</v>
      </c>
      <c r="K211" s="1">
        <v>0.005072219398689168</v>
      </c>
      <c r="L211" s="1">
        <v>-0.01399217231107896</v>
      </c>
      <c r="M211" s="1">
        <v>0.01071438821240627</v>
      </c>
      <c r="N211" s="1">
        <v>0.01781611802767838</v>
      </c>
      <c r="O211" s="1">
        <v>0.01034229750923999</v>
      </c>
      <c r="P211" s="1">
        <v>9.975062352407308E-05</v>
      </c>
      <c r="Q211" s="1">
        <v>-0.01662397716334796</v>
      </c>
      <c r="R211" s="1">
        <v>-0.001811042702582598</v>
      </c>
      <c r="S211" s="1">
        <v>0.01201571403465867</v>
      </c>
      <c r="T211" s="1">
        <v>0</v>
      </c>
      <c r="U211" s="1">
        <v>0.005236860337682792</v>
      </c>
      <c r="V211" s="1">
        <v>-0.0003819527379928005</v>
      </c>
      <c r="W211" s="1">
        <v>0.0003621220390829972</v>
      </c>
      <c r="X211" s="1">
        <v>-0.001425787989267551</v>
      </c>
    </row>
    <row r="212" spans="1:24">
      <c r="A212" s="11">
        <v>43509</v>
      </c>
      <c r="B212" s="1">
        <v>0.005032322406072174</v>
      </c>
      <c r="C212" s="1">
        <v>0.004568825765909649</v>
      </c>
      <c r="D212" s="1">
        <v>0.01371355650649237</v>
      </c>
      <c r="E212" s="1">
        <v>4.920702874197036E-05</v>
      </c>
      <c r="F212" s="1">
        <v>0</v>
      </c>
      <c r="G212" s="1">
        <v>5.10425439715109E-05</v>
      </c>
      <c r="H212" s="1">
        <v>0.004662900393245077</v>
      </c>
      <c r="I212" s="1">
        <v>0.01286708544316418</v>
      </c>
      <c r="J212" s="1">
        <v>0.03137741577668322</v>
      </c>
      <c r="K212" s="1">
        <v>-0.007759632614407957</v>
      </c>
      <c r="L212" s="1">
        <v>0.01707513439420646</v>
      </c>
      <c r="M212" s="1">
        <v>0.02282803255620084</v>
      </c>
      <c r="N212" s="1">
        <v>0.007267195876512392</v>
      </c>
      <c r="O212" s="1">
        <v>0.003775584036544949</v>
      </c>
      <c r="P212" s="1">
        <v>0</v>
      </c>
      <c r="Q212" s="1">
        <v>0.01176319403541579</v>
      </c>
      <c r="R212" s="1">
        <v>-0.00115184608944314</v>
      </c>
      <c r="S212" s="1">
        <v>0.01278693616584837</v>
      </c>
      <c r="T212" s="1">
        <v>-0.0001791954130770039</v>
      </c>
      <c r="U212" s="1">
        <v>0.008981388664596484</v>
      </c>
      <c r="V212" s="1">
        <v>-0.0005732027861744674</v>
      </c>
      <c r="W212" s="1">
        <v>0.01159078524714905</v>
      </c>
      <c r="X212" s="1">
        <v>0.002280286023696729</v>
      </c>
    </row>
    <row r="213" spans="1:24">
      <c r="A213" s="11">
        <v>43510</v>
      </c>
      <c r="B213" s="1">
        <v>0.009631700695507521</v>
      </c>
      <c r="C213" s="1">
        <v>0.00907550188286725</v>
      </c>
      <c r="D213" s="1">
        <v>0.002785745349261136</v>
      </c>
      <c r="E213" s="1">
        <v>9.840679408456113E-05</v>
      </c>
      <c r="F213" s="1">
        <v>0.0001931905423986739</v>
      </c>
      <c r="G213" s="1">
        <v>0.0001531120017281167</v>
      </c>
      <c r="H213" s="1">
        <v>0.01446807677932333</v>
      </c>
      <c r="I213" s="1">
        <v>0.001197844024239426</v>
      </c>
      <c r="J213" s="1">
        <v>0.01961638811373923</v>
      </c>
      <c r="K213" s="1">
        <v>-0.01577421095046885</v>
      </c>
      <c r="L213" s="1">
        <v>0.01002375091918217</v>
      </c>
      <c r="M213" s="1">
        <v>0.009216655104924048</v>
      </c>
      <c r="N213" s="1">
        <v>0.01212136053234482</v>
      </c>
      <c r="O213" s="1">
        <v>0.01451578050371537</v>
      </c>
      <c r="P213" s="1">
        <v>0.0001496072811667829</v>
      </c>
      <c r="Q213" s="1">
        <v>0.02121291663919276</v>
      </c>
      <c r="R213" s="1">
        <v>0.000533108637807722</v>
      </c>
      <c r="S213" s="1">
        <v>0.0153278649863319</v>
      </c>
      <c r="T213" s="1">
        <v>0.0002687810794302349</v>
      </c>
      <c r="U213" s="1">
        <v>0.003288703927218023</v>
      </c>
      <c r="V213" s="1">
        <v>-0.0001433520489852195</v>
      </c>
      <c r="W213" s="1">
        <v>0.003073077279992275</v>
      </c>
      <c r="X213" s="1">
        <v>0.001422542797622865</v>
      </c>
    </row>
    <row r="214" spans="1:24">
      <c r="A214" s="11">
        <v>43511</v>
      </c>
      <c r="B214" s="1">
        <v>-0.0132857631177053</v>
      </c>
      <c r="C214" s="1">
        <v>-0.01364432764877696</v>
      </c>
      <c r="D214" s="1">
        <v>-0.006402385819449632</v>
      </c>
      <c r="E214" s="1">
        <v>8.855783570428812E-05</v>
      </c>
      <c r="F214" s="1">
        <v>5.083341383043258E-05</v>
      </c>
      <c r="G214" s="1">
        <v>4.082590812700307E-05</v>
      </c>
      <c r="H214" s="1">
        <v>-0.02309724524453494</v>
      </c>
      <c r="I214" s="1">
        <v>-0.001997204578394576</v>
      </c>
      <c r="J214" s="1">
        <v>-0.03197175764245778</v>
      </c>
      <c r="K214" s="1">
        <v>-0.007292714367228734</v>
      </c>
      <c r="L214" s="1">
        <v>-0.007508377876888756</v>
      </c>
      <c r="M214" s="1">
        <v>-0.01618532442101731</v>
      </c>
      <c r="N214" s="1">
        <v>0.0003764351634889834</v>
      </c>
      <c r="O214" s="1">
        <v>-0.01526975776932156</v>
      </c>
      <c r="P214" s="1">
        <v>0</v>
      </c>
      <c r="Q214" s="1">
        <v>-0.0006817097543986518</v>
      </c>
      <c r="R214" s="1">
        <v>0.002018077500640135</v>
      </c>
      <c r="S214" s="1">
        <v>-0.02358307134229827</v>
      </c>
      <c r="T214" s="1">
        <v>0.0001791472595260877</v>
      </c>
      <c r="U214" s="1">
        <v>-0.01084660480696059</v>
      </c>
      <c r="V214" s="1">
        <v>0.001050771458385586</v>
      </c>
      <c r="W214" s="1">
        <v>-0.002429093142677915</v>
      </c>
      <c r="X214" s="1">
        <v>0.002366416930902273</v>
      </c>
    </row>
    <row r="215" spans="1:24">
      <c r="A215" s="11">
        <v>43514</v>
      </c>
      <c r="B215" s="1">
        <v>0.007258839044769472</v>
      </c>
      <c r="C215" s="1">
        <v>0.005707778053040718</v>
      </c>
      <c r="D215" s="1">
        <v>0.01040353434113657</v>
      </c>
      <c r="E215" s="1">
        <v>9.838839811946572E-05</v>
      </c>
      <c r="F215" s="1">
        <v>5.08308299259071E-05</v>
      </c>
      <c r="G215" s="1">
        <v>0</v>
      </c>
      <c r="H215" s="1">
        <v>0.01345940942346117</v>
      </c>
      <c r="I215" s="1">
        <v>0.01073782438912907</v>
      </c>
      <c r="J215" s="1">
        <v>0.01187559213622112</v>
      </c>
      <c r="K215" s="1">
        <v>-0.003848253070003883</v>
      </c>
      <c r="L215" s="1">
        <v>0.003761235889183903</v>
      </c>
      <c r="M215" s="1">
        <v>0.02758795651882896</v>
      </c>
      <c r="N215" s="1">
        <v>-0.00414860108491248</v>
      </c>
      <c r="O215" s="1">
        <v>0.01095202605586426</v>
      </c>
      <c r="P215" s="1">
        <v>9.97257542586162E-05</v>
      </c>
      <c r="Q215" s="1">
        <v>0.001362955097184035</v>
      </c>
      <c r="R215" s="1">
        <v>-0.001648507701459157</v>
      </c>
      <c r="S215" s="1">
        <v>0.01066054903270016</v>
      </c>
      <c r="T215" s="1">
        <v>-0.0002687329258793777</v>
      </c>
      <c r="U215" s="1">
        <v>0.01832327514998073</v>
      </c>
      <c r="V215" s="1">
        <v>-0.0005252477141169638</v>
      </c>
      <c r="W215" s="1">
        <v>0.0165996575990393</v>
      </c>
      <c r="X215" s="1">
        <v>0.002266503945044732</v>
      </c>
    </row>
    <row r="216" spans="1:24">
      <c r="A216" s="11">
        <v>43515</v>
      </c>
      <c r="B216" s="1">
        <v>-0.004652597071448066</v>
      </c>
      <c r="C216" s="1">
        <v>-0.002849816690760456</v>
      </c>
      <c r="D216" s="1">
        <v>0.00512092157489041</v>
      </c>
      <c r="E216" s="1">
        <v>-4.919298902516777E-05</v>
      </c>
      <c r="F216" s="1">
        <v>0</v>
      </c>
      <c r="G216" s="1">
        <v>-4.082590812693244E-05</v>
      </c>
      <c r="H216" s="1">
        <v>-0.003454561796297906</v>
      </c>
      <c r="I216" s="1">
        <v>0.001186005278376073</v>
      </c>
      <c r="J216" s="1">
        <v>-0.001873334361528906</v>
      </c>
      <c r="K216" s="1">
        <v>-0.004886062592106166</v>
      </c>
      <c r="L216" s="1">
        <v>-0.01259286264842296</v>
      </c>
      <c r="M216" s="1">
        <v>-0.006825965070399871</v>
      </c>
      <c r="N216" s="1">
        <v>0.01649212792098372</v>
      </c>
      <c r="O216" s="1">
        <v>-0.004336455393649154</v>
      </c>
      <c r="P216" s="1">
        <v>4.985914791740276E-05</v>
      </c>
      <c r="Q216" s="1">
        <v>-0.006147980291159551</v>
      </c>
      <c r="R216" s="1">
        <v>-0.0003695697991810653</v>
      </c>
      <c r="S216" s="1">
        <v>0.001655492473119611</v>
      </c>
      <c r="T216" s="1">
        <v>8.95856663533351E-05</v>
      </c>
      <c r="U216" s="1">
        <v>0</v>
      </c>
      <c r="V216" s="1">
        <v>-0.0005255237442686654</v>
      </c>
      <c r="W216" s="1">
        <v>0.004422456402379667</v>
      </c>
      <c r="X216" s="1">
        <v>-0.002266503945044775</v>
      </c>
    </row>
    <row r="217" spans="1:24">
      <c r="A217" s="11">
        <v>43516</v>
      </c>
      <c r="B217" s="1">
        <v>0.01153755272968432</v>
      </c>
      <c r="C217" s="1">
        <v>0.01360565205577868</v>
      </c>
      <c r="D217" s="1">
        <v>0.005094831286708626</v>
      </c>
      <c r="E217" s="1">
        <v>9.838355821912346E-05</v>
      </c>
      <c r="F217" s="1">
        <v>5.082824628404037E-05</v>
      </c>
      <c r="G217" s="1">
        <v>0</v>
      </c>
      <c r="H217" s="1">
        <v>0.0137939715101831</v>
      </c>
      <c r="I217" s="1">
        <v>0.003549599467458126</v>
      </c>
      <c r="J217" s="1">
        <v>0.01919060822244294</v>
      </c>
      <c r="K217" s="1">
        <v>0.004231112235760727</v>
      </c>
      <c r="L217" s="1">
        <v>-0.001268052300946437</v>
      </c>
      <c r="M217" s="1">
        <v>0.009656422663448547</v>
      </c>
      <c r="N217" s="1">
        <v>-0.00559181326577783</v>
      </c>
      <c r="O217" s="1">
        <v>0.01221343749069263</v>
      </c>
      <c r="P217" s="1">
        <v>0</v>
      </c>
      <c r="Q217" s="1">
        <v>0.006147980291159533</v>
      </c>
      <c r="R217" s="1">
        <v>-0.0001633418016794035</v>
      </c>
      <c r="S217" s="1">
        <v>0.01053074314227555</v>
      </c>
      <c r="T217" s="1">
        <v>-0.0006272682673525957</v>
      </c>
      <c r="U217" s="1">
        <v>0.0004654410137550824</v>
      </c>
      <c r="V217" s="1">
        <v>0.0002866835511058534</v>
      </c>
      <c r="W217" s="1">
        <v>-0.001752603063493468</v>
      </c>
      <c r="X217" s="1">
        <v>0.004151340993486842</v>
      </c>
    </row>
    <row r="218" spans="1:24">
      <c r="A218" s="11">
        <v>43517</v>
      </c>
      <c r="B218" s="1">
        <v>0</v>
      </c>
      <c r="C218" s="1">
        <v>-0.001690617477907439</v>
      </c>
      <c r="D218" s="1">
        <v>-0.006311721876172695</v>
      </c>
      <c r="E218" s="1">
        <v>4.918814960084956E-05</v>
      </c>
      <c r="F218" s="1">
        <v>0.0001016487426924991</v>
      </c>
      <c r="G218" s="1">
        <v>4.082590812700307E-05</v>
      </c>
      <c r="H218" s="1">
        <v>-0.005015361235950504</v>
      </c>
      <c r="I218" s="1">
        <v>0.003929278139889557</v>
      </c>
      <c r="J218" s="1">
        <v>-0.001415962855164795</v>
      </c>
      <c r="K218" s="1">
        <v>0.00348812213269191</v>
      </c>
      <c r="L218" s="1">
        <v>-0.004380084713755023</v>
      </c>
      <c r="M218" s="1">
        <v>0.005636993506049829</v>
      </c>
      <c r="N218" s="1">
        <v>0.009672694462508546</v>
      </c>
      <c r="O218" s="1">
        <v>0</v>
      </c>
      <c r="P218" s="1">
        <v>9.971083865071263E-05</v>
      </c>
      <c r="Q218" s="1">
        <v>0.001361099978743412</v>
      </c>
      <c r="R218" s="1">
        <v>-0.001281869467877417</v>
      </c>
      <c r="S218" s="1">
        <v>-0.003689587262652522</v>
      </c>
      <c r="T218" s="1">
        <v>-8.964188074673748E-05</v>
      </c>
      <c r="U218" s="1">
        <v>0.006493529310548312</v>
      </c>
      <c r="V218" s="1">
        <v>-0.0004300561528472828</v>
      </c>
      <c r="W218" s="1">
        <v>0.005457994096490785</v>
      </c>
      <c r="X218" s="1">
        <v>-0.001413294624464362</v>
      </c>
    </row>
    <row r="219" spans="1:24">
      <c r="A219" s="11">
        <v>43518</v>
      </c>
      <c r="B219" s="1">
        <v>0.0005001786456546852</v>
      </c>
      <c r="C219" s="1">
        <v>-0.001128668291374365</v>
      </c>
      <c r="D219" s="1">
        <v>-0.0051271729816016</v>
      </c>
      <c r="E219" s="1">
        <v>0.0001475499336241998</v>
      </c>
      <c r="F219" s="1">
        <v>0</v>
      </c>
      <c r="G219" s="1">
        <v>5.103004139648075E-05</v>
      </c>
      <c r="H219" s="1">
        <v>0.001830943447109115</v>
      </c>
      <c r="I219" s="1">
        <v>-0.002355713692459036</v>
      </c>
      <c r="J219" s="1">
        <v>-0.0008978145907279387</v>
      </c>
      <c r="K219" s="1">
        <v>0.006939954117212183</v>
      </c>
      <c r="L219" s="1">
        <v>-0.00255210687223494</v>
      </c>
      <c r="M219" s="1">
        <v>0.003367006547904249</v>
      </c>
      <c r="N219" s="1">
        <v>0.0132403552480634</v>
      </c>
      <c r="O219" s="1">
        <v>-0.005046018424333345</v>
      </c>
      <c r="P219" s="1">
        <v>4.985169122886578E-05</v>
      </c>
      <c r="Q219" s="1">
        <v>-0.01025369568843651</v>
      </c>
      <c r="R219" s="1">
        <v>0.0002496201912658313</v>
      </c>
      <c r="S219" s="1">
        <v>-0.001973360285175189</v>
      </c>
      <c r="T219" s="1">
        <v>0.0003585193190683586</v>
      </c>
      <c r="U219" s="1">
        <v>0.0009242144835313797</v>
      </c>
      <c r="V219" s="1">
        <v>-0.0005258754752480111</v>
      </c>
      <c r="W219" s="1">
        <v>-0.005738695852719928</v>
      </c>
      <c r="X219" s="1">
        <v>0.0009424183149682328</v>
      </c>
    </row>
    <row r="220" spans="1:24">
      <c r="A220" s="11">
        <v>43521</v>
      </c>
      <c r="B220" s="1">
        <v>0.002033862719624488</v>
      </c>
      <c r="C220" s="1">
        <v>0.002256064126682554</v>
      </c>
      <c r="D220" s="1">
        <v>0.01184213692945071</v>
      </c>
      <c r="E220" s="1">
        <v>-4.918089224967733E-05</v>
      </c>
      <c r="F220" s="1">
        <v>5.082049693372652E-05</v>
      </c>
      <c r="G220" s="1">
        <v>0</v>
      </c>
      <c r="H220" s="1">
        <v>-0.001408120392255672</v>
      </c>
      <c r="I220" s="1">
        <v>0.002355713692458984</v>
      </c>
      <c r="J220" s="1">
        <v>0.02294654037547564</v>
      </c>
      <c r="K220" s="1">
        <v>0.005173540317097347</v>
      </c>
      <c r="L220" s="1">
        <v>0.007636863590344971</v>
      </c>
      <c r="M220" s="1">
        <v>0.06401317308241003</v>
      </c>
      <c r="N220" s="1">
        <v>0.007280701983117601</v>
      </c>
      <c r="O220" s="1">
        <v>0.005046018424333307</v>
      </c>
      <c r="P220" s="1">
        <v>4.984920616180865E-05</v>
      </c>
      <c r="Q220" s="1">
        <v>-0.001375137730450526</v>
      </c>
      <c r="R220" s="1">
        <v>0</v>
      </c>
      <c r="S220" s="1">
        <v>0.007625175305220822</v>
      </c>
      <c r="T220" s="1">
        <v>0.0001792114700135856</v>
      </c>
      <c r="U220" s="1">
        <v>0.005067967539243064</v>
      </c>
      <c r="V220" s="1">
        <v>0.0009081567433430268</v>
      </c>
      <c r="W220" s="1">
        <v>0.003013422512297182</v>
      </c>
      <c r="X220" s="1">
        <v>0.002728001315536516</v>
      </c>
    </row>
    <row r="221" spans="1:24">
      <c r="A221" s="11">
        <v>43522</v>
      </c>
      <c r="B221" s="1">
        <v>-0.003749803511738737</v>
      </c>
      <c r="C221" s="1">
        <v>-0.003386007749730868</v>
      </c>
      <c r="D221" s="1">
        <v>-0.003554123288898404</v>
      </c>
      <c r="E221" s="1">
        <v>9.835936585820098E-05</v>
      </c>
      <c r="F221" s="1">
        <v>5.08179143420507E-05</v>
      </c>
      <c r="G221" s="1">
        <v>5.102743746417382E-05</v>
      </c>
      <c r="H221" s="1">
        <v>-0.007117803271839187</v>
      </c>
      <c r="I221" s="1">
        <v>0.001175779089012037</v>
      </c>
      <c r="J221" s="1">
        <v>-0.01185150859716745</v>
      </c>
      <c r="K221" s="1">
        <v>0.00479034269637438</v>
      </c>
      <c r="L221" s="1">
        <v>-0.01404577251690209</v>
      </c>
      <c r="M221" s="1">
        <v>0.001050420264651797</v>
      </c>
      <c r="N221" s="1">
        <v>-0.016088098364865</v>
      </c>
      <c r="O221" s="1">
        <v>-0.005046018424333345</v>
      </c>
      <c r="P221" s="1">
        <v>0</v>
      </c>
      <c r="Q221" s="1">
        <v>0.02701582885789321</v>
      </c>
      <c r="R221" s="1">
        <v>-0.0002065777815728344</v>
      </c>
      <c r="S221" s="1">
        <v>-0.005651815020045618</v>
      </c>
      <c r="T221" s="1">
        <v>0</v>
      </c>
      <c r="U221" s="1">
        <v>-0.003683245416296405</v>
      </c>
      <c r="V221" s="1">
        <v>-0.0002866972496701605</v>
      </c>
      <c r="W221" s="1">
        <v>-0.003715521817976247</v>
      </c>
      <c r="X221" s="1">
        <v>0</v>
      </c>
    </row>
    <row r="222" spans="1:24">
      <c r="A222" s="11">
        <v>43523</v>
      </c>
      <c r="B222" s="1">
        <v>0.003250641380648382</v>
      </c>
      <c r="C222" s="1">
        <v>0.002822468709739504</v>
      </c>
      <c r="D222" s="1">
        <v>0.008300140321942748</v>
      </c>
      <c r="E222" s="1">
        <v>0.0001376868609570853</v>
      </c>
      <c r="F222" s="1">
        <v>0.0002438900474463628</v>
      </c>
      <c r="G222" s="1">
        <v>0.0002448954614743316</v>
      </c>
      <c r="H222" s="1">
        <v>0</v>
      </c>
      <c r="I222" s="1">
        <v>0</v>
      </c>
      <c r="J222" s="1">
        <v>-0.006943494938573476</v>
      </c>
      <c r="K222" s="1">
        <v>0.02235872665768672</v>
      </c>
      <c r="L222" s="1">
        <v>-0.005156865746992965</v>
      </c>
      <c r="M222" s="1">
        <v>-0.01214696741547638</v>
      </c>
      <c r="N222" s="1">
        <v>0.002209131973538885</v>
      </c>
      <c r="O222" s="1">
        <v>0.0035645366718904</v>
      </c>
      <c r="P222" s="1">
        <v>0.0002492087634698295</v>
      </c>
      <c r="Q222" s="1">
        <v>0.001338509100924271</v>
      </c>
      <c r="R222" s="1">
        <v>0.001737365834196991</v>
      </c>
      <c r="S222" s="1">
        <v>-0.001973360285175189</v>
      </c>
      <c r="T222" s="1">
        <v>8.959369266393589E-05</v>
      </c>
      <c r="U222" s="1">
        <v>0.005519793223597901</v>
      </c>
      <c r="V222" s="1">
        <v>0.0008598452808351514</v>
      </c>
      <c r="W222" s="1">
        <v>0</v>
      </c>
      <c r="X222" s="1">
        <v>-0.0008458249646694301</v>
      </c>
    </row>
    <row r="223" spans="1:24">
      <c r="A223" s="11">
        <v>43524</v>
      </c>
      <c r="B223" s="1">
        <v>-0.01704893289414224</v>
      </c>
      <c r="C223" s="1">
        <v>-0.01533685273546828</v>
      </c>
      <c r="D223" s="1">
        <v>-0.01740441390496773</v>
      </c>
      <c r="E223" s="1">
        <v>0</v>
      </c>
      <c r="F223" s="1">
        <v>-5.080552155501853E-05</v>
      </c>
      <c r="G223" s="1">
        <v>0.000153029213575546</v>
      </c>
      <c r="H223" s="1">
        <v>-0.02335593124889431</v>
      </c>
      <c r="I223" s="1">
        <v>0.002738120232124411</v>
      </c>
      <c r="J223" s="1">
        <v>-0.03219680628115959</v>
      </c>
      <c r="K223" s="1">
        <v>-0.003353597777297823</v>
      </c>
      <c r="L223" s="1">
        <v>0.00444222268077451</v>
      </c>
      <c r="M223" s="1">
        <v>-0.003726381740813787</v>
      </c>
      <c r="N223" s="1">
        <v>-0.01146674298943055</v>
      </c>
      <c r="O223" s="1">
        <v>-0.01584013992269694</v>
      </c>
      <c r="P223" s="1">
        <v>9.966611858559202E-05</v>
      </c>
      <c r="Q223" s="1">
        <v>0.002671655342804606</v>
      </c>
      <c r="R223" s="1">
        <v>0.0004897012490740569</v>
      </c>
      <c r="S223" s="1">
        <v>-0.02956867883352768</v>
      </c>
      <c r="T223" s="1">
        <v>0.0002687329258794515</v>
      </c>
      <c r="U223" s="1">
        <v>-0.005981154246775685</v>
      </c>
      <c r="V223" s="1">
        <v>0.0006682577814318405</v>
      </c>
      <c r="W223" s="1">
        <v>-0.0003512345931932493</v>
      </c>
      <c r="X223" s="1">
        <v>-0.0009406453520218848</v>
      </c>
    </row>
    <row r="224" spans="1:24">
      <c r="A224" s="11">
        <v>43528</v>
      </c>
      <c r="B224" s="1">
        <v>-0.004872914111627923</v>
      </c>
      <c r="C224" s="1">
        <v>-0.005165004308719166</v>
      </c>
      <c r="D224" s="1">
        <v>0.02515855963615493</v>
      </c>
      <c r="E224" s="1">
        <v>4.916928494107553E-05</v>
      </c>
      <c r="F224" s="1">
        <v>0.0001016084620401679</v>
      </c>
      <c r="G224" s="1">
        <v>-5.100713590940285E-05</v>
      </c>
      <c r="H224" s="1">
        <v>-0.005000131779633257</v>
      </c>
      <c r="I224" s="1">
        <v>0.002341007701973667</v>
      </c>
      <c r="J224" s="1">
        <v>0.006155655237107288</v>
      </c>
      <c r="K224" s="1">
        <v>-0.02487108747050595</v>
      </c>
      <c r="L224" s="1">
        <v>-0.01949098012399981</v>
      </c>
      <c r="M224" s="1">
        <v>0.03665331764803558</v>
      </c>
      <c r="N224" s="1">
        <v>0.01367100545430427</v>
      </c>
      <c r="O224" s="1">
        <v>-0.006649563567744331</v>
      </c>
      <c r="P224" s="1">
        <v>4.982933453955392E-05</v>
      </c>
      <c r="Q224" s="1">
        <v>0.005189287142337717</v>
      </c>
      <c r="R224" s="1">
        <v>-0.003096883227986581</v>
      </c>
      <c r="S224" s="1">
        <v>-0.001696928966509434</v>
      </c>
      <c r="T224" s="1">
        <v>-0.0004479283389563693</v>
      </c>
      <c r="U224" s="1">
        <v>0.02371292139623488</v>
      </c>
      <c r="V224" s="1">
        <v>-0.001623687080691743</v>
      </c>
      <c r="W224" s="1">
        <v>0.01117876519204532</v>
      </c>
      <c r="X224" s="1">
        <v>-0.001412629137298239</v>
      </c>
    </row>
    <row r="225" spans="1:24">
      <c r="A225" s="11">
        <v>43529</v>
      </c>
      <c r="B225" s="1">
        <v>-0.006987023833599485</v>
      </c>
      <c r="C225" s="1">
        <v>-0.00982950961379791</v>
      </c>
      <c r="D225" s="1">
        <v>-0.0007169315637466475</v>
      </c>
      <c r="E225" s="1">
        <v>0.0001966529671437592</v>
      </c>
      <c r="F225" s="1">
        <v>9.143878941405054E-05</v>
      </c>
      <c r="G225" s="1">
        <v>0</v>
      </c>
      <c r="H225" s="1">
        <v>-0.007866169790019511</v>
      </c>
      <c r="I225" s="1">
        <v>-0.00234100770197359</v>
      </c>
      <c r="J225" s="1">
        <v>-0.01528903089645326</v>
      </c>
      <c r="K225" s="1">
        <v>-0.01140065743081461</v>
      </c>
      <c r="L225" s="1">
        <v>-0.003212619585527447</v>
      </c>
      <c r="M225" s="1">
        <v>0.001027749319653073</v>
      </c>
      <c r="N225" s="1">
        <v>-0.001836547807301392</v>
      </c>
      <c r="O225" s="1">
        <v>-0.01113070880215059</v>
      </c>
      <c r="P225" s="1">
        <v>0</v>
      </c>
      <c r="Q225" s="1">
        <v>-0.006524222596221556</v>
      </c>
      <c r="R225" s="1">
        <v>-0.0003274535346846809</v>
      </c>
      <c r="S225" s="1">
        <v>-0.01049990439539411</v>
      </c>
      <c r="T225" s="1">
        <v>-8.960974960070571E-05</v>
      </c>
      <c r="U225" s="1">
        <v>-0.004969515535607943</v>
      </c>
      <c r="V225" s="1">
        <v>-0.0002868068853312666</v>
      </c>
      <c r="W225" s="1">
        <v>-0.01251458287583025</v>
      </c>
      <c r="X225" s="1">
        <v>-0.003209366545537464</v>
      </c>
    </row>
    <row r="226" spans="1:24">
      <c r="A226" s="11">
        <v>43530</v>
      </c>
      <c r="B226" s="1">
        <v>-0.002830624075474803</v>
      </c>
      <c r="C226" s="1">
        <v>0</v>
      </c>
      <c r="D226" s="1">
        <v>-0.01218647327216123</v>
      </c>
      <c r="E226" s="1">
        <v>4.915719981925036E-05</v>
      </c>
      <c r="F226" s="1">
        <v>-4.06384297366548E-05</v>
      </c>
      <c r="G226" s="1">
        <v>5.10071359094328E-05</v>
      </c>
      <c r="H226" s="1">
        <v>-0.0004906289962023919</v>
      </c>
      <c r="I226" s="1">
        <v>0.001951220131261749</v>
      </c>
      <c r="J226" s="1">
        <v>-0.007288159507184908</v>
      </c>
      <c r="K226" s="1">
        <v>0.009677261915937147</v>
      </c>
      <c r="L226" s="1">
        <v>-0.001317233999462754</v>
      </c>
      <c r="M226" s="1">
        <v>0.008184188904261425</v>
      </c>
      <c r="N226" s="1">
        <v>-0.007009805497427403</v>
      </c>
      <c r="O226" s="1">
        <v>-0.005997711174268797</v>
      </c>
      <c r="P226" s="1">
        <v>4.982685170076985E-05</v>
      </c>
      <c r="Q226" s="1">
        <v>0.007187572537627461</v>
      </c>
      <c r="R226" s="1">
        <v>0.0009131555324790265</v>
      </c>
      <c r="S226" s="1">
        <v>-0.009311214784667583</v>
      </c>
      <c r="T226" s="1">
        <v>0.0002688051626777265</v>
      </c>
      <c r="U226" s="1">
        <v>-0.0004530011402495036</v>
      </c>
      <c r="V226" s="1">
        <v>0.0001434137249392267</v>
      </c>
      <c r="W226" s="1">
        <v>0.000984459681505252</v>
      </c>
      <c r="X226" s="1">
        <v>0.0004726121360241454</v>
      </c>
    </row>
    <row r="227" spans="1:24">
      <c r="A227" s="11">
        <v>43531</v>
      </c>
      <c r="B227" s="1">
        <v>-0.002986342477855713</v>
      </c>
      <c r="C227" s="1">
        <v>-0.006412146714833838</v>
      </c>
      <c r="D227" s="1">
        <v>-0.02020764598340474</v>
      </c>
      <c r="E227" s="1">
        <v>4.915478350764036E-05</v>
      </c>
      <c r="F227" s="1">
        <v>0.0001422272794320081</v>
      </c>
      <c r="G227" s="1">
        <v>0.0001938033921660293</v>
      </c>
      <c r="H227" s="1">
        <v>-0.004081537961908356</v>
      </c>
      <c r="I227" s="1">
        <v>-0.005081113140189376</v>
      </c>
      <c r="J227" s="1">
        <v>-0.009035906976490621</v>
      </c>
      <c r="K227" s="1">
        <v>-0.007937122265692605</v>
      </c>
      <c r="L227" s="1">
        <v>-0.001318971393678297</v>
      </c>
      <c r="M227" s="1">
        <v>0.003051884362664491</v>
      </c>
      <c r="N227" s="1">
        <v>0.01177783213545234</v>
      </c>
      <c r="O227" s="1">
        <v>-0.005258286164618283</v>
      </c>
      <c r="P227" s="1">
        <v>0.0001494656605428615</v>
      </c>
      <c r="Q227" s="1">
        <v>-0.01321693360474051</v>
      </c>
      <c r="R227" s="1">
        <v>0.001892571364257976</v>
      </c>
      <c r="S227" s="1">
        <v>-0.002080985750542163</v>
      </c>
      <c r="T227" s="1">
        <v>0.0005373936537747706</v>
      </c>
      <c r="U227" s="1">
        <v>-0.002722324730274788</v>
      </c>
      <c r="V227" s="1">
        <v>0.001003320597293046</v>
      </c>
      <c r="W227" s="1">
        <v>-0.006840888485599673</v>
      </c>
      <c r="X227" s="1">
        <v>-0.0009454477398972103</v>
      </c>
    </row>
    <row r="228" spans="1:24">
      <c r="A228" s="11">
        <v>43532</v>
      </c>
      <c r="B228" s="1">
        <v>-0.01368101936395453</v>
      </c>
      <c r="C228" s="1">
        <v>-0.01117330059812519</v>
      </c>
      <c r="D228" s="1">
        <v>0.0007405274539257403</v>
      </c>
      <c r="E228" s="1">
        <v>0.0001376205410659497</v>
      </c>
      <c r="F228" s="1">
        <v>0.000101578530449071</v>
      </c>
      <c r="G228" s="1">
        <v>0.000152976151316299</v>
      </c>
      <c r="H228" s="1">
        <v>-0.0162443650521306</v>
      </c>
      <c r="I228" s="1">
        <v>-0.01063630275522031</v>
      </c>
      <c r="J228" s="1">
        <v>-0.01057892596384011</v>
      </c>
      <c r="K228" s="1">
        <v>-0.02464190393692898</v>
      </c>
      <c r="L228" s="1">
        <v>-0.016710185494479</v>
      </c>
      <c r="M228" s="1">
        <v>-0.03830696112259882</v>
      </c>
      <c r="N228" s="1">
        <v>-0.01363071389587036</v>
      </c>
      <c r="O228" s="1">
        <v>-0.01515535608340576</v>
      </c>
      <c r="P228" s="1">
        <v>9.963136403587737E-05</v>
      </c>
      <c r="Q228" s="1">
        <v>-0.009994680714447691</v>
      </c>
      <c r="R228" s="1">
        <v>0.002180614011290449</v>
      </c>
      <c r="S228" s="1">
        <v>-0.01292933185360901</v>
      </c>
      <c r="T228" s="1">
        <v>0.0004476075451841047</v>
      </c>
      <c r="U228" s="1">
        <v>-0.004553741930995143</v>
      </c>
      <c r="V228" s="1">
        <v>0.001002314953970361</v>
      </c>
      <c r="W228" s="1">
        <v>-0.002054334303760278</v>
      </c>
      <c r="X228" s="1">
        <v>-0.004645658983367639</v>
      </c>
    </row>
    <row r="229" spans="1:24">
      <c r="A229" s="11">
        <v>43535</v>
      </c>
      <c r="B229" s="1">
        <v>0.0007109581395465998</v>
      </c>
      <c r="C229" s="1">
        <v>-0.00236826635261198</v>
      </c>
      <c r="D229" s="1">
        <v>0.01161187305184102</v>
      </c>
      <c r="E229" s="1">
        <v>4.914560368985183E-05</v>
      </c>
      <c r="F229" s="1">
        <v>0.0001015682132992202</v>
      </c>
      <c r="G229" s="1">
        <v>0</v>
      </c>
      <c r="H229" s="1">
        <v>0.001701361499272187</v>
      </c>
      <c r="I229" s="1">
        <v>0.001187413557287842</v>
      </c>
      <c r="J229" s="1">
        <v>0.01986192345084142</v>
      </c>
      <c r="K229" s="1">
        <v>0.007471277864987638</v>
      </c>
      <c r="L229" s="1">
        <v>0.01465498805939251</v>
      </c>
      <c r="M229" s="1">
        <v>0.01154262552911767</v>
      </c>
      <c r="N229" s="1">
        <v>0.002593074244250029</v>
      </c>
      <c r="O229" s="1">
        <v>-0.001575547828679038</v>
      </c>
      <c r="P229" s="1">
        <v>4.981195986196672E-05</v>
      </c>
      <c r="Q229" s="1">
        <v>-0.001358326750549207</v>
      </c>
      <c r="R229" s="1">
        <v>-0.0006519687972210991</v>
      </c>
      <c r="S229" s="1">
        <v>-0.001319783747066626</v>
      </c>
      <c r="T229" s="1">
        <v>-0.000358070006511308</v>
      </c>
      <c r="U229" s="1">
        <v>-0.00457457339383746</v>
      </c>
      <c r="V229" s="1">
        <v>0.0002384984151160339</v>
      </c>
      <c r="W229" s="1">
        <v>-0.001419245199907368</v>
      </c>
      <c r="X229" s="1">
        <v>0.003225809248882569</v>
      </c>
    </row>
    <row r="230" spans="1:24">
      <c r="A230" s="11">
        <v>43536</v>
      </c>
      <c r="B230" s="1">
        <v>0.01012289998956938</v>
      </c>
      <c r="C230" s="1">
        <v>0.01471047415571906</v>
      </c>
      <c r="D230" s="1">
        <v>0.0250494793044426</v>
      </c>
      <c r="E230" s="1">
        <v>4.914318851835682E-05</v>
      </c>
      <c r="F230" s="1">
        <v>0</v>
      </c>
      <c r="G230" s="1">
        <v>5.09868505023163E-05</v>
      </c>
      <c r="H230" s="1">
        <v>0.009008845738304275</v>
      </c>
      <c r="I230" s="1">
        <v>0.00394789300758484</v>
      </c>
      <c r="J230" s="1">
        <v>0.02305465009992462</v>
      </c>
      <c r="K230" s="1">
        <v>0.0144140048123566</v>
      </c>
      <c r="L230" s="1">
        <v>0.008632726082231756</v>
      </c>
      <c r="M230" s="1">
        <v>0.002604846484593196</v>
      </c>
      <c r="N230" s="1">
        <v>0.004429686091588258</v>
      </c>
      <c r="O230" s="1">
        <v>0.01066509481642308</v>
      </c>
      <c r="P230" s="1">
        <v>4.980947875411303E-05</v>
      </c>
      <c r="Q230" s="1">
        <v>0.001358326750549127</v>
      </c>
      <c r="R230" s="1">
        <v>-0.0008670905365061034</v>
      </c>
      <c r="S230" s="1">
        <v>0.01502999282572692</v>
      </c>
      <c r="T230" s="1">
        <v>8.952952241975148E-05</v>
      </c>
      <c r="U230" s="1">
        <v>0.01003658060071414</v>
      </c>
      <c r="V230" s="1">
        <v>-0.0004293381103517681</v>
      </c>
      <c r="W230" s="1">
        <v>0.007217182674965262</v>
      </c>
      <c r="X230" s="1">
        <v>0.0004735072771835867</v>
      </c>
    </row>
    <row r="231" spans="1:24">
      <c r="A231" s="11">
        <v>43537</v>
      </c>
      <c r="B231" s="1">
        <v>-0.007284111290982668</v>
      </c>
      <c r="C231" s="1">
        <v>-0.006445964305825643</v>
      </c>
      <c r="D231" s="1">
        <v>-0.0007932101629506131</v>
      </c>
      <c r="E231" s="1">
        <v>-4.914318851828862E-05</v>
      </c>
      <c r="F231" s="1">
        <v>5.078023837341204E-05</v>
      </c>
      <c r="G231" s="1">
        <v>0.0001427493527721841</v>
      </c>
      <c r="H231" s="1">
        <v>-0.005315858209511704</v>
      </c>
      <c r="I231" s="1">
        <v>0.006284388318151639</v>
      </c>
      <c r="J231" s="1">
        <v>0.008270868460425743</v>
      </c>
      <c r="K231" s="1">
        <v>-0.006998133240314247</v>
      </c>
      <c r="L231" s="1">
        <v>-0.003941323254004286</v>
      </c>
      <c r="M231" s="1">
        <v>0.003116885640253148</v>
      </c>
      <c r="N231" s="1">
        <v>0.01643872634315994</v>
      </c>
      <c r="O231" s="1">
        <v>-0.006102827798227532</v>
      </c>
      <c r="P231" s="1">
        <v>4.980699789359856E-05</v>
      </c>
      <c r="Q231" s="1">
        <v>-0.0006789327438471765</v>
      </c>
      <c r="R231" s="1">
        <v>0.002504783556498004</v>
      </c>
      <c r="S231" s="1">
        <v>-0.003823431838862826</v>
      </c>
      <c r="T231" s="1">
        <v>0.0004475274185231616</v>
      </c>
      <c r="U231" s="1">
        <v>-0.006832183260471297</v>
      </c>
      <c r="V231" s="1">
        <v>0.0009061643639025633</v>
      </c>
      <c r="W231" s="1">
        <v>-0.005159933696283099</v>
      </c>
      <c r="X231" s="1">
        <v>0.001891790197198581</v>
      </c>
    </row>
    <row r="232" spans="1:24">
      <c r="A232" s="11">
        <v>43538</v>
      </c>
      <c r="B232" s="1">
        <v>0.002681965401088597</v>
      </c>
      <c r="C232" s="1">
        <v>-0.006487784478742624</v>
      </c>
      <c r="D232" s="1">
        <v>-0.0108505931332049</v>
      </c>
      <c r="E232" s="1">
        <v>0.0002456917956214767</v>
      </c>
      <c r="F232" s="1">
        <v>0.0001421709506523584</v>
      </c>
      <c r="G232" s="1">
        <v>0</v>
      </c>
      <c r="H232" s="1">
        <v>0.0001992329537894564</v>
      </c>
      <c r="I232" s="1">
        <v>0.005077144278655777</v>
      </c>
      <c r="J232" s="1">
        <v>0.01289419553709456</v>
      </c>
      <c r="K232" s="1">
        <v>-0.02062081122242911</v>
      </c>
      <c r="L232" s="1">
        <v>0.006560268443631699</v>
      </c>
      <c r="M232" s="1">
        <v>-0.01095186957007182</v>
      </c>
      <c r="N232" s="1">
        <v>0.00108636621222079</v>
      </c>
      <c r="O232" s="1">
        <v>-0.001570845437683951</v>
      </c>
      <c r="P232" s="1">
        <v>9.960655419354992E-05</v>
      </c>
      <c r="Q232" s="1">
        <v>0.005958847534591622</v>
      </c>
      <c r="R232" s="1">
        <v>-0.0006941915304594612</v>
      </c>
      <c r="S232" s="1">
        <v>0.0004352178333919124</v>
      </c>
      <c r="T232" s="1">
        <v>0.0001789549038419475</v>
      </c>
      <c r="U232" s="1">
        <v>0.007739624339074508</v>
      </c>
      <c r="V232" s="1">
        <v>9.533797318692669E-05</v>
      </c>
      <c r="W232" s="1">
        <v>0.006920931580314604</v>
      </c>
      <c r="X232" s="1">
        <v>0.002265434232998167</v>
      </c>
    </row>
    <row r="233" spans="1:24">
      <c r="A233" s="11">
        <v>43539</v>
      </c>
      <c r="B233" s="1">
        <v>0.01150266959086777</v>
      </c>
      <c r="C233" s="1">
        <v>0.01351769040700075</v>
      </c>
      <c r="D233" s="1">
        <v>-0.01381226271850299</v>
      </c>
      <c r="E233" s="1">
        <v>-4.913353020484463E-05</v>
      </c>
      <c r="F233" s="1">
        <v>0</v>
      </c>
      <c r="G233" s="1">
        <v>5.09769737119951E-05</v>
      </c>
      <c r="H233" s="1">
        <v>0.008035757526783238</v>
      </c>
      <c r="I233" s="1">
        <v>0.008533798880397323</v>
      </c>
      <c r="J233" s="1">
        <v>-0.008164473130449549</v>
      </c>
      <c r="K233" s="1">
        <v>0.01246769396674294</v>
      </c>
      <c r="L233" s="1">
        <v>0.01685797433211399</v>
      </c>
      <c r="M233" s="1">
        <v>0.01664104964223282</v>
      </c>
      <c r="N233" s="1">
        <v>-0.006535970979785533</v>
      </c>
      <c r="O233" s="1">
        <v>0.006893337652030386</v>
      </c>
      <c r="P233" s="1">
        <v>9.959663371604546E-05</v>
      </c>
      <c r="Q233" s="1">
        <v>0.005386492959104234</v>
      </c>
      <c r="R233" s="1">
        <v>-0.0009864090794626025</v>
      </c>
      <c r="S233" s="1">
        <v>-0.002526904145950942</v>
      </c>
      <c r="T233" s="1">
        <v>-0.0002684443665174012</v>
      </c>
      <c r="U233" s="1">
        <v>0.005878380029365925</v>
      </c>
      <c r="V233" s="1">
        <v>-0.0002383619776260927</v>
      </c>
      <c r="W233" s="1">
        <v>0.010153082351942</v>
      </c>
      <c r="X233" s="1">
        <v>0.004609386835642154</v>
      </c>
    </row>
    <row r="234" spans="1:24">
      <c r="A234" s="11">
        <v>43542</v>
      </c>
      <c r="B234" s="1">
        <v>0.0008821908309693782</v>
      </c>
      <c r="C234" s="1">
        <v>0.001166861275920368</v>
      </c>
      <c r="D234" s="1">
        <v>0.003572302248240914</v>
      </c>
      <c r="E234" s="1">
        <v>4.913353020497052E-05</v>
      </c>
      <c r="F234" s="1">
        <v>0.0001523035921208285</v>
      </c>
      <c r="G234" s="1">
        <v>5.09743751927215E-05</v>
      </c>
      <c r="H234" s="1">
        <v>-0.005846810829166809</v>
      </c>
      <c r="I234" s="1">
        <v>-0.001933114849045194</v>
      </c>
      <c r="J234" s="1">
        <v>0.003473299554569387</v>
      </c>
      <c r="K234" s="1">
        <v>0.02311019562733111</v>
      </c>
      <c r="L234" s="1">
        <v>0.00185568535158539</v>
      </c>
      <c r="M234" s="1">
        <v>0.02142939145589921</v>
      </c>
      <c r="N234" s="1">
        <v>0.001456134221614738</v>
      </c>
      <c r="O234" s="1">
        <v>0.003117695432585931</v>
      </c>
      <c r="P234" s="1">
        <v>4.979459729645178E-05</v>
      </c>
      <c r="Q234" s="1">
        <v>0.006025324515220724</v>
      </c>
      <c r="R234" s="1">
        <v>-0.0007039472845337919</v>
      </c>
      <c r="S234" s="1">
        <v>0</v>
      </c>
      <c r="T234" s="1">
        <v>-0.000179002954026676</v>
      </c>
      <c r="U234" s="1">
        <v>0.01831634855769083</v>
      </c>
      <c r="V234" s="1">
        <v>-0.0002384188076048687</v>
      </c>
      <c r="W234" s="1">
        <v>0.0006964273559563533</v>
      </c>
      <c r="X234" s="1">
        <v>0.002343567981468269</v>
      </c>
    </row>
    <row r="235" spans="1:24">
      <c r="A235" s="11">
        <v>43543</v>
      </c>
      <c r="B235" s="1">
        <v>-0.001066078586401926</v>
      </c>
      <c r="C235" s="1">
        <v>-0.00291971010333475</v>
      </c>
      <c r="D235" s="1">
        <v>-0.01518892502773349</v>
      </c>
      <c r="E235" s="1">
        <v>4.913111621977238E-05</v>
      </c>
      <c r="F235" s="1">
        <v>-5.076528670786121E-05</v>
      </c>
      <c r="G235" s="1">
        <v>5.097177693810484E-05</v>
      </c>
      <c r="H235" s="1">
        <v>-0.004133163267567219</v>
      </c>
      <c r="I235" s="1">
        <v>0.0115430292816747</v>
      </c>
      <c r="J235" s="1">
        <v>-0.005859252203923906</v>
      </c>
      <c r="K235" s="1">
        <v>-0.0007209285872045529</v>
      </c>
      <c r="L235" s="1">
        <v>-0.003142410813269208</v>
      </c>
      <c r="M235" s="1">
        <v>-0.01167822360809519</v>
      </c>
      <c r="N235" s="1">
        <v>0.0007272727593287346</v>
      </c>
      <c r="O235" s="1">
        <v>0.001399798035551016</v>
      </c>
      <c r="P235" s="1">
        <v>0</v>
      </c>
      <c r="Q235" s="1">
        <v>-0.007369230106548221</v>
      </c>
      <c r="R235" s="1">
        <v>0.001527451512929847</v>
      </c>
      <c r="S235" s="1">
        <v>-0.004722352457605637</v>
      </c>
      <c r="T235" s="1">
        <v>-0.000358102062913694</v>
      </c>
      <c r="U235" s="1">
        <v>-0.007553912835898079</v>
      </c>
      <c r="V235" s="1">
        <v>0.0002384188076048865</v>
      </c>
      <c r="W235" s="1">
        <v>-0.0009751341582063183</v>
      </c>
      <c r="X235" s="1">
        <v>-0.004128360151275389</v>
      </c>
    </row>
    <row r="236" spans="1:24">
      <c r="A236" s="11">
        <v>43544</v>
      </c>
      <c r="B236" s="1">
        <v>0.001249770425490175</v>
      </c>
      <c r="C236" s="1">
        <v>0.005830920310793144</v>
      </c>
      <c r="D236" s="1">
        <v>0.001644331538796086</v>
      </c>
      <c r="E236" s="1">
        <v>0</v>
      </c>
      <c r="F236" s="1">
        <v>5.076528670793688E-05</v>
      </c>
      <c r="G236" s="1">
        <v>5.096917894858917E-05</v>
      </c>
      <c r="H236" s="1">
        <v>0.01067140043798986</v>
      </c>
      <c r="I236" s="1">
        <v>-0.0003826286635547633</v>
      </c>
      <c r="J236" s="1">
        <v>0.01493732873261257</v>
      </c>
      <c r="K236" s="1">
        <v>0.002449039616347355</v>
      </c>
      <c r="L236" s="1">
        <v>0</v>
      </c>
      <c r="M236" s="1">
        <v>0.006109998641578474</v>
      </c>
      <c r="N236" s="1">
        <v>-0.01427811186428839</v>
      </c>
      <c r="O236" s="1">
        <v>0.001553036497893242</v>
      </c>
      <c r="P236" s="1">
        <v>9.958175670438259E-05</v>
      </c>
      <c r="Q236" s="1">
        <v>-0.002693241595643608</v>
      </c>
      <c r="R236" s="1">
        <v>7.71687638375398E-05</v>
      </c>
      <c r="S236" s="1">
        <v>0.005158481384227163</v>
      </c>
      <c r="T236" s="1">
        <v>0.0002685885686945926</v>
      </c>
      <c r="U236" s="1">
        <v>0.001337196544249339</v>
      </c>
      <c r="V236" s="1">
        <v>0.0004290106603445403</v>
      </c>
      <c r="W236" s="1">
        <v>-0.00174367960482684</v>
      </c>
      <c r="X236" s="1">
        <v>0.002253945356925132</v>
      </c>
    </row>
    <row r="237" spans="1:24">
      <c r="A237" s="11">
        <v>43545</v>
      </c>
      <c r="B237" s="1">
        <v>0.006809471671882198</v>
      </c>
      <c r="C237" s="1">
        <v>0.01156082240107601</v>
      </c>
      <c r="D237" s="1">
        <v>-0.01248207981048898</v>
      </c>
      <c r="E237" s="1">
        <v>0.0001375542850327613</v>
      </c>
      <c r="F237" s="1">
        <v>0.0001928845896268836</v>
      </c>
      <c r="G237" s="1">
        <v>0.0001426998820051053</v>
      </c>
      <c r="H237" s="1">
        <v>0.02995895895496021</v>
      </c>
      <c r="I237" s="1">
        <v>-0.005757068290067639</v>
      </c>
      <c r="J237" s="1">
        <v>0.01559831747216684</v>
      </c>
      <c r="K237" s="1">
        <v>-0.009687056160473656</v>
      </c>
      <c r="L237" s="1">
        <v>-0.01499019132938687</v>
      </c>
      <c r="M237" s="1">
        <v>0.006577306787761685</v>
      </c>
      <c r="N237" s="1">
        <v>0.003313089722960194</v>
      </c>
      <c r="O237" s="1">
        <v>0.009729055198119159</v>
      </c>
      <c r="P237" s="1">
        <v>9.957184116552257E-05</v>
      </c>
      <c r="Q237" s="1">
        <v>-0.000674445294332255</v>
      </c>
      <c r="R237" s="1">
        <v>0.003244268669922494</v>
      </c>
      <c r="S237" s="1">
        <v>0.03740113303456861</v>
      </c>
      <c r="T237" s="1">
        <v>0.0008053331382418012</v>
      </c>
      <c r="U237" s="1">
        <v>-0.003122911304484159</v>
      </c>
      <c r="V237" s="1">
        <v>0.001904490410430818</v>
      </c>
      <c r="W237" s="1">
        <v>-0.006794408514594502</v>
      </c>
      <c r="X237" s="1">
        <v>-0.002724157431230316</v>
      </c>
    </row>
    <row r="238" spans="1:24">
      <c r="A238" s="11">
        <v>43546</v>
      </c>
      <c r="B238" s="1">
        <v>0.002295961211940694</v>
      </c>
      <c r="C238" s="1">
        <v>0.001722653311446156</v>
      </c>
      <c r="D238" s="1">
        <v>0.002824156707224137</v>
      </c>
      <c r="E238" s="1">
        <v>0.0001473585974128712</v>
      </c>
      <c r="F238" s="1">
        <v>5.075291957266159E-05</v>
      </c>
      <c r="G238" s="1">
        <v>5.095930900271365E-05</v>
      </c>
      <c r="H238" s="1">
        <v>0.002297201297369442</v>
      </c>
      <c r="I238" s="1">
        <v>0.00192270776402063</v>
      </c>
      <c r="J238" s="1">
        <v>0.009775970137113324</v>
      </c>
      <c r="K238" s="1">
        <v>-0.004951947200458976</v>
      </c>
      <c r="L238" s="1">
        <v>-0.01580829173147244</v>
      </c>
      <c r="M238" s="1">
        <v>-0.001514004831215072</v>
      </c>
      <c r="N238" s="1">
        <v>-0.01443667494162248</v>
      </c>
      <c r="O238" s="1">
        <v>0</v>
      </c>
      <c r="P238" s="1">
        <v>0</v>
      </c>
      <c r="Q238" s="1">
        <v>0.004711592481303259</v>
      </c>
      <c r="R238" s="1">
        <v>0.0008627943966674776</v>
      </c>
      <c r="S238" s="1">
        <v>0.002852111655722133</v>
      </c>
      <c r="T238" s="1">
        <v>8.944143827801411E-05</v>
      </c>
      <c r="U238" s="1">
        <v>-0.003581024417706139</v>
      </c>
      <c r="V238" s="1">
        <v>-0.0002378630395839438</v>
      </c>
      <c r="W238" s="1">
        <v>0.008816794921671339</v>
      </c>
      <c r="X238" s="1">
        <v>-0.0009410879670655767</v>
      </c>
    </row>
    <row r="239" spans="1:24">
      <c r="A239" s="11">
        <v>43549</v>
      </c>
      <c r="B239" s="1">
        <v>-0.0195187318114868</v>
      </c>
      <c r="C239" s="1">
        <v>-0.01911439602331544</v>
      </c>
      <c r="D239" s="1">
        <v>-0.02621998945203462</v>
      </c>
      <c r="E239" s="1">
        <v>0</v>
      </c>
      <c r="F239" s="1">
        <v>5.075034384452777E-05</v>
      </c>
      <c r="G239" s="1">
        <v>0.0002955127932688297</v>
      </c>
      <c r="H239" s="1">
        <v>-0.02983992593495148</v>
      </c>
      <c r="I239" s="1">
        <v>-0.006552345662762631</v>
      </c>
      <c r="J239" s="1">
        <v>-0.03749679613456026</v>
      </c>
      <c r="K239" s="1">
        <v>-0.0226669972622843</v>
      </c>
      <c r="L239" s="1">
        <v>-0.01606221325732723</v>
      </c>
      <c r="M239" s="1">
        <v>-0.01321829108585284</v>
      </c>
      <c r="N239" s="1">
        <v>-0.01502657875935325</v>
      </c>
      <c r="O239" s="1">
        <v>-0.01736208548204102</v>
      </c>
      <c r="P239" s="1">
        <v>9.956192760123232E-05</v>
      </c>
      <c r="Q239" s="1">
        <v>-0.009987935642948313</v>
      </c>
      <c r="R239" s="1">
        <v>0.003758553846181634</v>
      </c>
      <c r="S239" s="1">
        <v>-0.02708490054573326</v>
      </c>
      <c r="T239" s="1">
        <v>0.0009833281979490149</v>
      </c>
      <c r="U239" s="1">
        <v>-0.01855676693130149</v>
      </c>
      <c r="V239" s="1">
        <v>0.002518474091265599</v>
      </c>
      <c r="W239" s="1">
        <v>-0.01671974319485652</v>
      </c>
      <c r="X239" s="1">
        <v>-0.00415134099348672</v>
      </c>
    </row>
    <row r="240" spans="1:24">
      <c r="A240" s="11">
        <v>43550</v>
      </c>
      <c r="B240" s="1">
        <v>0.0007050223858329204</v>
      </c>
      <c r="C240" s="1">
        <v>-0.000584966381114676</v>
      </c>
      <c r="D240" s="1">
        <v>0.01277567188276121</v>
      </c>
      <c r="E240" s="1">
        <v>9.822700268189342E-05</v>
      </c>
      <c r="F240" s="1">
        <v>5.074776837772055E-05</v>
      </c>
      <c r="G240" s="1">
        <v>0.0001018807181434535</v>
      </c>
      <c r="H240" s="1">
        <v>0.002901617596346022</v>
      </c>
      <c r="I240" s="1">
        <v>-0.01010502185819463</v>
      </c>
      <c r="J240" s="1">
        <v>0.007262747610190163</v>
      </c>
      <c r="K240" s="1">
        <v>0</v>
      </c>
      <c r="L240" s="1">
        <v>-0.008128902206142204</v>
      </c>
      <c r="M240" s="1">
        <v>-0.01911708955708355</v>
      </c>
      <c r="N240" s="1">
        <v>-0.001136148578946593</v>
      </c>
      <c r="O240" s="1">
        <v>0.001562500317891634</v>
      </c>
      <c r="P240" s="1">
        <v>4.977724683079788E-05</v>
      </c>
      <c r="Q240" s="1">
        <v>0.01400884978573962</v>
      </c>
      <c r="R240" s="1">
        <v>-0.001839159273575924</v>
      </c>
      <c r="S240" s="1">
        <v>0.002492802253605356</v>
      </c>
      <c r="T240" s="1">
        <v>-0.0001787150393461977</v>
      </c>
      <c r="U240" s="1">
        <v>0.0041030374407037</v>
      </c>
      <c r="V240" s="1">
        <v>-0.0005696653370290889</v>
      </c>
      <c r="W240" s="1">
        <v>0.007902948273185099</v>
      </c>
      <c r="X240" s="1">
        <v>0.003680464683990453</v>
      </c>
    </row>
    <row r="241" spans="1:24">
      <c r="A241" s="11">
        <v>43551</v>
      </c>
      <c r="B241" s="1">
        <v>-0.0001854840210833926</v>
      </c>
      <c r="C241" s="1">
        <v>-0.001170960321150248</v>
      </c>
      <c r="D241" s="1">
        <v>-0.01533343608733051</v>
      </c>
      <c r="E241" s="1">
        <v>9.82173550855841E-05</v>
      </c>
      <c r="F241" s="1">
        <v>0.0001014878114009593</v>
      </c>
      <c r="G241" s="1">
        <v>0.0001935447731125853</v>
      </c>
      <c r="H241" s="1">
        <v>0.008118992070092396</v>
      </c>
      <c r="I241" s="1">
        <v>0.01550418653596525</v>
      </c>
      <c r="J241" s="1">
        <v>0.0009454924355848178</v>
      </c>
      <c r="K241" s="1">
        <v>0.002163292030106546</v>
      </c>
      <c r="L241" s="1">
        <v>0.004072710961713922</v>
      </c>
      <c r="M241" s="1">
        <v>0.0114109121970074</v>
      </c>
      <c r="N241" s="1">
        <v>0.01616272733829982</v>
      </c>
      <c r="O241" s="1">
        <v>0.002339182353172241</v>
      </c>
      <c r="P241" s="1">
        <v>0.0001990842132795896</v>
      </c>
      <c r="Q241" s="1">
        <v>-0.01075857606843798</v>
      </c>
      <c r="R241" s="1">
        <v>0.004650953665102959</v>
      </c>
      <c r="S241" s="1">
        <v>0.004625275911714244</v>
      </c>
      <c r="T241" s="1">
        <v>0.001428826819258932</v>
      </c>
      <c r="U241" s="1">
        <v>0.003633064849881139</v>
      </c>
      <c r="V241" s="1">
        <v>0.001802828081044852</v>
      </c>
      <c r="W241" s="1">
        <v>0.001685393657380746</v>
      </c>
      <c r="X241" s="1">
        <v>0.0009415309988452097</v>
      </c>
    </row>
    <row r="242" spans="1:24">
      <c r="A242" s="11">
        <v>43552</v>
      </c>
      <c r="B242" s="1">
        <v>-0.005505966290662583</v>
      </c>
      <c r="C242" s="1">
        <v>-0.007054702979889927</v>
      </c>
      <c r="D242" s="1">
        <v>-0.01081462776048659</v>
      </c>
      <c r="E242" s="1">
        <v>0.0001865864023207011</v>
      </c>
      <c r="F242" s="1">
        <v>9.133022478649968E-05</v>
      </c>
      <c r="G242" s="1">
        <v>0.0003971587923586313</v>
      </c>
      <c r="H242" s="1">
        <v>-0.007873478823419615</v>
      </c>
      <c r="I242" s="1">
        <v>-0.0131631788339917</v>
      </c>
      <c r="J242" s="1">
        <v>-0.02115495648703425</v>
      </c>
      <c r="K242" s="1">
        <v>-0.003583162985683533</v>
      </c>
      <c r="L242" s="1">
        <v>-0.01226823414419421</v>
      </c>
      <c r="M242" s="1">
        <v>0</v>
      </c>
      <c r="N242" s="1">
        <v>-0.005233656806109538</v>
      </c>
      <c r="O242" s="1">
        <v>-0.0007791196342700281</v>
      </c>
      <c r="P242" s="1">
        <v>0.00019904458664452</v>
      </c>
      <c r="Q242" s="1">
        <v>0.01343023141124275</v>
      </c>
      <c r="R242" s="1">
        <v>0.003615660493921168</v>
      </c>
      <c r="S242" s="1">
        <v>-0.01220890412181291</v>
      </c>
      <c r="T242" s="1">
        <v>0.001248550951457454</v>
      </c>
      <c r="U242" s="1">
        <v>-0.001360853011104679</v>
      </c>
      <c r="V242" s="1">
        <v>0.002130733067784973</v>
      </c>
      <c r="W242" s="1">
        <v>-0.001685393657380892</v>
      </c>
      <c r="X242" s="1">
        <v>-0.003299244167219372</v>
      </c>
    </row>
    <row r="243" spans="1:24">
      <c r="A243" s="11">
        <v>43553</v>
      </c>
      <c r="B243" s="1">
        <v>0.005839812761482106</v>
      </c>
      <c r="C243" s="1">
        <v>0.008810629682154906</v>
      </c>
      <c r="D243" s="1">
        <v>0.02117565463085914</v>
      </c>
      <c r="E243" s="1">
        <v>0</v>
      </c>
      <c r="F243" s="1">
        <v>0.0002029261964389427</v>
      </c>
      <c r="G243" s="1">
        <v>0.000142531357139817</v>
      </c>
      <c r="H243" s="1">
        <v>0.01282975719075807</v>
      </c>
      <c r="I243" s="1">
        <v>0.01008151229658359</v>
      </c>
      <c r="J243" s="1">
        <v>0.01556358483125165</v>
      </c>
      <c r="K243" s="1">
        <v>0.004997959007075023</v>
      </c>
      <c r="L243" s="1">
        <v>0.01362212679177138</v>
      </c>
      <c r="M243" s="1">
        <v>0.02243847327714411</v>
      </c>
      <c r="N243" s="1">
        <v>0.002246350626374237</v>
      </c>
      <c r="O243" s="1">
        <v>0.001557632713683679</v>
      </c>
      <c r="P243" s="1">
        <v>0.0001492574444920235</v>
      </c>
      <c r="Q243" s="1">
        <v>0.005189287142337717</v>
      </c>
      <c r="R243" s="1">
        <v>-0.0004057926962275774</v>
      </c>
      <c r="S243" s="1">
        <v>0.01391655481000601</v>
      </c>
      <c r="T243" s="1">
        <v>0.0002673439395685032</v>
      </c>
      <c r="U243" s="1">
        <v>0.002719856617774049</v>
      </c>
      <c r="V243" s="1">
        <v>0.0006619698572622919</v>
      </c>
      <c r="W243" s="1">
        <v>0.00679440851459453</v>
      </c>
      <c r="X243" s="1">
        <v>0.002828589477870453</v>
      </c>
    </row>
    <row r="244" spans="1:24">
      <c r="A244" s="11">
        <v>43556</v>
      </c>
      <c r="B244" s="1">
        <v>0.01322668264750833</v>
      </c>
      <c r="C244" s="1">
        <v>0.01162803799511921</v>
      </c>
      <c r="D244" s="1">
        <v>0.002868474083613537</v>
      </c>
      <c r="E244" s="1">
        <v>4.909589902945202E-05</v>
      </c>
      <c r="F244" s="1">
        <v>-5.072768870515012E-05</v>
      </c>
      <c r="G244" s="1">
        <v>0.0001017956758075407</v>
      </c>
      <c r="H244" s="1">
        <v>0.01271509689407004</v>
      </c>
      <c r="I244" s="1">
        <v>-0.000771902778581827</v>
      </c>
      <c r="J244" s="1">
        <v>0.02510395760745472</v>
      </c>
      <c r="K244" s="1">
        <v>0.009258296698465151</v>
      </c>
      <c r="L244" s="1">
        <v>0.03326494900701789</v>
      </c>
      <c r="M244" s="1">
        <v>0.0312758179917759</v>
      </c>
      <c r="N244" s="1">
        <v>-0.002621233479874193</v>
      </c>
      <c r="O244" s="1">
        <v>0.008986735411575131</v>
      </c>
      <c r="P244" s="1">
        <v>0</v>
      </c>
      <c r="Q244" s="1">
        <v>-0.005856532112712871</v>
      </c>
      <c r="R244" s="1">
        <v>-0.00309111403348373</v>
      </c>
      <c r="S244" s="1">
        <v>0.01254679056733918</v>
      </c>
      <c r="T244" s="1">
        <v>-0.001159006950050244</v>
      </c>
      <c r="U244" s="1">
        <v>0.01080604842004078</v>
      </c>
      <c r="V244" s="1">
        <v>-0.001277048772350477</v>
      </c>
      <c r="W244" s="1">
        <v>0.009449108031851793</v>
      </c>
      <c r="X244" s="1">
        <v>0.005071385775285577</v>
      </c>
    </row>
    <row r="245" spans="1:24">
      <c r="A245" s="11">
        <v>43557</v>
      </c>
      <c r="B245" s="1">
        <v>0.003872150956822506</v>
      </c>
      <c r="C245" s="1">
        <v>0.004613618333512715</v>
      </c>
      <c r="D245" s="1">
        <v>0.001262892190580633</v>
      </c>
      <c r="E245" s="1">
        <v>0.000147273236300951</v>
      </c>
      <c r="F245" s="1">
        <v>5.072768870521139E-05</v>
      </c>
      <c r="G245" s="1">
        <v>5.089395228271138E-05</v>
      </c>
      <c r="H245" s="1">
        <v>0.002581016632129255</v>
      </c>
      <c r="I245" s="1">
        <v>0.01646600480272596</v>
      </c>
      <c r="J245" s="1">
        <v>-0.003156040863425084</v>
      </c>
      <c r="K245" s="1">
        <v>-0.006360497739366948</v>
      </c>
      <c r="L245" s="1">
        <v>0.01758477136970348</v>
      </c>
      <c r="M245" s="1">
        <v>0.0004886391497177379</v>
      </c>
      <c r="N245" s="1">
        <v>-0.0003750234433603165</v>
      </c>
      <c r="O245" s="1">
        <v>0.002926455688854935</v>
      </c>
      <c r="P245" s="1">
        <v>4.974753128892899E-05</v>
      </c>
      <c r="Q245" s="1">
        <v>-0.001335827075477995</v>
      </c>
      <c r="R245" s="1">
        <v>0.00033073971510182</v>
      </c>
      <c r="S245" s="1">
        <v>0.001599394254831036</v>
      </c>
      <c r="T245" s="1">
        <v>0.000356760617412212</v>
      </c>
      <c r="U245" s="1">
        <v>0.005359548336196725</v>
      </c>
      <c r="V245" s="1">
        <v>-0.0006154574700132273</v>
      </c>
      <c r="W245" s="1">
        <v>0.006410499292239638</v>
      </c>
      <c r="X245" s="1">
        <v>-0.0004684938010262312</v>
      </c>
    </row>
    <row r="246" spans="1:24">
      <c r="A246" s="11">
        <v>43558</v>
      </c>
      <c r="B246" s="1">
        <v>0.01455018611568134</v>
      </c>
      <c r="C246" s="1">
        <v>0.01484893074139922</v>
      </c>
      <c r="D246" s="1">
        <v>0.01751504324983336</v>
      </c>
      <c r="E246" s="1">
        <v>-4.908866887240928E-05</v>
      </c>
      <c r="F246" s="1">
        <v>0.0001420238399547674</v>
      </c>
      <c r="G246" s="1">
        <v>0.0001017801346411024</v>
      </c>
      <c r="H246" s="1">
        <v>0.01914816322410277</v>
      </c>
      <c r="I246" s="1">
        <v>-0.005331314988597504</v>
      </c>
      <c r="J246" s="1">
        <v>0.0250190928638874</v>
      </c>
      <c r="K246" s="1">
        <v>0.02462384414275589</v>
      </c>
      <c r="L246" s="1">
        <v>0.009527267229550964</v>
      </c>
      <c r="M246" s="1">
        <v>0.003413804827214038</v>
      </c>
      <c r="N246" s="1">
        <v>-0.002253098962909203</v>
      </c>
      <c r="O246" s="1">
        <v>0.01344352663270225</v>
      </c>
      <c r="P246" s="1">
        <v>9.948763874292126E-05</v>
      </c>
      <c r="Q246" s="1">
        <v>0.005199665071480509</v>
      </c>
      <c r="R246" s="1">
        <v>-0.001671779986015527</v>
      </c>
      <c r="S246" s="1">
        <v>0.02130395957772817</v>
      </c>
      <c r="T246" s="1">
        <v>-0.0007136485583879725</v>
      </c>
      <c r="U246" s="1">
        <v>0.0119549796646874</v>
      </c>
      <c r="V246" s="1">
        <v>-0.0001894477603468045</v>
      </c>
      <c r="W246" s="1">
        <v>0.002950158223546189</v>
      </c>
      <c r="X246" s="1">
        <v>0.00140482345744898</v>
      </c>
    </row>
    <row r="247" spans="1:24">
      <c r="A247" s="11">
        <v>43559</v>
      </c>
      <c r="B247" s="1">
        <v>0.001005602728040341</v>
      </c>
      <c r="C247" s="1">
        <v>0.001133144597168675</v>
      </c>
      <c r="D247" s="1">
        <v>-0.001654944523354183</v>
      </c>
      <c r="E247" s="1">
        <v>0.0002356036372392343</v>
      </c>
      <c r="F247" s="1">
        <v>0.0001521460199000833</v>
      </c>
      <c r="G247" s="1">
        <v>0</v>
      </c>
      <c r="H247" s="1">
        <v>0</v>
      </c>
      <c r="I247" s="1">
        <v>0.01063435771938941</v>
      </c>
      <c r="J247" s="1">
        <v>0.008217492512241572</v>
      </c>
      <c r="K247" s="1">
        <v>0.01786466422132959</v>
      </c>
      <c r="L247" s="1">
        <v>0.001272894592347833</v>
      </c>
      <c r="M247" s="1">
        <v>0.01497974374439821</v>
      </c>
      <c r="N247" s="1">
        <v>-0.01286434691300322</v>
      </c>
      <c r="O247" s="1">
        <v>0.001516300517964008</v>
      </c>
      <c r="P247" s="1">
        <v>9.947774193738803E-05</v>
      </c>
      <c r="Q247" s="1">
        <v>0.001992694116710297</v>
      </c>
      <c r="R247" s="1">
        <v>0.0006877199807477903</v>
      </c>
      <c r="S247" s="1">
        <v>0.001974171900527147</v>
      </c>
      <c r="T247" s="1">
        <v>0.0004460900283638564</v>
      </c>
      <c r="U247" s="1">
        <v>0.005267790934858805</v>
      </c>
      <c r="V247" s="1">
        <v>-4.736754850141089E-05</v>
      </c>
      <c r="W247" s="1">
        <v>0.0003424774854529046</v>
      </c>
      <c r="X247" s="1">
        <v>0.001309390385358664</v>
      </c>
    </row>
    <row r="248" spans="1:24">
      <c r="A248" s="11">
        <v>43560</v>
      </c>
      <c r="B248" s="1">
        <v>0.001900698092341146</v>
      </c>
      <c r="C248" s="1">
        <v>0.003955924910302582</v>
      </c>
      <c r="D248" s="1">
        <v>-0.00606389697131531</v>
      </c>
      <c r="E248" s="1">
        <v>-4.90795137300448E-05</v>
      </c>
      <c r="F248" s="1">
        <v>0.0001014178212264885</v>
      </c>
      <c r="G248" s="1">
        <v>4.070915345877368E-05</v>
      </c>
      <c r="H248" s="1">
        <v>-0.003001596850722502</v>
      </c>
      <c r="I248" s="1">
        <v>-0.004543741251638553</v>
      </c>
      <c r="J248" s="1">
        <v>0.0103335818545454</v>
      </c>
      <c r="K248" s="1">
        <v>0.01824958169663729</v>
      </c>
      <c r="L248" s="1">
        <v>0.001976843343579178</v>
      </c>
      <c r="M248" s="1">
        <v>0.007644566612098591</v>
      </c>
      <c r="N248" s="1">
        <v>0.001902226177551152</v>
      </c>
      <c r="O248" s="1">
        <v>-0.001516300517963964</v>
      </c>
      <c r="P248" s="1">
        <v>9.946784710043053E-05</v>
      </c>
      <c r="Q248" s="1">
        <v>0.001326260141353538</v>
      </c>
      <c r="R248" s="1">
        <v>-0.001545910441229053</v>
      </c>
      <c r="S248" s="1">
        <v>0.0008214227503104524</v>
      </c>
      <c r="T248" s="1">
        <v>-0.0008031053838159515</v>
      </c>
      <c r="U248" s="1">
        <v>0.002623525772384411</v>
      </c>
      <c r="V248" s="1">
        <v>-0.0003790211823457496</v>
      </c>
      <c r="W248" s="1">
        <v>0.006961059979437269</v>
      </c>
      <c r="X248" s="1">
        <v>0</v>
      </c>
    </row>
    <row r="249" spans="1:24">
      <c r="A249" s="11">
        <v>43563</v>
      </c>
      <c r="B249" s="1">
        <v>-0.002403373051760718</v>
      </c>
      <c r="C249" s="1">
        <v>-0.002824062876619129</v>
      </c>
      <c r="D249" s="1">
        <v>-0.003672792108608424</v>
      </c>
      <c r="E249" s="1">
        <v>4.907951372998137E-05</v>
      </c>
      <c r="F249" s="1">
        <v>0</v>
      </c>
      <c r="G249" s="1">
        <v>0</v>
      </c>
      <c r="H249" s="1">
        <v>-0.00551069383158884</v>
      </c>
      <c r="I249" s="1">
        <v>0.02065801162042198</v>
      </c>
      <c r="J249" s="1">
        <v>-0.01895919136598978</v>
      </c>
      <c r="K249" s="1">
        <v>0.0120069457888707</v>
      </c>
      <c r="L249" s="1">
        <v>-0.002542374250776688</v>
      </c>
      <c r="M249" s="1">
        <v>-0.0004760771334860781</v>
      </c>
      <c r="N249" s="1">
        <v>0.004172204041977953</v>
      </c>
      <c r="O249" s="1">
        <v>-0.003039516017896704</v>
      </c>
      <c r="P249" s="1">
        <v>4.97302136014954E-05</v>
      </c>
      <c r="Q249" s="1">
        <v>-0.006515547283691196</v>
      </c>
      <c r="R249" s="1">
        <v>0.002767357159042415</v>
      </c>
      <c r="S249" s="1">
        <v>-0.009321577086403469</v>
      </c>
      <c r="T249" s="1">
        <v>0.001070663913840245</v>
      </c>
      <c r="U249" s="1">
        <v>-0.00481506730260112</v>
      </c>
      <c r="V249" s="1">
        <v>0.0004263887308472034</v>
      </c>
      <c r="W249" s="1">
        <v>0</v>
      </c>
      <c r="X249" s="1">
        <v>0.0009342302622684151</v>
      </c>
    </row>
    <row r="250" spans="1:24">
      <c r="A250" s="11">
        <v>43564</v>
      </c>
      <c r="B250" s="1">
        <v>0.001722406052344347</v>
      </c>
      <c r="C250" s="1">
        <v>0.005640172876261123</v>
      </c>
      <c r="D250" s="1">
        <v>0.0053377941582577</v>
      </c>
      <c r="E250" s="1">
        <v>0.0001472240900529211</v>
      </c>
      <c r="F250" s="1">
        <v>0</v>
      </c>
      <c r="G250" s="1">
        <v>0.0001017656338333703</v>
      </c>
      <c r="H250" s="1">
        <v>0.01127142915028047</v>
      </c>
      <c r="I250" s="1">
        <v>-0.006339756456965776</v>
      </c>
      <c r="J250" s="1">
        <v>0.007320743075087988</v>
      </c>
      <c r="K250" s="1">
        <v>0</v>
      </c>
      <c r="L250" s="1">
        <v>-0.005815206799530262</v>
      </c>
      <c r="M250" s="1">
        <v>0.002378122404967419</v>
      </c>
      <c r="N250" s="1">
        <v>0.008667851517674203</v>
      </c>
      <c r="O250" s="1">
        <v>0.009694108028341444</v>
      </c>
      <c r="P250" s="1">
        <v>4.972774063030289E-05</v>
      </c>
      <c r="Q250" s="1">
        <v>-0.0006672449703752084</v>
      </c>
      <c r="R250" s="1">
        <v>-0.001017768630325468</v>
      </c>
      <c r="S250" s="1">
        <v>0.00891095005316259</v>
      </c>
      <c r="T250" s="1">
        <v>-0.0002675585300242655</v>
      </c>
      <c r="U250" s="1">
        <v>-0.006161991328549882</v>
      </c>
      <c r="V250" s="1">
        <v>0.0002368040930813205</v>
      </c>
      <c r="W250" s="1">
        <v>0</v>
      </c>
      <c r="X250" s="1">
        <v>-0.0004670060328653234</v>
      </c>
    </row>
    <row r="251" spans="1:24">
      <c r="A251" s="11">
        <v>43565</v>
      </c>
      <c r="B251" s="1">
        <v>0.005113820216871537</v>
      </c>
      <c r="C251" s="1">
        <v>-0.00112549252173448</v>
      </c>
      <c r="D251" s="1">
        <v>0.004067577102019651</v>
      </c>
      <c r="E251" s="1">
        <v>-4.907228839784764E-05</v>
      </c>
      <c r="F251" s="1">
        <v>9.126724576993124E-05</v>
      </c>
      <c r="G251" s="1">
        <v>5.087893358863505E-05</v>
      </c>
      <c r="H251" s="1">
        <v>0.001819666896598988</v>
      </c>
      <c r="I251" s="1">
        <v>-0.008641797158651069</v>
      </c>
      <c r="J251" s="1">
        <v>0.002877441064572375</v>
      </c>
      <c r="K251" s="1">
        <v>0.01220530785171107</v>
      </c>
      <c r="L251" s="1">
        <v>0.006380737706727895</v>
      </c>
      <c r="M251" s="1">
        <v>0.005684525018383295</v>
      </c>
      <c r="N251" s="1">
        <v>-0.003006390840131361</v>
      </c>
      <c r="O251" s="1">
        <v>0.002859940234889714</v>
      </c>
      <c r="P251" s="1">
        <v>4.972526790511745E-05</v>
      </c>
      <c r="Q251" s="1">
        <v>0.006519882054118836</v>
      </c>
      <c r="R251" s="1">
        <v>0.0002460556861883312</v>
      </c>
      <c r="S251" s="1">
        <v>0.004834687993046572</v>
      </c>
      <c r="T251" s="1">
        <v>0</v>
      </c>
      <c r="U251" s="1">
        <v>-0.003981425299184922</v>
      </c>
      <c r="V251" s="1">
        <v>0.0002367480301784339</v>
      </c>
      <c r="W251" s="1">
        <v>-0.006961059979437178</v>
      </c>
      <c r="X251" s="1">
        <v>0.003264471490206703</v>
      </c>
    </row>
    <row r="252" spans="1:24">
      <c r="A252" s="11">
        <v>43566</v>
      </c>
      <c r="B252" s="1">
        <v>-0.002213970337282717</v>
      </c>
      <c r="C252" s="1">
        <v>0.0005629046025359818</v>
      </c>
      <c r="D252" s="1">
        <v>0.008003673238001788</v>
      </c>
      <c r="E252" s="1">
        <v>0.0002453373646389639</v>
      </c>
      <c r="F252" s="1">
        <v>5.070042640140891E-05</v>
      </c>
      <c r="G252" s="1">
        <v>-5.087893358857045E-05</v>
      </c>
      <c r="H252" s="1">
        <v>0.005207376468743529</v>
      </c>
      <c r="I252" s="1">
        <v>0.001508295911884881</v>
      </c>
      <c r="J252" s="1">
        <v>0.006131830782542806</v>
      </c>
      <c r="K252" s="1">
        <v>0.004216545964328152</v>
      </c>
      <c r="L252" s="1">
        <v>-0.003823554895422902</v>
      </c>
      <c r="M252" s="1">
        <v>-0.01523113690196331</v>
      </c>
      <c r="N252" s="1">
        <v>-0.0007530120837743013</v>
      </c>
      <c r="O252" s="1">
        <v>0.002252084128797031</v>
      </c>
      <c r="P252" s="1">
        <v>9.944311861819704E-05</v>
      </c>
      <c r="Q252" s="1">
        <v>0.007267954027871578</v>
      </c>
      <c r="R252" s="1">
        <v>0.0002035865164896546</v>
      </c>
      <c r="S252" s="1">
        <v>0.008060291959124536</v>
      </c>
      <c r="T252" s="1">
        <v>-0.0001784121324982493</v>
      </c>
      <c r="U252" s="1">
        <v>0.003098033015587815</v>
      </c>
      <c r="V252" s="1">
        <v>4.734288082309171E-05</v>
      </c>
      <c r="W252" s="1">
        <v>-0.0003424774854530441</v>
      </c>
      <c r="X252" s="1">
        <v>-0.001397754502366625</v>
      </c>
    </row>
    <row r="253" spans="1:24">
      <c r="A253" s="11">
        <v>43567</v>
      </c>
      <c r="B253" s="1">
        <v>0.002392302928036104</v>
      </c>
      <c r="C253" s="1">
        <v>0.00280977987610333</v>
      </c>
      <c r="D253" s="1">
        <v>-0.002386145041325105</v>
      </c>
      <c r="E253" s="1">
        <v>-4.906265793029289E-05</v>
      </c>
      <c r="F253" s="1">
        <v>5.069785599860974E-05</v>
      </c>
      <c r="G253" s="1">
        <v>0</v>
      </c>
      <c r="H253" s="1">
        <v>-0.004322070164852107</v>
      </c>
      <c r="I253" s="1">
        <v>-0.0007538635863997109</v>
      </c>
      <c r="J253" s="1">
        <v>0</v>
      </c>
      <c r="K253" s="1">
        <v>-0.00421654596432825</v>
      </c>
      <c r="L253" s="1">
        <v>0.002550660303075042</v>
      </c>
      <c r="M253" s="1">
        <v>-0.01157755334244279</v>
      </c>
      <c r="N253" s="1">
        <v>-0.0007535795382995186</v>
      </c>
      <c r="O253" s="1">
        <v>0.005831792229052614</v>
      </c>
      <c r="P253" s="1">
        <v>4.971785120471548E-05</v>
      </c>
      <c r="Q253" s="1">
        <v>-0.003297068598378756</v>
      </c>
      <c r="R253" s="1">
        <v>-0.0006533202901659382</v>
      </c>
      <c r="S253" s="1">
        <v>0</v>
      </c>
      <c r="T253" s="1">
        <v>0.000178412132498178</v>
      </c>
      <c r="U253" s="1">
        <v>0.007484076314949088</v>
      </c>
      <c r="V253" s="1">
        <v>-0.0001420353670450826</v>
      </c>
      <c r="W253" s="1">
        <v>0</v>
      </c>
      <c r="X253" s="1">
        <v>0.001863238847223487</v>
      </c>
    </row>
    <row r="254" spans="1:24">
      <c r="A254" s="11">
        <v>43570</v>
      </c>
      <c r="B254" s="1">
        <v>0.004092896540192587</v>
      </c>
      <c r="C254" s="1">
        <v>0.002242153405689727</v>
      </c>
      <c r="D254" s="1">
        <v>-0.001648940929316217</v>
      </c>
      <c r="E254" s="1">
        <v>9.812290883421533E-05</v>
      </c>
      <c r="F254" s="1">
        <v>5.069528585624907E-05</v>
      </c>
      <c r="G254" s="1">
        <v>5.087893358863505E-05</v>
      </c>
      <c r="H254" s="1">
        <v>0.006360429065744312</v>
      </c>
      <c r="I254" s="1">
        <v>0.007887364833165846</v>
      </c>
      <c r="J254" s="1">
        <v>0.00351885621777315</v>
      </c>
      <c r="K254" s="1">
        <v>-0.009243159162886171</v>
      </c>
      <c r="L254" s="1">
        <v>0.002544170983633605</v>
      </c>
      <c r="M254" s="1">
        <v>0.009176591804904733</v>
      </c>
      <c r="N254" s="1">
        <v>0.0003768607544130919</v>
      </c>
      <c r="O254" s="1">
        <v>0</v>
      </c>
      <c r="P254" s="1">
        <v>4.971537946289225E-05</v>
      </c>
      <c r="Q254" s="1">
        <v>0.004612858261898875</v>
      </c>
      <c r="R254" s="1">
        <v>-0.003213414081796544</v>
      </c>
      <c r="S254" s="1">
        <v>0.006707908936225978</v>
      </c>
      <c r="T254" s="1">
        <v>-0.0006245817735944032</v>
      </c>
      <c r="U254" s="1">
        <v>0.001752848827414387</v>
      </c>
      <c r="V254" s="1">
        <v>-0.001137009787075125</v>
      </c>
      <c r="W254" s="1">
        <v>0.00498856400644936</v>
      </c>
      <c r="X254" s="1">
        <v>0.000837326187452785</v>
      </c>
    </row>
    <row r="255" spans="1:24">
      <c r="A255" s="11">
        <v>43571</v>
      </c>
      <c r="B255" s="1">
        <v>0.003899331420672267</v>
      </c>
      <c r="C255" s="1">
        <v>0.003911712168688524</v>
      </c>
      <c r="D255" s="1">
        <v>0.001648940929316246</v>
      </c>
      <c r="E255" s="1">
        <v>-4.906025090397529E-05</v>
      </c>
      <c r="F255" s="1">
        <v>5.069271597454895E-05</v>
      </c>
      <c r="G255" s="1">
        <v>0</v>
      </c>
      <c r="H255" s="1">
        <v>0.001341195714978122</v>
      </c>
      <c r="I255" s="1">
        <v>0.00298842209704028</v>
      </c>
      <c r="J255" s="1">
        <v>-0.006333934374321985</v>
      </c>
      <c r="K255" s="1">
        <v>0.01799639571283106</v>
      </c>
      <c r="L255" s="1">
        <v>-0.0005648122149586948</v>
      </c>
      <c r="M255" s="1">
        <v>0.00335973438183719</v>
      </c>
      <c r="N255" s="1">
        <v>-0.01174923502527916</v>
      </c>
      <c r="O255" s="1">
        <v>0.001340982097694194</v>
      </c>
      <c r="P255" s="1">
        <v>0</v>
      </c>
      <c r="Q255" s="1">
        <v>0.01552643885501179</v>
      </c>
      <c r="R255" s="1">
        <v>-0.0006132513585771505</v>
      </c>
      <c r="S255" s="1">
        <v>-0.001208946349138782</v>
      </c>
      <c r="T255" s="1">
        <v>0</v>
      </c>
      <c r="U255" s="1">
        <v>0</v>
      </c>
      <c r="V255" s="1">
        <v>-0.0005689900580250869</v>
      </c>
      <c r="W255" s="1">
        <v>0.001021972495692968</v>
      </c>
      <c r="X255" s="1">
        <v>-0.00270056503467633</v>
      </c>
    </row>
    <row r="256" spans="1:24">
      <c r="A256" s="11">
        <v>43572</v>
      </c>
      <c r="B256" s="1">
        <v>-0.000672435480382101</v>
      </c>
      <c r="C256" s="1">
        <v>0.001114827317246363</v>
      </c>
      <c r="D256" s="1">
        <v>-0.0008241305889231225</v>
      </c>
      <c r="E256" s="1">
        <v>0.0001373626375786372</v>
      </c>
      <c r="F256" s="1">
        <v>5.069014635328735E-05</v>
      </c>
      <c r="G256" s="1">
        <v>0</v>
      </c>
      <c r="H256" s="1">
        <v>0.004979033844309182</v>
      </c>
      <c r="I256" s="1">
        <v>-0.00598580163601441</v>
      </c>
      <c r="J256" s="1">
        <v>0.0178722688779746</v>
      </c>
      <c r="K256" s="1">
        <v>0.0174127089038854</v>
      </c>
      <c r="L256" s="1">
        <v>-0.004530019071750011</v>
      </c>
      <c r="M256" s="1">
        <v>0.009537506726988356</v>
      </c>
      <c r="N256" s="1">
        <v>0.001904399737627502</v>
      </c>
      <c r="O256" s="1">
        <v>0.002230981813281779</v>
      </c>
      <c r="P256" s="1">
        <v>4.971290796685407E-05</v>
      </c>
      <c r="Q256" s="1">
        <v>-0.002592690070443617</v>
      </c>
      <c r="R256" s="1">
        <v>-0.00163717793976229</v>
      </c>
      <c r="S256" s="1">
        <v>0.007151784269956808</v>
      </c>
      <c r="T256" s="1">
        <v>-0.0006249721198021474</v>
      </c>
      <c r="U256" s="1">
        <v>0.003932712082003586</v>
      </c>
      <c r="V256" s="1">
        <v>-0.0009965122897389732</v>
      </c>
      <c r="W256" s="1">
        <v>0.001632986686622502</v>
      </c>
      <c r="X256" s="1">
        <v>0</v>
      </c>
    </row>
    <row r="257" spans="1:24">
      <c r="A257" s="11">
        <v>43573</v>
      </c>
      <c r="B257" s="1">
        <v>-0.01605972919479113</v>
      </c>
      <c r="C257" s="1">
        <v>-0.01515605772479054</v>
      </c>
      <c r="D257" s="1">
        <v>-0.02360902147197009</v>
      </c>
      <c r="E257" s="1">
        <v>0</v>
      </c>
      <c r="F257" s="1">
        <v>0.0001013725848849101</v>
      </c>
      <c r="G257" s="1">
        <v>0.0002441828534725599</v>
      </c>
      <c r="H257" s="1">
        <v>-0.01744257238527528</v>
      </c>
      <c r="I257" s="1">
        <v>0.005239532944663794</v>
      </c>
      <c r="J257" s="1">
        <v>-0.01702244214674379</v>
      </c>
      <c r="K257" s="1">
        <v>0.01201096733245385</v>
      </c>
      <c r="L257" s="1">
        <v>-0.008978895924953297</v>
      </c>
      <c r="M257" s="1">
        <v>0.003316752625993821</v>
      </c>
      <c r="N257" s="1">
        <v>-0.01032711415584963</v>
      </c>
      <c r="O257" s="1">
        <v>-0.01526975776932156</v>
      </c>
      <c r="P257" s="1">
        <v>9.941840242807351E-05</v>
      </c>
      <c r="Q257" s="1">
        <v>-0.01096330479726947</v>
      </c>
      <c r="R257" s="1">
        <v>0.004733656046159416</v>
      </c>
      <c r="S257" s="1">
        <v>-0.01826165810105907</v>
      </c>
      <c r="T257" s="1">
        <v>0.001249553893396725</v>
      </c>
      <c r="U257" s="1">
        <v>0.0004360148314116171</v>
      </c>
      <c r="V257" s="1">
        <v>0.002465741682685526</v>
      </c>
      <c r="W257" s="1">
        <v>-0.002654959182315515</v>
      </c>
      <c r="X257" s="1">
        <v>-0.0004663526643304012</v>
      </c>
    </row>
    <row r="258" spans="1:24">
      <c r="A258" s="11">
        <v>43574</v>
      </c>
      <c r="B258" s="1">
        <v>0.0001798658205831247</v>
      </c>
      <c r="C258" s="1">
        <v>0.001130582370286077</v>
      </c>
      <c r="D258" s="1">
        <v>0.01591190091302541</v>
      </c>
      <c r="E258" s="1">
        <v>9.810461884404959E-05</v>
      </c>
      <c r="F258" s="1">
        <v>4.054615673670501E-05</v>
      </c>
      <c r="G258" s="1">
        <v>0.0001525840105089486</v>
      </c>
      <c r="H258" s="1">
        <v>0.001589825454099777</v>
      </c>
      <c r="I258" s="1">
        <v>-0.004864368805954784</v>
      </c>
      <c r="J258" s="1">
        <v>0.01160141915277623</v>
      </c>
      <c r="K258" s="1">
        <v>-0.007242114739283902</v>
      </c>
      <c r="L258" s="1">
        <v>-0.005167228376734796</v>
      </c>
      <c r="M258" s="1">
        <v>0.00236239183811606</v>
      </c>
      <c r="N258" s="1">
        <v>0.004220224947670226</v>
      </c>
      <c r="O258" s="1">
        <v>-0.002265348699653431</v>
      </c>
      <c r="P258" s="1">
        <v>0.0001491090735634083</v>
      </c>
      <c r="Q258" s="1">
        <v>-0.008566773973851961</v>
      </c>
      <c r="R258" s="1">
        <v>-0.000484255339457789</v>
      </c>
      <c r="S258" s="1">
        <v>0.007959756125797184</v>
      </c>
      <c r="T258" s="1">
        <v>-8.920208738800209E-05</v>
      </c>
      <c r="U258" s="1">
        <v>0.01170110858512104</v>
      </c>
      <c r="V258" s="1">
        <v>4.735857546291477E-05</v>
      </c>
      <c r="W258" s="1">
        <v>0.005980716481284469</v>
      </c>
      <c r="X258" s="1">
        <v>-0.002241525175013431</v>
      </c>
    </row>
    <row r="259" spans="1:24">
      <c r="A259" s="11">
        <v>43577</v>
      </c>
      <c r="B259" s="1">
        <v>0.0001798334746875154</v>
      </c>
      <c r="C259" s="1">
        <v>-0.005665737535677308</v>
      </c>
      <c r="D259" s="1">
        <v>0</v>
      </c>
      <c r="E259" s="1">
        <v>0</v>
      </c>
      <c r="F259" s="1">
        <v>0.0001013581999652503</v>
      </c>
      <c r="G259" s="1">
        <v>-0.0002950167621435889</v>
      </c>
      <c r="H259" s="1">
        <v>-0.0007010820319410711</v>
      </c>
      <c r="I259" s="1">
        <v>0.01007659207294496</v>
      </c>
      <c r="J259" s="1">
        <v>-0.008521265834818817</v>
      </c>
      <c r="K259" s="1">
        <v>-0.003508194893781996</v>
      </c>
      <c r="L259" s="1">
        <v>-0.005194067369062349</v>
      </c>
      <c r="M259" s="1">
        <v>-0.002362391838116156</v>
      </c>
      <c r="N259" s="1">
        <v>0</v>
      </c>
      <c r="O259" s="1">
        <v>0.000755686577184653</v>
      </c>
      <c r="P259" s="1">
        <v>0</v>
      </c>
      <c r="Q259" s="1">
        <v>-0.001324503504890632</v>
      </c>
      <c r="R259" s="1">
        <v>-0.00294455767837173</v>
      </c>
      <c r="S259" s="1">
        <v>-0.006737311900381441</v>
      </c>
      <c r="T259" s="1">
        <v>-0.0009817484835120932</v>
      </c>
      <c r="U259" s="1">
        <v>0.002581757027854659</v>
      </c>
      <c r="V259" s="1">
        <v>-0.001137225293146484</v>
      </c>
      <c r="W259" s="1">
        <v>0.005271350991169504</v>
      </c>
      <c r="X259" s="1">
        <v>0.0008411608515037016</v>
      </c>
    </row>
    <row r="260" spans="1:24">
      <c r="A260" s="11">
        <v>43578</v>
      </c>
      <c r="B260" s="1">
        <v>0.001688855752753349</v>
      </c>
      <c r="C260" s="1">
        <v>0.003403293131707865</v>
      </c>
      <c r="D260" s="1">
        <v>-0.0004155067164113003</v>
      </c>
      <c r="E260" s="1">
        <v>9.809499527209345E-05</v>
      </c>
      <c r="F260" s="1">
        <v>5.067524768604857E-05</v>
      </c>
      <c r="G260" s="1">
        <v>0.0002441580121389043</v>
      </c>
      <c r="H260" s="1">
        <v>-0.001122754608961278</v>
      </c>
      <c r="I260" s="1">
        <v>0.004815715919134344</v>
      </c>
      <c r="J260" s="1">
        <v>0.005467287760195988</v>
      </c>
      <c r="K260" s="1">
        <v>0.01009409857204845</v>
      </c>
      <c r="L260" s="1">
        <v>0.007206718997281768</v>
      </c>
      <c r="M260" s="1">
        <v>-0.005216990727483124</v>
      </c>
      <c r="N260" s="1">
        <v>-0.00460476638674829</v>
      </c>
      <c r="O260" s="1">
        <v>-0.001511944648469989</v>
      </c>
      <c r="P260" s="1">
        <v>4.969808414900268E-05</v>
      </c>
      <c r="Q260" s="1">
        <v>0.003307975229545119</v>
      </c>
      <c r="R260" s="1">
        <v>0.001183971382285499</v>
      </c>
      <c r="S260" s="1">
        <v>-0.002446384649922003</v>
      </c>
      <c r="T260" s="1">
        <v>0.0002678451870840756</v>
      </c>
      <c r="U260" s="1">
        <v>0.001717475733465432</v>
      </c>
      <c r="V260" s="1">
        <v>-0.0001422441385959374</v>
      </c>
      <c r="W260" s="1">
        <v>-0.002361913572292706</v>
      </c>
      <c r="X260" s="1">
        <v>-0.002244669853823862</v>
      </c>
    </row>
    <row r="261" spans="1:24">
      <c r="A261" s="11">
        <v>43579</v>
      </c>
      <c r="B261" s="1">
        <v>-0.01086555225478458</v>
      </c>
      <c r="C261" s="1">
        <v>-0.01196254652737783</v>
      </c>
      <c r="D261" s="1">
        <v>-0.005668098862620319</v>
      </c>
      <c r="E261" s="1">
        <v>4.904388938640488E-05</v>
      </c>
      <c r="F261" s="1">
        <v>5.067267983545808E-05</v>
      </c>
      <c r="G261" s="1">
        <v>0.0001017149135283248</v>
      </c>
      <c r="H261" s="1">
        <v>-0.0212884713011269</v>
      </c>
      <c r="I261" s="1">
        <v>0.002952031664081078</v>
      </c>
      <c r="J261" s="1">
        <v>-0.006760689363247171</v>
      </c>
      <c r="K261" s="1">
        <v>0.005041752372361756</v>
      </c>
      <c r="L261" s="1">
        <v>-0.01300972382094157</v>
      </c>
      <c r="M261" s="1">
        <v>-0.00572247627406621</v>
      </c>
      <c r="N261" s="1">
        <v>0.002688689923928395</v>
      </c>
      <c r="O261" s="1">
        <v>-0.008051695606732471</v>
      </c>
      <c r="P261" s="1">
        <v>4.969561437234973E-05</v>
      </c>
      <c r="Q261" s="1">
        <v>0.002638523958181242</v>
      </c>
      <c r="R261" s="1">
        <v>0.0006552661934153101</v>
      </c>
      <c r="S261" s="1">
        <v>-0.01654699207066701</v>
      </c>
      <c r="T261" s="1">
        <v>0.00080310538381599</v>
      </c>
      <c r="U261" s="1">
        <v>-0.003868476777920318</v>
      </c>
      <c r="V261" s="1">
        <v>0.0005688551942922331</v>
      </c>
      <c r="W261" s="1">
        <v>0.009481293498557775</v>
      </c>
      <c r="X261" s="1">
        <v>0</v>
      </c>
    </row>
    <row r="262" spans="1:24">
      <c r="A262" s="11">
        <v>43580</v>
      </c>
      <c r="B262" s="1">
        <v>-0.001561904387559395</v>
      </c>
      <c r="C262" s="1">
        <v>0.003432497649324395</v>
      </c>
      <c r="D262" s="1">
        <v>-0.00814138535231565</v>
      </c>
      <c r="E262" s="1">
        <v>0.0002353771930368913</v>
      </c>
      <c r="F262" s="1">
        <v>0.000152002635005056</v>
      </c>
      <c r="G262" s="1">
        <v>0.0001932298373221133</v>
      </c>
      <c r="H262" s="1">
        <v>0.01230799389740235</v>
      </c>
      <c r="I262" s="1">
        <v>0.01354092052976002</v>
      </c>
      <c r="J262" s="1">
        <v>0.01369611197214687</v>
      </c>
      <c r="K262" s="1">
        <v>-0.01799119336712297</v>
      </c>
      <c r="L262" s="1">
        <v>0.004500261641658712</v>
      </c>
      <c r="M262" s="1">
        <v>0.0009560230173661747</v>
      </c>
      <c r="N262" s="1">
        <v>0.008022965670999464</v>
      </c>
      <c r="O262" s="1">
        <v>-0.005966513531339877</v>
      </c>
      <c r="P262" s="1">
        <v>0.0001490720269102437</v>
      </c>
      <c r="Q262" s="1">
        <v>0.001974334303717608</v>
      </c>
      <c r="R262" s="1">
        <v>0.003871761391456999</v>
      </c>
      <c r="S262" s="1">
        <v>0.006453770538831312</v>
      </c>
      <c r="T262" s="1">
        <v>0.0007133303913711755</v>
      </c>
      <c r="U262" s="1">
        <v>-0.002587323564950912</v>
      </c>
      <c r="V262" s="1">
        <v>0.001373398904045541</v>
      </c>
      <c r="W262" s="1">
        <v>0.009060688235900618</v>
      </c>
      <c r="X262" s="1">
        <v>0.001777445624420614</v>
      </c>
    </row>
    <row r="263" spans="1:24">
      <c r="A263" s="11">
        <v>43581</v>
      </c>
      <c r="B263" s="1">
        <v>-0.005942957970870971</v>
      </c>
      <c r="C263" s="1">
        <v>-0.005153174873403763</v>
      </c>
      <c r="D263" s="1">
        <v>-0.01289246016886092</v>
      </c>
      <c r="E263" s="1">
        <v>-4.903234664885157E-05</v>
      </c>
      <c r="F263" s="1">
        <v>-5.066497784486124E-05</v>
      </c>
      <c r="G263" s="1">
        <v>0</v>
      </c>
      <c r="H263" s="1">
        <v>-0.01321688917392055</v>
      </c>
      <c r="I263" s="1">
        <v>0.000726744218032764</v>
      </c>
      <c r="J263" s="1">
        <v>-0.02875968510020113</v>
      </c>
      <c r="K263" s="1">
        <v>-0.01096560867472672</v>
      </c>
      <c r="L263" s="1">
        <v>-0.01106914884893259</v>
      </c>
      <c r="M263" s="1">
        <v>-0.01443720937474787</v>
      </c>
      <c r="N263" s="1">
        <v>0.003797953672758694</v>
      </c>
      <c r="O263" s="1">
        <v>-0.002304325468529703</v>
      </c>
      <c r="P263" s="1">
        <v>4.968573771914791E-05</v>
      </c>
      <c r="Q263" s="1">
        <v>-0.008583743691391442</v>
      </c>
      <c r="R263" s="1">
        <v>-0.0005340227722324876</v>
      </c>
      <c r="S263" s="1">
        <v>-0.01261532208884033</v>
      </c>
      <c r="T263" s="1">
        <v>0.0001782531199016581</v>
      </c>
      <c r="U263" s="1">
        <v>-0.00216122841850518</v>
      </c>
      <c r="V263" s="1">
        <v>0.000662345674022707</v>
      </c>
      <c r="W263" s="1">
        <v>-0.005453228915844511</v>
      </c>
      <c r="X263" s="1">
        <v>-0.00271421384280751</v>
      </c>
    </row>
    <row r="264" spans="1:24">
      <c r="A264" s="11">
        <v>43584</v>
      </c>
      <c r="B264" s="1">
        <v>0.01991304348646015</v>
      </c>
      <c r="C264" s="1">
        <v>0.01368322375145717</v>
      </c>
      <c r="D264" s="1">
        <v>0.01760072513014435</v>
      </c>
      <c r="E264" s="1">
        <v>0.0001961149632197022</v>
      </c>
      <c r="F264" s="1">
        <v>9.119511200516066E-05</v>
      </c>
      <c r="G264" s="1">
        <v>0.0002440264374082203</v>
      </c>
      <c r="H264" s="1">
        <v>0.01482141995704799</v>
      </c>
      <c r="I264" s="1">
        <v>0.001089126990941856</v>
      </c>
      <c r="J264" s="1">
        <v>0.02386128383158352</v>
      </c>
      <c r="K264" s="1">
        <v>0.04270807276319787</v>
      </c>
      <c r="L264" s="1">
        <v>0.01972221697374851</v>
      </c>
      <c r="M264" s="1">
        <v>0.00338737318816298</v>
      </c>
      <c r="N264" s="1">
        <v>0.01467571024309266</v>
      </c>
      <c r="O264" s="1">
        <v>0.01435358281563879</v>
      </c>
      <c r="P264" s="1">
        <v>9.936407003401954E-05</v>
      </c>
      <c r="Q264" s="1">
        <v>0.003310165220454624</v>
      </c>
      <c r="R264" s="1">
        <v>0.001059290713313758</v>
      </c>
      <c r="S264" s="1">
        <v>0.015579995264156</v>
      </c>
      <c r="T264" s="1">
        <v>0.0005345687939132092</v>
      </c>
      <c r="U264" s="1">
        <v>0.009045937196002241</v>
      </c>
      <c r="V264" s="1">
        <v>0.0003310083964494701</v>
      </c>
      <c r="W264" s="1">
        <v>0.003860237738674623</v>
      </c>
      <c r="X264" s="1">
        <v>0.00327485672798413</v>
      </c>
    </row>
    <row r="265" spans="1:24">
      <c r="A265" s="11">
        <v>43585</v>
      </c>
      <c r="B265" s="1">
        <v>-0.006293060666260971</v>
      </c>
      <c r="C265" s="1">
        <v>0.00056609115579114</v>
      </c>
      <c r="D265" s="1">
        <v>0.0008384338547673774</v>
      </c>
      <c r="E265" s="1">
        <v>0</v>
      </c>
      <c r="F265" s="1">
        <v>0.0001519733745572352</v>
      </c>
      <c r="G265" s="1">
        <v>0.000101660109677143</v>
      </c>
      <c r="H265" s="1">
        <v>0.0004242981465253491</v>
      </c>
      <c r="I265" s="1">
        <v>0.009030222100415607</v>
      </c>
      <c r="J265" s="1">
        <v>0.002650763646244086</v>
      </c>
      <c r="K265" s="1">
        <v>-0.007241254891065797</v>
      </c>
      <c r="L265" s="1">
        <v>-0.009522507391293457</v>
      </c>
      <c r="M265" s="1">
        <v>-0.002418380864281638</v>
      </c>
      <c r="N265" s="1">
        <v>-0.00224383041039163</v>
      </c>
      <c r="O265" s="1">
        <v>0.0007577480092812759</v>
      </c>
      <c r="P265" s="1">
        <v>9.935419779650022E-05</v>
      </c>
      <c r="Q265" s="1">
        <v>0.01768798161931887</v>
      </c>
      <c r="R265" s="1">
        <v>0.001540323772475491</v>
      </c>
      <c r="S265" s="1">
        <v>0.001232691120467452</v>
      </c>
      <c r="T265" s="1">
        <v>0.0003562205042567364</v>
      </c>
      <c r="U265" s="1">
        <v>0.000428724551046896</v>
      </c>
      <c r="V265" s="1">
        <v>0.001370154474822808</v>
      </c>
      <c r="W265" s="1">
        <v>0.003845393586868183</v>
      </c>
      <c r="X265" s="1">
        <v>0</v>
      </c>
    </row>
    <row r="266" spans="1:24">
      <c r="A266" s="11">
        <v>43587</v>
      </c>
      <c r="B266" s="1">
        <v>0.004355423259286411</v>
      </c>
      <c r="C266" s="1">
        <v>0.001696353248178334</v>
      </c>
      <c r="D266" s="1">
        <v>0.001674761737959361</v>
      </c>
      <c r="E266" s="1">
        <v>0.0002450896305042257</v>
      </c>
      <c r="F266" s="1">
        <v>0.0001519502821601441</v>
      </c>
      <c r="G266" s="1">
        <v>0.0001016497759497485</v>
      </c>
      <c r="H266" s="1">
        <v>0.008167909090862228</v>
      </c>
      <c r="I266" s="1">
        <v>-0.004685537496404654</v>
      </c>
      <c r="J266" s="1">
        <v>0.009397574869930342</v>
      </c>
      <c r="K266" s="1">
        <v>0.004725692562161165</v>
      </c>
      <c r="L266" s="1">
        <v>0.01410704264170638</v>
      </c>
      <c r="M266" s="1">
        <v>0.0009680542866350526</v>
      </c>
      <c r="N266" s="1">
        <v>0.004482637315663371</v>
      </c>
      <c r="O266" s="1">
        <v>0.004534469680096853</v>
      </c>
      <c r="P266" s="1">
        <v>0.0001490127905402199</v>
      </c>
      <c r="Q266" s="1">
        <v>0.00647251450561752</v>
      </c>
      <c r="R266" s="1">
        <v>-0.003006680478502855</v>
      </c>
      <c r="S266" s="1">
        <v>0.0137843216778129</v>
      </c>
      <c r="T266" s="1">
        <v>-0.0006234691807392084</v>
      </c>
      <c r="U266" s="1">
        <v>0.003850272136232765</v>
      </c>
      <c r="V266" s="1">
        <v>-0.0008974753206260866</v>
      </c>
      <c r="W266" s="1">
        <v>-0.004177586394626877</v>
      </c>
      <c r="X266" s="1">
        <v>-0.0004671805737856531</v>
      </c>
    </row>
    <row r="267" spans="1:24">
      <c r="A267" s="11">
        <v>43588</v>
      </c>
      <c r="B267" s="1">
        <v>-0.008947314180533791</v>
      </c>
      <c r="C267" s="1">
        <v>-0.006802747322752523</v>
      </c>
      <c r="D267" s="1">
        <v>0.0007527286768660667</v>
      </c>
      <c r="E267" s="1">
        <v>3.920876708533386E-05</v>
      </c>
      <c r="F267" s="1">
        <v>4.051617608888796E-05</v>
      </c>
      <c r="G267" s="1">
        <v>-5.082359639026761E-05</v>
      </c>
      <c r="H267" s="1">
        <v>-0.006519570007590729</v>
      </c>
      <c r="I267" s="1">
        <v>-0.003619258384313069</v>
      </c>
      <c r="J267" s="1">
        <v>-0.0006558380752313504</v>
      </c>
      <c r="K267" s="1">
        <v>-0.02035560888874918</v>
      </c>
      <c r="L267" s="1">
        <v>-0.00530277129364259</v>
      </c>
      <c r="M267" s="1">
        <v>0.002898552754011257</v>
      </c>
      <c r="N267" s="1">
        <v>0.00557518634207711</v>
      </c>
      <c r="O267" s="1">
        <v>-0.00985080330732963</v>
      </c>
      <c r="P267" s="1">
        <v>4.966599618600409E-05</v>
      </c>
      <c r="Q267" s="1">
        <v>0.005148016517401237</v>
      </c>
      <c r="R267" s="1">
        <v>-0.001179730835709984</v>
      </c>
      <c r="S267" s="1">
        <v>-0.006419915593350836</v>
      </c>
      <c r="T267" s="1">
        <v>-0.0001782054713795682</v>
      </c>
      <c r="U267" s="1">
        <v>-0.005566274273321663</v>
      </c>
      <c r="V267" s="1">
        <v>-0.001040189219085362</v>
      </c>
      <c r="W267" s="1">
        <v>0.001925183984928605</v>
      </c>
      <c r="X267" s="1">
        <v>-0.003276389544546638</v>
      </c>
    </row>
    <row r="268" spans="1:24">
      <c r="A268" s="11">
        <v>43592</v>
      </c>
      <c r="B268" s="1">
        <v>-0.007968169649176845</v>
      </c>
      <c r="C268" s="1">
        <v>-0.01086656389083929</v>
      </c>
      <c r="D268" s="1">
        <v>-0.01414522195949475</v>
      </c>
      <c r="E268" s="1">
        <v>0</v>
      </c>
      <c r="F268" s="1">
        <v>5.064291177578072E-05</v>
      </c>
      <c r="G268" s="1">
        <v>0.0001422995611444</v>
      </c>
      <c r="H268" s="1">
        <v>-0.01121507082014007</v>
      </c>
      <c r="I268" s="1">
        <v>0.003619258384313058</v>
      </c>
      <c r="J268" s="1">
        <v>-0.01800578212793017</v>
      </c>
      <c r="K268" s="1">
        <v>-0.008738305304958768</v>
      </c>
      <c r="L268" s="1">
        <v>0.005302771293642585</v>
      </c>
      <c r="M268" s="1">
        <v>-0.06527846358450938</v>
      </c>
      <c r="N268" s="1">
        <v>-0.0126820051074214</v>
      </c>
      <c r="O268" s="1">
        <v>-0.01133416942705613</v>
      </c>
      <c r="P268" s="1">
        <v>4.966352959723E-05</v>
      </c>
      <c r="Q268" s="1">
        <v>-0.01162053102301876</v>
      </c>
      <c r="R268" s="1">
        <v>0.001145801188829569</v>
      </c>
      <c r="S268" s="1">
        <v>-0.01346047900366223</v>
      </c>
      <c r="T268" s="1">
        <v>0.0003563791912272919</v>
      </c>
      <c r="U268" s="1">
        <v>-0.01688717333605562</v>
      </c>
      <c r="V268" s="1">
        <v>0.00047294741706401</v>
      </c>
      <c r="W268" s="1">
        <v>-0.002523409267816328</v>
      </c>
      <c r="X268" s="1">
        <v>-0.0009380863727334674</v>
      </c>
    </row>
    <row r="269" spans="1:24">
      <c r="A269" s="11">
        <v>43593</v>
      </c>
      <c r="B269" s="1">
        <v>-0.004613364948478731</v>
      </c>
      <c r="C269" s="1">
        <v>-0.004033425231902517</v>
      </c>
      <c r="D269" s="1">
        <v>-0.01512267702539269</v>
      </c>
      <c r="E269" s="1">
        <v>0.0001470191862686507</v>
      </c>
      <c r="F269" s="1">
        <v>5.064034720098739E-05</v>
      </c>
      <c r="G269" s="1">
        <v>5.081636491315693E-05</v>
      </c>
      <c r="H269" s="1">
        <v>-0.004961368826041358</v>
      </c>
      <c r="I269" s="1">
        <v>-0.02376277046111261</v>
      </c>
      <c r="J269" s="1">
        <v>-0.01770116751239147</v>
      </c>
      <c r="K269" s="1">
        <v>0.001660854060570768</v>
      </c>
      <c r="L269" s="1">
        <v>0.0007144388387049878</v>
      </c>
      <c r="M269" s="1">
        <v>-0.006198366952339019</v>
      </c>
      <c r="N269" s="1">
        <v>-0.01627282833687345</v>
      </c>
      <c r="O269" s="1">
        <v>-0.009907201777078678</v>
      </c>
      <c r="P269" s="1">
        <v>9.931966040841489E-05</v>
      </c>
      <c r="Q269" s="1">
        <v>0.00194615695548597</v>
      </c>
      <c r="R269" s="1">
        <v>0.0004070798017425463</v>
      </c>
      <c r="S269" s="1">
        <v>-0.004140106932074946</v>
      </c>
      <c r="T269" s="1">
        <v>0.0001781419796285395</v>
      </c>
      <c r="U269" s="1">
        <v>-0.01053565496033376</v>
      </c>
      <c r="V269" s="1">
        <v>0.0003781969505676041</v>
      </c>
      <c r="W269" s="1">
        <v>-0.01170386207163271</v>
      </c>
      <c r="X269" s="1">
        <v>-0.001408781637082084</v>
      </c>
    </row>
    <row r="270" spans="1:24">
      <c r="A270" s="11">
        <v>43594</v>
      </c>
      <c r="B270" s="1">
        <v>-0.02972285841518649</v>
      </c>
      <c r="C270" s="1">
        <v>-0.03705216546054535</v>
      </c>
      <c r="D270" s="1">
        <v>-0.02678458919325039</v>
      </c>
      <c r="E270" s="1">
        <v>0.0001469975748047625</v>
      </c>
      <c r="F270" s="1">
        <v>0.0002936634536685174</v>
      </c>
      <c r="G270" s="1">
        <v>0.000203239640558845</v>
      </c>
      <c r="H270" s="1">
        <v>-0.04524552127725532</v>
      </c>
      <c r="I270" s="1">
        <v>0.01541880766718336</v>
      </c>
      <c r="J270" s="1">
        <v>-0.03768802918936832</v>
      </c>
      <c r="K270" s="1">
        <v>-0.03361547611545394</v>
      </c>
      <c r="L270" s="1">
        <v>-0.0168531176457675</v>
      </c>
      <c r="M270" s="1">
        <v>-0.005194816877104023</v>
      </c>
      <c r="N270" s="1">
        <v>-0.003056937802793854</v>
      </c>
      <c r="O270" s="1">
        <v>-0.03821313132641446</v>
      </c>
      <c r="P270" s="1">
        <v>9.930979699318943E-05</v>
      </c>
      <c r="Q270" s="1">
        <v>-0.02826346527285938</v>
      </c>
      <c r="R270" s="1">
        <v>0.001457343318182501</v>
      </c>
      <c r="S270" s="1">
        <v>-0.04766650099255813</v>
      </c>
      <c r="T270" s="1">
        <v>0.0003561887838191461</v>
      </c>
      <c r="U270" s="1">
        <v>0.0030843822645916</v>
      </c>
      <c r="V270" s="1">
        <v>0.00042530067035235</v>
      </c>
      <c r="W270" s="1">
        <v>0.001277354034315096</v>
      </c>
      <c r="X270" s="1">
        <v>-0.007073832845478314</v>
      </c>
    </row>
    <row r="271" spans="1:24">
      <c r="A271" s="11">
        <v>43595</v>
      </c>
      <c r="B271" s="1">
        <v>0.001850768219176731</v>
      </c>
      <c r="C271" s="1">
        <v>0.003588520597331811</v>
      </c>
      <c r="D271" s="1">
        <v>-0.001327257638544953</v>
      </c>
      <c r="E271" s="1">
        <v>9.798637997154356E-05</v>
      </c>
      <c r="F271" s="1">
        <v>-9.112770541678894E-05</v>
      </c>
      <c r="G271" s="1">
        <v>9.144436378885161E-05</v>
      </c>
      <c r="H271" s="1">
        <v>-0.002956580540622275</v>
      </c>
      <c r="I271" s="1">
        <v>-0.00694574168715312</v>
      </c>
      <c r="J271" s="1">
        <v>0.001646013492712943</v>
      </c>
      <c r="K271" s="1">
        <v>-0.00841036254861211</v>
      </c>
      <c r="L271" s="1">
        <v>0.002756221372045613</v>
      </c>
      <c r="M271" s="1">
        <v>0.0236758356852846</v>
      </c>
      <c r="N271" s="1">
        <v>0.002675331234529962</v>
      </c>
      <c r="O271" s="1">
        <v>0.00548034898403093</v>
      </c>
      <c r="P271" s="1">
        <v>4.965120032792403E-05</v>
      </c>
      <c r="Q271" s="1">
        <v>0.01718482475410097</v>
      </c>
      <c r="R271" s="1">
        <v>-0.0004488387431648325</v>
      </c>
      <c r="S271" s="1">
        <v>-0.004273324429159685</v>
      </c>
      <c r="T271" s="1">
        <v>-0.0001780785331034551</v>
      </c>
      <c r="U271" s="1">
        <v>-0.0119496885541547</v>
      </c>
      <c r="V271" s="1">
        <v>0.0003306644022664509</v>
      </c>
      <c r="W271" s="1">
        <v>-0.0003359876388157119</v>
      </c>
      <c r="X271" s="1">
        <v>0.001891253518808349</v>
      </c>
    </row>
    <row r="272" spans="1:24">
      <c r="A272" s="11">
        <v>43598</v>
      </c>
      <c r="B272" s="1">
        <v>-0.01180525771393596</v>
      </c>
      <c r="C272" s="1">
        <v>-0.009598154068722282</v>
      </c>
      <c r="D272" s="1">
        <v>-0.02610364836286937</v>
      </c>
      <c r="E272" s="1">
        <v>4.898958972209347E-05</v>
      </c>
      <c r="F272" s="1">
        <v>0.0002429887629652672</v>
      </c>
      <c r="G272" s="1">
        <v>0.0001523886930538598</v>
      </c>
      <c r="H272" s="1">
        <v>-0.01603676710528477</v>
      </c>
      <c r="I272" s="1">
        <v>0.006581376589297994</v>
      </c>
      <c r="J272" s="1">
        <v>-0.03068061915701203</v>
      </c>
      <c r="K272" s="1">
        <v>-0.01155840747004038</v>
      </c>
      <c r="L272" s="1">
        <v>-0.006831918425859898</v>
      </c>
      <c r="M272" s="1">
        <v>-0.01382864546446002</v>
      </c>
      <c r="N272" s="1">
        <v>0.01025260547195875</v>
      </c>
      <c r="O272" s="1">
        <v>-0.01343170933533832</v>
      </c>
      <c r="P272" s="1">
        <v>0.0001489388112471793</v>
      </c>
      <c r="Q272" s="1">
        <v>0.005228770082799276</v>
      </c>
      <c r="R272" s="1">
        <v>-0.0003981954175419408</v>
      </c>
      <c r="S272" s="1">
        <v>-0.01355058129582412</v>
      </c>
      <c r="T272" s="1">
        <v>0</v>
      </c>
      <c r="U272" s="1">
        <v>-0.00446230102339868</v>
      </c>
      <c r="V272" s="1">
        <v>-0.000519664591829267</v>
      </c>
      <c r="W272" s="1">
        <v>0.001947158771451636</v>
      </c>
      <c r="X272" s="1">
        <v>-0.005684525018383398</v>
      </c>
    </row>
    <row r="273" spans="1:24">
      <c r="A273" s="11">
        <v>43599</v>
      </c>
      <c r="B273" s="1">
        <v>-0.001872767082164616</v>
      </c>
      <c r="C273" s="1">
        <v>-0.001206272763881532</v>
      </c>
      <c r="D273" s="1">
        <v>0.0009084302950313865</v>
      </c>
      <c r="E273" s="1">
        <v>0</v>
      </c>
      <c r="F273" s="1">
        <v>-0.0001012381425690541</v>
      </c>
      <c r="G273" s="1">
        <v>5.079107094055117E-05</v>
      </c>
      <c r="H273" s="1">
        <v>0.005289672066460729</v>
      </c>
      <c r="I273" s="1">
        <v>-0.01616493685335539</v>
      </c>
      <c r="J273" s="1">
        <v>0.005315819795631186</v>
      </c>
      <c r="K273" s="1">
        <v>-0.003086205718157289</v>
      </c>
      <c r="L273" s="1">
        <v>-0.004092376363284478</v>
      </c>
      <c r="M273" s="1">
        <v>-0.000515862791940303</v>
      </c>
      <c r="N273" s="1">
        <v>0.0007552870449684708</v>
      </c>
      <c r="O273" s="1">
        <v>0.003090689731528572</v>
      </c>
      <c r="P273" s="1">
        <v>4.964134131929236E-05</v>
      </c>
      <c r="Q273" s="1">
        <v>-0.002610967540720402</v>
      </c>
      <c r="R273" s="1">
        <v>0.0003981954175419721</v>
      </c>
      <c r="S273" s="1">
        <v>0.00265416416981923</v>
      </c>
      <c r="T273" s="1">
        <v>0.0001780785331034737</v>
      </c>
      <c r="U273" s="1">
        <v>-0.003135500889120971</v>
      </c>
      <c r="V273" s="1">
        <v>9.450455991532435E-05</v>
      </c>
      <c r="W273" s="1">
        <v>-0.006527833672176413</v>
      </c>
      <c r="X273" s="1">
        <v>-0.00047517225888127</v>
      </c>
    </row>
    <row r="274" spans="1:24">
      <c r="A274" s="11">
        <v>43600</v>
      </c>
      <c r="B274" s="1">
        <v>0.004656319240737449</v>
      </c>
      <c r="C274" s="1">
        <v>0.004816384987981358</v>
      </c>
      <c r="D274" s="1">
        <v>0.02696450373815698</v>
      </c>
      <c r="E274" s="1">
        <v>3.918994386548051E-05</v>
      </c>
      <c r="F274" s="1">
        <v>0.000101238142568943</v>
      </c>
      <c r="G274" s="1">
        <v>9.141742727252449E-05</v>
      </c>
      <c r="H274" s="1">
        <v>0.01170016877352941</v>
      </c>
      <c r="I274" s="1">
        <v>0.01031696697093227</v>
      </c>
      <c r="J274" s="1">
        <v>0.01923732920928374</v>
      </c>
      <c r="K274" s="1">
        <v>-0.0006324444186774647</v>
      </c>
      <c r="L274" s="1">
        <v>0.01019970958245497</v>
      </c>
      <c r="M274" s="1">
        <v>0.01586928618841403</v>
      </c>
      <c r="N274" s="1">
        <v>0.008270723837891163</v>
      </c>
      <c r="O274" s="1">
        <v>0.003243070784689024</v>
      </c>
      <c r="P274" s="1">
        <v>4.963887717882177E-05</v>
      </c>
      <c r="Q274" s="1">
        <v>-0.003273325344969138</v>
      </c>
      <c r="R274" s="1">
        <v>0.0007366669963414236</v>
      </c>
      <c r="S274" s="1">
        <v>0.01473452372177275</v>
      </c>
      <c r="T274" s="1">
        <v>8.902737597693315E-05</v>
      </c>
      <c r="U274" s="1">
        <v>0.01115336121385283</v>
      </c>
      <c r="V274" s="1">
        <v>0.0003779289538557386</v>
      </c>
      <c r="W274" s="1">
        <v>0.004580674900724721</v>
      </c>
      <c r="X274" s="1">
        <v>0.003795070968551534</v>
      </c>
    </row>
    <row r="275" spans="1:24">
      <c r="A275" s="11">
        <v>43601</v>
      </c>
      <c r="B275" s="1">
        <v>-0.01418898675354949</v>
      </c>
      <c r="C275" s="1">
        <v>-0.01695982504340927</v>
      </c>
      <c r="D275" s="1">
        <v>-0.01801529146892132</v>
      </c>
      <c r="E275" s="1">
        <v>0.0001959266848615306</v>
      </c>
      <c r="F275" s="1">
        <v>0.0001518379992694334</v>
      </c>
      <c r="G275" s="1">
        <v>0.0003452793242454984</v>
      </c>
      <c r="H275" s="1">
        <v>-0.02379554703691544</v>
      </c>
      <c r="I275" s="1">
        <v>-0.001834526289593119</v>
      </c>
      <c r="J275" s="1">
        <v>-0.02936166787492582</v>
      </c>
      <c r="K275" s="1">
        <v>0.002387138674826384</v>
      </c>
      <c r="L275" s="1">
        <v>-0.002758221970772082</v>
      </c>
      <c r="M275" s="1">
        <v>-0.001016260250066479</v>
      </c>
      <c r="N275" s="1">
        <v>0.01597062728485359</v>
      </c>
      <c r="O275" s="1">
        <v>-0.01533472137519378</v>
      </c>
      <c r="P275" s="1">
        <v>0.0001489018491396938</v>
      </c>
      <c r="Q275" s="1">
        <v>-0.0006559527949203843</v>
      </c>
      <c r="R275" s="1">
        <v>0.003076275402987964</v>
      </c>
      <c r="S275" s="1">
        <v>-0.0266447169506503</v>
      </c>
      <c r="T275" s="1">
        <v>0.0006229698061128973</v>
      </c>
      <c r="U275" s="1">
        <v>0</v>
      </c>
      <c r="V275" s="1">
        <v>0.001274456758374358</v>
      </c>
      <c r="W275" s="1">
        <v>0.002282492935085</v>
      </c>
      <c r="X275" s="1">
        <v>-0.003319898709670283</v>
      </c>
    </row>
    <row r="276" spans="1:24">
      <c r="A276" s="11">
        <v>43602</v>
      </c>
      <c r="B276" s="1">
        <v>-0.00658738383936868</v>
      </c>
      <c r="C276" s="1">
        <v>-0.005513030808649251</v>
      </c>
      <c r="D276" s="1">
        <v>-0.01031216736641971</v>
      </c>
      <c r="E276" s="1">
        <v>0.0001469198261153246</v>
      </c>
      <c r="F276" s="1">
        <v>9.109173450030614E-05</v>
      </c>
      <c r="G276" s="1">
        <v>0.0001522912217206437</v>
      </c>
      <c r="H276" s="1">
        <v>-0.007938595225136664</v>
      </c>
      <c r="I276" s="1">
        <v>0.02107636156020533</v>
      </c>
      <c r="J276" s="1">
        <v>-0.005125337654279719</v>
      </c>
      <c r="K276" s="1">
        <v>-0.008238612947787102</v>
      </c>
      <c r="L276" s="1">
        <v>-0.00276585080608322</v>
      </c>
      <c r="M276" s="1">
        <v>-0.01433716314640722</v>
      </c>
      <c r="N276" s="1">
        <v>-0.008139149630195977</v>
      </c>
      <c r="O276" s="1">
        <v>-0.004778784739041414</v>
      </c>
      <c r="P276" s="1">
        <v>9.925558320812494E-05</v>
      </c>
      <c r="Q276" s="1">
        <v>-0.01121753762009614</v>
      </c>
      <c r="R276" s="1">
        <v>0.000362781950936631</v>
      </c>
      <c r="S276" s="1">
        <v>-0.008530559520375678</v>
      </c>
      <c r="T276" s="1">
        <v>0.000800391345143857</v>
      </c>
      <c r="U276" s="1">
        <v>0.009713100646500026</v>
      </c>
      <c r="V276" s="1">
        <v>0.0009901224317215283</v>
      </c>
      <c r="W276" s="1">
        <v>0.008745924827444742</v>
      </c>
      <c r="X276" s="1">
        <v>-0.0009505704137820357</v>
      </c>
    </row>
    <row r="277" spans="1:24">
      <c r="A277" s="11">
        <v>43605</v>
      </c>
      <c r="B277" s="1">
        <v>0.002640163049358397</v>
      </c>
      <c r="C277" s="1">
        <v>0.001841056058528154</v>
      </c>
      <c r="D277" s="1">
        <v>-0.0172418064345061</v>
      </c>
      <c r="E277" s="1">
        <v>-4.897087702923338E-05</v>
      </c>
      <c r="F277" s="1">
        <v>0.0001518011205838046</v>
      </c>
      <c r="G277" s="1">
        <v>0</v>
      </c>
      <c r="H277" s="1">
        <v>-0.006646612899881919</v>
      </c>
      <c r="I277" s="1">
        <v>-0.003963255052580638</v>
      </c>
      <c r="J277" s="1">
        <v>-0.0152373568646048</v>
      </c>
      <c r="K277" s="1">
        <v>0.00753710467629678</v>
      </c>
      <c r="L277" s="1">
        <v>0.006827948369042096</v>
      </c>
      <c r="M277" s="1">
        <v>-0.01926641213731619</v>
      </c>
      <c r="N277" s="1">
        <v>0.008139149630195998</v>
      </c>
      <c r="O277" s="1">
        <v>-0.002480775273762778</v>
      </c>
      <c r="P277" s="1">
        <v>0</v>
      </c>
      <c r="Q277" s="1">
        <v>-0.01134479968699059</v>
      </c>
      <c r="R277" s="1">
        <v>-0.002144854440228194</v>
      </c>
      <c r="S277" s="1">
        <v>-0.005788204638169088</v>
      </c>
      <c r="T277" s="1">
        <v>-0.0004445827664033531</v>
      </c>
      <c r="U277" s="1">
        <v>0.007005282588408593</v>
      </c>
      <c r="V277" s="1">
        <v>-0.0003770739109534887</v>
      </c>
      <c r="W277" s="1">
        <v>0.00450988959111839</v>
      </c>
      <c r="X277" s="1">
        <v>0</v>
      </c>
    </row>
    <row r="278" spans="1:24">
      <c r="A278" s="11">
        <v>43606</v>
      </c>
      <c r="B278" s="1">
        <v>0.004873718694457479</v>
      </c>
      <c r="C278" s="1">
        <v>0.01036910784840303</v>
      </c>
      <c r="D278" s="1">
        <v>0.00231000333720546</v>
      </c>
      <c r="E278" s="1">
        <v>4.897087702911713E-05</v>
      </c>
      <c r="F278" s="1">
        <v>5.059525316403861E-05</v>
      </c>
      <c r="G278" s="1">
        <v>9.136360181972532E-05</v>
      </c>
      <c r="H278" s="1">
        <v>0.01530378332403346</v>
      </c>
      <c r="I278" s="1">
        <v>-0.00688283825680963</v>
      </c>
      <c r="J278" s="1">
        <v>0.005450955023201759</v>
      </c>
      <c r="K278" s="1">
        <v>-0.01834264096351064</v>
      </c>
      <c r="L278" s="1">
        <v>0.00821863179910675</v>
      </c>
      <c r="M278" s="1">
        <v>0.01668443290790392</v>
      </c>
      <c r="N278" s="1">
        <v>0.005878047784190969</v>
      </c>
      <c r="O278" s="1">
        <v>0.01136095203062177</v>
      </c>
      <c r="P278" s="1">
        <v>9.924573251504877E-05</v>
      </c>
      <c r="Q278" s="1">
        <v>-0.00524864942224628</v>
      </c>
      <c r="R278" s="1">
        <v>0.001537331259722002</v>
      </c>
      <c r="S278" s="1">
        <v>0.009388892658378294</v>
      </c>
      <c r="T278" s="1">
        <v>0.0004445827664033213</v>
      </c>
      <c r="U278" s="1">
        <v>-0.01583146521668063</v>
      </c>
      <c r="V278" s="1">
        <v>0.0001414193794046546</v>
      </c>
      <c r="W278" s="1">
        <v>-0.001920848413093206</v>
      </c>
      <c r="X278" s="1">
        <v>-0.0009514748576993841</v>
      </c>
    </row>
    <row r="279" spans="1:24">
      <c r="A279" s="11">
        <v>43607</v>
      </c>
      <c r="B279" s="1">
        <v>0.002273998397580166</v>
      </c>
      <c r="C279" s="1">
        <v>0</v>
      </c>
      <c r="D279" s="1">
        <v>0.002764978720070495</v>
      </c>
      <c r="E279" s="1">
        <v>4.896847899975847E-05</v>
      </c>
      <c r="F279" s="1">
        <v>-5.059525316415132E-05</v>
      </c>
      <c r="G279" s="1">
        <v>0</v>
      </c>
      <c r="H279" s="1">
        <v>0.0005129520502316946</v>
      </c>
      <c r="I279" s="1">
        <v>-0.001091107582334568</v>
      </c>
      <c r="J279" s="1">
        <v>-0.008885417471836674</v>
      </c>
      <c r="K279" s="1">
        <v>-0.004513063285260902</v>
      </c>
      <c r="L279" s="1">
        <v>-0.001436988320272957</v>
      </c>
      <c r="M279" s="1">
        <v>-0.01039510400034008</v>
      </c>
      <c r="N279" s="1">
        <v>0.0007323325116752631</v>
      </c>
      <c r="O279" s="1">
        <v>0.005551034662244667</v>
      </c>
      <c r="P279" s="1">
        <v>4.961917285847026E-05</v>
      </c>
      <c r="Q279" s="1">
        <v>0.002021972785666581</v>
      </c>
      <c r="R279" s="1">
        <v>-0.0001603801857939275</v>
      </c>
      <c r="S279" s="1">
        <v>0.002243863976074007</v>
      </c>
      <c r="T279" s="1">
        <v>8.889283974035764E-05</v>
      </c>
      <c r="U279" s="1">
        <v>0.00794706169253194</v>
      </c>
      <c r="V279" s="1">
        <v>0.0003299007971104933</v>
      </c>
      <c r="W279" s="1">
        <v>0.002251656580455597</v>
      </c>
      <c r="X279" s="1">
        <v>0.001902045271481478</v>
      </c>
    </row>
    <row r="280" spans="1:24">
      <c r="A280" s="11">
        <v>43608</v>
      </c>
      <c r="B280" s="1">
        <v>-0.001348358096993217</v>
      </c>
      <c r="C280" s="1">
        <v>-0.003647420457043532</v>
      </c>
      <c r="D280" s="1">
        <v>-0.02026845137592387</v>
      </c>
      <c r="E280" s="1">
        <v>0.0001370989856822459</v>
      </c>
      <c r="F280" s="1">
        <v>0.0001517780805009378</v>
      </c>
      <c r="G280" s="1">
        <v>0.0002537439939724537</v>
      </c>
      <c r="H280" s="1">
        <v>-0.003802090589562321</v>
      </c>
      <c r="I280" s="1">
        <v>-0.01097705863115091</v>
      </c>
      <c r="J280" s="1">
        <v>-0.02111281908789913</v>
      </c>
      <c r="K280" s="1">
        <v>0.001363228910669476</v>
      </c>
      <c r="L280" s="1">
        <v>0.0007187522770433376</v>
      </c>
      <c r="M280" s="1">
        <v>-0.01103242080357673</v>
      </c>
      <c r="N280" s="1">
        <v>-0.009562411959947347</v>
      </c>
      <c r="O280" s="1">
        <v>0.001626810184712276</v>
      </c>
      <c r="P280" s="1">
        <v>0.0001488427479120112</v>
      </c>
      <c r="Q280" s="1">
        <v>-0.006078224966973043</v>
      </c>
      <c r="R280" s="1">
        <v>0.00206609030205561</v>
      </c>
      <c r="S280" s="1">
        <v>-0.008101583604904931</v>
      </c>
      <c r="T280" s="1">
        <v>0.0006220287222378877</v>
      </c>
      <c r="U280" s="1">
        <v>-0.006175582044149763</v>
      </c>
      <c r="V280" s="1">
        <v>0.0007065640087634079</v>
      </c>
      <c r="W280" s="1">
        <v>-0.009972160819560715</v>
      </c>
      <c r="X280" s="1">
        <v>-0.002854426295848769</v>
      </c>
    </row>
    <row r="281" spans="1:24">
      <c r="A281" s="11">
        <v>43609</v>
      </c>
      <c r="B281" s="1">
        <v>-0.007312717581153521</v>
      </c>
      <c r="C281" s="1">
        <v>-0.006108754488321253</v>
      </c>
      <c r="D281" s="1">
        <v>-0.009341893841428837</v>
      </c>
      <c r="E281" s="1">
        <v>9.791634035706832E-05</v>
      </c>
      <c r="F281" s="1">
        <v>0.0001416387606952561</v>
      </c>
      <c r="G281" s="1">
        <v>0</v>
      </c>
      <c r="H281" s="1">
        <v>-0.007129234101268865</v>
      </c>
      <c r="I281" s="1">
        <v>-0.001104362343053214</v>
      </c>
      <c r="J281" s="1">
        <v>-0.02021621793088587</v>
      </c>
      <c r="K281" s="1">
        <v>0.00941989410383301</v>
      </c>
      <c r="L281" s="1">
        <v>0.01071974818907774</v>
      </c>
      <c r="M281" s="1">
        <v>0.00211081872569137</v>
      </c>
      <c r="N281" s="1">
        <v>-0.00593033613484851</v>
      </c>
      <c r="O281" s="1">
        <v>-0.008816383637279858</v>
      </c>
      <c r="P281" s="1">
        <v>0</v>
      </c>
      <c r="Q281" s="1">
        <v>-0.008845400259296034</v>
      </c>
      <c r="R281" s="1">
        <v>0.001817998682726828</v>
      </c>
      <c r="S281" s="1">
        <v>-0.01713806759223276</v>
      </c>
      <c r="T281" s="1">
        <v>0.0003552713422216196</v>
      </c>
      <c r="U281" s="1">
        <v>-0.009782203394461012</v>
      </c>
      <c r="V281" s="1">
        <v>0.001129465036066856</v>
      </c>
      <c r="W281" s="1">
        <v>-0.004889330258556187</v>
      </c>
      <c r="X281" s="1">
        <v>0.000476303890881349</v>
      </c>
    </row>
    <row r="282" spans="1:24">
      <c r="A282" s="11">
        <v>43612</v>
      </c>
      <c r="B282" s="1">
        <v>0.0007375633571293643</v>
      </c>
      <c r="C282" s="1">
        <v>0</v>
      </c>
      <c r="D282" s="1">
        <v>0.0004739111979128273</v>
      </c>
      <c r="E282" s="1">
        <v>0</v>
      </c>
      <c r="F282" s="1">
        <v>0</v>
      </c>
      <c r="G282" s="1">
        <v>5.074107338761647E-05</v>
      </c>
      <c r="H282" s="1">
        <v>0.003829241419009792</v>
      </c>
      <c r="I282" s="1">
        <v>0.0007363770583120142</v>
      </c>
      <c r="J282" s="1">
        <v>-0.001560143849660522</v>
      </c>
      <c r="K282" s="1">
        <v>0.02462504730538919</v>
      </c>
      <c r="L282" s="1">
        <v>-0.005416976895435125</v>
      </c>
      <c r="M282" s="1">
        <v>0.01205149508681299</v>
      </c>
      <c r="N282" s="1">
        <v>0.004451045924259302</v>
      </c>
      <c r="O282" s="1">
        <v>-0.0008202772997056724</v>
      </c>
      <c r="P282" s="1">
        <v>4.960932656361025E-05</v>
      </c>
      <c r="Q282" s="1">
        <v>-0.00823501771578381</v>
      </c>
      <c r="R282" s="1">
        <v>-0.00116953665187662</v>
      </c>
      <c r="S282" s="1">
        <v>0.00137823332332502</v>
      </c>
      <c r="T282" s="1">
        <v>-0.0001776198938950095</v>
      </c>
      <c r="U282" s="1">
        <v>0.006236100387710389</v>
      </c>
      <c r="V282" s="1">
        <v>-0.0002352000387162346</v>
      </c>
      <c r="W282" s="1">
        <v>-0.001612686816390091</v>
      </c>
      <c r="X282" s="1">
        <v>0.002378122404967419</v>
      </c>
    </row>
    <row r="283" spans="1:24">
      <c r="A283" s="11">
        <v>43613</v>
      </c>
      <c r="B283" s="1">
        <v>0.001512243643047142</v>
      </c>
      <c r="C283" s="1">
        <v>0.0006125574464129022</v>
      </c>
      <c r="D283" s="1">
        <v>0.02220959958109009</v>
      </c>
      <c r="E283" s="1">
        <v>4.895457505952314E-05</v>
      </c>
      <c r="F283" s="1">
        <v>0</v>
      </c>
      <c r="G283" s="1">
        <v>0</v>
      </c>
      <c r="H283" s="1">
        <v>-0.00538582347978759</v>
      </c>
      <c r="I283" s="1">
        <v>0.003307002830130124</v>
      </c>
      <c r="J283" s="1">
        <v>0.01697798606039291</v>
      </c>
      <c r="K283" s="1">
        <v>-0.006047354473703468</v>
      </c>
      <c r="L283" s="1">
        <v>0.004136658063453759</v>
      </c>
      <c r="M283" s="1">
        <v>0.005712817406687107</v>
      </c>
      <c r="N283" s="1">
        <v>-0.00185219538041424</v>
      </c>
      <c r="O283" s="1">
        <v>-0.005595801303505331</v>
      </c>
      <c r="P283" s="1">
        <v>4.960686560036145E-05</v>
      </c>
      <c r="Q283" s="1">
        <v>-0.001379120339949989</v>
      </c>
      <c r="R283" s="1">
        <v>0.000404023405184551</v>
      </c>
      <c r="S283" s="1">
        <v>0.008593945743024092</v>
      </c>
      <c r="T283" s="1">
        <v>0</v>
      </c>
      <c r="U283" s="1">
        <v>0.00619745232837072</v>
      </c>
      <c r="V283" s="1">
        <v>0</v>
      </c>
      <c r="W283" s="1">
        <v>0.005164850331613704</v>
      </c>
      <c r="X283" s="1">
        <v>0.001424163544771246</v>
      </c>
    </row>
    <row r="284" spans="1:24">
      <c r="A284" s="11">
        <v>43614</v>
      </c>
      <c r="B284" s="1">
        <v>-0.01365395324715548</v>
      </c>
      <c r="C284" s="1">
        <v>-0.01418463499195641</v>
      </c>
      <c r="D284" s="1">
        <v>-0.02591207687278697</v>
      </c>
      <c r="E284" s="1">
        <v>0.0001468493475185162</v>
      </c>
      <c r="F284" s="1">
        <v>0.0001011582621872604</v>
      </c>
      <c r="G284" s="1">
        <v>0.0001927926014201654</v>
      </c>
      <c r="H284" s="1">
        <v>-0.0116471689836315</v>
      </c>
      <c r="I284" s="1">
        <v>0</v>
      </c>
      <c r="J284" s="1">
        <v>-0.005644514165373333</v>
      </c>
      <c r="K284" s="1">
        <v>-0.007207112328246288</v>
      </c>
      <c r="L284" s="1">
        <v>-0.0195492786087507</v>
      </c>
      <c r="M284" s="1">
        <v>0.002585985408007814</v>
      </c>
      <c r="N284" s="1">
        <v>-0.005204472714105794</v>
      </c>
      <c r="O284" s="1">
        <v>-0.01396067214527759</v>
      </c>
      <c r="P284" s="1">
        <v>4.960440488134355E-05</v>
      </c>
      <c r="Q284" s="1">
        <v>0</v>
      </c>
      <c r="R284" s="1">
        <v>0.004265938634327468</v>
      </c>
      <c r="S284" s="1">
        <v>-0.0159665715259392</v>
      </c>
      <c r="T284" s="1">
        <v>0.0007990411931327646</v>
      </c>
      <c r="U284" s="1">
        <v>-0.02276375910871562</v>
      </c>
      <c r="V284" s="1">
        <v>0.001457349293028603</v>
      </c>
      <c r="W284" s="1">
        <v>-0.0100861532832803</v>
      </c>
      <c r="X284" s="1">
        <v>-0.005231878759333025</v>
      </c>
    </row>
    <row r="285" spans="1:24">
      <c r="A285" s="11">
        <v>43615</v>
      </c>
      <c r="B285" s="1">
        <v>0.009110344335380733</v>
      </c>
      <c r="C285" s="1">
        <v>0.009273636785329253</v>
      </c>
      <c r="D285" s="1">
        <v>0.001425652477365919</v>
      </c>
      <c r="E285" s="1">
        <v>0.0001370399375676818</v>
      </c>
      <c r="F285" s="1">
        <v>0.0001517182090047452</v>
      </c>
      <c r="G285" s="1">
        <v>0.000101454862818611</v>
      </c>
      <c r="H285" s="1">
        <v>0.01496495326085715</v>
      </c>
      <c r="I285" s="1">
        <v>-0.01664547402051859</v>
      </c>
      <c r="J285" s="1">
        <v>0.008709963865720829</v>
      </c>
      <c r="K285" s="1">
        <v>0.008879004044752233</v>
      </c>
      <c r="L285" s="1">
        <v>0.002030163110279692</v>
      </c>
      <c r="M285" s="1">
        <v>-0.01509266223610325</v>
      </c>
      <c r="N285" s="1">
        <v>0.001861851217416043</v>
      </c>
      <c r="O285" s="1">
        <v>0.01230887130720276</v>
      </c>
      <c r="P285" s="1">
        <v>0.0001983930172165418</v>
      </c>
      <c r="Q285" s="1">
        <v>0.01438676591906504</v>
      </c>
      <c r="R285" s="1">
        <v>0.0005612777173499439</v>
      </c>
      <c r="S285" s="1">
        <v>0.01231859666419186</v>
      </c>
      <c r="T285" s="1">
        <v>0</v>
      </c>
      <c r="U285" s="1">
        <v>0.004054972891237055</v>
      </c>
      <c r="V285" s="1">
        <v>0.0009390994726885337</v>
      </c>
      <c r="W285" s="1">
        <v>-0.009574649588622719</v>
      </c>
      <c r="X285" s="1">
        <v>0.001905669943080409</v>
      </c>
    </row>
    <row r="286" spans="1:24">
      <c r="A286" s="11">
        <v>43616</v>
      </c>
      <c r="B286" s="1">
        <v>-0.001675074893530997</v>
      </c>
      <c r="C286" s="1">
        <v>0.0006151953439181098</v>
      </c>
      <c r="D286" s="1">
        <v>0.01208359836419681</v>
      </c>
      <c r="E286" s="1">
        <v>0</v>
      </c>
      <c r="F286" s="1">
        <v>0</v>
      </c>
      <c r="G286" s="1">
        <v>0.0001927358864969278</v>
      </c>
      <c r="H286" s="1">
        <v>0.004595572593636466</v>
      </c>
      <c r="I286" s="1">
        <v>-0.007487867258270151</v>
      </c>
      <c r="J286" s="1">
        <v>0.001223553555654659</v>
      </c>
      <c r="K286" s="1">
        <v>-0.02473437583454636</v>
      </c>
      <c r="L286" s="1">
        <v>-0.01650515815073378</v>
      </c>
      <c r="M286" s="1">
        <v>0.006793859421408068</v>
      </c>
      <c r="N286" s="1">
        <v>-0.00335383209843144</v>
      </c>
      <c r="O286" s="1">
        <v>0.006426651434607448</v>
      </c>
      <c r="P286" s="1">
        <v>9.918175063919224E-05</v>
      </c>
      <c r="Q286" s="1">
        <v>-0.001361285263306273</v>
      </c>
      <c r="R286" s="1">
        <v>0.004603971217080813</v>
      </c>
      <c r="S286" s="1">
        <v>0.005466984003598832</v>
      </c>
      <c r="T286" s="1">
        <v>0.001241685303658285</v>
      </c>
      <c r="U286" s="1">
        <v>-0.003603607503298544</v>
      </c>
      <c r="V286" s="1">
        <v>0.002343897566616485</v>
      </c>
      <c r="W286" s="1">
        <v>-0.004033779783333442</v>
      </c>
      <c r="X286" s="1">
        <v>0</v>
      </c>
    </row>
    <row r="287" spans="1:24">
      <c r="A287" s="11">
        <v>43619</v>
      </c>
      <c r="B287" s="1">
        <v>0.01635735703324547</v>
      </c>
      <c r="C287" s="1">
        <v>0.02069459124283296</v>
      </c>
      <c r="D287" s="1">
        <v>0.005520998443543097</v>
      </c>
      <c r="E287" s="1">
        <v>0.0001468076675388695</v>
      </c>
      <c r="F287" s="1">
        <v>0.0002932566168079351</v>
      </c>
      <c r="G287" s="1">
        <v>0.000344803110700679</v>
      </c>
      <c r="H287" s="1">
        <v>0.02342146673472489</v>
      </c>
      <c r="I287" s="1">
        <v>-0.005652926302788212</v>
      </c>
      <c r="J287" s="1">
        <v>0.005082086457789756</v>
      </c>
      <c r="K287" s="1">
        <v>0.006258910901533375</v>
      </c>
      <c r="L287" s="1">
        <v>0.01171316466365317</v>
      </c>
      <c r="M287" s="1">
        <v>-0.00731838080767984</v>
      </c>
      <c r="N287" s="1">
        <v>-0.01466467340424685</v>
      </c>
      <c r="O287" s="1">
        <v>0.01613069598946701</v>
      </c>
      <c r="P287" s="1">
        <v>0.0001487541839857399</v>
      </c>
      <c r="Q287" s="1">
        <v>0.008815409362776548</v>
      </c>
      <c r="R287" s="1">
        <v>-0.0006337717133007413</v>
      </c>
      <c r="S287" s="1">
        <v>0.0169388679287056</v>
      </c>
      <c r="T287" s="1">
        <v>0</v>
      </c>
      <c r="U287" s="1">
        <v>-0.008155912903607761</v>
      </c>
      <c r="V287" s="1">
        <v>0.0001404593021482859</v>
      </c>
      <c r="W287" s="1">
        <v>-0.01811192881310784</v>
      </c>
      <c r="X287" s="1">
        <v>0.001902045271481478</v>
      </c>
    </row>
    <row r="288" spans="1:24">
      <c r="A288" s="11">
        <v>43620</v>
      </c>
      <c r="B288" s="1">
        <v>-0.001881179170755029</v>
      </c>
      <c r="C288" s="1">
        <v>-0.003621005766952293</v>
      </c>
      <c r="D288" s="1">
        <v>0.001398797262627995</v>
      </c>
      <c r="E288" s="1">
        <v>0.0001467861182111289</v>
      </c>
      <c r="F288" s="1">
        <v>0.0001415413859265362</v>
      </c>
      <c r="G288" s="1">
        <v>0.0001013900577777775</v>
      </c>
      <c r="H288" s="1">
        <v>-0.01123493598862045</v>
      </c>
      <c r="I288" s="1">
        <v>-0.005305052229693229</v>
      </c>
      <c r="J288" s="1">
        <v>-0.004572713993638559</v>
      </c>
      <c r="K288" s="1">
        <v>0.01135053956989429</v>
      </c>
      <c r="L288" s="1">
        <v>0.008839996701589628</v>
      </c>
      <c r="M288" s="1">
        <v>-0.008429976160459375</v>
      </c>
      <c r="N288" s="1">
        <v>0</v>
      </c>
      <c r="O288" s="1">
        <v>-0.0008084728389271907</v>
      </c>
      <c r="P288" s="1">
        <v>9.91571641863929E-05</v>
      </c>
      <c r="Q288" s="1">
        <v>-0.01977292209331129</v>
      </c>
      <c r="R288" s="1">
        <v>0.0008004870056470338</v>
      </c>
      <c r="S288" s="1">
        <v>-0.007532992307545148</v>
      </c>
      <c r="T288" s="1">
        <v>0.0007974128806007186</v>
      </c>
      <c r="U288" s="1">
        <v>0.002726035309238402</v>
      </c>
      <c r="V288" s="1">
        <v>0.0001872483855297768</v>
      </c>
      <c r="W288" s="1">
        <v>0.006050719159234685</v>
      </c>
      <c r="X288" s="1">
        <v>0.001898434362292854</v>
      </c>
    </row>
    <row r="289" spans="1:24">
      <c r="A289" s="11">
        <v>43621</v>
      </c>
      <c r="B289" s="1">
        <v>0.001113778319649819</v>
      </c>
      <c r="C289" s="1">
        <v>-0.001209921502713198</v>
      </c>
      <c r="D289" s="1">
        <v>0.005112247970044853</v>
      </c>
      <c r="E289" s="1">
        <v>0</v>
      </c>
      <c r="F289" s="1">
        <v>0.000101088725660481</v>
      </c>
      <c r="G289" s="1">
        <v>4.055314490204021E-05</v>
      </c>
      <c r="H289" s="1">
        <v>-0.002803049512608161</v>
      </c>
      <c r="I289" s="1">
        <v>0.01358511459030645</v>
      </c>
      <c r="J289" s="1">
        <v>0.007862273882038971</v>
      </c>
      <c r="K289" s="1">
        <v>0.01087649291447012</v>
      </c>
      <c r="L289" s="1">
        <v>-0.009568063715913303</v>
      </c>
      <c r="M289" s="1">
        <v>0.001057641558135445</v>
      </c>
      <c r="N289" s="1">
        <v>0.000378716156770469</v>
      </c>
      <c r="O289" s="1">
        <v>-0.002429347700568812</v>
      </c>
      <c r="P289" s="1">
        <v>0.000148717313447879</v>
      </c>
      <c r="Q289" s="1">
        <v>0.001376273269810121</v>
      </c>
      <c r="R289" s="1">
        <v>0.002913027444863744</v>
      </c>
      <c r="S289" s="1">
        <v>0.0008997661215267251</v>
      </c>
      <c r="T289" s="1">
        <v>0.0007967775199096747</v>
      </c>
      <c r="U289" s="1">
        <v>0.01932210191252408</v>
      </c>
      <c r="V289" s="1">
        <v>0.00102923985694094</v>
      </c>
      <c r="W289" s="1">
        <v>0.01807174615601568</v>
      </c>
      <c r="X289" s="1">
        <v>-0.0004742708175216342</v>
      </c>
    </row>
    <row r="290" spans="1:24">
      <c r="A290" s="11">
        <v>43623</v>
      </c>
      <c r="B290" s="1">
        <v>0.000383774038559053</v>
      </c>
      <c r="C290" s="1">
        <v>0.0006051437401008658</v>
      </c>
      <c r="D290" s="1">
        <v>0.005916083071433206</v>
      </c>
      <c r="E290" s="1">
        <v>0.0002348129823231738</v>
      </c>
      <c r="F290" s="1">
        <v>5.054053098960424E-05</v>
      </c>
      <c r="G290" s="1">
        <v>0.0002534199029280381</v>
      </c>
      <c r="H290" s="1">
        <v>0.007322314827364976</v>
      </c>
      <c r="I290" s="1">
        <v>0.02150620522096368</v>
      </c>
      <c r="J290" s="1">
        <v>0.006747595972532346</v>
      </c>
      <c r="K290" s="1">
        <v>-0.004099647891807513</v>
      </c>
      <c r="L290" s="1">
        <v>0.0007280670143235832</v>
      </c>
      <c r="M290" s="1">
        <v>-0.0116960397631913</v>
      </c>
      <c r="N290" s="1">
        <v>-0.0007575757938081968</v>
      </c>
      <c r="O290" s="1">
        <v>0.002429347700568864</v>
      </c>
      <c r="P290" s="1">
        <v>9.913258992003128E-05</v>
      </c>
      <c r="Q290" s="1">
        <v>0</v>
      </c>
      <c r="R290" s="1">
        <v>-0.0003989991823576243</v>
      </c>
      <c r="S290" s="1">
        <v>0.003142821246249805</v>
      </c>
      <c r="T290" s="1">
        <v>0.0002654514902991907</v>
      </c>
      <c r="U290" s="1">
        <v>0</v>
      </c>
      <c r="V290" s="1">
        <v>0.000701147573539048</v>
      </c>
      <c r="W290" s="1">
        <v>0.01413188263787048</v>
      </c>
      <c r="X290" s="1">
        <v>0</v>
      </c>
    </row>
    <row r="291" spans="1:24">
      <c r="A291" s="11">
        <v>43626</v>
      </c>
      <c r="B291" s="1">
        <v>0.01443752102815915</v>
      </c>
      <c r="C291" s="1">
        <v>0.01441466400218475</v>
      </c>
      <c r="D291" s="1">
        <v>0.006339311045460562</v>
      </c>
      <c r="E291" s="1">
        <v>-4.891482462568967E-05</v>
      </c>
      <c r="F291" s="1">
        <v>0.0001516062687041461</v>
      </c>
      <c r="G291" s="1">
        <v>0</v>
      </c>
      <c r="H291" s="1">
        <v>0.01443578120460758</v>
      </c>
      <c r="I291" s="1">
        <v>0.01311972171275943</v>
      </c>
      <c r="J291" s="1">
        <v>0.01365719278449458</v>
      </c>
      <c r="K291" s="1">
        <v>0.03274040805110855</v>
      </c>
      <c r="L291" s="1">
        <v>0.008839996701589628</v>
      </c>
      <c r="M291" s="1">
        <v>0.01696753325670329</v>
      </c>
      <c r="N291" s="1">
        <v>0.01504353304128475</v>
      </c>
      <c r="O291" s="1">
        <v>0.01189915953308538</v>
      </c>
      <c r="P291" s="1">
        <v>4.956260997718637E-05</v>
      </c>
      <c r="Q291" s="1">
        <v>0.02566158054774979</v>
      </c>
      <c r="R291" s="1">
        <v>-0.001522646536865123</v>
      </c>
      <c r="S291" s="1">
        <v>0.01715521384149029</v>
      </c>
      <c r="T291" s="1">
        <v>-0.0001769598305803535</v>
      </c>
      <c r="U291" s="1">
        <v>0.01414075706035518</v>
      </c>
      <c r="V291" s="1">
        <v>-0.0002804000392238353</v>
      </c>
      <c r="W291" s="1">
        <v>0.01842726347750195</v>
      </c>
      <c r="X291" s="1">
        <v>0.004732616500098728</v>
      </c>
    </row>
    <row r="292" spans="1:24">
      <c r="A292" s="11">
        <v>43627</v>
      </c>
      <c r="B292" s="1">
        <v>0.005694582922164366</v>
      </c>
      <c r="C292" s="1">
        <v>0.007722046093910319</v>
      </c>
      <c r="D292" s="1">
        <v>0.01120179282992364</v>
      </c>
      <c r="E292" s="1">
        <v>0.0001956449441804362</v>
      </c>
      <c r="F292" s="1">
        <v>9.095272990789735E-05</v>
      </c>
      <c r="G292" s="1">
        <v>0.0002938866530740781</v>
      </c>
      <c r="H292" s="1">
        <v>0.01786689779179815</v>
      </c>
      <c r="I292" s="1">
        <v>0.0003619909541792147</v>
      </c>
      <c r="J292" s="1">
        <v>0.02193585800915368</v>
      </c>
      <c r="K292" s="1">
        <v>-0.0006740815893937023</v>
      </c>
      <c r="L292" s="1">
        <v>0.000576950830947164</v>
      </c>
      <c r="M292" s="1">
        <v>0.02441045640222526</v>
      </c>
      <c r="N292" s="1">
        <v>-0.004114462509094431</v>
      </c>
      <c r="O292" s="1">
        <v>0.007008630154476975</v>
      </c>
      <c r="P292" s="1">
        <v>9.911785120622347E-05</v>
      </c>
      <c r="Q292" s="1">
        <v>0.004680717338891491</v>
      </c>
      <c r="R292" s="1">
        <v>-0.002150628095209585</v>
      </c>
      <c r="S292" s="1">
        <v>0.0117401033028226</v>
      </c>
      <c r="T292" s="1">
        <v>-0.0007081526364804649</v>
      </c>
      <c r="U292" s="1">
        <v>-0.0004388852385568572</v>
      </c>
      <c r="V292" s="1">
        <v>-0.0006545726809367545</v>
      </c>
      <c r="W292" s="1">
        <v>-0.0006593696665110842</v>
      </c>
      <c r="X292" s="1">
        <v>0.0004720321069474027</v>
      </c>
    </row>
    <row r="293" spans="1:24">
      <c r="A293" s="11">
        <v>43628</v>
      </c>
      <c r="B293" s="1">
        <v>-0.003465685680861174</v>
      </c>
      <c r="C293" s="1">
        <v>-0.002369669355318424</v>
      </c>
      <c r="D293" s="1">
        <v>-0.01074398025039427</v>
      </c>
      <c r="E293" s="1">
        <v>9.780812010819351E-05</v>
      </c>
      <c r="F293" s="1">
        <v>5.052572012856779E-05</v>
      </c>
      <c r="G293" s="1">
        <v>0.0002431512412691921</v>
      </c>
      <c r="H293" s="1">
        <v>-0.01492491257376194</v>
      </c>
      <c r="I293" s="1">
        <v>-0.004716134262799561</v>
      </c>
      <c r="J293" s="1">
        <v>-0.02193585800915362</v>
      </c>
      <c r="K293" s="1">
        <v>-0.003918659159523988</v>
      </c>
      <c r="L293" s="1">
        <v>0.004172968139147686</v>
      </c>
      <c r="M293" s="1">
        <v>-0.00927841707904639</v>
      </c>
      <c r="N293" s="1">
        <v>-0.005261192143361572</v>
      </c>
      <c r="O293" s="1">
        <v>-0.001588562685137842</v>
      </c>
      <c r="P293" s="1">
        <v>9.91080278314494E-05</v>
      </c>
      <c r="Q293" s="1">
        <v>-0.0006673340254329604</v>
      </c>
      <c r="R293" s="1">
        <v>0.005857506680157345</v>
      </c>
      <c r="S293" s="1">
        <v>-0.01085920120216565</v>
      </c>
      <c r="T293" s="1">
        <v>0.00150422538649585</v>
      </c>
      <c r="U293" s="1">
        <v>0.002192502522668143</v>
      </c>
      <c r="V293" s="1">
        <v>0.002195800830870436</v>
      </c>
      <c r="W293" s="1">
        <v>-0.003501936249234187</v>
      </c>
      <c r="X293" s="1">
        <v>0.001885903434957049</v>
      </c>
    </row>
    <row r="294" spans="1:24">
      <c r="A294" s="11">
        <v>43629</v>
      </c>
      <c r="B294" s="1">
        <v>-0.008298488349335782</v>
      </c>
      <c r="C294" s="1">
        <v>-0.01133325581100678</v>
      </c>
      <c r="D294" s="1">
        <v>0.0004576030830778048</v>
      </c>
      <c r="E294" s="1">
        <v>0.0001858090768189163</v>
      </c>
      <c r="F294" s="1">
        <v>0.0002929988452557923</v>
      </c>
      <c r="G294" s="1">
        <v>0.0003949947132192844</v>
      </c>
      <c r="H294" s="1">
        <v>-0.007647169591858511</v>
      </c>
      <c r="I294" s="1">
        <v>0.002542220363179846</v>
      </c>
      <c r="J294" s="1">
        <v>-0.01265398242748288</v>
      </c>
      <c r="K294" s="1">
        <v>-0.009659281958283814</v>
      </c>
      <c r="L294" s="1">
        <v>-0.006771872287494922</v>
      </c>
      <c r="M294" s="1">
        <v>0.001552393584725151</v>
      </c>
      <c r="N294" s="1">
        <v>-0.005289018751790991</v>
      </c>
      <c r="O294" s="1">
        <v>-0.006219619762673859</v>
      </c>
      <c r="P294" s="1">
        <v>0.0003468007664374897</v>
      </c>
      <c r="Q294" s="1">
        <v>0.002666668246915298</v>
      </c>
      <c r="R294" s="1">
        <v>0.0001659062633419079</v>
      </c>
      <c r="S294" s="1">
        <v>-0.007867443895383091</v>
      </c>
      <c r="T294" s="1">
        <v>0.0007070885923030163</v>
      </c>
      <c r="U294" s="1">
        <v>-0.003949972219314156</v>
      </c>
      <c r="V294" s="1">
        <v>0.0009329229149441979</v>
      </c>
      <c r="W294" s="1">
        <v>-0.00033100526600585</v>
      </c>
      <c r="X294" s="1">
        <v>0</v>
      </c>
    </row>
    <row r="295" spans="1:24">
      <c r="A295" s="11">
        <v>43630</v>
      </c>
      <c r="B295" s="1">
        <v>-0.0001902696126142742</v>
      </c>
      <c r="C295" s="1">
        <v>0.001199040911041167</v>
      </c>
      <c r="D295" s="1">
        <v>-0.0118736725643624</v>
      </c>
      <c r="E295" s="1">
        <v>4.889138779174082E-05</v>
      </c>
      <c r="F295" s="1">
        <v>0</v>
      </c>
      <c r="G295" s="1">
        <v>0</v>
      </c>
      <c r="H295" s="1">
        <v>-0.006493365880277715</v>
      </c>
      <c r="I295" s="1">
        <v>0.003620568763129155</v>
      </c>
      <c r="J295" s="1">
        <v>-0.01307010254172598</v>
      </c>
      <c r="K295" s="1">
        <v>-0.001641811834114942</v>
      </c>
      <c r="L295" s="1">
        <v>-0.003475745714932871</v>
      </c>
      <c r="M295" s="1">
        <v>-0.005184044787587843</v>
      </c>
      <c r="N295" s="1">
        <v>0.002648006086739452</v>
      </c>
      <c r="O295" s="1">
        <v>0.0007995522933346437</v>
      </c>
      <c r="P295" s="1">
        <v>0</v>
      </c>
      <c r="Q295" s="1">
        <v>-0.006010034784889639</v>
      </c>
      <c r="R295" s="1">
        <v>0.0008291186943755555</v>
      </c>
      <c r="S295" s="1">
        <v>-0.005785250437539954</v>
      </c>
      <c r="T295" s="1">
        <v>0.0005299885293210403</v>
      </c>
      <c r="U295" s="1">
        <v>0.006137678189207145</v>
      </c>
      <c r="V295" s="1">
        <v>0.0001398634003072685</v>
      </c>
      <c r="W295" s="1">
        <v>0.004492311181751025</v>
      </c>
      <c r="X295" s="1">
        <v>0</v>
      </c>
    </row>
    <row r="296" spans="1:24">
      <c r="A296" s="11">
        <v>43633</v>
      </c>
      <c r="B296" s="1">
        <v>0.0005707002646954931</v>
      </c>
      <c r="C296" s="1">
        <v>-0.001199040911041026</v>
      </c>
      <c r="D296" s="1">
        <v>-0.004082395723555818</v>
      </c>
      <c r="E296" s="1">
        <v>9.777560506438635E-05</v>
      </c>
      <c r="F296" s="1">
        <v>0.0002020181621197002</v>
      </c>
      <c r="G296" s="1">
        <v>0.000192376816149607</v>
      </c>
      <c r="H296" s="1">
        <v>0.0005048720256684533</v>
      </c>
      <c r="I296" s="1">
        <v>0.000722543384035998</v>
      </c>
      <c r="J296" s="1">
        <v>-0.00330713369675106</v>
      </c>
      <c r="K296" s="1">
        <v>0.004031299231496405</v>
      </c>
      <c r="L296" s="1">
        <v>0.005497699032332965</v>
      </c>
      <c r="M296" s="1">
        <v>-0.0005198856368720542</v>
      </c>
      <c r="N296" s="1">
        <v>-0.009108222360227567</v>
      </c>
      <c r="O296" s="1">
        <v>-0.003202052047479898</v>
      </c>
      <c r="P296" s="1">
        <v>9.90638467301167E-05</v>
      </c>
      <c r="Q296" s="1">
        <v>-0.005911612003157212</v>
      </c>
      <c r="R296" s="1">
        <v>-0.001310322709269754</v>
      </c>
      <c r="S296" s="1">
        <v>-0.004831791791151866</v>
      </c>
      <c r="T296" s="1">
        <v>-0.0005299885293210681</v>
      </c>
      <c r="U296" s="1">
        <v>-0.004819286435948883</v>
      </c>
      <c r="V296" s="1">
        <v>0</v>
      </c>
      <c r="W296" s="1">
        <v>0.003815794103598191</v>
      </c>
      <c r="X296" s="1">
        <v>-0.006616281224481544</v>
      </c>
    </row>
    <row r="297" spans="1:24">
      <c r="A297" s="11">
        <v>43634</v>
      </c>
      <c r="B297" s="1">
        <v>0.004970321161240417</v>
      </c>
      <c r="C297" s="1">
        <v>0.001199040911041167</v>
      </c>
      <c r="D297" s="1">
        <v>-0.01206580601606014</v>
      </c>
      <c r="E297" s="1">
        <v>-4.888660752357276E-05</v>
      </c>
      <c r="F297" s="1">
        <v>-0.0001010039796426807</v>
      </c>
      <c r="G297" s="1">
        <v>-0.000101246342562324</v>
      </c>
      <c r="H297" s="1">
        <v>0.002973567697687939</v>
      </c>
      <c r="I297" s="1">
        <v>-0.001445609214526722</v>
      </c>
      <c r="J297" s="1">
        <v>-0.002244898901960497</v>
      </c>
      <c r="K297" s="1">
        <v>0.004626173295802914</v>
      </c>
      <c r="L297" s="1">
        <v>0.005324136614353996</v>
      </c>
      <c r="M297" s="1">
        <v>0.003115267316949279</v>
      </c>
      <c r="N297" s="1">
        <v>-0.01034690204289309</v>
      </c>
      <c r="O297" s="1">
        <v>0.005596880365353625</v>
      </c>
      <c r="P297" s="1">
        <v>9.905403405652402E-05</v>
      </c>
      <c r="Q297" s="1">
        <v>-0.005404688200081208</v>
      </c>
      <c r="R297" s="1">
        <v>0</v>
      </c>
      <c r="S297" s="1">
        <v>0.004385383141267091</v>
      </c>
      <c r="T297" s="1">
        <v>-8.835873652758595E-05</v>
      </c>
      <c r="U297" s="1">
        <v>-0.0004392708175181</v>
      </c>
      <c r="V297" s="1">
        <v>-0.00037301254687175</v>
      </c>
      <c r="W297" s="1">
        <v>0</v>
      </c>
      <c r="X297" s="1">
        <v>0.005673774085907875</v>
      </c>
    </row>
    <row r="298" spans="1:24">
      <c r="A298" s="11">
        <v>43635</v>
      </c>
      <c r="B298" s="1">
        <v>0.01244962013027484</v>
      </c>
      <c r="C298" s="1">
        <v>0.0154580961527156</v>
      </c>
      <c r="D298" s="1">
        <v>0.007873318391934553</v>
      </c>
      <c r="E298" s="1">
        <v>9.77708252635644E-05</v>
      </c>
      <c r="F298" s="1">
        <v>0</v>
      </c>
      <c r="G298" s="1">
        <v>0.000101246342562291</v>
      </c>
      <c r="H298" s="1">
        <v>0.01800412694398479</v>
      </c>
      <c r="I298" s="1">
        <v>0.003610112224099793</v>
      </c>
      <c r="J298" s="1">
        <v>0.01912336315955245</v>
      </c>
      <c r="K298" s="1">
        <v>-0.004626173295802857</v>
      </c>
      <c r="L298" s="1">
        <v>0.006009461496297072</v>
      </c>
      <c r="M298" s="1">
        <v>0.01236491797094993</v>
      </c>
      <c r="N298" s="1">
        <v>-0.006957894324847969</v>
      </c>
      <c r="O298" s="1">
        <v>0.01314870428644061</v>
      </c>
      <c r="P298" s="1">
        <v>-4.952579056555342E-05</v>
      </c>
      <c r="Q298" s="1">
        <v>0.006751308387416803</v>
      </c>
      <c r="R298" s="1">
        <v>0.001509208946997767</v>
      </c>
      <c r="S298" s="1">
        <v>0.02111852287237803</v>
      </c>
      <c r="T298" s="1">
        <v>0.0001767096664785295</v>
      </c>
      <c r="U298" s="1">
        <v>0.02344875131352471</v>
      </c>
      <c r="V298" s="1">
        <v>-4.663635304559868E-05</v>
      </c>
      <c r="W298" s="1">
        <v>0.005435329841044517</v>
      </c>
      <c r="X298" s="1">
        <v>0.0004713646092460504</v>
      </c>
    </row>
    <row r="299" spans="1:24">
      <c r="A299" s="11">
        <v>43636</v>
      </c>
      <c r="B299" s="1">
        <v>0.003432967288095568</v>
      </c>
      <c r="C299" s="1">
        <v>0.002945510229756745</v>
      </c>
      <c r="D299" s="1">
        <v>0.01556307465645303</v>
      </c>
      <c r="E299" s="1">
        <v>9.776126706392657E-05</v>
      </c>
      <c r="F299" s="1">
        <v>0.00024239241430437</v>
      </c>
      <c r="G299" s="1">
        <v>0.000344160908742746</v>
      </c>
      <c r="H299" s="1">
        <v>0.007337584936578327</v>
      </c>
      <c r="I299" s="1">
        <v>-0.00288704639360895</v>
      </c>
      <c r="J299" s="1">
        <v>0.01041857832654064</v>
      </c>
      <c r="K299" s="1">
        <v>0.0006135178623882083</v>
      </c>
      <c r="L299" s="1">
        <v>-0.008739936714308456</v>
      </c>
      <c r="M299" s="1">
        <v>0.01675591372843886</v>
      </c>
      <c r="N299" s="1">
        <v>0.01080257418565777</v>
      </c>
      <c r="O299" s="1">
        <v>0.004710324300183134</v>
      </c>
      <c r="P299" s="1">
        <v>0.0001485700138922813</v>
      </c>
      <c r="Q299" s="1">
        <v>0.01124058402960557</v>
      </c>
      <c r="R299" s="1">
        <v>0.004043717290213201</v>
      </c>
      <c r="S299" s="1">
        <v>0.01078365089410502</v>
      </c>
      <c r="T299" s="1">
        <v>0.001588983385178441</v>
      </c>
      <c r="U299" s="1">
        <v>-0.0008587377084177582</v>
      </c>
      <c r="V299" s="1">
        <v>0.002794338628988308</v>
      </c>
      <c r="W299" s="1">
        <v>-0.006683728439396982</v>
      </c>
      <c r="X299" s="1">
        <v>0.004232312924688706</v>
      </c>
    </row>
    <row r="300" spans="1:24">
      <c r="A300" s="11">
        <v>43637</v>
      </c>
      <c r="B300" s="1">
        <v>-0.002723018636137001</v>
      </c>
      <c r="C300" s="1">
        <v>0</v>
      </c>
      <c r="D300" s="1">
        <v>-0.01230073313231587</v>
      </c>
      <c r="E300" s="1">
        <v>4.887704979110049E-05</v>
      </c>
      <c r="F300" s="1">
        <v>0.0001009795012470777</v>
      </c>
      <c r="G300" s="1">
        <v>0.000101201259030125</v>
      </c>
      <c r="H300" s="1">
        <v>-0.008079259672052806</v>
      </c>
      <c r="I300" s="1">
        <v>0.00720204769502241</v>
      </c>
      <c r="J300" s="1">
        <v>-0.01468704590165223</v>
      </c>
      <c r="K300" s="1">
        <v>0.002654236424007322</v>
      </c>
      <c r="L300" s="1">
        <v>-0.005338732830435807</v>
      </c>
      <c r="M300" s="1">
        <v>-0.001007556760299828</v>
      </c>
      <c r="N300" s="1">
        <v>0.001533742631948718</v>
      </c>
      <c r="O300" s="1">
        <v>-0.004710324300183241</v>
      </c>
      <c r="P300" s="1">
        <v>0.0001485479441220212</v>
      </c>
      <c r="Q300" s="1">
        <v>0.009930568202600788</v>
      </c>
      <c r="R300" s="1">
        <v>-0.001023854239765159</v>
      </c>
      <c r="S300" s="1">
        <v>-0.01209604445051341</v>
      </c>
      <c r="T300" s="1">
        <v>-0.000176429075969304</v>
      </c>
      <c r="U300" s="1">
        <v>0.001716738619054549</v>
      </c>
      <c r="V300" s="1">
        <v>0.0002790048843952805</v>
      </c>
      <c r="W300" s="1">
        <v>0.002560820861673651</v>
      </c>
      <c r="X300" s="1">
        <v>0</v>
      </c>
    </row>
    <row r="301" spans="1:24">
      <c r="A301" s="11">
        <v>43640</v>
      </c>
      <c r="B301" s="1">
        <v>0.001642159061276836</v>
      </c>
      <c r="C301" s="1">
        <v>0.001763150618380781</v>
      </c>
      <c r="D301" s="1">
        <v>-0.006910103133361858</v>
      </c>
      <c r="E301" s="1">
        <v>4.887466094172437E-05</v>
      </c>
      <c r="F301" s="1">
        <v>5.048592705850229E-05</v>
      </c>
      <c r="G301" s="1">
        <v>-0.0001518057294397922</v>
      </c>
      <c r="H301" s="1">
        <v>0.0009887774573325799</v>
      </c>
      <c r="I301" s="1">
        <v>-0.009372815551793793</v>
      </c>
      <c r="J301" s="1">
        <v>0.003014926156921375</v>
      </c>
      <c r="K301" s="1">
        <v>0.01551150604344619</v>
      </c>
      <c r="L301" s="1">
        <v>0.001301236357971734</v>
      </c>
      <c r="M301" s="1">
        <v>0.001007556760299771</v>
      </c>
      <c r="N301" s="1">
        <v>0.00267840221340683</v>
      </c>
      <c r="O301" s="1">
        <v>-0.002205767398189804</v>
      </c>
      <c r="P301" s="1">
        <v>-4.951352958202791E-05</v>
      </c>
      <c r="Q301" s="1">
        <v>-0.005284028146605267</v>
      </c>
      <c r="R301" s="1">
        <v>0.0005120581545649374</v>
      </c>
      <c r="S301" s="1">
        <v>-0.00219115736907297</v>
      </c>
      <c r="T301" s="1">
        <v>0</v>
      </c>
      <c r="U301" s="1">
        <v>0.002997219113795942</v>
      </c>
      <c r="V301" s="1">
        <v>-0.0006976582222929221</v>
      </c>
      <c r="W301" s="1">
        <v>-0.0006559958251514711</v>
      </c>
      <c r="X301" s="1">
        <v>0</v>
      </c>
    </row>
    <row r="302" spans="1:24">
      <c r="A302" s="11">
        <v>43641</v>
      </c>
      <c r="B302" s="1">
        <v>-0.001455414210223287</v>
      </c>
      <c r="C302" s="1">
        <v>-0.0005873715293688793</v>
      </c>
      <c r="D302" s="1">
        <v>-0.005543824393582419</v>
      </c>
      <c r="E302" s="1">
        <v>0</v>
      </c>
      <c r="F302" s="1">
        <v>-5.048592705851911E-05</v>
      </c>
      <c r="G302" s="1">
        <v>-5.060703135169466E-05</v>
      </c>
      <c r="H302" s="1">
        <v>-0.00490403459609911</v>
      </c>
      <c r="I302" s="1">
        <v>0.0007241129932621054</v>
      </c>
      <c r="J302" s="1">
        <v>-0.01333420433408376</v>
      </c>
      <c r="K302" s="1">
        <v>-0.0003346608243811128</v>
      </c>
      <c r="L302" s="1">
        <v>-0.001301236357971786</v>
      </c>
      <c r="M302" s="1">
        <v>-0.01983283923291822</v>
      </c>
      <c r="N302" s="1">
        <v>-0.004212144845355383</v>
      </c>
      <c r="O302" s="1">
        <v>-0.0007889546760321762</v>
      </c>
      <c r="P302" s="1">
        <v>0</v>
      </c>
      <c r="Q302" s="1">
        <v>-0.003316752625993926</v>
      </c>
      <c r="R302" s="1">
        <v>-0.002298053453231435</v>
      </c>
      <c r="S302" s="1">
        <v>-0.006514107541695716</v>
      </c>
      <c r="T302" s="1">
        <v>-0.0001764602086809331</v>
      </c>
      <c r="U302" s="1">
        <v>-0.01074585883055712</v>
      </c>
      <c r="V302" s="1">
        <v>-0.0005119255492835174</v>
      </c>
      <c r="W302" s="1">
        <v>-0.004801851028979911</v>
      </c>
      <c r="X302" s="1">
        <v>-0.0004693733951462877</v>
      </c>
    </row>
    <row r="303" spans="1:24">
      <c r="A303" s="11">
        <v>43642</v>
      </c>
      <c r="B303" s="1">
        <v>0.001082432966855698</v>
      </c>
      <c r="C303" s="1">
        <v>0.001174398255941662</v>
      </c>
      <c r="D303" s="1">
        <v>-0.001414360709115058</v>
      </c>
      <c r="E303" s="1">
        <v>0</v>
      </c>
      <c r="F303" s="1">
        <v>5.048592705850229E-05</v>
      </c>
      <c r="G303" s="1">
        <v>-9.109911083443854E-05</v>
      </c>
      <c r="H303" s="1">
        <v>0.007125215696381421</v>
      </c>
      <c r="I303" s="1">
        <v>-0.01018561006733496</v>
      </c>
      <c r="J303" s="1">
        <v>0.0108223975276826</v>
      </c>
      <c r="K303" s="1">
        <v>-0.004562541462811238</v>
      </c>
      <c r="L303" s="1">
        <v>0.004762944704552615</v>
      </c>
      <c r="M303" s="1">
        <v>0.004100467047266482</v>
      </c>
      <c r="N303" s="1">
        <v>-0.0003838034973231475</v>
      </c>
      <c r="O303" s="1">
        <v>0.002364999131497883</v>
      </c>
      <c r="P303" s="1">
        <v>0</v>
      </c>
      <c r="Q303" s="1">
        <v>0.003978785089763359</v>
      </c>
      <c r="R303" s="1">
        <v>-0.002029650147303169</v>
      </c>
      <c r="S303" s="1">
        <v>0.009142920832674244</v>
      </c>
      <c r="T303" s="1">
        <v>-0.001677926829847436</v>
      </c>
      <c r="U303" s="1">
        <v>-0.001730104237782681</v>
      </c>
      <c r="V303" s="1">
        <v>-0.00121104863653253</v>
      </c>
      <c r="W303" s="1">
        <v>-0.004493795561310679</v>
      </c>
      <c r="X303" s="1">
        <v>-0.003291797000214659</v>
      </c>
    </row>
    <row r="304" spans="1:24">
      <c r="A304" s="11">
        <v>43643</v>
      </c>
      <c r="B304" s="1">
        <v>0.01208810002752808</v>
      </c>
      <c r="C304" s="1">
        <v>0.008182395154939593</v>
      </c>
      <c r="D304" s="1">
        <v>-0.03270490474529644</v>
      </c>
      <c r="E304" s="1">
        <v>0.0001857019293903156</v>
      </c>
      <c r="F304" s="1">
        <v>0</v>
      </c>
      <c r="G304" s="1">
        <v>4.048951828152907E-05</v>
      </c>
      <c r="H304" s="1">
        <v>0.01952996357297876</v>
      </c>
      <c r="I304" s="1">
        <v>0.000365563886359402</v>
      </c>
      <c r="J304" s="1">
        <v>0.01343978661849239</v>
      </c>
      <c r="K304" s="1">
        <v>0.00456254146281133</v>
      </c>
      <c r="L304" s="1">
        <v>0.006744662146927251</v>
      </c>
      <c r="M304" s="1">
        <v>0.00713560621965934</v>
      </c>
      <c r="N304" s="1">
        <v>-0.005774799493883908</v>
      </c>
      <c r="O304" s="1">
        <v>0.01376311997201624</v>
      </c>
      <c r="P304" s="1">
        <v>4.951352958212476E-05</v>
      </c>
      <c r="Q304" s="1">
        <v>0.003963017075792782</v>
      </c>
      <c r="R304" s="1">
        <v>8.292355282430473E-05</v>
      </c>
      <c r="S304" s="1">
        <v>0.01975629632314375</v>
      </c>
      <c r="T304" s="1">
        <v>8.838216453675704E-05</v>
      </c>
      <c r="U304" s="1">
        <v>0.008191466368501682</v>
      </c>
      <c r="V304" s="1">
        <v>0</v>
      </c>
      <c r="W304" s="1">
        <v>0.001257653649137541</v>
      </c>
      <c r="X304" s="1">
        <v>0.003761170395361036</v>
      </c>
    </row>
    <row r="305" spans="1:24">
      <c r="A305" s="11">
        <v>43644</v>
      </c>
      <c r="B305" s="1">
        <v>-0.002509411605425807</v>
      </c>
      <c r="C305" s="1">
        <v>0.00290613398372884</v>
      </c>
      <c r="D305" s="1">
        <v>-0.02188141707697241</v>
      </c>
      <c r="E305" s="1">
        <v>4.886319771512496E-05</v>
      </c>
      <c r="F305" s="1">
        <v>0.0001514424900039653</v>
      </c>
      <c r="G305" s="1">
        <v>5.060959255306371E-05</v>
      </c>
      <c r="H305" s="1">
        <v>-0.001887477874330865</v>
      </c>
      <c r="I305" s="1">
        <v>0.003284075201190019</v>
      </c>
      <c r="J305" s="1">
        <v>-0.001987084608131306</v>
      </c>
      <c r="K305" s="1">
        <v>0.00193947561213501</v>
      </c>
      <c r="L305" s="1">
        <v>-0.001431229670389999</v>
      </c>
      <c r="M305" s="1">
        <v>-0.0005080010269268118</v>
      </c>
      <c r="N305" s="1">
        <v>-0.01831338927146385</v>
      </c>
      <c r="O305" s="1">
        <v>0.002327206077086169</v>
      </c>
      <c r="P305" s="1">
        <v>9.90197050020995E-05</v>
      </c>
      <c r="Q305" s="1">
        <v>-0.009271589595557714</v>
      </c>
      <c r="R305" s="1">
        <v>0.001549405197633823</v>
      </c>
      <c r="S305" s="1">
        <v>-0.0008583691514160856</v>
      </c>
      <c r="T305" s="1">
        <v>0.0007950881641524919</v>
      </c>
      <c r="U305" s="1">
        <v>-0.006461362130719157</v>
      </c>
      <c r="V305" s="1">
        <v>0.0009317060210002893</v>
      </c>
      <c r="W305" s="1">
        <v>-0.004176201754230549</v>
      </c>
      <c r="X305" s="1">
        <v>0</v>
      </c>
    </row>
    <row r="306" spans="1:24">
      <c r="A306" s="11">
        <v>43647</v>
      </c>
      <c r="B306" s="1">
        <v>0.0001847302020658724</v>
      </c>
      <c r="C306" s="1">
        <v>-0.0005805515402534797</v>
      </c>
      <c r="D306" s="1">
        <v>0.02858600420915583</v>
      </c>
      <c r="E306" s="1">
        <v>-4.886319771510835E-05</v>
      </c>
      <c r="F306" s="1">
        <v>-5.047828173000869E-05</v>
      </c>
      <c r="G306" s="1">
        <v>0.0001518134114883936</v>
      </c>
      <c r="H306" s="1">
        <v>-0.002182295184842537</v>
      </c>
      <c r="I306" s="1">
        <v>0.01948113557182249</v>
      </c>
      <c r="J306" s="1">
        <v>0.006937589767987508</v>
      </c>
      <c r="K306" s="1">
        <v>-0.006502017074946332</v>
      </c>
      <c r="L306" s="1">
        <v>0.005427809354875445</v>
      </c>
      <c r="M306" s="1">
        <v>0.04471683878179612</v>
      </c>
      <c r="N306" s="1">
        <v>0.02216695858745386</v>
      </c>
      <c r="O306" s="1">
        <v>0.0007745333823807423</v>
      </c>
      <c r="P306" s="1">
        <v>4.950617590550349E-05</v>
      </c>
      <c r="Q306" s="1">
        <v>-0.0166379794021881</v>
      </c>
      <c r="R306" s="1">
        <v>-0.0003560678553893106</v>
      </c>
      <c r="S306" s="1">
        <v>0.001716002137088867</v>
      </c>
      <c r="T306" s="1">
        <v>8.830411944449246E-05</v>
      </c>
      <c r="U306" s="1">
        <v>0.01968399026603378</v>
      </c>
      <c r="V306" s="1">
        <v>-0.0001397005753279519</v>
      </c>
      <c r="W306" s="1">
        <v>0.01790699593587235</v>
      </c>
      <c r="X306" s="1">
        <v>-0.0004693733951462877</v>
      </c>
    </row>
    <row r="307" spans="1:24">
      <c r="A307" s="11">
        <v>43648</v>
      </c>
      <c r="B307" s="1">
        <v>-0.005593953868949435</v>
      </c>
      <c r="C307" s="1">
        <v>-0.007578001872085269</v>
      </c>
      <c r="D307" s="1">
        <v>-0.01061198684817074</v>
      </c>
      <c r="E307" s="1">
        <v>9.772400793481914E-05</v>
      </c>
      <c r="F307" s="1">
        <v>0.0001009540155316048</v>
      </c>
      <c r="G307" s="1">
        <v>0.0001416717266080614</v>
      </c>
      <c r="H307" s="1">
        <v>-0.001408895707583817</v>
      </c>
      <c r="I307" s="1">
        <v>-0.0003573342900270162</v>
      </c>
      <c r="J307" s="1">
        <v>0.003450829157732994</v>
      </c>
      <c r="K307" s="1">
        <v>-0.0138820580426493</v>
      </c>
      <c r="L307" s="1">
        <v>-0.006717669798846123</v>
      </c>
      <c r="M307" s="1">
        <v>0.004363643287773272</v>
      </c>
      <c r="N307" s="1">
        <v>0.007662872745569097</v>
      </c>
      <c r="O307" s="1">
        <v>-0.01152481218857582</v>
      </c>
      <c r="P307" s="1">
        <v>4.950372516531652E-05</v>
      </c>
      <c r="Q307" s="1">
        <v>-0.002709661595597909</v>
      </c>
      <c r="R307" s="1">
        <v>0.000637520151083432</v>
      </c>
      <c r="S307" s="1">
        <v>-0.001286725461683673</v>
      </c>
      <c r="T307" s="1">
        <v>0</v>
      </c>
      <c r="U307" s="1">
        <v>-0.000423818611980745</v>
      </c>
      <c r="V307" s="1">
        <v>4.656902694863396E-05</v>
      </c>
      <c r="W307" s="1">
        <v>-0.0005874098657956571</v>
      </c>
      <c r="X307" s="1">
        <v>-0.002820876341641341</v>
      </c>
    </row>
    <row r="308" spans="1:24">
      <c r="A308" s="11">
        <v>43649</v>
      </c>
      <c r="B308" s="1">
        <v>-0.01289954511737784</v>
      </c>
      <c r="C308" s="1">
        <v>-0.01354954455379017</v>
      </c>
      <c r="D308" s="1">
        <v>-0.001861376976322559</v>
      </c>
      <c r="E308" s="1">
        <v>9.771445888629612E-05</v>
      </c>
      <c r="F308" s="1">
        <v>4.037875270586767E-05</v>
      </c>
      <c r="G308" s="1">
        <v>0.0001517688664262227</v>
      </c>
      <c r="H308" s="1">
        <v>-0.01577845356664706</v>
      </c>
      <c r="I308" s="1">
        <v>0.003567609920275247</v>
      </c>
      <c r="J308" s="1">
        <v>-0.006913607784818233</v>
      </c>
      <c r="K308" s="1">
        <v>-0.01310976598547836</v>
      </c>
      <c r="L308" s="1">
        <v>-0.01765092121811166</v>
      </c>
      <c r="M308" s="1">
        <v>-0.02052858014112871</v>
      </c>
      <c r="N308" s="1">
        <v>0</v>
      </c>
      <c r="O308" s="1">
        <v>-0.01785902858662386</v>
      </c>
      <c r="P308" s="1">
        <v>9.900009908093113E-05</v>
      </c>
      <c r="Q308" s="1">
        <v>0.004061744008177643</v>
      </c>
      <c r="R308" s="1">
        <v>0.00395676986693448</v>
      </c>
      <c r="S308" s="1">
        <v>-0.01330703123498579</v>
      </c>
      <c r="T308" s="1">
        <v>0.001235439620605062</v>
      </c>
      <c r="U308" s="1">
        <v>0.0025402215183584</v>
      </c>
      <c r="V308" s="1">
        <v>0.001814502556603815</v>
      </c>
      <c r="W308" s="1">
        <v>0.00598843161729939</v>
      </c>
      <c r="X308" s="1">
        <v>-0.002828856200477714</v>
      </c>
    </row>
    <row r="309" spans="1:24">
      <c r="A309" s="11">
        <v>43650</v>
      </c>
      <c r="B309" s="1">
        <v>0.008394278258374757</v>
      </c>
      <c r="C309" s="1">
        <v>0.01061956882746035</v>
      </c>
      <c r="D309" s="1">
        <v>-0.004914980895928539</v>
      </c>
      <c r="E309" s="1">
        <v>0.0001856311709375371</v>
      </c>
      <c r="F309" s="1">
        <v>0.0002018693104943</v>
      </c>
      <c r="G309" s="1">
        <v>0.0002427822861784779</v>
      </c>
      <c r="H309" s="1">
        <v>0.01529216684241714</v>
      </c>
      <c r="I309" s="1">
        <v>0.005681833467430864</v>
      </c>
      <c r="J309" s="1">
        <v>0.01641556495975643</v>
      </c>
      <c r="K309" s="1">
        <v>0.01140357208922961</v>
      </c>
      <c r="L309" s="1">
        <v>0.005531309590296694</v>
      </c>
      <c r="M309" s="1">
        <v>-0.004950505159856203</v>
      </c>
      <c r="N309" s="1">
        <v>-0.003058106358820885</v>
      </c>
      <c r="O309" s="1">
        <v>0.01173126960546711</v>
      </c>
      <c r="P309" s="1">
        <v>0.0001979707999537784</v>
      </c>
      <c r="Q309" s="1">
        <v>0.007940288000340127</v>
      </c>
      <c r="R309" s="1">
        <v>0.001384060460519128</v>
      </c>
      <c r="S309" s="1">
        <v>0.01244829352656786</v>
      </c>
      <c r="T309" s="1">
        <v>0.0002645386021334504</v>
      </c>
      <c r="U309" s="1">
        <v>0.005481776324693772</v>
      </c>
      <c r="V309" s="1">
        <v>0.001300692337415125</v>
      </c>
      <c r="W309" s="1">
        <v>0.005049208034320954</v>
      </c>
      <c r="X309" s="1">
        <v>0.002357935541904388</v>
      </c>
    </row>
    <row r="310" spans="1:24">
      <c r="A310" s="11">
        <v>43651</v>
      </c>
      <c r="B310" s="1">
        <v>-0.001456446901093135</v>
      </c>
      <c r="C310" s="1">
        <v>-0.002350177344953627</v>
      </c>
      <c r="D310" s="1">
        <v>0.009708338080545371</v>
      </c>
      <c r="E310" s="1">
        <v>0</v>
      </c>
      <c r="F310" s="1">
        <v>5.046096088831727E-05</v>
      </c>
      <c r="G310" s="1">
        <v>0.0002427233572466445</v>
      </c>
      <c r="H310" s="1">
        <v>-0.01381156248546951</v>
      </c>
      <c r="I310" s="1">
        <v>0.004945259106855332</v>
      </c>
      <c r="J310" s="1">
        <v>-0.01369380155739035</v>
      </c>
      <c r="K310" s="1">
        <v>0.01525194791689542</v>
      </c>
      <c r="L310" s="1">
        <v>-0.002761830376800781</v>
      </c>
      <c r="M310" s="1">
        <v>0.007909087199601315</v>
      </c>
      <c r="N310" s="1">
        <v>0.004964684629402548</v>
      </c>
      <c r="O310" s="1">
        <v>-0.0007883327172164291</v>
      </c>
      <c r="P310" s="1">
        <v>9.897070475226324E-05</v>
      </c>
      <c r="Q310" s="1">
        <v>0.01727617719186898</v>
      </c>
      <c r="R310" s="1">
        <v>8.232417618734665E-05</v>
      </c>
      <c r="S310" s="1">
        <v>-0.006377682567265227</v>
      </c>
      <c r="T310" s="1">
        <v>8.816398506922682E-05</v>
      </c>
      <c r="U310" s="1">
        <v>-0.0004206098905332097</v>
      </c>
      <c r="V310" s="1">
        <v>0.0003249089123247643</v>
      </c>
      <c r="W310" s="1">
        <v>0.00309458051097337</v>
      </c>
      <c r="X310" s="1">
        <v>0.001412097198637167</v>
      </c>
    </row>
    <row r="311" spans="1:24">
      <c r="A311" s="11">
        <v>43654</v>
      </c>
      <c r="B311" s="1">
        <v>-0.02115042207597037</v>
      </c>
      <c r="C311" s="1">
        <v>-0.02260655462891394</v>
      </c>
      <c r="D311" s="1">
        <v>-0.03333972839300941</v>
      </c>
      <c r="E311" s="1">
        <v>0.0001465265875114855</v>
      </c>
      <c r="F311" s="1">
        <v>0.0001009142834932309</v>
      </c>
      <c r="G311" s="1">
        <v>0.0001516721861396773</v>
      </c>
      <c r="H311" s="1">
        <v>-0.02345182821119969</v>
      </c>
      <c r="I311" s="1">
        <v>-0.0007049700679698213</v>
      </c>
      <c r="J311" s="1">
        <v>-0.05615599487566739</v>
      </c>
      <c r="K311" s="1">
        <v>-0.01559353630621186</v>
      </c>
      <c r="L311" s="1">
        <v>-0.01658510166422047</v>
      </c>
      <c r="M311" s="1">
        <v>-0.01039356052726319</v>
      </c>
      <c r="N311" s="1">
        <v>-0.003816798526700854</v>
      </c>
      <c r="O311" s="1">
        <v>-0.01894810291625187</v>
      </c>
      <c r="P311" s="1">
        <v>0</v>
      </c>
      <c r="Q311" s="1">
        <v>-0.02184423565265024</v>
      </c>
      <c r="R311" s="1">
        <v>-0.0007576381816748921</v>
      </c>
      <c r="S311" s="1">
        <v>-0.03144195070132063</v>
      </c>
      <c r="T311" s="1">
        <v>0.0004407033696995255</v>
      </c>
      <c r="U311" s="1">
        <v>-0.002949233231017058</v>
      </c>
      <c r="V311" s="1">
        <v>-0.0006034863122133965</v>
      </c>
      <c r="W311" s="1">
        <v>0.0003218020944905849</v>
      </c>
      <c r="X311" s="1">
        <v>-0.004714765923703242</v>
      </c>
    </row>
    <row r="312" spans="1:24">
      <c r="A312" s="11">
        <v>43655</v>
      </c>
      <c r="B312" s="1">
        <v>-0.002025104335363256</v>
      </c>
      <c r="C312" s="1">
        <v>-0.001204094064804564</v>
      </c>
      <c r="D312" s="1">
        <v>-0.0242033770237799</v>
      </c>
      <c r="E312" s="1">
        <v>0</v>
      </c>
      <c r="F312" s="1">
        <v>4.036286213593791E-05</v>
      </c>
      <c r="G312" s="1">
        <v>-5.055483937276973E-05</v>
      </c>
      <c r="H312" s="1">
        <v>-0.0002524678748041783</v>
      </c>
      <c r="I312" s="1">
        <v>-0.004594459398528841</v>
      </c>
      <c r="J312" s="1">
        <v>0.005161772716288658</v>
      </c>
      <c r="K312" s="1">
        <v>-0.003285199039773042</v>
      </c>
      <c r="L312" s="1">
        <v>-0.004152460363856629</v>
      </c>
      <c r="M312" s="1">
        <v>-0.004987541511039051</v>
      </c>
      <c r="N312" s="1">
        <v>-0.003831422311555949</v>
      </c>
      <c r="O312" s="1">
        <v>-0.006288821822958166</v>
      </c>
      <c r="P312" s="1">
        <v>9.896091052117666E-05</v>
      </c>
      <c r="Q312" s="1">
        <v>0</v>
      </c>
      <c r="R312" s="1">
        <v>0.0001647527888135152</v>
      </c>
      <c r="S312" s="1">
        <v>0.007555255706827414</v>
      </c>
      <c r="T312" s="1">
        <v>8.811737239700054E-05</v>
      </c>
      <c r="U312" s="1">
        <v>0.0004218519362285388</v>
      </c>
      <c r="V312" s="1">
        <v>0.0003714192902162437</v>
      </c>
      <c r="W312" s="1">
        <v>-0.001223399270453858</v>
      </c>
      <c r="X312" s="1">
        <v>-0.002365745129869358</v>
      </c>
    </row>
    <row r="313" spans="1:24">
      <c r="A313" s="11">
        <v>43656</v>
      </c>
      <c r="B313" s="1">
        <v>0.003703213043429956</v>
      </c>
      <c r="C313" s="1">
        <v>0.004807701568103078</v>
      </c>
      <c r="D313" s="1">
        <v>0.01018160695590733</v>
      </c>
      <c r="E313" s="1">
        <v>9.767246523306228E-05</v>
      </c>
      <c r="F313" s="1">
        <v>0.0001009000283376233</v>
      </c>
      <c r="G313" s="1">
        <v>5.055483937267457E-05</v>
      </c>
      <c r="H313" s="1">
        <v>0.0143894588796893</v>
      </c>
      <c r="I313" s="1">
        <v>-0.000708717251493077</v>
      </c>
      <c r="J313" s="1">
        <v>0.02506165161568057</v>
      </c>
      <c r="K313" s="1">
        <v>-0.0003428297198376044</v>
      </c>
      <c r="L313" s="1">
        <v>0</v>
      </c>
      <c r="M313" s="1">
        <v>0.006478966097709074</v>
      </c>
      <c r="N313" s="1">
        <v>0.01334624195289449</v>
      </c>
      <c r="O313" s="1">
        <v>0.00161629257750143</v>
      </c>
      <c r="P313" s="1">
        <v>4.947678302971122E-05</v>
      </c>
      <c r="Q313" s="1">
        <v>0.0006730834204438573</v>
      </c>
      <c r="R313" s="1">
        <v>-0.001426010503978176</v>
      </c>
      <c r="S313" s="1">
        <v>0.01441783216995572</v>
      </c>
      <c r="T313" s="1">
        <v>-0.0003525160871968376</v>
      </c>
      <c r="U313" s="1">
        <v>-0.003379808878497622</v>
      </c>
      <c r="V313" s="1">
        <v>-0.0006036264200184874</v>
      </c>
      <c r="W313" s="1">
        <v>0</v>
      </c>
      <c r="X313" s="1">
        <v>0.0009469697677361597</v>
      </c>
    </row>
    <row r="314" spans="1:24">
      <c r="A314" s="11">
        <v>43657</v>
      </c>
      <c r="B314" s="1">
        <v>0.01215808935336291</v>
      </c>
      <c r="C314" s="1">
        <v>0.01014025986776997</v>
      </c>
      <c r="D314" s="1">
        <v>0.01452613281624536</v>
      </c>
      <c r="E314" s="1">
        <v>9.766292625411863E-05</v>
      </c>
      <c r="F314" s="1">
        <v>0.0001513309560447764</v>
      </c>
      <c r="G314" s="1">
        <v>0.000293167678847094</v>
      </c>
      <c r="H314" s="1">
        <v>0.01271193079154427</v>
      </c>
      <c r="I314" s="1">
        <v>0.0003544214107629818</v>
      </c>
      <c r="J314" s="1">
        <v>0.02889334250673024</v>
      </c>
      <c r="K314" s="1">
        <v>0.006970574250349235</v>
      </c>
      <c r="L314" s="1">
        <v>0.006222242297327474</v>
      </c>
      <c r="M314" s="1">
        <v>-0.009483475118007886</v>
      </c>
      <c r="N314" s="1">
        <v>-0.003034903695154047</v>
      </c>
      <c r="O314" s="1">
        <v>0.01108178047574731</v>
      </c>
      <c r="P314" s="1">
        <v>9.894622280876644E-05</v>
      </c>
      <c r="Q314" s="1">
        <v>0.008575692379228745</v>
      </c>
      <c r="R314" s="1">
        <v>0.0007915632963049528</v>
      </c>
      <c r="S314" s="1">
        <v>0.02098794489222161</v>
      </c>
      <c r="T314" s="1">
        <v>8.814067257030334E-05</v>
      </c>
      <c r="U314" s="1">
        <v>0.003801482930708236</v>
      </c>
      <c r="V314" s="1">
        <v>0.000371505530417539</v>
      </c>
      <c r="W314" s="1">
        <v>-0.001289407695890279</v>
      </c>
      <c r="X314" s="1">
        <v>0.001891253518808349</v>
      </c>
    </row>
    <row r="315" spans="1:24">
      <c r="A315" s="11">
        <v>43658</v>
      </c>
      <c r="B315" s="1">
        <v>0.002181107964548972</v>
      </c>
      <c r="C315" s="1">
        <v>0.001778832369440231</v>
      </c>
      <c r="D315" s="1">
        <v>0.00201491101817879</v>
      </c>
      <c r="E315" s="1">
        <v>8.788847934163845E-05</v>
      </c>
      <c r="F315" s="1">
        <v>9.07875823386163E-05</v>
      </c>
      <c r="G315" s="1">
        <v>5.053746596107123E-05</v>
      </c>
      <c r="H315" s="1">
        <v>0.002895636486212444</v>
      </c>
      <c r="I315" s="1">
        <v>0.005301302396092075</v>
      </c>
      <c r="J315" s="1">
        <v>0.005846389690445672</v>
      </c>
      <c r="K315" s="1">
        <v>0.002312768869819321</v>
      </c>
      <c r="L315" s="1">
        <v>0.006917387212203005</v>
      </c>
      <c r="M315" s="1">
        <v>0.008986580697846186</v>
      </c>
      <c r="N315" s="1">
        <v>0.006815626535060039</v>
      </c>
      <c r="O315" s="1">
        <v>0.004621153949175743</v>
      </c>
      <c r="P315" s="1">
        <v>0.0001978630793950832</v>
      </c>
      <c r="Q315" s="1">
        <v>0.002664891650376741</v>
      </c>
      <c r="R315" s="1">
        <v>-0.002021377782358281</v>
      </c>
      <c r="S315" s="1">
        <v>0.0008543358059155359</v>
      </c>
      <c r="T315" s="1">
        <v>-0.000352609312539222</v>
      </c>
      <c r="U315" s="1">
        <v>-0.001687764113719741</v>
      </c>
      <c r="V315" s="1">
        <v>-0.0006502252795159426</v>
      </c>
      <c r="W315" s="1">
        <v>0.01555480233674033</v>
      </c>
      <c r="X315" s="1">
        <v>-0.001418104704682249</v>
      </c>
    </row>
    <row r="316" spans="1:24">
      <c r="A316" s="11">
        <v>43661</v>
      </c>
      <c r="B316" s="1">
        <v>-0.0005260389390109633</v>
      </c>
      <c r="C316" s="1">
        <v>0</v>
      </c>
      <c r="D316" s="1">
        <v>-0.006563359755372003</v>
      </c>
      <c r="E316" s="1">
        <v>9.76448073266454E-05</v>
      </c>
      <c r="F316" s="1">
        <v>0</v>
      </c>
      <c r="G316" s="1">
        <v>0.0001414913187329746</v>
      </c>
      <c r="H316" s="1">
        <v>0.008199567634324698</v>
      </c>
      <c r="I316" s="1">
        <v>0.008074469005046951</v>
      </c>
      <c r="J316" s="1">
        <v>0.006834629221574583</v>
      </c>
      <c r="K316" s="1">
        <v>-0.00695441542870166</v>
      </c>
      <c r="L316" s="1">
        <v>0.003513912839701476</v>
      </c>
      <c r="M316" s="1">
        <v>0.004463186183991104</v>
      </c>
      <c r="N316" s="1">
        <v>0</v>
      </c>
      <c r="O316" s="1">
        <v>0</v>
      </c>
      <c r="P316" s="1">
        <v>4.945965329793208E-05</v>
      </c>
      <c r="Q316" s="1">
        <v>0.0006651147568106614</v>
      </c>
      <c r="R316" s="1">
        <v>-0.0005534971660987612</v>
      </c>
      <c r="S316" s="1">
        <v>0.008842091275417525</v>
      </c>
      <c r="T316" s="1">
        <v>0.0003526093125391661</v>
      </c>
      <c r="U316" s="1">
        <v>-0.00211371881698849</v>
      </c>
      <c r="V316" s="1">
        <v>-0.0001858563335895317</v>
      </c>
      <c r="W316" s="1">
        <v>0.006142175396815967</v>
      </c>
      <c r="X316" s="1">
        <v>0.0004729250501953875</v>
      </c>
    </row>
    <row r="317" spans="1:24">
      <c r="A317" s="11">
        <v>43662</v>
      </c>
      <c r="B317" s="1">
        <v>0.004387699000805814</v>
      </c>
      <c r="C317" s="1">
        <v>0.004728141195945896</v>
      </c>
      <c r="D317" s="1">
        <v>0.002529469654435759</v>
      </c>
      <c r="E317" s="1">
        <v>9.763527374925574E-05</v>
      </c>
      <c r="F317" s="1">
        <v>0.0001008654254351059</v>
      </c>
      <c r="G317" s="1">
        <v>-5.053031567358058E-05</v>
      </c>
      <c r="H317" s="1">
        <v>0.00455868878707496</v>
      </c>
      <c r="I317" s="1">
        <v>-0.002801122279711668</v>
      </c>
      <c r="J317" s="1">
        <v>0.002866375514167173</v>
      </c>
      <c r="K317" s="1">
        <v>-0.01246100596080719</v>
      </c>
      <c r="L317" s="1">
        <v>0.003355952664521393</v>
      </c>
      <c r="M317" s="1">
        <v>-0.00695136860728285</v>
      </c>
      <c r="N317" s="1">
        <v>-0.003780722839906044</v>
      </c>
      <c r="O317" s="1">
        <v>0.003174605840772639</v>
      </c>
      <c r="P317" s="1">
        <v>9.891196842884499E-05</v>
      </c>
      <c r="Q317" s="1">
        <v>0.00265604405811621</v>
      </c>
      <c r="R317" s="1">
        <v>0.0004791646104699634</v>
      </c>
      <c r="S317" s="1">
        <v>0.003380094480602886</v>
      </c>
      <c r="T317" s="1">
        <v>-0.0002644453274699812</v>
      </c>
      <c r="U317" s="1">
        <v>-0.003815989366685813</v>
      </c>
      <c r="V317" s="1">
        <v>9.293248461694465E-05</v>
      </c>
      <c r="W317" s="1">
        <v>0</v>
      </c>
      <c r="X317" s="1">
        <v>-0.001419446654226254</v>
      </c>
    </row>
    <row r="318" spans="1:24">
      <c r="A318" s="11">
        <v>43663</v>
      </c>
      <c r="B318" s="1">
        <v>-0.008983503066740889</v>
      </c>
      <c r="C318" s="1">
        <v>-0.007694622161042323</v>
      </c>
      <c r="D318" s="1">
        <v>-0.01056490932021647</v>
      </c>
      <c r="E318" s="1">
        <v>9.762574203321541E-05</v>
      </c>
      <c r="F318" s="1">
        <v>0.0001512790647786648</v>
      </c>
      <c r="G318" s="1">
        <v>0.0003031436014443902</v>
      </c>
      <c r="H318" s="1">
        <v>-0.01031087389780655</v>
      </c>
      <c r="I318" s="1">
        <v>-0.005625893882168437</v>
      </c>
      <c r="J318" s="1">
        <v>-0.02246954814791946</v>
      </c>
      <c r="K318" s="1">
        <v>0.0117765900830195</v>
      </c>
      <c r="L318" s="1">
        <v>0.0007280670143235832</v>
      </c>
      <c r="M318" s="1">
        <v>0.005961269516499446</v>
      </c>
      <c r="N318" s="1">
        <v>0.0056657375356773</v>
      </c>
      <c r="O318" s="1">
        <v>-0.00699748402312178</v>
      </c>
      <c r="P318" s="1">
        <v>4.94523156146627E-05</v>
      </c>
      <c r="Q318" s="1">
        <v>-0.01066676780419519</v>
      </c>
      <c r="R318" s="1">
        <v>0.002169887283002458</v>
      </c>
      <c r="S318" s="1">
        <v>-0.01307652156193599</v>
      </c>
      <c r="T318" s="1">
        <v>0.0007931262808360964</v>
      </c>
      <c r="U318" s="1">
        <v>0.004662013105811371</v>
      </c>
      <c r="V318" s="1">
        <v>0.001114516693800157</v>
      </c>
      <c r="W318" s="1">
        <v>0.0009464618809185205</v>
      </c>
      <c r="X318" s="1">
        <v>0.0004733727899046208</v>
      </c>
    </row>
    <row r="319" spans="1:24">
      <c r="A319" s="11">
        <v>43664</v>
      </c>
      <c r="B319" s="1">
        <v>-0.002192320200721702</v>
      </c>
      <c r="C319" s="1">
        <v>-0.004764749931639242</v>
      </c>
      <c r="D319" s="1">
        <v>-0.002965995526435884</v>
      </c>
      <c r="E319" s="1">
        <v>0.0002342629026125216</v>
      </c>
      <c r="F319" s="1">
        <v>0.000241998912185996</v>
      </c>
      <c r="G319" s="1">
        <v>0.0004848386996251032</v>
      </c>
      <c r="H319" s="1">
        <v>-0.001712538644842366</v>
      </c>
      <c r="I319" s="1">
        <v>-0.003178529958427827</v>
      </c>
      <c r="J319" s="1">
        <v>0.01350306343638723</v>
      </c>
      <c r="K319" s="1">
        <v>-0.00804266235933284</v>
      </c>
      <c r="L319" s="1">
        <v>-0.008184786995483199</v>
      </c>
      <c r="M319" s="1">
        <v>-0.00695827857216791</v>
      </c>
      <c r="N319" s="1">
        <v>-0.004908448593768564</v>
      </c>
      <c r="O319" s="1">
        <v>-0.005601358967915024</v>
      </c>
      <c r="P319" s="1">
        <v>0.0001977848107712717</v>
      </c>
      <c r="Q319" s="1">
        <v>0.002008705061080587</v>
      </c>
      <c r="R319" s="1">
        <v>0.005834466099309241</v>
      </c>
      <c r="S319" s="1">
        <v>0.006729443172937071</v>
      </c>
      <c r="T319" s="1">
        <v>0.001672314784844335</v>
      </c>
      <c r="U319" s="1">
        <v>-0.004662013105811301</v>
      </c>
      <c r="V319" s="1">
        <v>0.002965986046793818</v>
      </c>
      <c r="W319" s="1">
        <v>-0.01014207476462493</v>
      </c>
      <c r="X319" s="1">
        <v>0.002363508545295156</v>
      </c>
    </row>
    <row r="320" spans="1:24">
      <c r="A320" s="11">
        <v>43665</v>
      </c>
      <c r="B320" s="1">
        <v>0.01390372615675244</v>
      </c>
      <c r="C320" s="1">
        <v>0.01657823640352147</v>
      </c>
      <c r="D320" s="1">
        <v>0.01997734135297254</v>
      </c>
      <c r="E320" s="1">
        <v>9.75933481147516E-05</v>
      </c>
      <c r="F320" s="1">
        <v>0.0001008155982746885</v>
      </c>
      <c r="G320" s="1">
        <v>0.0002423312275838878</v>
      </c>
      <c r="H320" s="1">
        <v>0.01564581743102305</v>
      </c>
      <c r="I320" s="1">
        <v>0.001413927418309274</v>
      </c>
      <c r="J320" s="1">
        <v>0.0138060624678694</v>
      </c>
      <c r="K320" s="1">
        <v>0.01268747945321727</v>
      </c>
      <c r="L320" s="1">
        <v>0.01022055911051826</v>
      </c>
      <c r="M320" s="1">
        <v>0.003982085899121942</v>
      </c>
      <c r="N320" s="1">
        <v>0</v>
      </c>
      <c r="O320" s="1">
        <v>0.0181302676042661</v>
      </c>
      <c r="P320" s="1">
        <v>0.0001483129405760163</v>
      </c>
      <c r="Q320" s="1">
        <v>0.01658412801553526</v>
      </c>
      <c r="R320" s="1">
        <v>0.001923652093030294</v>
      </c>
      <c r="S320" s="1">
        <v>0.01215102284734751</v>
      </c>
      <c r="T320" s="1">
        <v>0.0005275189149936594</v>
      </c>
      <c r="U320" s="1">
        <v>0.002121791587452968</v>
      </c>
      <c r="V320" s="1">
        <v>0.001756900909637633</v>
      </c>
      <c r="W320" s="1">
        <v>0.005527508593772541</v>
      </c>
      <c r="X320" s="1">
        <v>0.001886793012576636</v>
      </c>
    </row>
    <row r="321" spans="1:24">
      <c r="A321" s="11">
        <v>43668</v>
      </c>
      <c r="B321" s="1">
        <v>-0.0003732457493316433</v>
      </c>
      <c r="C321" s="1">
        <v>-0.0005873715293688793</v>
      </c>
      <c r="D321" s="1">
        <v>-0.001406611303960014</v>
      </c>
      <c r="E321" s="1">
        <v>9.758382458274321E-05</v>
      </c>
      <c r="F321" s="1">
        <v>0.0001008054355145505</v>
      </c>
      <c r="G321" s="1">
        <v>0.0002018978403789615</v>
      </c>
      <c r="H321" s="1">
        <v>0.006152090921566805</v>
      </c>
      <c r="I321" s="1">
        <v>0.002469572608088323</v>
      </c>
      <c r="J321" s="1">
        <v>0.01099518939188442</v>
      </c>
      <c r="K321" s="1">
        <v>-0.009311309229358839</v>
      </c>
      <c r="L321" s="1">
        <v>-0.001453699921650857</v>
      </c>
      <c r="M321" s="1">
        <v>0.004460973940625266</v>
      </c>
      <c r="N321" s="1">
        <v>0.01054226631202467</v>
      </c>
      <c r="O321" s="1">
        <v>-0.002366865010266168</v>
      </c>
      <c r="P321" s="1">
        <v>9.886307472217926E-05</v>
      </c>
      <c r="Q321" s="1">
        <v>-0.008589415213826612</v>
      </c>
      <c r="R321" s="1">
        <v>-0.0007853853291225874</v>
      </c>
      <c r="S321" s="1">
        <v>0.007436842297088918</v>
      </c>
      <c r="T321" s="1">
        <v>-0.0001758087205654018</v>
      </c>
      <c r="U321" s="1">
        <v>-0.006805640899879385</v>
      </c>
      <c r="V321" s="1">
        <v>4.619257686107136E-05</v>
      </c>
      <c r="W321" s="1">
        <v>-0.001839110135647312</v>
      </c>
      <c r="X321" s="1">
        <v>0.0004711425293277267</v>
      </c>
    </row>
    <row r="322" spans="1:24">
      <c r="A322" s="11">
        <v>43669</v>
      </c>
      <c r="B322" s="1">
        <v>0.004878512608334803</v>
      </c>
      <c r="C322" s="1">
        <v>0.005273964758874104</v>
      </c>
      <c r="D322" s="1">
        <v>-0.007569294856795876</v>
      </c>
      <c r="E322" s="1">
        <v>4.878834154756112E-05</v>
      </c>
      <c r="F322" s="1">
        <v>4.031932909193479E-05</v>
      </c>
      <c r="G322" s="1">
        <v>4.037467700811995E-05</v>
      </c>
      <c r="H322" s="1">
        <v>0.002153883805052405</v>
      </c>
      <c r="I322" s="1">
        <v>-0.0003524229111366609</v>
      </c>
      <c r="J322" s="1">
        <v>-0.003827389611491002</v>
      </c>
      <c r="K322" s="1">
        <v>0.003021980321794861</v>
      </c>
      <c r="L322" s="1">
        <v>0.01558923025520218</v>
      </c>
      <c r="M322" s="1">
        <v>-0.007446050784078563</v>
      </c>
      <c r="N322" s="1">
        <v>-0.004880805634481654</v>
      </c>
      <c r="O322" s="1">
        <v>0.0007895776170175821</v>
      </c>
      <c r="P322" s="1">
        <v>9.88533017806791E-05</v>
      </c>
      <c r="Q322" s="1">
        <v>0.003312358112982874</v>
      </c>
      <c r="R322" s="1">
        <v>8.183975780006375E-05</v>
      </c>
      <c r="S322" s="1">
        <v>-0.00200000066666711</v>
      </c>
      <c r="T322" s="1">
        <v>0.0005273334627385444</v>
      </c>
      <c r="U322" s="1">
        <v>0.005957464428335443</v>
      </c>
      <c r="V322" s="1">
        <v>9.237875295263765E-05</v>
      </c>
      <c r="W322" s="1">
        <v>0.001522263391765346</v>
      </c>
      <c r="X322" s="1">
        <v>0.002352388758278875</v>
      </c>
    </row>
    <row r="323" spans="1:24">
      <c r="A323" s="11">
        <v>43670</v>
      </c>
      <c r="B323" s="1">
        <v>-0.0096308930609613</v>
      </c>
      <c r="C323" s="1">
        <v>-0.008805457540345042</v>
      </c>
      <c r="D323" s="1">
        <v>-0.009466201279297084</v>
      </c>
      <c r="E323" s="1">
        <v>4.878596136150887E-05</v>
      </c>
      <c r="F323" s="1">
        <v>5.039687540449261E-05</v>
      </c>
      <c r="G323" s="1">
        <v>0.0001009295613448112</v>
      </c>
      <c r="H323" s="1">
        <v>-0.009753362444925272</v>
      </c>
      <c r="I323" s="1">
        <v>-0.002823863507284133</v>
      </c>
      <c r="J323" s="1">
        <v>-0.0112799460650668</v>
      </c>
      <c r="K323" s="1">
        <v>0.00894356533157138</v>
      </c>
      <c r="L323" s="1">
        <v>-0.008052962702614096</v>
      </c>
      <c r="M323" s="1">
        <v>0.007940488371407298</v>
      </c>
      <c r="N323" s="1">
        <v>0.0003762935133771919</v>
      </c>
      <c r="O323" s="1">
        <v>-0.009356978902316189</v>
      </c>
      <c r="P323" s="1">
        <v>9.884353077134664E-05</v>
      </c>
      <c r="Q323" s="1">
        <v>0.0006611570488775347</v>
      </c>
      <c r="R323" s="1">
        <v>0.0001554770899457586</v>
      </c>
      <c r="S323" s="1">
        <v>-0.01208473921507189</v>
      </c>
      <c r="T323" s="1">
        <v>-0.000175746924881232</v>
      </c>
      <c r="U323" s="1">
        <v>0.01097057416261109</v>
      </c>
      <c r="V323" s="1">
        <v>0.0002770850668878602</v>
      </c>
      <c r="W323" s="1">
        <v>0.004616025142857814</v>
      </c>
      <c r="X323" s="1">
        <v>-0.004710324300183241</v>
      </c>
    </row>
    <row r="324" spans="1:24">
      <c r="A324" s="11">
        <v>43671</v>
      </c>
      <c r="B324" s="1">
        <v>-0.001802072870921559</v>
      </c>
      <c r="C324" s="1">
        <v>-0.002952467453268089</v>
      </c>
      <c r="D324" s="1">
        <v>-0.01172732296399466</v>
      </c>
      <c r="E324" s="1">
        <v>0.0001853649499700485</v>
      </c>
      <c r="F324" s="1">
        <v>0.0002015621070063567</v>
      </c>
      <c r="G324" s="1">
        <v>0.0002926381348553301</v>
      </c>
      <c r="H324" s="1">
        <v>-0.005762030226025479</v>
      </c>
      <c r="I324" s="1">
        <v>0.0108983325123311</v>
      </c>
      <c r="J324" s="1">
        <v>-0.0007274314716639596</v>
      </c>
      <c r="K324" s="1">
        <v>0.004678767646885122</v>
      </c>
      <c r="L324" s="1">
        <v>-0.01909539837712321</v>
      </c>
      <c r="M324" s="1">
        <v>0.0078779334067098</v>
      </c>
      <c r="N324" s="1">
        <v>0.009734258818381849</v>
      </c>
      <c r="O324" s="1">
        <v>-0.01041092129362025</v>
      </c>
      <c r="P324" s="1">
        <v>0.0001976577562396751</v>
      </c>
      <c r="Q324" s="1">
        <v>0.01378426813884548</v>
      </c>
      <c r="R324" s="1">
        <v>0.002394564749275295</v>
      </c>
      <c r="S324" s="1">
        <v>-0.0004222438098457004</v>
      </c>
      <c r="T324" s="1">
        <v>0.0007906180409195191</v>
      </c>
      <c r="U324" s="1">
        <v>0.004187610809631227</v>
      </c>
      <c r="V324" s="1">
        <v>0.001384274861136064</v>
      </c>
      <c r="W324" s="1">
        <v>0.002142677905723867</v>
      </c>
      <c r="X324" s="1">
        <v>-0.0004722550264866017</v>
      </c>
    </row>
    <row r="325" spans="1:24">
      <c r="A325" s="11">
        <v>43672</v>
      </c>
      <c r="B325" s="1">
        <v>-0.002219506224791507</v>
      </c>
      <c r="C325" s="1">
        <v>0</v>
      </c>
      <c r="D325" s="1">
        <v>-0.009774435727596184</v>
      </c>
      <c r="E325" s="1">
        <v>0</v>
      </c>
      <c r="F325" s="1">
        <v>5.038417937832734E-05</v>
      </c>
      <c r="G325" s="1">
        <v>5.044619661981212E-05</v>
      </c>
      <c r="H325" s="1">
        <v>0.001698163965501551</v>
      </c>
      <c r="I325" s="1">
        <v>-0.0003497114915865191</v>
      </c>
      <c r="J325" s="1">
        <v>-0.005545840250297674</v>
      </c>
      <c r="K325" s="1">
        <v>0.001284521692356619</v>
      </c>
      <c r="L325" s="1">
        <v>-0.01318439955907027</v>
      </c>
      <c r="M325" s="1">
        <v>0.005867987497925448</v>
      </c>
      <c r="N325" s="1">
        <v>0.002232974504312391</v>
      </c>
      <c r="O325" s="1">
        <v>0.001608751955716755</v>
      </c>
      <c r="P325" s="1">
        <v>4.940833519622586E-05</v>
      </c>
      <c r="Q325" s="1">
        <v>0.01744793858823067</v>
      </c>
      <c r="R325" s="1">
        <v>0.0009382815451203979</v>
      </c>
      <c r="S325" s="1">
        <v>0.000844309405103724</v>
      </c>
      <c r="T325" s="1">
        <v>0.0002634005019837822</v>
      </c>
      <c r="U325" s="1">
        <v>-0.009236001842967821</v>
      </c>
      <c r="V325" s="1">
        <v>0.0009678535148885678</v>
      </c>
      <c r="W325" s="1">
        <v>-0.003973891122274816</v>
      </c>
      <c r="X325" s="1">
        <v>-0.002364626308713051</v>
      </c>
    </row>
    <row r="326" spans="1:24">
      <c r="A326" s="11">
        <v>43675</v>
      </c>
      <c r="B326" s="1">
        <v>-0.01345966367939244</v>
      </c>
      <c r="C326" s="1">
        <v>-0.01729837348318678</v>
      </c>
      <c r="D326" s="1">
        <v>-0.0324972846342235</v>
      </c>
      <c r="E326" s="1">
        <v>9.754670056019852E-05</v>
      </c>
      <c r="F326" s="1">
        <v>5.038164094064448E-05</v>
      </c>
      <c r="G326" s="1">
        <v>0.0001008847594248719</v>
      </c>
      <c r="H326" s="1">
        <v>-0.02037288875905036</v>
      </c>
      <c r="I326" s="1">
        <v>0.003491623659052891</v>
      </c>
      <c r="J326" s="1">
        <v>-0.04443845824093944</v>
      </c>
      <c r="K326" s="1">
        <v>-0.01964994656682585</v>
      </c>
      <c r="L326" s="1">
        <v>-0.008536180623718864</v>
      </c>
      <c r="M326" s="1">
        <v>-0.001952172411091095</v>
      </c>
      <c r="N326" s="1">
        <v>-0.0074627212015896</v>
      </c>
      <c r="O326" s="1">
        <v>-0.01343170933533832</v>
      </c>
      <c r="P326" s="1">
        <v>9.88093474447076E-05</v>
      </c>
      <c r="Q326" s="1">
        <v>-0.01875257021489543</v>
      </c>
      <c r="R326" s="1">
        <v>0.001165506047082034</v>
      </c>
      <c r="S326" s="1">
        <v>-0.02937483739350124</v>
      </c>
      <c r="T326" s="1">
        <v>-0.0002634005019838545</v>
      </c>
      <c r="U326" s="1">
        <v>-0.0004218519362285663</v>
      </c>
      <c r="V326" s="1">
        <v>9.212768904202731E-05</v>
      </c>
      <c r="W326" s="1">
        <v>-0.0006322311647655533</v>
      </c>
      <c r="X326" s="1">
        <v>-0.006174325005519056</v>
      </c>
    </row>
    <row r="327" spans="1:24">
      <c r="A327" s="11">
        <v>43676</v>
      </c>
      <c r="B327" s="1">
        <v>0.002630326495074572</v>
      </c>
      <c r="C327" s="1">
        <v>0.004801929995407211</v>
      </c>
      <c r="D327" s="1">
        <v>0.003663402437753654</v>
      </c>
      <c r="E327" s="1">
        <v>9.753718612957665E-05</v>
      </c>
      <c r="F327" s="1">
        <v>4.030348524935269E-05</v>
      </c>
      <c r="G327" s="1">
        <v>5.043856331873605E-05</v>
      </c>
      <c r="H327" s="1">
        <v>0.01121727790584143</v>
      </c>
      <c r="I327" s="1">
        <v>-0.001046207593247617</v>
      </c>
      <c r="J327" s="1">
        <v>0.01658949637923127</v>
      </c>
      <c r="K327" s="1">
        <v>0.01007789697027966</v>
      </c>
      <c r="L327" s="1">
        <v>-0.006336774372569206</v>
      </c>
      <c r="M327" s="1">
        <v>0.003900541269045452</v>
      </c>
      <c r="N327" s="1">
        <v>-0.001124227212280991</v>
      </c>
      <c r="O327" s="1">
        <v>0.002278276005798492</v>
      </c>
      <c r="P327" s="1">
        <v>0</v>
      </c>
      <c r="Q327" s="1">
        <v>-0.007206058041243762</v>
      </c>
      <c r="R327" s="1">
        <v>0.0003909145005761839</v>
      </c>
      <c r="S327" s="1">
        <v>0.01500933895897926</v>
      </c>
      <c r="T327" s="1">
        <v>0.0006144932818563938</v>
      </c>
      <c r="U327" s="1">
        <v>0.002107482339564799</v>
      </c>
      <c r="V327" s="1">
        <v>0.0006906872612552869</v>
      </c>
      <c r="W327" s="1">
        <v>0.000632231164765519</v>
      </c>
      <c r="X327" s="1">
        <v>0.000476303890881349</v>
      </c>
    </row>
    <row r="328" spans="1:24">
      <c r="A328" s="11">
        <v>43677</v>
      </c>
      <c r="B328" s="1">
        <v>-0.01010148248995791</v>
      </c>
      <c r="C328" s="1">
        <v>-0.007814887984237863</v>
      </c>
      <c r="D328" s="1">
        <v>0.005897824184020854</v>
      </c>
      <c r="E328" s="1">
        <v>0</v>
      </c>
      <c r="F328" s="1">
        <v>5.03770723974509E-05</v>
      </c>
      <c r="G328" s="1">
        <v>4.034901901995008E-05</v>
      </c>
      <c r="H328" s="1">
        <v>-0.01191017573113853</v>
      </c>
      <c r="I328" s="1">
        <v>-0.002795249898304401</v>
      </c>
      <c r="J328" s="1">
        <v>-0.003014168864968514</v>
      </c>
      <c r="K328" s="1">
        <v>-0.008700770814472</v>
      </c>
      <c r="L328" s="1">
        <v>-0.002879880732354791</v>
      </c>
      <c r="M328" s="1">
        <v>-0.003412140770936529</v>
      </c>
      <c r="N328" s="1">
        <v>-0.002628122406269469</v>
      </c>
      <c r="O328" s="1">
        <v>0.006480904084083141</v>
      </c>
      <c r="P328" s="1">
        <v>9.879958512202658E-05</v>
      </c>
      <c r="Q328" s="1">
        <v>0.001970443987298739</v>
      </c>
      <c r="R328" s="1">
        <v>0.0009440796332394968</v>
      </c>
      <c r="S328" s="1">
        <v>-0.006872879287762064</v>
      </c>
      <c r="T328" s="1">
        <v>-0.0002633080280276796</v>
      </c>
      <c r="U328" s="1">
        <v>-0.01271203558836186</v>
      </c>
      <c r="V328" s="1">
        <v>0.0006902105416075722</v>
      </c>
      <c r="W328" s="1">
        <v>0</v>
      </c>
      <c r="X328" s="1">
        <v>0.0009519277253821558</v>
      </c>
    </row>
    <row r="329" spans="1:24">
      <c r="A329" s="11">
        <v>43678</v>
      </c>
      <c r="B329" s="1">
        <v>-0.001115878292675485</v>
      </c>
      <c r="C329" s="1">
        <v>-0.003627573506434955</v>
      </c>
      <c r="D329" s="1">
        <v>-0.01010109598650393</v>
      </c>
      <c r="E329" s="1">
        <v>4.876502573315419E-05</v>
      </c>
      <c r="F329" s="1">
        <v>0.0001511159918855049</v>
      </c>
      <c r="G329" s="1">
        <v>5.043398444680845E-05</v>
      </c>
      <c r="H329" s="1">
        <v>0.0006928978252970437</v>
      </c>
      <c r="I329" s="1">
        <v>-0.008080142327960324</v>
      </c>
      <c r="J329" s="1">
        <v>-0.01689580769213436</v>
      </c>
      <c r="K329" s="1">
        <v>-0.006073591725834875</v>
      </c>
      <c r="L329" s="1">
        <v>0.004996603627315063</v>
      </c>
      <c r="M329" s="1">
        <v>-0.00636788828270304</v>
      </c>
      <c r="N329" s="1">
        <v>0.008236662065879068</v>
      </c>
      <c r="O329" s="1">
        <v>-0.002425419573663908</v>
      </c>
      <c r="P329" s="1">
        <v>9.878982472840526E-05</v>
      </c>
      <c r="Q329" s="1">
        <v>0.01433249290077574</v>
      </c>
      <c r="R329" s="1">
        <v>-0.0007079761536870988</v>
      </c>
      <c r="S329" s="1">
        <v>0.0008616975974811416</v>
      </c>
      <c r="T329" s="1">
        <v>0</v>
      </c>
      <c r="U329" s="1">
        <v>-0.001280136722717054</v>
      </c>
      <c r="V329" s="1">
        <v>-0.0004600874247251587</v>
      </c>
      <c r="W329" s="1">
        <v>-0.007995473776197413</v>
      </c>
      <c r="X329" s="1">
        <v>-0.0014282316162635</v>
      </c>
    </row>
    <row r="330" spans="1:24">
      <c r="A330" s="11">
        <v>43679</v>
      </c>
      <c r="B330" s="1">
        <v>-0.01130568027881635</v>
      </c>
      <c r="C330" s="1">
        <v>-0.01402889735764235</v>
      </c>
      <c r="D330" s="1">
        <v>-0.03976951908205999</v>
      </c>
      <c r="E330" s="1">
        <v>0.0002340390270758269</v>
      </c>
      <c r="F330" s="1">
        <v>0.0001007313093907875</v>
      </c>
      <c r="G330" s="1">
        <v>0.0003428836548685422</v>
      </c>
      <c r="H330" s="1">
        <v>-0.01179499577732376</v>
      </c>
      <c r="I330" s="1">
        <v>-0.00743497848751809</v>
      </c>
      <c r="J330" s="1">
        <v>-0.007189472758804384</v>
      </c>
      <c r="K330" s="1">
        <v>0.002696257985196271</v>
      </c>
      <c r="L330" s="1">
        <v>-0.03754864860957442</v>
      </c>
      <c r="M330" s="1">
        <v>-0.01335661706507551</v>
      </c>
      <c r="N330" s="1">
        <v>0.002606592427240802</v>
      </c>
      <c r="O330" s="1">
        <v>-0.006333760516217653</v>
      </c>
      <c r="P330" s="1">
        <v>0</v>
      </c>
      <c r="Q330" s="1">
        <v>0.01093610127410926</v>
      </c>
      <c r="R330" s="1">
        <v>0.003356403269596321</v>
      </c>
      <c r="S330" s="1">
        <v>-0.01248066122360914</v>
      </c>
      <c r="T330" s="1">
        <v>0.0008774239397701207</v>
      </c>
      <c r="U330" s="1">
        <v>-0.007715426185860848</v>
      </c>
      <c r="V330" s="1">
        <v>0.001885014695771426</v>
      </c>
      <c r="W330" s="1">
        <v>-0.006840365492463445</v>
      </c>
      <c r="X330" s="1">
        <v>-0.003818620391999416</v>
      </c>
    </row>
    <row r="331" spans="1:24">
      <c r="A331" s="11">
        <v>43682</v>
      </c>
      <c r="B331" s="1">
        <v>-0.02188719082685615</v>
      </c>
      <c r="C331" s="1">
        <v>-0.0223611801581573</v>
      </c>
      <c r="D331" s="1">
        <v>-0.08756323646342637</v>
      </c>
      <c r="E331" s="1">
        <v>9.750009757724226E-05</v>
      </c>
      <c r="F331" s="1">
        <v>0.0001913615379221328</v>
      </c>
      <c r="G331" s="1">
        <v>0.0006350326549619732</v>
      </c>
      <c r="H331" s="1">
        <v>-0.02457997813286891</v>
      </c>
      <c r="I331" s="1">
        <v>-0.003559989519853672</v>
      </c>
      <c r="J331" s="1">
        <v>-0.04458061692693361</v>
      </c>
      <c r="K331" s="1">
        <v>-0.007762722652122503</v>
      </c>
      <c r="L331" s="1">
        <v>-0.003613231485810115</v>
      </c>
      <c r="M331" s="1">
        <v>-0.0009965122897389732</v>
      </c>
      <c r="N331" s="1">
        <v>0.007779257604881845</v>
      </c>
      <c r="O331" s="1">
        <v>-0.02607838823500411</v>
      </c>
      <c r="P331" s="1">
        <v>0.0001975503759881638</v>
      </c>
      <c r="Q331" s="1">
        <v>-0.0292133724659014</v>
      </c>
      <c r="R331" s="1">
        <v>0.008056381375405456</v>
      </c>
      <c r="S331" s="1">
        <v>-0.02938264472487495</v>
      </c>
      <c r="T331" s="1">
        <v>0.00201515817087831</v>
      </c>
      <c r="U331" s="1">
        <v>-0.02792502570547031</v>
      </c>
      <c r="V331" s="1">
        <v>0.004902756733489443</v>
      </c>
      <c r="W331" s="1">
        <v>0.004927221614503024</v>
      </c>
      <c r="X331" s="1">
        <v>-0.005755411570620651</v>
      </c>
    </row>
    <row r="332" spans="1:24">
      <c r="A332" s="11">
        <v>43683</v>
      </c>
      <c r="B332" s="1">
        <v>-0.01406808636617442</v>
      </c>
      <c r="C332" s="1">
        <v>-0.0145526136712957</v>
      </c>
      <c r="D332" s="1">
        <v>-0.01832187919893673</v>
      </c>
      <c r="E332" s="1">
        <v>9.749059223513085E-05</v>
      </c>
      <c r="F332" s="1">
        <v>0.0001510490358390977</v>
      </c>
      <c r="G332" s="1">
        <v>5.03821486078433E-05</v>
      </c>
      <c r="H332" s="1">
        <v>-0.02619964805986273</v>
      </c>
      <c r="I332" s="1">
        <v>-0.007876875671092482</v>
      </c>
      <c r="J332" s="1">
        <v>-0.04164861906416228</v>
      </c>
      <c r="K332" s="1">
        <v>-0.02194798286875346</v>
      </c>
      <c r="L332" s="1">
        <v>-0.01410594749929282</v>
      </c>
      <c r="M332" s="1">
        <v>-0.02831331696408832</v>
      </c>
      <c r="N332" s="1">
        <v>-0.01449570076378574</v>
      </c>
      <c r="O332" s="1">
        <v>-0.01839559088049145</v>
      </c>
      <c r="P332" s="1">
        <v>0.0001975113575450723</v>
      </c>
      <c r="Q332" s="1">
        <v>-0.0125954598529775</v>
      </c>
      <c r="R332" s="1">
        <v>0.001005514324812298</v>
      </c>
      <c r="S332" s="1">
        <v>-0.02666824708216129</v>
      </c>
      <c r="T332" s="1">
        <v>0.001399457938538513</v>
      </c>
      <c r="U332" s="1">
        <v>-0.01201884042617374</v>
      </c>
      <c r="V332" s="1">
        <v>0.0004569757425409379</v>
      </c>
      <c r="W332" s="1">
        <v>-0.02507887382587883</v>
      </c>
      <c r="X332" s="1">
        <v>-0.00192585519321421</v>
      </c>
    </row>
    <row r="333" spans="1:24">
      <c r="A333" s="11">
        <v>43684</v>
      </c>
      <c r="B333" s="1">
        <v>-0.006113503119528268</v>
      </c>
      <c r="C333" s="1">
        <v>-0.005111832217600483</v>
      </c>
      <c r="D333" s="1">
        <v>0.02077226023388864</v>
      </c>
      <c r="E333" s="1">
        <v>9.748108874593273E-05</v>
      </c>
      <c r="F333" s="1">
        <v>9.061847112700246E-05</v>
      </c>
      <c r="G333" s="1">
        <v>0</v>
      </c>
      <c r="H333" s="1">
        <v>0.002577524374853854</v>
      </c>
      <c r="I333" s="1">
        <v>-0.003961827620409844</v>
      </c>
      <c r="J333" s="1">
        <v>0.03113931323900291</v>
      </c>
      <c r="K333" s="1">
        <v>0.005885915655843954</v>
      </c>
      <c r="L333" s="1">
        <v>-0.01204350165152688</v>
      </c>
      <c r="M333" s="1">
        <v>0.001537279318886398</v>
      </c>
      <c r="N333" s="1">
        <v>0.001122544551927589</v>
      </c>
      <c r="O333" s="1">
        <v>-0.01096089069213603</v>
      </c>
      <c r="P333" s="1">
        <v>9.874105167243935E-05</v>
      </c>
      <c r="Q333" s="1">
        <v>0.008635058636880515</v>
      </c>
      <c r="R333" s="1">
        <v>-0.0002331892663094462</v>
      </c>
      <c r="S333" s="1">
        <v>0.005519285467066883</v>
      </c>
      <c r="T333" s="1">
        <v>0.0003495586857231854</v>
      </c>
      <c r="U333" s="1">
        <v>-0.006740083929845504</v>
      </c>
      <c r="V333" s="1">
        <v>0.0002284095850591824</v>
      </c>
      <c r="W333" s="1">
        <v>0.01171278356551119</v>
      </c>
      <c r="X333" s="1">
        <v>-0.002412546405383878</v>
      </c>
    </row>
    <row r="334" spans="1:24">
      <c r="A334" s="11">
        <v>43685</v>
      </c>
      <c r="B334" s="1">
        <v>0.004335940335798035</v>
      </c>
      <c r="C334" s="1">
        <v>-0.00192369408473848</v>
      </c>
      <c r="D334" s="1">
        <v>0.03392602518922248</v>
      </c>
      <c r="E334" s="1">
        <v>0.0001851878931397007</v>
      </c>
      <c r="F334" s="1">
        <v>0.0001006775600636411</v>
      </c>
      <c r="G334" s="1">
        <v>0.0002417989856223685</v>
      </c>
      <c r="H334" s="1">
        <v>-0.003104367019145695</v>
      </c>
      <c r="I334" s="1">
        <v>0.007549919019284685</v>
      </c>
      <c r="J334" s="1">
        <v>0.02117593069029734</v>
      </c>
      <c r="K334" s="1">
        <v>0.01640990540209269</v>
      </c>
      <c r="L334" s="1">
        <v>-0.004533686522028556</v>
      </c>
      <c r="M334" s="1">
        <v>0.0005119017260492001</v>
      </c>
      <c r="N334" s="1">
        <v>0.005593898606976176</v>
      </c>
      <c r="O334" s="1">
        <v>0.00429590831644429</v>
      </c>
      <c r="P334" s="1">
        <v>9.873130283963389E-05</v>
      </c>
      <c r="Q334" s="1">
        <v>0.01899827858063745</v>
      </c>
      <c r="R334" s="1">
        <v>-0.0008528098992264074</v>
      </c>
      <c r="S334" s="1">
        <v>0.002656774042225691</v>
      </c>
      <c r="T334" s="1">
        <v>-0.0001747640689523361</v>
      </c>
      <c r="U334" s="1">
        <v>0.01387978404900339</v>
      </c>
      <c r="V334" s="1">
        <v>-0.0001827234941815637</v>
      </c>
      <c r="W334" s="1">
        <v>0.005933969940563861</v>
      </c>
      <c r="X334" s="1">
        <v>0.004338401598598141</v>
      </c>
    </row>
    <row r="335" spans="1:24">
      <c r="A335" s="11">
        <v>43686</v>
      </c>
      <c r="B335" s="1">
        <v>0.006890604097899248</v>
      </c>
      <c r="C335" s="1">
        <v>0.01275527497512608</v>
      </c>
      <c r="D335" s="1">
        <v>-0.002961561129253038</v>
      </c>
      <c r="E335" s="1">
        <v>-8.771630603015879E-05</v>
      </c>
      <c r="F335" s="1">
        <v>5.033497929783518E-05</v>
      </c>
      <c r="G335" s="1">
        <v>-9.066776817425751E-05</v>
      </c>
      <c r="H335" s="1">
        <v>0.01656731300552079</v>
      </c>
      <c r="I335" s="1">
        <v>0.008204076691527732</v>
      </c>
      <c r="J335" s="1">
        <v>0.008705862396392445</v>
      </c>
      <c r="K335" s="1">
        <v>0.01648711163525011</v>
      </c>
      <c r="L335" s="1">
        <v>0</v>
      </c>
      <c r="M335" s="1">
        <v>-0.006675249433717756</v>
      </c>
      <c r="N335" s="1">
        <v>0.006302152461868696</v>
      </c>
      <c r="O335" s="1">
        <v>0.01430055014219633</v>
      </c>
      <c r="P335" s="1">
        <v>9.872155593189211E-05</v>
      </c>
      <c r="Q335" s="1">
        <v>0.01787943956202075</v>
      </c>
      <c r="R335" s="1">
        <v>-0.001893260961334992</v>
      </c>
      <c r="S335" s="1">
        <v>0.01714405453266493</v>
      </c>
      <c r="T335" s="1">
        <v>-0.001049226291936305</v>
      </c>
      <c r="U335" s="1">
        <v>0.01105472235116573</v>
      </c>
      <c r="V335" s="1">
        <v>-0.001142778905250684</v>
      </c>
      <c r="W335" s="1">
        <v>0.00525945667518368</v>
      </c>
      <c r="X335" s="1">
        <v>-0.0004811161988402665</v>
      </c>
    </row>
    <row r="336" spans="1:24">
      <c r="A336" s="11">
        <v>43689</v>
      </c>
      <c r="B336" s="1">
        <v>0.001564914148791401</v>
      </c>
      <c r="C336" s="1">
        <v>0.003795070968551534</v>
      </c>
      <c r="D336" s="1">
        <v>0.002369950155362653</v>
      </c>
      <c r="E336" s="1">
        <v>0.0001364442627303398</v>
      </c>
      <c r="F336" s="1">
        <v>5.033244581514745E-05</v>
      </c>
      <c r="G336" s="1">
        <v>9.066776817434258E-05</v>
      </c>
      <c r="H336" s="1">
        <v>0.009902602969836818</v>
      </c>
      <c r="I336" s="1">
        <v>0.008137317146197226</v>
      </c>
      <c r="J336" s="1">
        <v>0.002639220323190704</v>
      </c>
      <c r="K336" s="1">
        <v>-0.007347672542157459</v>
      </c>
      <c r="L336" s="1">
        <v>-0.007002715694072734</v>
      </c>
      <c r="M336" s="1">
        <v>0.01584495199357046</v>
      </c>
      <c r="N336" s="1">
        <v>0.009562411959947255</v>
      </c>
      <c r="O336" s="1">
        <v>0.00488998529419177</v>
      </c>
      <c r="P336" s="1">
        <v>0</v>
      </c>
      <c r="Q336" s="1">
        <v>-0.006266405824360049</v>
      </c>
      <c r="R336" s="1">
        <v>0.0005079068301724422</v>
      </c>
      <c r="S336" s="1">
        <v>0.009755301778523894</v>
      </c>
      <c r="T336" s="1">
        <v>0.0004373114164239358</v>
      </c>
      <c r="U336" s="1">
        <v>-0.006618157842478117</v>
      </c>
      <c r="V336" s="1">
        <v>0</v>
      </c>
      <c r="W336" s="1">
        <v>0.008725892123022796</v>
      </c>
      <c r="X336" s="1">
        <v>0</v>
      </c>
    </row>
    <row r="337" spans="1:24">
      <c r="A337" s="11">
        <v>43690</v>
      </c>
      <c r="B337" s="1">
        <v>-0.01023624638732675</v>
      </c>
      <c r="C337" s="1">
        <v>-0.01079033001835031</v>
      </c>
      <c r="D337" s="1">
        <v>-0.0135845749679504</v>
      </c>
      <c r="E337" s="1">
        <v>-4.872795670021816E-05</v>
      </c>
      <c r="F337" s="1">
        <v>5.032991258756972E-05</v>
      </c>
      <c r="G337" s="1">
        <v>0.0002014545021821028</v>
      </c>
      <c r="H337" s="1">
        <v>-0.01093978607375809</v>
      </c>
      <c r="I337" s="1">
        <v>-0.009559286813456086</v>
      </c>
      <c r="J337" s="1">
        <v>0</v>
      </c>
      <c r="K337" s="1">
        <v>-0.005737012452067172</v>
      </c>
      <c r="L337" s="1">
        <v>-0.01764121258967537</v>
      </c>
      <c r="M337" s="1">
        <v>-0.006103782938017799</v>
      </c>
      <c r="N337" s="1">
        <v>-0.004034481907434381</v>
      </c>
      <c r="O337" s="1">
        <v>-0.01423029264845293</v>
      </c>
      <c r="P337" s="1">
        <v>9.871181094832594E-05</v>
      </c>
      <c r="Q337" s="1">
        <v>0.00192246134185469</v>
      </c>
      <c r="R337" s="1">
        <v>0.003700728278276865</v>
      </c>
      <c r="S337" s="1">
        <v>-0.01020508364190654</v>
      </c>
      <c r="T337" s="1">
        <v>0.0005245213862715416</v>
      </c>
      <c r="U337" s="1">
        <v>-0.0111285368388572</v>
      </c>
      <c r="V337" s="1">
        <v>0.001873472640094922</v>
      </c>
      <c r="W337" s="1">
        <v>-0.01308543230114266</v>
      </c>
      <c r="X337" s="1">
        <v>-0.0004813477830604504</v>
      </c>
    </row>
    <row r="338" spans="1:24">
      <c r="A338" s="11">
        <v>43691</v>
      </c>
      <c r="B338" s="1">
        <v>0.007103965294535417</v>
      </c>
      <c r="C338" s="1">
        <v>0.00636134460701758</v>
      </c>
      <c r="D338" s="1">
        <v>0.02347748335169047</v>
      </c>
      <c r="E338" s="1">
        <v>0.0001948975819379347</v>
      </c>
      <c r="F338" s="1">
        <v>0.0001006522265123075</v>
      </c>
      <c r="G338" s="1">
        <v>9.064128716827361E-05</v>
      </c>
      <c r="H338" s="1">
        <v>0.02460022582894907</v>
      </c>
      <c r="I338" s="1">
        <v>0.002487121552093554</v>
      </c>
      <c r="J338" s="1">
        <v>0.01900642009549081</v>
      </c>
      <c r="K338" s="1">
        <v>0.0009699993831992259</v>
      </c>
      <c r="L338" s="1">
        <v>-0.003165350414679882</v>
      </c>
      <c r="M338" s="1">
        <v>0.004073325387635869</v>
      </c>
      <c r="N338" s="1">
        <v>-0.000367579493203307</v>
      </c>
      <c r="O338" s="1">
        <v>0.009340307354261104</v>
      </c>
      <c r="P338" s="1">
        <v>0.0001480494487862851</v>
      </c>
      <c r="Q338" s="1">
        <v>-0.0109431410677854</v>
      </c>
      <c r="R338" s="1">
        <v>0.0005780068558399226</v>
      </c>
      <c r="S338" s="1">
        <v>0.0207478169511228</v>
      </c>
      <c r="T338" s="1">
        <v>0.0004368910900021848</v>
      </c>
      <c r="U338" s="1">
        <v>0.0115711126371855</v>
      </c>
      <c r="V338" s="1">
        <v>0.0004564126049108141</v>
      </c>
      <c r="W338" s="1">
        <v>0.01181631607013641</v>
      </c>
      <c r="X338" s="1">
        <v>0</v>
      </c>
    </row>
    <row r="339" spans="1:24">
      <c r="A339" s="11">
        <v>43693</v>
      </c>
      <c r="B339" s="1">
        <v>-0.003343878385224486</v>
      </c>
      <c r="C339" s="1">
        <v>0</v>
      </c>
      <c r="D339" s="1">
        <v>-0.009301297409849668</v>
      </c>
      <c r="E339" s="1">
        <v>9.74345484192417E-05</v>
      </c>
      <c r="F339" s="1">
        <v>0.0002415240177184912</v>
      </c>
      <c r="G339" s="1">
        <v>0.0005839357433913048</v>
      </c>
      <c r="H339" s="1">
        <v>-0.007316734028483775</v>
      </c>
      <c r="I339" s="1">
        <v>-0.01934850757106497</v>
      </c>
      <c r="J339" s="1">
        <v>-0.008831685021538029</v>
      </c>
      <c r="K339" s="1">
        <v>-0.00305174324789592</v>
      </c>
      <c r="L339" s="1">
        <v>-0.009388166187509806</v>
      </c>
      <c r="M339" s="1">
        <v>0.01262324260059598</v>
      </c>
      <c r="N339" s="1">
        <v>0.01459879942115263</v>
      </c>
      <c r="O339" s="1">
        <v>-0.005083895037272285</v>
      </c>
      <c r="P339" s="1">
        <v>4.934494585387339E-05</v>
      </c>
      <c r="Q339" s="1">
        <v>-0.008449839031309239</v>
      </c>
      <c r="R339" s="1">
        <v>0.004340416670572211</v>
      </c>
      <c r="S339" s="1">
        <v>-0.004770327067319086</v>
      </c>
      <c r="T339" s="1">
        <v>0.001396770196533367</v>
      </c>
      <c r="U339" s="1">
        <v>-0.01426049121915692</v>
      </c>
      <c r="V339" s="1">
        <v>0.00250655252574624</v>
      </c>
      <c r="W339" s="1">
        <v>-0.02403405749986206</v>
      </c>
      <c r="X339" s="1">
        <v>-0.001927711440332759</v>
      </c>
    </row>
    <row r="340" spans="1:24">
      <c r="A340" s="11">
        <v>43696</v>
      </c>
      <c r="B340" s="1">
        <v>0.006275666264039505</v>
      </c>
      <c r="C340" s="1">
        <v>0.003165561364560711</v>
      </c>
      <c r="D340" s="1">
        <v>0.005779340259057285</v>
      </c>
      <c r="E340" s="1">
        <v>9.742505585281922E-05</v>
      </c>
      <c r="F340" s="1">
        <v>0</v>
      </c>
      <c r="G340" s="1">
        <v>0.0001006441224681115</v>
      </c>
      <c r="H340" s="1">
        <v>-0.0005100999906567583</v>
      </c>
      <c r="I340" s="1">
        <v>0.01792805278677396</v>
      </c>
      <c r="J340" s="1">
        <v>0</v>
      </c>
      <c r="K340" s="1">
        <v>0.003051743247895889</v>
      </c>
      <c r="L340" s="1">
        <v>0.02182510619774754</v>
      </c>
      <c r="M340" s="1">
        <v>0.007996044602139683</v>
      </c>
      <c r="N340" s="1">
        <v>-0.005085372383279371</v>
      </c>
      <c r="O340" s="1">
        <v>0.00829037825035042</v>
      </c>
      <c r="P340" s="1">
        <v>4.934251105042254E-05</v>
      </c>
      <c r="Q340" s="1">
        <v>0.005857485019579088</v>
      </c>
      <c r="R340" s="1">
        <v>-0.0003036963060304689</v>
      </c>
      <c r="S340" s="1">
        <v>-0.001329139356542803</v>
      </c>
      <c r="T340" s="1">
        <v>-0.0002617458462790769</v>
      </c>
      <c r="U340" s="1">
        <v>0.004031360442954877</v>
      </c>
      <c r="V340" s="1">
        <v>0.0001365405186108927</v>
      </c>
      <c r="W340" s="1">
        <v>0.008806635950032268</v>
      </c>
      <c r="X340" s="1">
        <v>0.0004822763536929912</v>
      </c>
    </row>
    <row r="341" spans="1:24">
      <c r="A341" s="11">
        <v>43697</v>
      </c>
      <c r="B341" s="1">
        <v>0.00969777130376418</v>
      </c>
      <c r="C341" s="1">
        <v>0.01318700428195368</v>
      </c>
      <c r="D341" s="1">
        <v>0.02749114726378865</v>
      </c>
      <c r="E341" s="1">
        <v>0.0001363791342037741</v>
      </c>
      <c r="F341" s="1">
        <v>5.031016216027169E-05</v>
      </c>
      <c r="G341" s="1">
        <v>0</v>
      </c>
      <c r="H341" s="1">
        <v>0.008788250917989843</v>
      </c>
      <c r="I341" s="1">
        <v>0.003193190579154986</v>
      </c>
      <c r="J341" s="1">
        <v>0.02137296781836291</v>
      </c>
      <c r="K341" s="1">
        <v>-0.004372426024224695</v>
      </c>
      <c r="L341" s="1">
        <v>-0.003136092361508577</v>
      </c>
      <c r="M341" s="1">
        <v>0.0009950249577176879</v>
      </c>
      <c r="N341" s="1">
        <v>-0.001093095390313102</v>
      </c>
      <c r="O341" s="1">
        <v>0.01155888570958406</v>
      </c>
      <c r="P341" s="1">
        <v>9.867771865115178E-05</v>
      </c>
      <c r="Q341" s="1">
        <v>0.02359991534087351</v>
      </c>
      <c r="R341" s="1">
        <v>-0.001343763699827326</v>
      </c>
      <c r="S341" s="1">
        <v>0.01356251524257601</v>
      </c>
      <c r="T341" s="1">
        <v>0.0003489792392771729</v>
      </c>
      <c r="U341" s="1">
        <v>0.01288048009782208</v>
      </c>
      <c r="V341" s="1">
        <v>-0.0007739762274870178</v>
      </c>
      <c r="W341" s="1">
        <v>0.005593251265692542</v>
      </c>
      <c r="X341" s="1">
        <v>0.003849860385441494</v>
      </c>
    </row>
    <row r="342" spans="1:24">
      <c r="A342" s="11">
        <v>43698</v>
      </c>
      <c r="B342" s="1">
        <v>0.001944175032604539</v>
      </c>
      <c r="C342" s="1">
        <v>0.0006236358169067733</v>
      </c>
      <c r="D342" s="1">
        <v>0.01791634271640588</v>
      </c>
      <c r="E342" s="1">
        <v>-4.870469855188061E-05</v>
      </c>
      <c r="F342" s="1">
        <v>9.055191397717703E-05</v>
      </c>
      <c r="G342" s="1">
        <v>-0.0001006441224681713</v>
      </c>
      <c r="H342" s="1">
        <v>-0.004003552794653638</v>
      </c>
      <c r="I342" s="1">
        <v>-0.01032588843658219</v>
      </c>
      <c r="J342" s="1">
        <v>0.01061866957106447</v>
      </c>
      <c r="K342" s="1">
        <v>-0.004461492238375766</v>
      </c>
      <c r="L342" s="1">
        <v>-0.002317114575282313</v>
      </c>
      <c r="M342" s="1">
        <v>-0.001991040976313869</v>
      </c>
      <c r="N342" s="1">
        <v>0.004728141195945896</v>
      </c>
      <c r="O342" s="1">
        <v>-0.003169574761279067</v>
      </c>
      <c r="P342" s="1">
        <v>0</v>
      </c>
      <c r="Q342" s="1">
        <v>0.005687937979185841</v>
      </c>
      <c r="R342" s="1">
        <v>-0.005272483414177925</v>
      </c>
      <c r="S342" s="1">
        <v>-0.003944086799098339</v>
      </c>
      <c r="T342" s="1">
        <v>-0.001920894679533717</v>
      </c>
      <c r="U342" s="1">
        <v>-0.003536696878344256</v>
      </c>
      <c r="V342" s="1">
        <v>-0.003010539152871152</v>
      </c>
      <c r="W342" s="1">
        <v>-0.008757300010023256</v>
      </c>
      <c r="X342" s="1">
        <v>0</v>
      </c>
    </row>
    <row r="343" spans="1:24">
      <c r="A343" s="11">
        <v>43699</v>
      </c>
      <c r="B343" s="1">
        <v>-0.00795929066528768</v>
      </c>
      <c r="C343" s="1">
        <v>-0.008766493212182551</v>
      </c>
      <c r="D343" s="1">
        <v>-0.00948516596405484</v>
      </c>
      <c r="E343" s="1">
        <v>9.740702507170679E-05</v>
      </c>
      <c r="F343" s="1">
        <v>0.0001006036218151889</v>
      </c>
      <c r="G343" s="1">
        <v>0</v>
      </c>
      <c r="H343" s="1">
        <v>-0.01695086035217949</v>
      </c>
      <c r="I343" s="1">
        <v>0.005710222510884272</v>
      </c>
      <c r="J343" s="1">
        <v>-0.01908221166706427</v>
      </c>
      <c r="K343" s="1">
        <v>-0.01025289880486577</v>
      </c>
      <c r="L343" s="1">
        <v>0.001490189860998232</v>
      </c>
      <c r="M343" s="1">
        <v>0</v>
      </c>
      <c r="N343" s="1">
        <v>0.003621880091154355</v>
      </c>
      <c r="O343" s="1">
        <v>-0.01159579416138309</v>
      </c>
      <c r="P343" s="1">
        <v>0.0001479983229558409</v>
      </c>
      <c r="Q343" s="1">
        <v>0.003774064109811467</v>
      </c>
      <c r="R343" s="1">
        <v>0.00131068467853833</v>
      </c>
      <c r="S343" s="1">
        <v>-0.01539853434972431</v>
      </c>
      <c r="T343" s="1">
        <v>8.739348924075451E-05</v>
      </c>
      <c r="U343" s="1">
        <v>0.01144882606629347</v>
      </c>
      <c r="V343" s="1">
        <v>0.0009132420726035257</v>
      </c>
      <c r="W343" s="1">
        <v>0.008180136432260881</v>
      </c>
      <c r="X343" s="1">
        <v>0.0009601536983432867</v>
      </c>
    </row>
    <row r="344" spans="1:24">
      <c r="A344" s="11">
        <v>43700</v>
      </c>
      <c r="B344" s="1">
        <v>-0.0009593860665510836</v>
      </c>
      <c r="C344" s="1">
        <v>-0.0006291286775612293</v>
      </c>
      <c r="D344" s="1">
        <v>-0.007859257949229865</v>
      </c>
      <c r="E344" s="1">
        <v>0.0001460927496765872</v>
      </c>
      <c r="F344" s="1">
        <v>0</v>
      </c>
      <c r="G344" s="1">
        <v>0.0002515913163950048</v>
      </c>
      <c r="H344" s="1">
        <v>0.003814634245776772</v>
      </c>
      <c r="I344" s="1">
        <v>0.004969836285341208</v>
      </c>
      <c r="J344" s="1">
        <v>0.00128696833804013</v>
      </c>
      <c r="K344" s="1">
        <v>0.00584159031744568</v>
      </c>
      <c r="L344" s="1">
        <v>-0.003812685928182408</v>
      </c>
      <c r="M344" s="1">
        <v>0.009915797655661971</v>
      </c>
      <c r="N344" s="1">
        <v>-0.0003615982682683019</v>
      </c>
      <c r="O344" s="1">
        <v>0.001688904302820043</v>
      </c>
      <c r="P344" s="1">
        <v>4.932790727353149E-05</v>
      </c>
      <c r="Q344" s="1">
        <v>-0.003144063458973477</v>
      </c>
      <c r="R344" s="1">
        <v>-0.002196167646575703</v>
      </c>
      <c r="S344" s="1">
        <v>0.0044491975868157</v>
      </c>
      <c r="T344" s="1">
        <v>-0.000524475536498059</v>
      </c>
      <c r="U344" s="1">
        <v>0.0004377325524042608</v>
      </c>
      <c r="V344" s="1">
        <v>-0.001141682964516548</v>
      </c>
      <c r="W344" s="1">
        <v>0.004927221614503024</v>
      </c>
      <c r="X344" s="1">
        <v>-0.001440576479623096</v>
      </c>
    </row>
    <row r="345" spans="1:24">
      <c r="A345" s="11">
        <v>43703</v>
      </c>
      <c r="B345" s="1">
        <v>-0.01474584552978357</v>
      </c>
      <c r="C345" s="1">
        <v>-0.01585824543145955</v>
      </c>
      <c r="D345" s="1">
        <v>-0.05102249960320854</v>
      </c>
      <c r="E345" s="1">
        <v>0</v>
      </c>
      <c r="F345" s="1">
        <v>0</v>
      </c>
      <c r="G345" s="1">
        <v>-5.031319967854711E-05</v>
      </c>
      <c r="H345" s="1">
        <v>-0.0187484393731359</v>
      </c>
      <c r="I345" s="1">
        <v>-0.01894605375015424</v>
      </c>
      <c r="J345" s="1">
        <v>-0.04773094552687695</v>
      </c>
      <c r="K345" s="1">
        <v>-0.01001489434085395</v>
      </c>
      <c r="L345" s="1">
        <v>-0.00934430293243139</v>
      </c>
      <c r="M345" s="1">
        <v>-0.01441018724350122</v>
      </c>
      <c r="N345" s="1">
        <v>0.003610112224099793</v>
      </c>
      <c r="O345" s="1">
        <v>-0.01513248292971947</v>
      </c>
      <c r="P345" s="1">
        <v>0</v>
      </c>
      <c r="Q345" s="1">
        <v>-0.02087386467767849</v>
      </c>
      <c r="R345" s="1">
        <v>0.006614088630883698</v>
      </c>
      <c r="S345" s="1">
        <v>-0.02955436293682828</v>
      </c>
      <c r="T345" s="1">
        <v>0.001397990616499618</v>
      </c>
      <c r="U345" s="1">
        <v>-0.0212303418381755</v>
      </c>
      <c r="V345" s="1">
        <v>0.003330067169681943</v>
      </c>
      <c r="W345" s="1">
        <v>-0.02128975320170341</v>
      </c>
      <c r="X345" s="1">
        <v>-0.004334223014260788</v>
      </c>
    </row>
    <row r="346" spans="1:24">
      <c r="A346" s="11">
        <v>43704</v>
      </c>
      <c r="B346" s="1">
        <v>0.003160840658950781</v>
      </c>
      <c r="C346" s="1">
        <v>0.006373507872092201</v>
      </c>
      <c r="D346" s="1">
        <v>0.009461714996800707</v>
      </c>
      <c r="E346" s="1">
        <v>0</v>
      </c>
      <c r="F346" s="1">
        <v>5.029801575390902E-05</v>
      </c>
      <c r="G346" s="1">
        <v>-0.0001006339942481833</v>
      </c>
      <c r="H346" s="1">
        <v>0.007208556079043723</v>
      </c>
      <c r="I346" s="1">
        <v>0.001082056011798517</v>
      </c>
      <c r="J346" s="1">
        <v>0.0149428375564817</v>
      </c>
      <c r="K346" s="1">
        <v>-0.007256203140479622</v>
      </c>
      <c r="L346" s="1">
        <v>-0.009601690880746102</v>
      </c>
      <c r="M346" s="1">
        <v>0.002499376457319424</v>
      </c>
      <c r="N346" s="1">
        <v>-0.005420067469339145</v>
      </c>
      <c r="O346" s="1">
        <v>0.004103271272638194</v>
      </c>
      <c r="P346" s="1">
        <v>4.932547415105595E-05</v>
      </c>
      <c r="Q346" s="1">
        <v>0.01010949809052004</v>
      </c>
      <c r="R346" s="1">
        <v>-0.002611511353470447</v>
      </c>
      <c r="S346" s="1">
        <v>0.01443576750431171</v>
      </c>
      <c r="T346" s="1">
        <v>-0.0008735150800014771</v>
      </c>
      <c r="U346" s="1">
        <v>0.01022913077620187</v>
      </c>
      <c r="V346" s="1">
        <v>-0.002188384205165501</v>
      </c>
      <c r="W346" s="1">
        <v>0.00882893296759512</v>
      </c>
      <c r="X346" s="1">
        <v>-0.001932367751053924</v>
      </c>
    </row>
    <row r="347" spans="1:24">
      <c r="A347" s="11">
        <v>43705</v>
      </c>
      <c r="B347" s="1">
        <v>0.009623395722839444</v>
      </c>
      <c r="C347" s="1">
        <v>0.007594973217444768</v>
      </c>
      <c r="D347" s="1">
        <v>0.04156078460640789</v>
      </c>
      <c r="E347" s="1">
        <v>-0.0001460927496767279</v>
      </c>
      <c r="F347" s="1">
        <v>-5.029801575389006E-05</v>
      </c>
      <c r="G347" s="1">
        <v>-0.0001912324940029259</v>
      </c>
      <c r="H347" s="1">
        <v>0.009995163353543489</v>
      </c>
      <c r="I347" s="1">
        <v>0.008257092327182745</v>
      </c>
      <c r="J347" s="1">
        <v>0.01629310251237163</v>
      </c>
      <c r="K347" s="1">
        <v>0.02746458098345827</v>
      </c>
      <c r="L347" s="1">
        <v>0.004896590619404942</v>
      </c>
      <c r="M347" s="1">
        <v>-0.001498876123735875</v>
      </c>
      <c r="N347" s="1">
        <v>0.0007243752580417016</v>
      </c>
      <c r="O347" s="1">
        <v>0.009340307354261104</v>
      </c>
      <c r="P347" s="1">
        <v>-9.865338142461872E-05</v>
      </c>
      <c r="Q347" s="1">
        <v>0.006978395381462278</v>
      </c>
      <c r="R347" s="1">
        <v>-0.002079662222409761</v>
      </c>
      <c r="S347" s="1">
        <v>0.008884161274087601</v>
      </c>
      <c r="T347" s="1">
        <v>-0.0007868164937981605</v>
      </c>
      <c r="U347" s="1">
        <v>0.002209945650802892</v>
      </c>
      <c r="V347" s="1">
        <v>-0.001324473258860819</v>
      </c>
      <c r="W347" s="1">
        <v>0.001291822941567137</v>
      </c>
      <c r="X347" s="1">
        <v>0.0004834421172233749</v>
      </c>
    </row>
    <row r="348" spans="1:24">
      <c r="A348" s="11">
        <v>43706</v>
      </c>
      <c r="B348" s="1">
        <v>-0.005464714045417029</v>
      </c>
      <c r="C348" s="1">
        <v>-0.0101395038524395</v>
      </c>
      <c r="D348" s="1">
        <v>-0.006769574357935289</v>
      </c>
      <c r="E348" s="1">
        <v>0.0001947855903778824</v>
      </c>
      <c r="F348" s="1">
        <v>0.0001005935017446708</v>
      </c>
      <c r="G348" s="1">
        <v>5.032788618903575E-05</v>
      </c>
      <c r="H348" s="1">
        <v>-0.007136607835133373</v>
      </c>
      <c r="I348" s="1">
        <v>-0.002864305574470814</v>
      </c>
      <c r="J348" s="1">
        <v>-0.01125557562006264</v>
      </c>
      <c r="K348" s="1">
        <v>0.001388310649197786</v>
      </c>
      <c r="L348" s="1">
        <v>0.003866525788719985</v>
      </c>
      <c r="M348" s="1">
        <v>-0.001501126126267091</v>
      </c>
      <c r="N348" s="1">
        <v>-0.003263828826630069</v>
      </c>
      <c r="O348" s="1">
        <v>-0.01258734088300417</v>
      </c>
      <c r="P348" s="1">
        <v>9.865338142464734E-05</v>
      </c>
      <c r="Q348" s="1">
        <v>-0.005705968692414787</v>
      </c>
      <c r="R348" s="1">
        <v>0.0009640878066573871</v>
      </c>
      <c r="S348" s="1">
        <v>-0.009785955906398466</v>
      </c>
      <c r="T348" s="1">
        <v>0.0002623409573000675</v>
      </c>
      <c r="U348" s="1">
        <v>0.001323626930508346</v>
      </c>
      <c r="V348" s="1">
        <v>0.0005939463338513295</v>
      </c>
      <c r="W348" s="1">
        <v>0.004636793469801304</v>
      </c>
      <c r="X348" s="1">
        <v>0.0004832085138716423</v>
      </c>
    </row>
    <row r="349" spans="1:24">
      <c r="A349" s="11">
        <v>43707</v>
      </c>
      <c r="B349" s="1">
        <v>0.01634499992524927</v>
      </c>
      <c r="C349" s="1">
        <v>0.03258433633300448</v>
      </c>
      <c r="D349" s="1">
        <v>0.01689537906170467</v>
      </c>
      <c r="E349" s="1">
        <v>4.86904698238663E-05</v>
      </c>
      <c r="F349" s="1">
        <v>-5.029548599070923E-05</v>
      </c>
      <c r="G349" s="1">
        <v>-5.032788618904947E-05</v>
      </c>
      <c r="H349" s="1">
        <v>0.02708472230141985</v>
      </c>
      <c r="I349" s="1">
        <v>0.01176274478527047</v>
      </c>
      <c r="J349" s="1">
        <v>0.0277505810780862</v>
      </c>
      <c r="K349" s="1">
        <v>0.01206619941590323</v>
      </c>
      <c r="L349" s="1">
        <v>0.02714499671817899</v>
      </c>
      <c r="M349" s="1">
        <v>-0.005020090863998372</v>
      </c>
      <c r="N349" s="1">
        <v>0.002901706787547213</v>
      </c>
      <c r="O349" s="1">
        <v>0.01579382409608216</v>
      </c>
      <c r="P349" s="1">
        <v>0</v>
      </c>
      <c r="Q349" s="1">
        <v>0.0113795639406335</v>
      </c>
      <c r="R349" s="1">
        <v>-0.002234889306390685</v>
      </c>
      <c r="S349" s="1">
        <v>0.02960084569345822</v>
      </c>
      <c r="T349" s="1">
        <v>-0.0001748863243352574</v>
      </c>
      <c r="U349" s="1">
        <v>0.01487992443418524</v>
      </c>
      <c r="V349" s="1">
        <v>-0.0005482456277674095</v>
      </c>
      <c r="W349" s="1">
        <v>0.01149878518759045</v>
      </c>
      <c r="X349" s="1">
        <v>0.006260555001557176</v>
      </c>
    </row>
    <row r="350" spans="1:24">
      <c r="A350" s="11">
        <v>43710</v>
      </c>
      <c r="B350" s="1">
        <v>0.001742574698379176</v>
      </c>
      <c r="C350" s="1">
        <v>-0.008668784936446499</v>
      </c>
      <c r="D350" s="1">
        <v>0.02371475788131668</v>
      </c>
      <c r="E350" s="1">
        <v>0</v>
      </c>
      <c r="F350" s="1">
        <v>0</v>
      </c>
      <c r="G350" s="1">
        <v>-0.0002416091178927176</v>
      </c>
      <c r="H350" s="1">
        <v>-0.0057750920385441</v>
      </c>
      <c r="I350" s="1">
        <v>-0.001418439954133746</v>
      </c>
      <c r="J350" s="1">
        <v>0.01627794584998906</v>
      </c>
      <c r="K350" s="1">
        <v>0.009005996601386058</v>
      </c>
      <c r="L350" s="1">
        <v>0</v>
      </c>
      <c r="M350" s="1">
        <v>0.01993090390018314</v>
      </c>
      <c r="N350" s="1">
        <v>-0.005811857986523419</v>
      </c>
      <c r="O350" s="1">
        <v>-0.005745199986599652</v>
      </c>
      <c r="P350" s="1">
        <v>-4.932547415110153E-05</v>
      </c>
      <c r="Q350" s="1">
        <v>0.01497407564525013</v>
      </c>
      <c r="R350" s="1">
        <v>-0.005455410014716455</v>
      </c>
      <c r="S350" s="1">
        <v>0.001312967933376118</v>
      </c>
      <c r="T350" s="1">
        <v>-0.001662947300209202</v>
      </c>
      <c r="U350" s="1">
        <v>-0.0008691873645868512</v>
      </c>
      <c r="V350" s="1">
        <v>-0.003846158587478275</v>
      </c>
      <c r="W350" s="1">
        <v>-0.00432845997251254</v>
      </c>
      <c r="X350" s="1">
        <v>-0.0004801920860578433</v>
      </c>
    </row>
    <row r="351" spans="1:24">
      <c r="A351" s="11">
        <v>43711</v>
      </c>
      <c r="B351" s="1">
        <v>-0.003845624895158081</v>
      </c>
      <c r="C351" s="1">
        <v>-0.004362736742196959</v>
      </c>
      <c r="D351" s="1">
        <v>-0.005431482620669659</v>
      </c>
      <c r="E351" s="1">
        <v>-4.869046982390935E-05</v>
      </c>
      <c r="F351" s="1">
        <v>-5.029801575389006E-05</v>
      </c>
      <c r="G351" s="1">
        <v>-0.0001006876970553176</v>
      </c>
      <c r="H351" s="1">
        <v>-0.0005081817367215794</v>
      </c>
      <c r="I351" s="1">
        <v>0.001418439954133849</v>
      </c>
      <c r="J351" s="1">
        <v>-0.00253395635282246</v>
      </c>
      <c r="K351" s="1">
        <v>-0.007294077807565924</v>
      </c>
      <c r="L351" s="1">
        <v>-0.001470708656301669</v>
      </c>
      <c r="M351" s="1">
        <v>-0.005937672071216729</v>
      </c>
      <c r="N351" s="1">
        <v>0.004362057080165828</v>
      </c>
      <c r="O351" s="1">
        <v>-0.005948857519772397</v>
      </c>
      <c r="P351" s="1">
        <v>-9.865824790952336E-05</v>
      </c>
      <c r="Q351" s="1">
        <v>0.000619080066822469</v>
      </c>
      <c r="R351" s="1">
        <v>0.0009301686702361245</v>
      </c>
      <c r="S351" s="1">
        <v>-0.006141986492631087</v>
      </c>
      <c r="T351" s="1">
        <v>0.0001751773675320395</v>
      </c>
      <c r="U351" s="1">
        <v>0.006500564603093463</v>
      </c>
      <c r="V351" s="1">
        <v>0.0003669388170702279</v>
      </c>
      <c r="W351" s="1">
        <v>0.004963420943747526</v>
      </c>
      <c r="X351" s="1">
        <v>-0.002404425298801856</v>
      </c>
    </row>
    <row r="352" spans="1:24">
      <c r="A352" s="11">
        <v>43712</v>
      </c>
      <c r="B352" s="1">
        <v>0.0147858780450874</v>
      </c>
      <c r="C352" s="1">
        <v>0.009325526084326066</v>
      </c>
      <c r="D352" s="1">
        <v>0.0141267110335734</v>
      </c>
      <c r="E352" s="1">
        <v>0</v>
      </c>
      <c r="F352" s="1">
        <v>0</v>
      </c>
      <c r="G352" s="1">
        <v>-0.0001913345591296243</v>
      </c>
      <c r="H352" s="1">
        <v>0.01523435435820968</v>
      </c>
      <c r="I352" s="1">
        <v>-0.001418439954133746</v>
      </c>
      <c r="J352" s="1">
        <v>0.03720455980537554</v>
      </c>
      <c r="K352" s="1">
        <v>0.003960401216096914</v>
      </c>
      <c r="L352" s="1">
        <v>0.01057350233046363</v>
      </c>
      <c r="M352" s="1">
        <v>0.003467925199633335</v>
      </c>
      <c r="N352" s="1">
        <v>-0.00217865009922215</v>
      </c>
      <c r="O352" s="1">
        <v>0.01169405750637202</v>
      </c>
      <c r="P352" s="1">
        <v>4.933034063601949E-05</v>
      </c>
      <c r="Q352" s="1">
        <v>0.003089664448810783</v>
      </c>
      <c r="R352" s="1">
        <v>-0.001011093806436801</v>
      </c>
      <c r="S352" s="1">
        <v>0.02546081835278534</v>
      </c>
      <c r="T352" s="1">
        <v>-8.758484787736757E-05</v>
      </c>
      <c r="U352" s="1">
        <v>0.004310351501122263</v>
      </c>
      <c r="V352" s="1">
        <v>-0.0003669388170701175</v>
      </c>
      <c r="W352" s="1">
        <v>-0.004325706490657826</v>
      </c>
      <c r="X352" s="1">
        <v>0.001443348819251328</v>
      </c>
    </row>
    <row r="353" spans="1:24">
      <c r="A353" s="11">
        <v>43713</v>
      </c>
      <c r="B353" s="1">
        <v>0.008728915216485899</v>
      </c>
      <c r="C353" s="1">
        <v>0.01596105093133275</v>
      </c>
      <c r="D353" s="1">
        <v>0.008185584586439502</v>
      </c>
      <c r="E353" s="1">
        <v>4.86904698238663E-05</v>
      </c>
      <c r="F353" s="1">
        <v>5.029801575390902E-05</v>
      </c>
      <c r="G353" s="1">
        <v>-5.035728494730006E-05</v>
      </c>
      <c r="H353" s="1">
        <v>0.01987624602481754</v>
      </c>
      <c r="I353" s="1">
        <v>0.008128689395562437</v>
      </c>
      <c r="J353" s="1">
        <v>0.03303582062917397</v>
      </c>
      <c r="K353" s="1">
        <v>-0.003618368856501627</v>
      </c>
      <c r="L353" s="1">
        <v>-0.002267942005640817</v>
      </c>
      <c r="M353" s="1">
        <v>0.0132647486584831</v>
      </c>
      <c r="N353" s="1">
        <v>0.002178650099222172</v>
      </c>
      <c r="O353" s="1">
        <v>0.01571413144563716</v>
      </c>
      <c r="P353" s="1">
        <v>-4.933034063600065E-05</v>
      </c>
      <c r="Q353" s="1">
        <v>-0.01116775473242949</v>
      </c>
      <c r="R353" s="1">
        <v>-0.002098245616357595</v>
      </c>
      <c r="S353" s="1">
        <v>0.02189496832950371</v>
      </c>
      <c r="T353" s="1">
        <v>-0.0005256702416474865</v>
      </c>
      <c r="U353" s="1">
        <v>0.008138832675446444</v>
      </c>
      <c r="V353" s="1">
        <v>-0.001147552396937946</v>
      </c>
      <c r="W353" s="1">
        <v>0.004008276401968831</v>
      </c>
      <c r="X353" s="1">
        <v>0.002400961537538268</v>
      </c>
    </row>
    <row r="354" spans="1:24">
      <c r="A354" s="11">
        <v>43714</v>
      </c>
      <c r="B354" s="1">
        <v>0.004529186103041438</v>
      </c>
      <c r="C354" s="1">
        <v>0.003647420457043568</v>
      </c>
      <c r="D354" s="1">
        <v>-0.003811602763326294</v>
      </c>
      <c r="E354" s="1">
        <v>-0.0001947761054832439</v>
      </c>
      <c r="F354" s="1">
        <v>-0.0001509016375691381</v>
      </c>
      <c r="G354" s="1">
        <v>-0.0002921222703564369</v>
      </c>
      <c r="H354" s="1">
        <v>-0.0007364312874248915</v>
      </c>
      <c r="I354" s="1">
        <v>0.007364578262208295</v>
      </c>
      <c r="J354" s="1">
        <v>-0.0007097736120247021</v>
      </c>
      <c r="K354" s="1">
        <v>-0.004386873852777073</v>
      </c>
      <c r="L354" s="1">
        <v>0.0128909293969283</v>
      </c>
      <c r="M354" s="1">
        <v>-0.004892377664444524</v>
      </c>
      <c r="N354" s="1">
        <v>-0.01094102817820819</v>
      </c>
      <c r="O354" s="1">
        <v>0.002484884903224731</v>
      </c>
      <c r="P354" s="1">
        <v>4.933034063601949E-05</v>
      </c>
      <c r="Q354" s="1">
        <v>0.006839546652416759</v>
      </c>
      <c r="R354" s="1">
        <v>-0.0003082214027386332</v>
      </c>
      <c r="S354" s="1">
        <v>-0.003279104968740386</v>
      </c>
      <c r="T354" s="1">
        <v>-0.0001752848383102731</v>
      </c>
      <c r="U354" s="1">
        <v>0.002981897843166293</v>
      </c>
      <c r="V354" s="1">
        <v>-0.0005053405413616356</v>
      </c>
      <c r="W354" s="1">
        <v>0.005572103317145278</v>
      </c>
      <c r="X354" s="1">
        <v>-0.001439885057987643</v>
      </c>
    </row>
    <row r="355" spans="1:24">
      <c r="A355" s="11">
        <v>43717</v>
      </c>
      <c r="B355" s="1">
        <v>0.008078209801682725</v>
      </c>
      <c r="C355" s="1">
        <v>0.007857399143877944</v>
      </c>
      <c r="D355" s="1">
        <v>-0.007007583696449721</v>
      </c>
      <c r="E355" s="1">
        <v>9.739279495802965E-05</v>
      </c>
      <c r="F355" s="1">
        <v>0.0001509016375691604</v>
      </c>
      <c r="G355" s="1">
        <v>0.0001914000922549128</v>
      </c>
      <c r="H355" s="1">
        <v>0.004606044991630869</v>
      </c>
      <c r="I355" s="1">
        <v>-0.002799162079614466</v>
      </c>
      <c r="J355" s="1">
        <v>-0.002369557053931145</v>
      </c>
      <c r="K355" s="1">
        <v>-0.006063547827579248</v>
      </c>
      <c r="L355" s="1">
        <v>0.008290863817946021</v>
      </c>
      <c r="M355" s="1">
        <v>0.008302856000600625</v>
      </c>
      <c r="N355" s="1">
        <v>-0.007361093231287369</v>
      </c>
      <c r="O355" s="1">
        <v>0.001653166189033831</v>
      </c>
      <c r="P355" s="1">
        <v>-9.86631148745595E-05</v>
      </c>
      <c r="Q355" s="1">
        <v>0.004944997096050761</v>
      </c>
      <c r="R355" s="1">
        <v>0.001669747170035469</v>
      </c>
      <c r="S355" s="1">
        <v>0.003698726476303397</v>
      </c>
      <c r="T355" s="1">
        <v>0.0008761171052786255</v>
      </c>
      <c r="U355" s="1">
        <v>0.0004252604784480257</v>
      </c>
      <c r="V355" s="1">
        <v>0.000872700604270485</v>
      </c>
      <c r="W355" s="1">
        <v>-0.0006316321584427178</v>
      </c>
      <c r="X355" s="1">
        <v>-0.001923077515741488</v>
      </c>
    </row>
    <row r="356" spans="1:24">
      <c r="A356" s="11">
        <v>43718</v>
      </c>
      <c r="B356" s="1">
        <v>0.00428184314405197</v>
      </c>
      <c r="C356" s="1">
        <v>0.003605773137499128</v>
      </c>
      <c r="D356" s="1">
        <v>-0.009827275025220685</v>
      </c>
      <c r="E356" s="1">
        <v>0.0002337040149301123</v>
      </c>
      <c r="F356" s="1">
        <v>0.0002011667679284812</v>
      </c>
      <c r="G356" s="1">
        <v>0.0002417161860898762</v>
      </c>
      <c r="H356" s="1">
        <v>-0.003378960635140837</v>
      </c>
      <c r="I356" s="1">
        <v>-0.002807019386983998</v>
      </c>
      <c r="J356" s="1">
        <v>-0.003993539585360818</v>
      </c>
      <c r="K356" s="1">
        <v>0.009423973442973573</v>
      </c>
      <c r="L356" s="1">
        <v>0.02198581019778353</v>
      </c>
      <c r="M356" s="1">
        <v>-0.001947420284395567</v>
      </c>
      <c r="N356" s="1">
        <v>-0.001848771094157021</v>
      </c>
      <c r="O356" s="1">
        <v>0.00313350631591147</v>
      </c>
      <c r="P356" s="1">
        <v>0.0001479910221481963</v>
      </c>
      <c r="Q356" s="1">
        <v>-0.0006167890160379339</v>
      </c>
      <c r="R356" s="1">
        <v>-0.001475069968554373</v>
      </c>
      <c r="S356" s="1">
        <v>-0.008341456294683618</v>
      </c>
      <c r="T356" s="1">
        <v>-0.0002627545449757465</v>
      </c>
      <c r="U356" s="1">
        <v>-0.0008507018803129225</v>
      </c>
      <c r="V356" s="1">
        <v>0</v>
      </c>
      <c r="W356" s="1">
        <v>-0.002467184550545452</v>
      </c>
      <c r="X356" s="1">
        <v>0.00527958989739312</v>
      </c>
    </row>
    <row r="357" spans="1:24">
      <c r="A357" s="11">
        <v>43719</v>
      </c>
      <c r="B357" s="1">
        <v>0.007411523635916252</v>
      </c>
      <c r="C357" s="1">
        <v>0.007768189646510544</v>
      </c>
      <c r="D357" s="1">
        <v>0.01738026369837544</v>
      </c>
      <c r="E357" s="1">
        <v>-4.868383259563291E-05</v>
      </c>
      <c r="F357" s="1">
        <v>-0.000100578325455675</v>
      </c>
      <c r="G357" s="1">
        <v>-0.0001409940079882708</v>
      </c>
      <c r="H357" s="1">
        <v>-0.0002452964419785846</v>
      </c>
      <c r="I357" s="1">
        <v>-0.001758396795609748</v>
      </c>
      <c r="J357" s="1">
        <v>-0.0004764854523847564</v>
      </c>
      <c r="K357" s="1">
        <v>0.01427527470590557</v>
      </c>
      <c r="L357" s="1">
        <v>0.01372948677646395</v>
      </c>
      <c r="M357" s="1">
        <v>-0.00146305805176044</v>
      </c>
      <c r="N357" s="1">
        <v>-0.0003701647275285784</v>
      </c>
      <c r="O357" s="1">
        <v>0.00901571552285188</v>
      </c>
      <c r="P357" s="1">
        <v>4.932547415105595E-05</v>
      </c>
      <c r="Q357" s="1">
        <v>-0.000617169679529438</v>
      </c>
      <c r="R357" s="1">
        <v>-0.0006653036301612388</v>
      </c>
      <c r="S357" s="1">
        <v>0.003378666952554527</v>
      </c>
      <c r="T357" s="1">
        <v>-0.0002628236030722759</v>
      </c>
      <c r="U357" s="1">
        <v>0.002974295797926462</v>
      </c>
      <c r="V357" s="1">
        <v>-0.0004132895611373404</v>
      </c>
      <c r="W357" s="1">
        <v>-0.0006335931277027863</v>
      </c>
      <c r="X357" s="1">
        <v>0</v>
      </c>
    </row>
    <row r="358" spans="1:24">
      <c r="A358" s="11">
        <v>43724</v>
      </c>
      <c r="B358" s="1">
        <v>0.003138058114944798</v>
      </c>
      <c r="C358" s="1">
        <v>0.004158010148663677</v>
      </c>
      <c r="D358" s="1">
        <v>0.01975986118404037</v>
      </c>
      <c r="E358" s="1">
        <v>-0.0001363273416332171</v>
      </c>
      <c r="F358" s="1">
        <v>-5.029295648201072E-05</v>
      </c>
      <c r="G358" s="1">
        <v>-0.0004432534878045531</v>
      </c>
      <c r="H358" s="1">
        <v>-0.007584748733283952</v>
      </c>
      <c r="I358" s="1">
        <v>0.007713923243927024</v>
      </c>
      <c r="J358" s="1">
        <v>-0.002863690387724719</v>
      </c>
      <c r="K358" s="1">
        <v>-0.004600197531925475</v>
      </c>
      <c r="L358" s="1">
        <v>0.01716454383526208</v>
      </c>
      <c r="M358" s="1">
        <v>0.009713529506643167</v>
      </c>
      <c r="N358" s="1">
        <v>0.02052105723118122</v>
      </c>
      <c r="O358" s="1">
        <v>0.003908799765052639</v>
      </c>
      <c r="P358" s="1">
        <v>-4.932547415110153E-05</v>
      </c>
      <c r="Q358" s="1">
        <v>-0.003091574836103808</v>
      </c>
      <c r="R358" s="1">
        <v>-0.01004943405852357</v>
      </c>
      <c r="S358" s="1">
        <v>-0.009744601110498376</v>
      </c>
      <c r="T358" s="1">
        <v>-0.002895627873278147</v>
      </c>
      <c r="U358" s="1">
        <v>0.009710863729389341</v>
      </c>
      <c r="V358" s="1">
        <v>-0.006266146562773038</v>
      </c>
      <c r="W358" s="1">
        <v>0.004300537870152351</v>
      </c>
      <c r="X358" s="1">
        <v>0.003345283884366937</v>
      </c>
    </row>
    <row r="359" spans="1:24">
      <c r="A359" s="11">
        <v>43725</v>
      </c>
      <c r="B359" s="1">
        <v>-0.0003775579596311919</v>
      </c>
      <c r="C359" s="1">
        <v>-0.0005929439841675326</v>
      </c>
      <c r="D359" s="1">
        <v>0.00575694553740046</v>
      </c>
      <c r="E359" s="1">
        <v>9.737856900153038E-05</v>
      </c>
      <c r="F359" s="1">
        <v>0.0001005833837097725</v>
      </c>
      <c r="G359" s="1">
        <v>0.0001511312174480259</v>
      </c>
      <c r="H359" s="1">
        <v>0.001728865060527226</v>
      </c>
      <c r="I359" s="1">
        <v>-0.00349895388461507</v>
      </c>
      <c r="J359" s="1">
        <v>-0.00119562892360812</v>
      </c>
      <c r="K359" s="1">
        <v>0</v>
      </c>
      <c r="L359" s="1">
        <v>-0.008469500113573834</v>
      </c>
      <c r="M359" s="1">
        <v>-0.01656957986884768</v>
      </c>
      <c r="N359" s="1">
        <v>-0.003633724928522868</v>
      </c>
      <c r="O359" s="1">
        <v>0.003245702297571556</v>
      </c>
      <c r="P359" s="1">
        <v>-4.932790727358261E-05</v>
      </c>
      <c r="Q359" s="1">
        <v>0.000619080066822469</v>
      </c>
      <c r="R359" s="1">
        <v>0.001097946786140211</v>
      </c>
      <c r="S359" s="1">
        <v>0.004672310245622375</v>
      </c>
      <c r="T359" s="1">
        <v>0</v>
      </c>
      <c r="U359" s="1">
        <v>-0.005899722127188271</v>
      </c>
      <c r="V359" s="1">
        <v>0.0007854189689722146</v>
      </c>
      <c r="W359" s="1">
        <v>0.001828442235705156</v>
      </c>
      <c r="X359" s="1">
        <v>0.0004769854609871324</v>
      </c>
    </row>
    <row r="360" spans="1:24">
      <c r="A360" s="11">
        <v>43726</v>
      </c>
      <c r="B360" s="1">
        <v>0.005498243873107255</v>
      </c>
      <c r="C360" s="1">
        <v>0.005913677790047707</v>
      </c>
      <c r="D360" s="1">
        <v>-0.003194210552326213</v>
      </c>
      <c r="E360" s="1">
        <v>-4.868809917749336E-05</v>
      </c>
      <c r="F360" s="1">
        <v>-5.029042722779452E-05</v>
      </c>
      <c r="G360" s="1">
        <v>-5.037453467586138E-05</v>
      </c>
      <c r="H360" s="1">
        <v>0.007522714140053423</v>
      </c>
      <c r="I360" s="1">
        <v>0.009766383871028572</v>
      </c>
      <c r="J360" s="1">
        <v>0.00924080120551646</v>
      </c>
      <c r="K360" s="1">
        <v>0.00230274399079686</v>
      </c>
      <c r="L360" s="1">
        <v>-0.008695043721688374</v>
      </c>
      <c r="M360" s="1">
        <v>0.001963672697759873</v>
      </c>
      <c r="N360" s="1">
        <v>0.007254293691652128</v>
      </c>
      <c r="O360" s="1">
        <v>0.001618909209010125</v>
      </c>
      <c r="P360" s="1">
        <v>9.865338142464734E-05</v>
      </c>
      <c r="Q360" s="1">
        <v>0.01523183852304136</v>
      </c>
      <c r="R360" s="1">
        <v>0.002633431359799143</v>
      </c>
      <c r="S360" s="1">
        <v>0.005493822717848695</v>
      </c>
      <c r="T360" s="1">
        <v>0.0008783487609059586</v>
      </c>
      <c r="U360" s="1">
        <v>0.002532715579284061</v>
      </c>
      <c r="V360" s="1">
        <v>0.001107777634633961</v>
      </c>
      <c r="W360" s="1">
        <v>0.003709646179418913</v>
      </c>
      <c r="X360" s="1">
        <v>0.001905669943080409</v>
      </c>
    </row>
    <row r="361" spans="1:24">
      <c r="A361" s="11">
        <v>43727</v>
      </c>
      <c r="B361" s="1">
        <v>0.006588082971157943</v>
      </c>
      <c r="C361" s="1">
        <v>0.007050557996666762</v>
      </c>
      <c r="D361" s="1">
        <v>-0.00053336179193892</v>
      </c>
      <c r="E361" s="1">
        <v>0.0001850021670004567</v>
      </c>
      <c r="F361" s="1">
        <v>0.0001005783254555975</v>
      </c>
      <c r="G361" s="1">
        <v>0.0002417746269307832</v>
      </c>
      <c r="H361" s="1">
        <v>0.01396038919001929</v>
      </c>
      <c r="I361" s="1">
        <v>0.0003470414749389052</v>
      </c>
      <c r="J361" s="1">
        <v>0.01454451282432828</v>
      </c>
      <c r="K361" s="1">
        <v>-0.002981032017887398</v>
      </c>
      <c r="L361" s="1">
        <v>-0.003530047407570855</v>
      </c>
      <c r="M361" s="1">
        <v>0.0068426464444783</v>
      </c>
      <c r="N361" s="1">
        <v>0.000722543384035998</v>
      </c>
      <c r="O361" s="1">
        <v>0.01269807305324882</v>
      </c>
      <c r="P361" s="1">
        <v>4.932304126881491E-05</v>
      </c>
      <c r="Q361" s="1">
        <v>-0.007832618675708407</v>
      </c>
      <c r="R361" s="1">
        <v>0.001681111561436793</v>
      </c>
      <c r="S361" s="1">
        <v>0.01779421245760717</v>
      </c>
      <c r="T361" s="1">
        <v>0.0004388852385567769</v>
      </c>
      <c r="U361" s="1">
        <v>0.002946750185341609</v>
      </c>
      <c r="V361" s="1">
        <v>0.000737837248137975</v>
      </c>
      <c r="W361" s="1">
        <v>0.001191708360686147</v>
      </c>
      <c r="X361" s="1">
        <v>-0.002382655404067653</v>
      </c>
    </row>
    <row r="362" spans="1:24">
      <c r="A362" s="11">
        <v>43728</v>
      </c>
      <c r="B362" s="1">
        <v>0.005432369364708574</v>
      </c>
      <c r="C362" s="1">
        <v>0.005837728195685404</v>
      </c>
      <c r="D362" s="1">
        <v>0.002663968755378716</v>
      </c>
      <c r="E362" s="1">
        <v>-0.0001363140678229025</v>
      </c>
      <c r="F362" s="1">
        <v>0</v>
      </c>
      <c r="G362" s="1">
        <v>-0.000151102291501915</v>
      </c>
      <c r="H362" s="1">
        <v>0.004049369204671461</v>
      </c>
      <c r="I362" s="1">
        <v>0</v>
      </c>
      <c r="J362" s="1">
        <v>0.004429427920439173</v>
      </c>
      <c r="K362" s="1">
        <v>0.01120044095447984</v>
      </c>
      <c r="L362" s="1">
        <v>0.02355195088297583</v>
      </c>
      <c r="M362" s="1">
        <v>0.001946472634023655</v>
      </c>
      <c r="N362" s="1">
        <v>0.00216450300957305</v>
      </c>
      <c r="O362" s="1">
        <v>0.002392918107612788</v>
      </c>
      <c r="P362" s="1">
        <v>0</v>
      </c>
      <c r="Q362" s="1">
        <v>0.001227897993178433</v>
      </c>
      <c r="R362" s="1">
        <v>-0.0008973292821447324</v>
      </c>
      <c r="S362" s="1">
        <v>0.004543772533096481</v>
      </c>
      <c r="T362" s="1">
        <v>-0.0008779631819446268</v>
      </c>
      <c r="U362" s="1">
        <v>0.004613134622598731</v>
      </c>
      <c r="V362" s="1">
        <v>-0.0003227368109342716</v>
      </c>
      <c r="W362" s="1">
        <v>-0.0003134697997519104</v>
      </c>
      <c r="X362" s="1">
        <v>0.001430274379700105</v>
      </c>
    </row>
    <row r="363" spans="1:24">
      <c r="A363" s="11">
        <v>43731</v>
      </c>
      <c r="B363" s="1">
        <v>0.001260847159543607</v>
      </c>
      <c r="C363" s="1">
        <v>0.0005819028386484659</v>
      </c>
      <c r="D363" s="1">
        <v>-0.008442476006322915</v>
      </c>
      <c r="E363" s="1">
        <v>0.0001363140678227727</v>
      </c>
      <c r="F363" s="1">
        <v>-5.028789822783857E-05</v>
      </c>
      <c r="G363" s="1">
        <v>-4.029780075294175E-05</v>
      </c>
      <c r="H363" s="1">
        <v>0.001442238603919476</v>
      </c>
      <c r="I363" s="1">
        <v>0.002772004547010492</v>
      </c>
      <c r="J363" s="1">
        <v>-0.0086439038377191</v>
      </c>
      <c r="K363" s="1">
        <v>0.02229391695921298</v>
      </c>
      <c r="L363" s="1">
        <v>-0.008596689697484023</v>
      </c>
      <c r="M363" s="1">
        <v>-0.01075279177626185</v>
      </c>
      <c r="N363" s="1">
        <v>0.003956128159216084</v>
      </c>
      <c r="O363" s="1">
        <v>0.0006371456093211435</v>
      </c>
      <c r="P363" s="1">
        <v>0</v>
      </c>
      <c r="Q363" s="1">
        <v>0.00183902460951561</v>
      </c>
      <c r="R363" s="1">
        <v>0.000465080234722069</v>
      </c>
      <c r="S363" s="1">
        <v>0.0004120482978896628</v>
      </c>
      <c r="T363" s="1">
        <v>0.0003512777765110847</v>
      </c>
      <c r="U363" s="1">
        <v>0.004175371410480592</v>
      </c>
      <c r="V363" s="1">
        <v>-0.0001383476679096108</v>
      </c>
      <c r="W363" s="1">
        <v>-0.00087823856093431</v>
      </c>
      <c r="X363" s="1">
        <v>-0.0009532889187129853</v>
      </c>
    </row>
    <row r="364" spans="1:24">
      <c r="A364" s="11">
        <v>43732</v>
      </c>
      <c r="B364" s="1">
        <v>0.005948989407206259</v>
      </c>
      <c r="C364" s="1">
        <v>0.002324231145080344</v>
      </c>
      <c r="D364" s="1">
        <v>-0.03561272024326977</v>
      </c>
      <c r="E364" s="1">
        <v>0</v>
      </c>
      <c r="F364" s="1">
        <v>0.0001407997427703109</v>
      </c>
      <c r="G364" s="1">
        <v>-5.037453467586138E-05</v>
      </c>
      <c r="H364" s="1">
        <v>0.007323234834458982</v>
      </c>
      <c r="I364" s="1">
        <v>-0.001731602164277935</v>
      </c>
      <c r="J364" s="1">
        <v>0.002343567981468269</v>
      </c>
      <c r="K364" s="1">
        <v>0.00673579370456837</v>
      </c>
      <c r="L364" s="1">
        <v>-0.004250158188973609</v>
      </c>
      <c r="M364" s="1">
        <v>0.005879487784594126</v>
      </c>
      <c r="N364" s="1">
        <v>-0.005037794029957181</v>
      </c>
      <c r="O364" s="1">
        <v>0.0007958615621033534</v>
      </c>
      <c r="P364" s="1">
        <v>-4.932304126866843E-05</v>
      </c>
      <c r="Q364" s="1">
        <v>0.005984019810456853</v>
      </c>
      <c r="R364" s="1">
        <v>-8.157738026919944E-05</v>
      </c>
      <c r="S364" s="1">
        <v>0.003208162995105697</v>
      </c>
      <c r="T364" s="1">
        <v>0</v>
      </c>
      <c r="U364" s="1">
        <v>-0.006688988150796652</v>
      </c>
      <c r="V364" s="1">
        <v>0.0002766761983894804</v>
      </c>
      <c r="W364" s="1">
        <v>0</v>
      </c>
      <c r="X364" s="1">
        <v>-0.0009541985456818123</v>
      </c>
    </row>
    <row r="365" spans="1:24">
      <c r="A365" s="11">
        <v>43733</v>
      </c>
      <c r="B365" s="1">
        <v>-0.01447203260853443</v>
      </c>
      <c r="C365" s="1">
        <v>-0.01226292739461017</v>
      </c>
      <c r="D365" s="1">
        <v>-0.01433716314640722</v>
      </c>
      <c r="E365" s="1">
        <v>0</v>
      </c>
      <c r="F365" s="1">
        <v>-0.0001910901699980039</v>
      </c>
      <c r="G365" s="1">
        <v>5.037453467580777E-05</v>
      </c>
      <c r="H365" s="1">
        <v>-0.02506227411579782</v>
      </c>
      <c r="I365" s="1">
        <v>-0.004864498821136008</v>
      </c>
      <c r="J365" s="1">
        <v>-0.009832828393556606</v>
      </c>
      <c r="K365" s="1">
        <v>-0.005424318106757759</v>
      </c>
      <c r="L365" s="1">
        <v>-0.004879546125835459</v>
      </c>
      <c r="M365" s="1">
        <v>-0.01129955525393339</v>
      </c>
      <c r="N365" s="1">
        <v>0.001441961316901184</v>
      </c>
      <c r="O365" s="1">
        <v>-0.01652399833228616</v>
      </c>
      <c r="P365" s="1">
        <v>4.932304126881491E-05</v>
      </c>
      <c r="Q365" s="1">
        <v>-0.006596652311392052</v>
      </c>
      <c r="R365" s="1">
        <v>0.002468845337948215</v>
      </c>
      <c r="S365" s="1">
        <v>-0.02183656030210595</v>
      </c>
      <c r="T365" s="1">
        <v>0.0006144393434478053</v>
      </c>
      <c r="U365" s="1">
        <v>-0.002519950934513276</v>
      </c>
      <c r="V365" s="1">
        <v>0.001151994229190306</v>
      </c>
      <c r="W365" s="1">
        <v>-0.004276736078363126</v>
      </c>
      <c r="X365" s="1">
        <v>-0.001433007171424549</v>
      </c>
    </row>
    <row r="366" spans="1:24">
      <c r="A366" s="11">
        <v>43734</v>
      </c>
      <c r="B366" s="1">
        <v>0.001829826677076157</v>
      </c>
      <c r="C366" s="1">
        <v>0.001174398255941662</v>
      </c>
      <c r="D366" s="1">
        <v>0.01322444466061828</v>
      </c>
      <c r="E366" s="1">
        <v>0</v>
      </c>
      <c r="F366" s="1">
        <v>0.0002413709883791963</v>
      </c>
      <c r="G366" s="1">
        <v>9.066776817434258E-05</v>
      </c>
      <c r="H366" s="1">
        <v>0.006239661464807696</v>
      </c>
      <c r="I366" s="1">
        <v>0.0006963788582255034</v>
      </c>
      <c r="J366" s="1">
        <v>0.00612747015209707</v>
      </c>
      <c r="K366" s="1">
        <v>-0.01352486392261382</v>
      </c>
      <c r="L366" s="1">
        <v>0.00852364369019748</v>
      </c>
      <c r="M366" s="1">
        <v>-0.003464492453144427</v>
      </c>
      <c r="N366" s="1">
        <v>0.003595832713055897</v>
      </c>
      <c r="O366" s="1">
        <v>0.00161629257750143</v>
      </c>
      <c r="P366" s="1">
        <v>4.932060862636428E-05</v>
      </c>
      <c r="Q366" s="1">
        <v>-0.002454290101758758</v>
      </c>
      <c r="R366" s="1">
        <v>-8.138285755982677E-05</v>
      </c>
      <c r="S366" s="1">
        <v>0.007109728413677241</v>
      </c>
      <c r="T366" s="1">
        <v>8.774623793634514E-05</v>
      </c>
      <c r="U366" s="1">
        <v>-0.004214081246830878</v>
      </c>
      <c r="V366" s="1">
        <v>9.210223354424473E-05</v>
      </c>
      <c r="W366" s="1">
        <v>0.004590481257104594</v>
      </c>
      <c r="X366" s="1">
        <v>-0.000956480225956823</v>
      </c>
    </row>
    <row r="367" spans="1:24">
      <c r="A367" s="11">
        <v>43735</v>
      </c>
      <c r="B367" s="1">
        <v>-0.01061465623280903</v>
      </c>
      <c r="C367" s="1">
        <v>-0.01180651258698895</v>
      </c>
      <c r="D367" s="1">
        <v>-0.00547028994584425</v>
      </c>
      <c r="E367" s="1">
        <v>4.867909282597685E-05</v>
      </c>
      <c r="F367" s="1">
        <v>0</v>
      </c>
      <c r="G367" s="1">
        <v>5.03674304154383E-05</v>
      </c>
      <c r="H367" s="1">
        <v>-0.0108468352270322</v>
      </c>
      <c r="I367" s="1">
        <v>-0.003836098862893295</v>
      </c>
      <c r="J367" s="1">
        <v>-0.00258781051090382</v>
      </c>
      <c r="K367" s="1">
        <v>-0.004260140903519532</v>
      </c>
      <c r="L367" s="1">
        <v>-0.0303123446465234</v>
      </c>
      <c r="M367" s="1">
        <v>0.006424534081621297</v>
      </c>
      <c r="N367" s="1">
        <v>0.01035538623403975</v>
      </c>
      <c r="O367" s="1">
        <v>-0.01120596379160858</v>
      </c>
      <c r="P367" s="1">
        <v>4.931817622392613E-05</v>
      </c>
      <c r="Q367" s="1">
        <v>-0.01174085043449872</v>
      </c>
      <c r="R367" s="1">
        <v>-0.0009771112485645978</v>
      </c>
      <c r="S367" s="1">
        <v>-0.01249649339629848</v>
      </c>
      <c r="T367" s="1">
        <v>0.0004386157357919141</v>
      </c>
      <c r="U367" s="1">
        <v>0.003372684478639156</v>
      </c>
      <c r="V367" s="1">
        <v>-0.0001381565315697675</v>
      </c>
      <c r="W367" s="1">
        <v>-0.003078955588291303</v>
      </c>
      <c r="X367" s="1">
        <v>-0.001436437881655913</v>
      </c>
    </row>
    <row r="368" spans="1:24">
      <c r="A368" s="11">
        <v>43738</v>
      </c>
      <c r="B368" s="1">
        <v>0.008410983800135698</v>
      </c>
      <c r="C368" s="1">
        <v>0.01297953324935232</v>
      </c>
      <c r="D368" s="1">
        <v>-0.003363986128167849</v>
      </c>
      <c r="E368" s="1">
        <v>9.735107726653027E-05</v>
      </c>
      <c r="F368" s="1">
        <v>-5.028081838118162E-05</v>
      </c>
      <c r="G368" s="1">
        <v>0.0002014443567139436</v>
      </c>
      <c r="H368" s="1">
        <v>0.007731871158633087</v>
      </c>
      <c r="I368" s="1">
        <v>-0.005957613555964896</v>
      </c>
      <c r="J368" s="1">
        <v>0.003714941612244545</v>
      </c>
      <c r="K368" s="1">
        <v>0.005521384391100496</v>
      </c>
      <c r="L368" s="1">
        <v>0.01164880765552245</v>
      </c>
      <c r="M368" s="1">
        <v>-0.008409646396041533</v>
      </c>
      <c r="N368" s="1">
        <v>0.005314450063492446</v>
      </c>
      <c r="O368" s="1">
        <v>0.003911985429054909</v>
      </c>
      <c r="P368" s="1">
        <v>4.93157440612784E-05</v>
      </c>
      <c r="Q368" s="1">
        <v>0.005578642125410017</v>
      </c>
      <c r="R368" s="1">
        <v>-0.001133015286492294</v>
      </c>
      <c r="S368" s="1">
        <v>0.008320424519260364</v>
      </c>
      <c r="T368" s="1">
        <v>8.770006583131947E-05</v>
      </c>
      <c r="U368" s="1">
        <v>0.005037794029957081</v>
      </c>
      <c r="V368" s="1">
        <v>0.0001381565315698759</v>
      </c>
      <c r="W368" s="1">
        <v>-0.0003147128271450942</v>
      </c>
      <c r="X368" s="1">
        <v>0.0009578544793649559</v>
      </c>
    </row>
    <row r="369" spans="1:24">
      <c r="A369" s="11">
        <v>43739</v>
      </c>
      <c r="B369" s="1">
        <v>0.002390201317211804</v>
      </c>
      <c r="C369" s="1">
        <v>0</v>
      </c>
      <c r="D369" s="1">
        <v>0.02954898767683945</v>
      </c>
      <c r="E369" s="1">
        <v>0</v>
      </c>
      <c r="F369" s="1">
        <v>5.028081838127582E-05</v>
      </c>
      <c r="G369" s="1">
        <v>4.028400222096114E-05</v>
      </c>
      <c r="H369" s="1">
        <v>0.004086403818390752</v>
      </c>
      <c r="I369" s="1">
        <v>0.007354261827685966</v>
      </c>
      <c r="J369" s="1">
        <v>0.003046282379180866</v>
      </c>
      <c r="K369" s="1">
        <v>-0.01234872014786466</v>
      </c>
      <c r="L369" s="1">
        <v>-0.00510876565888337</v>
      </c>
      <c r="M369" s="1">
        <v>-0.01400723251850065</v>
      </c>
      <c r="N369" s="1">
        <v>-0.004604222760910675</v>
      </c>
      <c r="O369" s="1">
        <v>0.006486158623979278</v>
      </c>
      <c r="P369" s="1">
        <v>9.862419259444603E-05</v>
      </c>
      <c r="Q369" s="1">
        <v>0.01399482698479738</v>
      </c>
      <c r="R369" s="1">
        <v>-0.003365851256970245</v>
      </c>
      <c r="S369" s="1">
        <v>0.00534224976722056</v>
      </c>
      <c r="T369" s="1">
        <v>-0.001052908757446384</v>
      </c>
      <c r="U369" s="1">
        <v>0.01578761499150282</v>
      </c>
      <c r="V369" s="1">
        <v>-0.001935930542401246</v>
      </c>
      <c r="W369" s="1">
        <v>0.01002200684034073</v>
      </c>
      <c r="X369" s="1">
        <v>0.001435063628247771</v>
      </c>
    </row>
    <row r="370" spans="1:24">
      <c r="A370" s="11">
        <v>43740</v>
      </c>
      <c r="B370" s="1">
        <v>-0.02152972216350263</v>
      </c>
      <c r="C370" s="1">
        <v>-0.02252614513293237</v>
      </c>
      <c r="D370" s="1">
        <v>-0.01516345942101257</v>
      </c>
      <c r="E370" s="1">
        <v>0.0001460088483956556</v>
      </c>
      <c r="F370" s="1">
        <v>0.0001005540529158028</v>
      </c>
      <c r="G370" s="1">
        <v>0</v>
      </c>
      <c r="H370" s="1">
        <v>-0.02357904699146347</v>
      </c>
      <c r="I370" s="1">
        <v>-0.007002829738319429</v>
      </c>
      <c r="J370" s="1">
        <v>-0.02453820242519681</v>
      </c>
      <c r="K370" s="1">
        <v>-0.0204919641693373</v>
      </c>
      <c r="L370" s="1">
        <v>-0.01753606859451584</v>
      </c>
      <c r="M370" s="1">
        <v>0.0005036514838270853</v>
      </c>
      <c r="N370" s="1">
        <v>0.00283587570416878</v>
      </c>
      <c r="O370" s="1">
        <v>-0.01859759963341349</v>
      </c>
      <c r="P370" s="1">
        <v>9.861446682222217E-05</v>
      </c>
      <c r="Q370" s="1">
        <v>-0.01709022969160002</v>
      </c>
      <c r="R370" s="1">
        <v>0.0003927215654612003</v>
      </c>
      <c r="S370" s="1">
        <v>-0.02298951822469872</v>
      </c>
      <c r="T370" s="1">
        <v>0.0009652086916150603</v>
      </c>
      <c r="U370" s="1">
        <v>-0.02335385537481852</v>
      </c>
      <c r="V370" s="1">
        <v>0.0002767910706418992</v>
      </c>
      <c r="W370" s="1">
        <v>-0.00819804960647706</v>
      </c>
      <c r="X370" s="1">
        <v>-0.003831422311555949</v>
      </c>
    </row>
    <row r="371" spans="1:24">
      <c r="A371" s="11">
        <v>43742</v>
      </c>
      <c r="B371" s="1">
        <v>-0.004086548738985486</v>
      </c>
      <c r="C371" s="1">
        <v>0.001796945676701635</v>
      </c>
      <c r="D371" s="1">
        <v>0.002653694613466301</v>
      </c>
      <c r="E371" s="1">
        <v>0.0001849139425515404</v>
      </c>
      <c r="F371" s="1">
        <v>0.0002412884816565111</v>
      </c>
      <c r="G371" s="1">
        <v>0.0006342590707801525</v>
      </c>
      <c r="H371" s="1">
        <v>0.002730139940067121</v>
      </c>
      <c r="I371" s="1">
        <v>-0.01700962342437119</v>
      </c>
      <c r="J371" s="1">
        <v>0.002634164218631971</v>
      </c>
      <c r="K371" s="1">
        <v>-0.02267230611792634</v>
      </c>
      <c r="L371" s="1">
        <v>-0.01047961321395783</v>
      </c>
      <c r="M371" s="1">
        <v>-0.003025720916536956</v>
      </c>
      <c r="N371" s="1">
        <v>-0.009246154065087761</v>
      </c>
      <c r="O371" s="1">
        <v>-0.002307946952586282</v>
      </c>
      <c r="P371" s="1">
        <v>4.930358684600645E-05</v>
      </c>
      <c r="Q371" s="1">
        <v>-0.0251143284841474</v>
      </c>
      <c r="R371" s="1">
        <v>0.01041608271560712</v>
      </c>
      <c r="S371" s="1">
        <v>0.002552323999140116</v>
      </c>
      <c r="T371" s="1">
        <v>0.0027151319504428</v>
      </c>
      <c r="U371" s="1">
        <v>-0.02694197595542323</v>
      </c>
      <c r="V371" s="1">
        <v>0.003315530758724195</v>
      </c>
      <c r="W371" s="1">
        <v>-0.02784417402472051</v>
      </c>
      <c r="X371" s="1">
        <v>-0.001921230177893933</v>
      </c>
    </row>
    <row r="372" spans="1:24">
      <c r="A372" s="11">
        <v>43745</v>
      </c>
      <c r="B372" s="1">
        <v>0.001682472100767688</v>
      </c>
      <c r="C372" s="1">
        <v>-0.0005986231845928798</v>
      </c>
      <c r="D372" s="1">
        <v>0.03589823189402769</v>
      </c>
      <c r="E372" s="1">
        <v>0.0001946093224007242</v>
      </c>
      <c r="F372" s="1">
        <v>0.0001507757414740152</v>
      </c>
      <c r="G372" s="1">
        <v>0.0001509547893272547</v>
      </c>
      <c r="H372" s="1">
        <v>0.006571332226817272</v>
      </c>
      <c r="I372" s="1">
        <v>0.008540977187332901</v>
      </c>
      <c r="J372" s="1">
        <v>-0.002634164218631942</v>
      </c>
      <c r="K372" s="1">
        <v>0.00308080344500851</v>
      </c>
      <c r="L372" s="1">
        <v>-0.002237137398356322</v>
      </c>
      <c r="M372" s="1">
        <v>0.00302572091653689</v>
      </c>
      <c r="N372" s="1">
        <v>-0.0003573342900270162</v>
      </c>
      <c r="O372" s="1">
        <v>0.003130924531749237</v>
      </c>
      <c r="P372" s="1">
        <v>0.0001971900425418622</v>
      </c>
      <c r="Q372" s="1">
        <v>0.0101215438980061</v>
      </c>
      <c r="R372" s="1">
        <v>-0.0005830337352991773</v>
      </c>
      <c r="S372" s="1">
        <v>-0.0004249352037766421</v>
      </c>
      <c r="T372" s="1">
        <v>-0.0002624327531135996</v>
      </c>
      <c r="U372" s="1">
        <v>0.006911474596655506</v>
      </c>
      <c r="V372" s="1">
        <v>0.001791333184614743</v>
      </c>
      <c r="W372" s="1">
        <v>0.005348467819622892</v>
      </c>
      <c r="X372" s="1">
        <v>-0.001924928409584394</v>
      </c>
    </row>
    <row r="373" spans="1:24">
      <c r="A373" s="11">
        <v>43746</v>
      </c>
      <c r="B373" s="1">
        <v>0.0146021216637328</v>
      </c>
      <c r="C373" s="1">
        <v>0.0148591144037499</v>
      </c>
      <c r="D373" s="1">
        <v>0.01154490395251216</v>
      </c>
      <c r="E373" s="1">
        <v>-9.729992710183586E-05</v>
      </c>
      <c r="F373" s="1">
        <v>0</v>
      </c>
      <c r="G373" s="1">
        <v>-0.0001509547893273772</v>
      </c>
      <c r="H373" s="1">
        <v>0.01379197291147709</v>
      </c>
      <c r="I373" s="1">
        <v>0</v>
      </c>
      <c r="J373" s="1">
        <v>0.01777697843377135</v>
      </c>
      <c r="K373" s="1">
        <v>0.006758430184087157</v>
      </c>
      <c r="L373" s="1">
        <v>0.0006396929691990634</v>
      </c>
      <c r="M373" s="1">
        <v>0.005022612266291304</v>
      </c>
      <c r="N373" s="1">
        <v>-0.00645394854074379</v>
      </c>
      <c r="O373" s="1">
        <v>0.01615702221916077</v>
      </c>
      <c r="P373" s="1">
        <v>9.858044172023489E-05</v>
      </c>
      <c r="Q373" s="1">
        <v>0.01064306045967556</v>
      </c>
      <c r="R373" s="1">
        <v>-0.004318539060042519</v>
      </c>
      <c r="S373" s="1">
        <v>0.01719240054037277</v>
      </c>
      <c r="T373" s="1">
        <v>-0.0008752735788551528</v>
      </c>
      <c r="U373" s="1">
        <v>0.005580611177708491</v>
      </c>
      <c r="V373" s="1">
        <v>-0.00183730702550742</v>
      </c>
      <c r="W373" s="1">
        <v>0.0040406686795205</v>
      </c>
      <c r="X373" s="1">
        <v>0.003366196975192712</v>
      </c>
    </row>
    <row r="374" spans="1:24">
      <c r="A374" s="11">
        <v>43748</v>
      </c>
      <c r="B374" s="1">
        <v>-0.007179595531804471</v>
      </c>
      <c r="C374" s="1">
        <v>-0.005323881252749855</v>
      </c>
      <c r="D374" s="1">
        <v>-0.003692571585059686</v>
      </c>
      <c r="E374" s="1">
        <v>0.0001945903878489872</v>
      </c>
      <c r="F374" s="1">
        <v>0.0001005045328391034</v>
      </c>
      <c r="G374" s="1">
        <v>0.0001509547893272547</v>
      </c>
      <c r="H374" s="1">
        <v>0.0002428304327028578</v>
      </c>
      <c r="I374" s="1">
        <v>-0.00568587175035301</v>
      </c>
      <c r="J374" s="1">
        <v>-0.007091892992591419</v>
      </c>
      <c r="K374" s="1">
        <v>-0.01567671547975114</v>
      </c>
      <c r="L374" s="1">
        <v>-0.02804755466370151</v>
      </c>
      <c r="M374" s="1">
        <v>0.008977616407098384</v>
      </c>
      <c r="N374" s="1">
        <v>0.001078554841208066</v>
      </c>
      <c r="O374" s="1">
        <v>-0.001620220704406365</v>
      </c>
      <c r="P374" s="1">
        <v>9.85707245747223E-05</v>
      </c>
      <c r="Q374" s="1">
        <v>0.003108875226715374</v>
      </c>
      <c r="R374" s="1">
        <v>-0.001326902528976321</v>
      </c>
      <c r="S374" s="1">
        <v>0.002086725017462673</v>
      </c>
      <c r="T374" s="1">
        <v>-0.0001751466857967718</v>
      </c>
      <c r="U374" s="1">
        <v>-0.0004281738451199779</v>
      </c>
      <c r="V374" s="1">
        <v>-0.0008739048000003118</v>
      </c>
      <c r="W374" s="1">
        <v>0.01385732827694755</v>
      </c>
      <c r="X374" s="1">
        <v>-0.001441268565608353</v>
      </c>
    </row>
    <row r="375" spans="1:24">
      <c r="A375" s="11">
        <v>43749</v>
      </c>
      <c r="B375" s="1">
        <v>0.006991317708492874</v>
      </c>
      <c r="C375" s="1">
        <v>0.008857453834061023</v>
      </c>
      <c r="D375" s="1">
        <v>-0.007319822636566568</v>
      </c>
      <c r="E375" s="1">
        <v>0</v>
      </c>
      <c r="F375" s="1">
        <v>4.01989849810727E-05</v>
      </c>
      <c r="G375" s="1">
        <v>-0.0001006339942481833</v>
      </c>
      <c r="H375" s="1">
        <v>0.00552059513467669</v>
      </c>
      <c r="I375" s="1">
        <v>0.001424501665385221</v>
      </c>
      <c r="J375" s="1">
        <v>0.008504256110472928</v>
      </c>
      <c r="K375" s="1">
        <v>0.0020434774401238</v>
      </c>
      <c r="L375" s="1">
        <v>0.02211472238138913</v>
      </c>
      <c r="M375" s="1">
        <v>0.009389740349839137</v>
      </c>
      <c r="N375" s="1">
        <v>0.005375393699535755</v>
      </c>
      <c r="O375" s="1">
        <v>0.009521576010060677</v>
      </c>
      <c r="P375" s="1">
        <v>0</v>
      </c>
      <c r="Q375" s="1">
        <v>0.001240848899750405</v>
      </c>
      <c r="R375" s="1">
        <v>-0.003525239278494784</v>
      </c>
      <c r="S375" s="1">
        <v>-0.0004169967951672208</v>
      </c>
      <c r="T375" s="1">
        <v>-0.0008761938701272749</v>
      </c>
      <c r="U375" s="1">
        <v>0.01149682665431001</v>
      </c>
      <c r="V375" s="1">
        <v>-0.001519652154023311</v>
      </c>
      <c r="W375" s="1">
        <v>-0.01417742046623035</v>
      </c>
      <c r="X375" s="1">
        <v>0</v>
      </c>
    </row>
    <row r="376" spans="1:24">
      <c r="A376" s="11">
        <v>43752</v>
      </c>
      <c r="B376" s="1">
        <v>0.01022844757972994</v>
      </c>
      <c r="C376" s="1">
        <v>0.008196767204178491</v>
      </c>
      <c r="D376" s="1">
        <v>0.01981932889702848</v>
      </c>
      <c r="E376" s="1">
        <v>4.864168106603592E-05</v>
      </c>
      <c r="F376" s="1">
        <v>0</v>
      </c>
      <c r="G376" s="1">
        <v>0.0001006339942482321</v>
      </c>
      <c r="H376" s="1">
        <v>0.004288853163581521</v>
      </c>
      <c r="I376" s="1">
        <v>0.01308132495024616</v>
      </c>
      <c r="J376" s="1">
        <v>0.01600780886460394</v>
      </c>
      <c r="K376" s="1">
        <v>-0.01525014482446937</v>
      </c>
      <c r="L376" s="1">
        <v>0.02681636294289015</v>
      </c>
      <c r="M376" s="1">
        <v>0.01173607602461063</v>
      </c>
      <c r="N376" s="1">
        <v>-0.0007150518717256525</v>
      </c>
      <c r="O376" s="1">
        <v>0.007201759541467298</v>
      </c>
      <c r="P376" s="1">
        <v>9.856100934450529E-05</v>
      </c>
      <c r="Q376" s="1">
        <v>-0.001861851217416045</v>
      </c>
      <c r="R376" s="1">
        <v>8.174342378701235E-05</v>
      </c>
      <c r="S376" s="1">
        <v>0.007396667838821452</v>
      </c>
      <c r="T376" s="1">
        <v>0</v>
      </c>
      <c r="U376" s="1">
        <v>0.01928780967140408</v>
      </c>
      <c r="V376" s="1">
        <v>4.608401116046724E-05</v>
      </c>
      <c r="W376" s="1">
        <v>0.004981807582523875</v>
      </c>
      <c r="X376" s="1">
        <v>0.00335973438183719</v>
      </c>
    </row>
    <row r="377" spans="1:24">
      <c r="A377" s="11">
        <v>43753</v>
      </c>
      <c r="B377" s="1">
        <v>0.001266577430535084</v>
      </c>
      <c r="C377" s="1">
        <v>0.001165501297435192</v>
      </c>
      <c r="D377" s="1">
        <v>0.01079744709304279</v>
      </c>
      <c r="E377" s="1">
        <v>0</v>
      </c>
      <c r="F377" s="1">
        <v>5.024645889136935E-05</v>
      </c>
      <c r="G377" s="1">
        <v>-0.0001006339942481833</v>
      </c>
      <c r="H377" s="1">
        <v>-0.004288853163581596</v>
      </c>
      <c r="I377" s="1">
        <v>0</v>
      </c>
      <c r="J377" s="1">
        <v>0.02211577969482884</v>
      </c>
      <c r="K377" s="1">
        <v>0.01419369510125158</v>
      </c>
      <c r="L377" s="1">
        <v>-0.001566907246317488</v>
      </c>
      <c r="M377" s="1">
        <v>-0.006829294835335107</v>
      </c>
      <c r="N377" s="1">
        <v>-0.001431639471437739</v>
      </c>
      <c r="O377" s="1">
        <v>-0.006398997998798807</v>
      </c>
      <c r="P377" s="1">
        <v>0</v>
      </c>
      <c r="Q377" s="1">
        <v>-0.009988845695985687</v>
      </c>
      <c r="R377" s="1">
        <v>7.356336874511578E-05</v>
      </c>
      <c r="S377" s="1">
        <v>-0.0008283632017744851</v>
      </c>
      <c r="T377" s="1">
        <v>0.0003505696793133929</v>
      </c>
      <c r="U377" s="1">
        <v>-0.0004153686456397228</v>
      </c>
      <c r="V377" s="1">
        <v>0.0001843148102167127</v>
      </c>
      <c r="W377" s="1">
        <v>-0.0003186032460761106</v>
      </c>
      <c r="X377" s="1">
        <v>0.002392918107612788</v>
      </c>
    </row>
    <row r="378" spans="1:24">
      <c r="A378" s="11">
        <v>43754</v>
      </c>
      <c r="B378" s="1">
        <v>0.00560579122862012</v>
      </c>
      <c r="C378" s="1">
        <v>0.005228010745897637</v>
      </c>
      <c r="D378" s="1">
        <v>0.008636697732591564</v>
      </c>
      <c r="E378" s="1">
        <v>0.0001361841211420664</v>
      </c>
      <c r="F378" s="1">
        <v>0.0001004853442970056</v>
      </c>
      <c r="G378" s="1">
        <v>0.0001509471939267054</v>
      </c>
      <c r="H378" s="1">
        <v>0.01023383183883438</v>
      </c>
      <c r="I378" s="1">
        <v>0.007349114441473331</v>
      </c>
      <c r="J378" s="1">
        <v>0.01344958762104697</v>
      </c>
      <c r="K378" s="1">
        <v>0.004148945862259156</v>
      </c>
      <c r="L378" s="1">
        <v>0</v>
      </c>
      <c r="M378" s="1">
        <v>0.0004893565059729251</v>
      </c>
      <c r="N378" s="1">
        <v>0.001431639471437892</v>
      </c>
      <c r="O378" s="1">
        <v>0.005601358967915072</v>
      </c>
      <c r="P378" s="1">
        <v>9.855129602936192E-05</v>
      </c>
      <c r="Q378" s="1">
        <v>-0.001255650591898821</v>
      </c>
      <c r="R378" s="1">
        <v>-0.002905777170332076</v>
      </c>
      <c r="S378" s="1">
        <v>0.01104346150173352</v>
      </c>
      <c r="T378" s="1">
        <v>-0.0007889546760321762</v>
      </c>
      <c r="U378" s="1">
        <v>0.007862651720923465</v>
      </c>
      <c r="V378" s="1">
        <v>-0.001660057560978233</v>
      </c>
      <c r="W378" s="1">
        <v>0.005846111839848575</v>
      </c>
      <c r="X378" s="1">
        <v>0.0009555662456686359</v>
      </c>
    </row>
    <row r="379" spans="1:24">
      <c r="A379" s="11">
        <v>43755</v>
      </c>
      <c r="B379" s="1">
        <v>-0.003225988670143284</v>
      </c>
      <c r="C379" s="1">
        <v>-0.003482301835874552</v>
      </c>
      <c r="D379" s="1">
        <v>-0.01173939957010237</v>
      </c>
      <c r="E379" s="1">
        <v>4.863269187776692E-05</v>
      </c>
      <c r="F379" s="1">
        <v>5.023888591303663E-05</v>
      </c>
      <c r="G379" s="1">
        <v>0</v>
      </c>
      <c r="H379" s="1">
        <v>-0.005944978675252828</v>
      </c>
      <c r="I379" s="1">
        <v>-0.001395673638974691</v>
      </c>
      <c r="J379" s="1">
        <v>-0.008030009727536912</v>
      </c>
      <c r="K379" s="1">
        <v>-0.007183635371425383</v>
      </c>
      <c r="L379" s="1">
        <v>0.008121237826414987</v>
      </c>
      <c r="M379" s="1">
        <v>-0.006872879287762064</v>
      </c>
      <c r="N379" s="1">
        <v>-0.00107353740852408</v>
      </c>
      <c r="O379" s="1">
        <v>-0.0007982757668265979</v>
      </c>
      <c r="P379" s="1">
        <v>0.0001478087357654587</v>
      </c>
      <c r="Q379" s="1">
        <v>-0.0006284170382134336</v>
      </c>
      <c r="R379" s="1">
        <v>-0.003934183557943197</v>
      </c>
      <c r="S379" s="1">
        <v>-0.01187251145802347</v>
      </c>
      <c r="T379" s="1">
        <v>-0.001579779159518391</v>
      </c>
      <c r="U379" s="1">
        <v>-0.002063132565936931</v>
      </c>
      <c r="V379" s="1">
        <v>-0.002448999676057375</v>
      </c>
      <c r="W379" s="1">
        <v>0</v>
      </c>
      <c r="X379" s="1">
        <v>-0.00286944242795282</v>
      </c>
    </row>
    <row r="380" spans="1:24">
      <c r="A380" s="11">
        <v>43756</v>
      </c>
      <c r="B380" s="1">
        <v>-0.01000344275568789</v>
      </c>
      <c r="C380" s="1">
        <v>-0.01052026067417928</v>
      </c>
      <c r="D380" s="1">
        <v>-0.008739131773438236</v>
      </c>
      <c r="E380" s="1">
        <v>-9.726774900921869E-05</v>
      </c>
      <c r="F380" s="1">
        <v>5.023636209411139E-05</v>
      </c>
      <c r="G380" s="1">
        <v>-5.031319967854711E-05</v>
      </c>
      <c r="H380" s="1">
        <v>-0.01146185924967298</v>
      </c>
      <c r="I380" s="1">
        <v>-0.002447125849763184</v>
      </c>
      <c r="J380" s="1">
        <v>-0.01744705773489034</v>
      </c>
      <c r="K380" s="1">
        <v>-0.003824096438403394</v>
      </c>
      <c r="L380" s="1">
        <v>-0.005928254491404971</v>
      </c>
      <c r="M380" s="1">
        <v>-0.01739174271186922</v>
      </c>
      <c r="N380" s="1">
        <v>-0.002868413583792333</v>
      </c>
      <c r="O380" s="1">
        <v>-0.004000965567643257</v>
      </c>
      <c r="P380" s="1">
        <v>0</v>
      </c>
      <c r="Q380" s="1">
        <v>-0.005041603822266389</v>
      </c>
      <c r="R380" s="1">
        <v>-0.000551528860173905</v>
      </c>
      <c r="S380" s="1">
        <v>-0.01033773274765507</v>
      </c>
      <c r="T380" s="1">
        <v>-0.0003514012159501567</v>
      </c>
      <c r="U380" s="1">
        <v>-0.007046661282960338</v>
      </c>
      <c r="V380" s="1">
        <v>-0.000694203429475795</v>
      </c>
      <c r="W380" s="1">
        <v>-0.002791702847315967</v>
      </c>
      <c r="X380" s="1">
        <v>-0.0009583134418115908</v>
      </c>
    </row>
    <row r="381" spans="1:24">
      <c r="A381" s="11">
        <v>43759</v>
      </c>
      <c r="B381" s="1">
        <v>0.005648570148244884</v>
      </c>
      <c r="C381" s="1">
        <v>0.004689340363386121</v>
      </c>
      <c r="D381" s="1">
        <v>0.02150175869159093</v>
      </c>
      <c r="E381" s="1">
        <v>0</v>
      </c>
      <c r="F381" s="1">
        <v>0.0001004651537459278</v>
      </c>
      <c r="G381" s="1">
        <v>-5.031573122399242E-05</v>
      </c>
      <c r="H381" s="1">
        <v>0.00789713655776369</v>
      </c>
      <c r="I381" s="1">
        <v>-0.005264093573727128</v>
      </c>
      <c r="J381" s="1">
        <v>0.007306635849167224</v>
      </c>
      <c r="K381" s="1">
        <v>0</v>
      </c>
      <c r="L381" s="1">
        <v>0.01243990540698421</v>
      </c>
      <c r="M381" s="1">
        <v>0.001502629884535097</v>
      </c>
      <c r="N381" s="1">
        <v>-0.004318106745606344</v>
      </c>
      <c r="O381" s="1">
        <v>0.006393883675256002</v>
      </c>
      <c r="P381" s="1">
        <v>0</v>
      </c>
      <c r="Q381" s="1">
        <v>0.01255666925072024</v>
      </c>
      <c r="R381" s="1">
        <v>-0.005705972880636773</v>
      </c>
      <c r="S381" s="1">
        <v>0.01033773274765513</v>
      </c>
      <c r="T381" s="1">
        <v>-0.001054945152783209</v>
      </c>
      <c r="U381" s="1">
        <v>0.002492730829602479</v>
      </c>
      <c r="V381" s="1">
        <v>-0.002642376893829117</v>
      </c>
      <c r="W381" s="1">
        <v>-0.01118115344715679</v>
      </c>
      <c r="X381" s="1">
        <v>0.0009583134418115972</v>
      </c>
    </row>
    <row r="382" spans="1:24">
      <c r="A382" s="11">
        <v>43760</v>
      </c>
      <c r="B382" s="1">
        <v>0.01319221681653569</v>
      </c>
      <c r="C382" s="1">
        <v>0.0162416563286318</v>
      </c>
      <c r="D382" s="1">
        <v>0.02444813150026482</v>
      </c>
      <c r="E382" s="1">
        <v>0</v>
      </c>
      <c r="F382" s="1">
        <v>-5.023131521707412E-05</v>
      </c>
      <c r="G382" s="1">
        <v>-0.0001006390581033982</v>
      </c>
      <c r="H382" s="1">
        <v>0.008313958070318747</v>
      </c>
      <c r="I382" s="1">
        <v>0.004213489379735837</v>
      </c>
      <c r="J382" s="1">
        <v>0.001318631542665615</v>
      </c>
      <c r="K382" s="1">
        <v>0.001347183527039075</v>
      </c>
      <c r="L382" s="1">
        <v>0.01442185167963045</v>
      </c>
      <c r="M382" s="1">
        <v>-0.001502629884535018</v>
      </c>
      <c r="N382" s="1">
        <v>-0.007965284691203507</v>
      </c>
      <c r="O382" s="1">
        <v>0.007777199742797704</v>
      </c>
      <c r="P382" s="1">
        <v>0</v>
      </c>
      <c r="Q382" s="1">
        <v>0.002492523723137564</v>
      </c>
      <c r="R382" s="1">
        <v>-0.001027391675702073</v>
      </c>
      <c r="S382" s="1">
        <v>0.008999771763339845</v>
      </c>
      <c r="T382" s="1">
        <v>-8.796235217004281E-05</v>
      </c>
      <c r="U382" s="1">
        <v>0.003727484125326562</v>
      </c>
      <c r="V382" s="1">
        <v>0.0002784739644841337</v>
      </c>
      <c r="W382" s="1">
        <v>-0.001221511611590039</v>
      </c>
      <c r="X382" s="1">
        <v>0.002391773443470469</v>
      </c>
    </row>
    <row r="383" spans="1:24">
      <c r="A383" s="11">
        <v>43761</v>
      </c>
      <c r="B383" s="1">
        <v>-0.006129778064909713</v>
      </c>
      <c r="C383" s="1">
        <v>-0.00345821670295683</v>
      </c>
      <c r="D383" s="1">
        <v>0.03104985138352724</v>
      </c>
      <c r="E383" s="1">
        <v>4.863505713152239E-05</v>
      </c>
      <c r="F383" s="1">
        <v>5.023131521715044E-05</v>
      </c>
      <c r="G383" s="1">
        <v>0</v>
      </c>
      <c r="H383" s="1">
        <v>-0.01072976829968741</v>
      </c>
      <c r="I383" s="1">
        <v>-0.003510007113650195</v>
      </c>
      <c r="J383" s="1">
        <v>-0.002229046754857324</v>
      </c>
      <c r="K383" s="1">
        <v>-0.007610549198543946</v>
      </c>
      <c r="L383" s="1">
        <v>-0.006418114940800528</v>
      </c>
      <c r="M383" s="1">
        <v>-0.003514942107444497</v>
      </c>
      <c r="N383" s="1">
        <v>0.002178650099222172</v>
      </c>
      <c r="O383" s="1">
        <v>0.003157066552767033</v>
      </c>
      <c r="P383" s="1">
        <v>9.852702111512198E-05</v>
      </c>
      <c r="Q383" s="1">
        <v>0.001243935973315186</v>
      </c>
      <c r="R383" s="1">
        <v>0.0005552540015280686</v>
      </c>
      <c r="S383" s="1">
        <v>-0.006101098981301979</v>
      </c>
      <c r="T383" s="1">
        <v>0.0006155740422146125</v>
      </c>
      <c r="U383" s="1">
        <v>0</v>
      </c>
      <c r="V383" s="1">
        <v>0.0002320024138657882</v>
      </c>
      <c r="W383" s="1">
        <v>-0.002834505537559846</v>
      </c>
      <c r="X383" s="1">
        <v>-0.004789281185027687</v>
      </c>
    </row>
    <row r="384" spans="1:24">
      <c r="A384" s="11">
        <v>43762</v>
      </c>
      <c r="B384" s="1">
        <v>0.002700255020654152</v>
      </c>
      <c r="C384" s="1">
        <v>0.002306806097915092</v>
      </c>
      <c r="D384" s="1">
        <v>-0.01060166521637034</v>
      </c>
      <c r="E384" s="1">
        <v>4.863269187776692E-05</v>
      </c>
      <c r="F384" s="1">
        <v>0</v>
      </c>
      <c r="G384" s="1">
        <v>-0.0001409116989236582</v>
      </c>
      <c r="H384" s="1">
        <v>0.007902132282753688</v>
      </c>
      <c r="I384" s="1">
        <v>0.001054296354905992</v>
      </c>
      <c r="J384" s="1">
        <v>0.009247572701592953</v>
      </c>
      <c r="K384" s="1">
        <v>0.007964769739954421</v>
      </c>
      <c r="L384" s="1">
        <v>0.007179439682560194</v>
      </c>
      <c r="M384" s="1">
        <v>0.0005028916374527739</v>
      </c>
      <c r="N384" s="1">
        <v>0</v>
      </c>
      <c r="O384" s="1">
        <v>0</v>
      </c>
      <c r="P384" s="1">
        <v>0</v>
      </c>
      <c r="Q384" s="1">
        <v>0.004960327630968929</v>
      </c>
      <c r="R384" s="1">
        <v>0.001589470097459676</v>
      </c>
      <c r="S384" s="1">
        <v>0.004538148800922213</v>
      </c>
      <c r="T384" s="1">
        <v>0</v>
      </c>
      <c r="U384" s="1">
        <v>0.005359732476030395</v>
      </c>
      <c r="V384" s="1">
        <v>0.0003247129797753132</v>
      </c>
      <c r="W384" s="1">
        <v>0.001289407695890213</v>
      </c>
      <c r="X384" s="1">
        <v>0.0004799616122854747</v>
      </c>
    </row>
    <row r="385" spans="1:24">
      <c r="A385" s="11">
        <v>43763</v>
      </c>
      <c r="B385" s="1">
        <v>0.0008861648107882542</v>
      </c>
      <c r="C385" s="1">
        <v>-0.001152737879808285</v>
      </c>
      <c r="D385" s="1">
        <v>-0.02695634430771608</v>
      </c>
      <c r="E385" s="1">
        <v>0</v>
      </c>
      <c r="F385" s="1">
        <v>-5.023131521707412E-05</v>
      </c>
      <c r="G385" s="1">
        <v>0</v>
      </c>
      <c r="H385" s="1">
        <v>0.01012328385504652</v>
      </c>
      <c r="I385" s="1">
        <v>0.009090971701252105</v>
      </c>
      <c r="J385" s="1">
        <v>0.01184188952455534</v>
      </c>
      <c r="K385" s="1">
        <v>0.0007080648883236718</v>
      </c>
      <c r="L385" s="1">
        <v>-0.01302201472811197</v>
      </c>
      <c r="M385" s="1">
        <v>0.009009069942365911</v>
      </c>
      <c r="N385" s="1">
        <v>0.007588112290492379</v>
      </c>
      <c r="O385" s="1">
        <v>0.004560114828793581</v>
      </c>
      <c r="P385" s="1">
        <v>-4.926229711084615E-05</v>
      </c>
      <c r="Q385" s="1">
        <v>0.004320194338934804</v>
      </c>
      <c r="R385" s="1">
        <v>-0.001987232688160807</v>
      </c>
      <c r="S385" s="1">
        <v>0.01292345812488549</v>
      </c>
      <c r="T385" s="1">
        <v>-0.0007035441324406885</v>
      </c>
      <c r="U385" s="1">
        <v>0.002464066955159278</v>
      </c>
      <c r="V385" s="1">
        <v>-0.001160173692097938</v>
      </c>
      <c r="W385" s="1">
        <v>0.001545097841669634</v>
      </c>
      <c r="X385" s="1">
        <v>0.0009592326874601342</v>
      </c>
    </row>
    <row r="386" spans="1:24">
      <c r="A386" s="11">
        <v>43766</v>
      </c>
      <c r="B386" s="1">
        <v>0.003794232168689747</v>
      </c>
      <c r="C386" s="1">
        <v>0.003454234868087604</v>
      </c>
      <c r="D386" s="1">
        <v>-0.002413759594938072</v>
      </c>
      <c r="E386" s="1">
        <v>-9.726774900921869E-05</v>
      </c>
      <c r="F386" s="1">
        <v>-0.0001004702006230486</v>
      </c>
      <c r="G386" s="1">
        <v>-0.0006343484799559798</v>
      </c>
      <c r="H386" s="1">
        <v>0.01053909894352193</v>
      </c>
      <c r="I386" s="1">
        <v>-0.0006963788582256215</v>
      </c>
      <c r="J386" s="1">
        <v>0.005070508572941219</v>
      </c>
      <c r="K386" s="1">
        <v>0.005153740801271753</v>
      </c>
      <c r="L386" s="1">
        <v>-0.01962068548313643</v>
      </c>
      <c r="M386" s="1">
        <v>0.005465852117216189</v>
      </c>
      <c r="N386" s="1">
        <v>0.003593248566125486</v>
      </c>
      <c r="O386" s="1">
        <v>0.009213776433718525</v>
      </c>
      <c r="P386" s="1">
        <v>4.926229711093299E-05</v>
      </c>
      <c r="Q386" s="1">
        <v>0.007362899872527627</v>
      </c>
      <c r="R386" s="1">
        <v>-0.008180838654943113</v>
      </c>
      <c r="S386" s="1">
        <v>0.009624402003366731</v>
      </c>
      <c r="T386" s="1">
        <v>-0.002907362957145936</v>
      </c>
      <c r="U386" s="1">
        <v>0.004501746910950843</v>
      </c>
      <c r="V386" s="1">
        <v>-0.004141178009492832</v>
      </c>
      <c r="W386" s="1">
        <v>0.007498352818028898</v>
      </c>
      <c r="X386" s="1">
        <v>-0.0004795013278159396</v>
      </c>
    </row>
    <row r="387" spans="1:24">
      <c r="A387" s="11">
        <v>43767</v>
      </c>
      <c r="B387" s="1">
        <v>-0.002171633442661863</v>
      </c>
      <c r="C387" s="1">
        <v>-0.00115008638323733</v>
      </c>
      <c r="D387" s="1">
        <v>0.01479287345151943</v>
      </c>
      <c r="E387" s="1">
        <v>-8.754906401053325E-05</v>
      </c>
      <c r="F387" s="1">
        <v>-5.023888591308688E-05</v>
      </c>
      <c r="G387" s="1">
        <v>0</v>
      </c>
      <c r="H387" s="1">
        <v>-0.003484980450913541</v>
      </c>
      <c r="I387" s="1">
        <v>-0.008043407589197585</v>
      </c>
      <c r="J387" s="1">
        <v>-0.0008877053401406589</v>
      </c>
      <c r="K387" s="1">
        <v>0.006877220087834162</v>
      </c>
      <c r="L387" s="1">
        <v>0.002826635047863908</v>
      </c>
      <c r="M387" s="1">
        <v>-0.004469836098619891</v>
      </c>
      <c r="N387" s="1">
        <v>-0.001435750426104265</v>
      </c>
      <c r="O387" s="1">
        <v>-0.00217865009922215</v>
      </c>
      <c r="P387" s="1">
        <v>0</v>
      </c>
      <c r="Q387" s="1">
        <v>-0.01044684729916326</v>
      </c>
      <c r="R387" s="1">
        <v>-0.001689429759425616</v>
      </c>
      <c r="S387" s="1">
        <v>-0.005569246405812592</v>
      </c>
      <c r="T387" s="1">
        <v>0.0001764446409518053</v>
      </c>
      <c r="U387" s="1">
        <v>0.0008163265759448678</v>
      </c>
      <c r="V387" s="1">
        <v>-0.001353085474141197</v>
      </c>
      <c r="W387" s="1">
        <v>-0.004671858998202006</v>
      </c>
      <c r="X387" s="1">
        <v>-0.0009596929719298011</v>
      </c>
    </row>
    <row r="388" spans="1:24">
      <c r="A388" s="11">
        <v>43768</v>
      </c>
      <c r="B388" s="1">
        <v>-0.007582378716255339</v>
      </c>
      <c r="C388" s="1">
        <v>-0.006928434181964099</v>
      </c>
      <c r="D388" s="1">
        <v>-0.001986295220539652</v>
      </c>
      <c r="E388" s="1">
        <v>8.75490640104609E-05</v>
      </c>
      <c r="F388" s="1">
        <v>0.0001004752480072088</v>
      </c>
      <c r="G388" s="1">
        <v>0.0001410011080995651</v>
      </c>
      <c r="H388" s="1">
        <v>-0.007767029337659547</v>
      </c>
      <c r="I388" s="1">
        <v>0.009087794107103777</v>
      </c>
      <c r="J388" s="1">
        <v>-0.0176052209826956</v>
      </c>
      <c r="K388" s="1">
        <v>-0.008568671615215743</v>
      </c>
      <c r="L388" s="1">
        <v>-0.01325986278833802</v>
      </c>
      <c r="M388" s="1">
        <v>-0.001494396293053546</v>
      </c>
      <c r="N388" s="1">
        <v>-0.002877699827615169</v>
      </c>
      <c r="O388" s="1">
        <v>-0.00625099706982283</v>
      </c>
      <c r="P388" s="1">
        <v>0</v>
      </c>
      <c r="Q388" s="1">
        <v>0.00677217388440899</v>
      </c>
      <c r="R388" s="1">
        <v>0.001806413256529938</v>
      </c>
      <c r="S388" s="1">
        <v>-0.008453273128539864</v>
      </c>
      <c r="T388" s="1">
        <v>0</v>
      </c>
      <c r="U388" s="1">
        <v>-0.001224739895895824</v>
      </c>
      <c r="V388" s="1">
        <v>0.00167941819655415</v>
      </c>
      <c r="W388" s="1">
        <v>0.0005771635777623635</v>
      </c>
      <c r="X388" s="1">
        <v>-0.002403269601799283</v>
      </c>
    </row>
    <row r="389" spans="1:24">
      <c r="A389" s="11">
        <v>43769</v>
      </c>
      <c r="B389" s="1">
        <v>0.003816869246305661</v>
      </c>
      <c r="C389" s="1">
        <v>0.005777023576922301</v>
      </c>
      <c r="D389" s="1">
        <v>0.001986295220539721</v>
      </c>
      <c r="E389" s="1">
        <v>0.0002431516354201994</v>
      </c>
      <c r="F389" s="1">
        <v>0.0001908751632002389</v>
      </c>
      <c r="G389" s="1">
        <v>0.0002013956726876806</v>
      </c>
      <c r="H389" s="1">
        <v>-0.005434795985956945</v>
      </c>
      <c r="I389" s="1">
        <v>-0.001044386517906273</v>
      </c>
      <c r="J389" s="1">
        <v>0.01738317146474109</v>
      </c>
      <c r="K389" s="1">
        <v>-0.001764976278010355</v>
      </c>
      <c r="L389" s="1">
        <v>-0.007496645683909688</v>
      </c>
      <c r="M389" s="1">
        <v>-0.0004986287812113307</v>
      </c>
      <c r="N389" s="1">
        <v>-0.002886004889134987</v>
      </c>
      <c r="O389" s="1">
        <v>-0.001568873870589571</v>
      </c>
      <c r="P389" s="1">
        <v>0.0001970249242903002</v>
      </c>
      <c r="Q389" s="1">
        <v>0.02232831506198706</v>
      </c>
      <c r="R389" s="1">
        <v>0.002561846597250987</v>
      </c>
      <c r="S389" s="1">
        <v>0</v>
      </c>
      <c r="T389" s="1">
        <v>0.001410437469362112</v>
      </c>
      <c r="U389" s="1">
        <v>-0.0004085801895450367</v>
      </c>
      <c r="V389" s="1">
        <v>0.004835869184199112</v>
      </c>
      <c r="W389" s="1">
        <v>0.0009611996510770136</v>
      </c>
      <c r="X389" s="1">
        <v>0.0004811161988401639</v>
      </c>
    </row>
    <row r="390" spans="1:24">
      <c r="A390" s="11">
        <v>43770</v>
      </c>
      <c r="B390" s="1">
        <v>0.007553601750994016</v>
      </c>
      <c r="C390" s="1">
        <v>0.006316414913761127</v>
      </c>
      <c r="D390" s="1">
        <v>0.007807521006312293</v>
      </c>
      <c r="E390" s="1">
        <v>0</v>
      </c>
      <c r="F390" s="1">
        <v>-5.022677389469517E-05</v>
      </c>
      <c r="G390" s="1">
        <v>0</v>
      </c>
      <c r="H390" s="1">
        <v>0.01343767994392253</v>
      </c>
      <c r="I390" s="1">
        <v>-0.00139421423769415</v>
      </c>
      <c r="J390" s="1">
        <v>0.001775017106824238</v>
      </c>
      <c r="K390" s="1">
        <v>0.009983911940302919</v>
      </c>
      <c r="L390" s="1">
        <v>0.005269473271085447</v>
      </c>
      <c r="M390" s="1">
        <v>0.01436023686783571</v>
      </c>
      <c r="N390" s="1">
        <v>0.007199455142854329</v>
      </c>
      <c r="O390" s="1">
        <v>0.009220976486037483</v>
      </c>
      <c r="P390" s="1">
        <v>0</v>
      </c>
      <c r="Q390" s="1">
        <v>0.01901875939780242</v>
      </c>
      <c r="R390" s="1">
        <v>0</v>
      </c>
      <c r="S390" s="1">
        <v>0.0124920508317308</v>
      </c>
      <c r="T390" s="1">
        <v>-8.809408453920894E-05</v>
      </c>
      <c r="U390" s="1">
        <v>-0.003684753401454869</v>
      </c>
      <c r="V390" s="1">
        <v>-0.003717821923411918</v>
      </c>
      <c r="W390" s="1">
        <v>-0.002822142851845759</v>
      </c>
      <c r="X390" s="1">
        <v>-0.0009624639819005975</v>
      </c>
    </row>
    <row r="391" spans="1:24">
      <c r="A391" s="11">
        <v>43773</v>
      </c>
      <c r="B391" s="1">
        <v>0.01425081064905836</v>
      </c>
      <c r="C391" s="1">
        <v>0.01420882103096959</v>
      </c>
      <c r="D391" s="1">
        <v>0.01164681626388287</v>
      </c>
      <c r="E391" s="1">
        <v>4.862323316273731E-05</v>
      </c>
      <c r="F391" s="1">
        <v>5.022677389457139E-05</v>
      </c>
      <c r="G391" s="1">
        <v>-0.0001006927663168025</v>
      </c>
      <c r="H391" s="1">
        <v>0.01181559132433165</v>
      </c>
      <c r="I391" s="1">
        <v>0.005912032521469772</v>
      </c>
      <c r="J391" s="1">
        <v>0.01404412349866583</v>
      </c>
      <c r="K391" s="1">
        <v>0.008498832068194948</v>
      </c>
      <c r="L391" s="1">
        <v>0.01328923211868271</v>
      </c>
      <c r="M391" s="1">
        <v>0.001964637174164816</v>
      </c>
      <c r="N391" s="1">
        <v>0.002865331473286427</v>
      </c>
      <c r="O391" s="1">
        <v>0.01528397177781426</v>
      </c>
      <c r="P391" s="1">
        <v>4.925016622931465E-05</v>
      </c>
      <c r="Q391" s="1">
        <v>0.0005885468947474997</v>
      </c>
      <c r="R391" s="1">
        <v>-0.007058833160528641</v>
      </c>
      <c r="S391" s="1">
        <v>0.01233792289222533</v>
      </c>
      <c r="T391" s="1">
        <v>-0.001851770733287443</v>
      </c>
      <c r="U391" s="1">
        <v>0.007763062479962332</v>
      </c>
      <c r="V391" s="1">
        <v>-0.00349805631759861</v>
      </c>
      <c r="W391" s="1">
        <v>0.005316946640628571</v>
      </c>
      <c r="X391" s="1">
        <v>0.005282125126417091</v>
      </c>
    </row>
    <row r="392" spans="1:24">
      <c r="A392" s="11">
        <v>43774</v>
      </c>
      <c r="B392" s="1">
        <v>0.0067085298119905</v>
      </c>
      <c r="C392" s="1">
        <v>0.007869630271418094</v>
      </c>
      <c r="D392" s="1">
        <v>0.01093541646819997</v>
      </c>
      <c r="E392" s="1">
        <v>-4.862323316283128E-05</v>
      </c>
      <c r="F392" s="1">
        <v>0.0001004459802364265</v>
      </c>
      <c r="G392" s="1">
        <v>-5.035018555102668E-05</v>
      </c>
      <c r="H392" s="1">
        <v>0.008955768542480832</v>
      </c>
      <c r="I392" s="1">
        <v>0.004152255100767288</v>
      </c>
      <c r="J392" s="1">
        <v>0.004753917843768573</v>
      </c>
      <c r="K392" s="1">
        <v>0.01041999560082853</v>
      </c>
      <c r="L392" s="1">
        <v>0.01605771505258616</v>
      </c>
      <c r="M392" s="1">
        <v>0.008793412792385515</v>
      </c>
      <c r="N392" s="1">
        <v>0.001786671906407703</v>
      </c>
      <c r="O392" s="1">
        <v>0.00595739942632056</v>
      </c>
      <c r="P392" s="1">
        <v>0</v>
      </c>
      <c r="Q392" s="1">
        <v>-0.002356268762174491</v>
      </c>
      <c r="R392" s="1">
        <v>-0.0005624981783168617</v>
      </c>
      <c r="S392" s="1">
        <v>0.008641588640403649</v>
      </c>
      <c r="T392" s="1">
        <v>-0.0005297077902617727</v>
      </c>
      <c r="U392" s="1">
        <v>0.009317466637848637</v>
      </c>
      <c r="V392" s="1">
        <v>-0.000327110449422532</v>
      </c>
      <c r="W392" s="1">
        <v>0.002169890442308776</v>
      </c>
      <c r="X392" s="1">
        <v>0.001913876182284198</v>
      </c>
    </row>
    <row r="393" spans="1:24">
      <c r="A393" s="11">
        <v>43775</v>
      </c>
      <c r="B393" s="1">
        <v>0.0005031265828839063</v>
      </c>
      <c r="C393" s="1">
        <v>0.00223713739835642</v>
      </c>
      <c r="D393" s="1">
        <v>-0.01630154476504816</v>
      </c>
      <c r="E393" s="1">
        <v>4.862323316273731E-05</v>
      </c>
      <c r="F393" s="1">
        <v>0.0001004358918546667</v>
      </c>
      <c r="G393" s="1">
        <v>0.0002013855331438797</v>
      </c>
      <c r="H393" s="1">
        <v>-0.003656141987821873</v>
      </c>
      <c r="I393" s="1">
        <v>-0.002766253492890185</v>
      </c>
      <c r="J393" s="1">
        <v>-0.01879804134243434</v>
      </c>
      <c r="K393" s="1">
        <v>-0.00841036254861211</v>
      </c>
      <c r="L393" s="1">
        <v>-0.00496125048640669</v>
      </c>
      <c r="M393" s="1">
        <v>-0.005853675251460653</v>
      </c>
      <c r="N393" s="1">
        <v>-0.002144389670909009</v>
      </c>
      <c r="O393" s="1">
        <v>0</v>
      </c>
      <c r="P393" s="1">
        <v>4.924774076992004E-05</v>
      </c>
      <c r="Q393" s="1">
        <v>0.0005895878951522181</v>
      </c>
      <c r="R393" s="1">
        <v>-0.0002855679041084241</v>
      </c>
      <c r="S393" s="1">
        <v>-0.006335149474232953</v>
      </c>
      <c r="T393" s="1">
        <v>0</v>
      </c>
      <c r="U393" s="1">
        <v>0.001208946349138761</v>
      </c>
      <c r="V393" s="1">
        <v>0</v>
      </c>
      <c r="W393" s="1">
        <v>0.001210538200135023</v>
      </c>
      <c r="X393" s="1">
        <v>-0.001435063628247721</v>
      </c>
    </row>
    <row r="394" spans="1:24">
      <c r="A394" s="11">
        <v>43776</v>
      </c>
      <c r="B394" s="1">
        <v>-0.001222318242492682</v>
      </c>
      <c r="C394" s="1">
        <v>-0.003357585694846045</v>
      </c>
      <c r="D394" s="1">
        <v>-0.005788586190458431</v>
      </c>
      <c r="E394" s="1">
        <v>0.0001361324765571784</v>
      </c>
      <c r="F394" s="1">
        <v>0</v>
      </c>
      <c r="G394" s="1">
        <v>4.027224035006291E-05</v>
      </c>
      <c r="H394" s="1">
        <v>-0.004135021107770245</v>
      </c>
      <c r="I394" s="1">
        <v>0.002420889994378663</v>
      </c>
      <c r="J394" s="1">
        <v>-0.007074399373712376</v>
      </c>
      <c r="K394" s="1">
        <v>0.005729487940738912</v>
      </c>
      <c r="L394" s="1">
        <v>0.004961250486406817</v>
      </c>
      <c r="M394" s="1">
        <v>0.002931120808858726</v>
      </c>
      <c r="N394" s="1">
        <v>-0.0007158196440228216</v>
      </c>
      <c r="O394" s="1">
        <v>-0.000761788716660396</v>
      </c>
      <c r="P394" s="1">
        <v>9.848820611694847E-05</v>
      </c>
      <c r="Q394" s="1">
        <v>0.005290706597891083</v>
      </c>
      <c r="R394" s="1">
        <v>0.001611549786414888</v>
      </c>
      <c r="S394" s="1">
        <v>-0.009498415187711346</v>
      </c>
      <c r="T394" s="1">
        <v>0.0007062147186169379</v>
      </c>
      <c r="U394" s="1">
        <v>0.002011668350903468</v>
      </c>
      <c r="V394" s="1">
        <v>0.0009810105194294405</v>
      </c>
      <c r="W394" s="1">
        <v>-0.002167262449530862</v>
      </c>
      <c r="X394" s="1">
        <v>0.0009569378720677407</v>
      </c>
    </row>
    <row r="395" spans="1:24">
      <c r="A395" s="11">
        <v>43777</v>
      </c>
      <c r="B395" s="1">
        <v>-0.003351052590902573</v>
      </c>
      <c r="C395" s="1">
        <v>-0.003931484985303337</v>
      </c>
      <c r="D395" s="1">
        <v>-0.0004921017765760954</v>
      </c>
      <c r="E395" s="1">
        <v>0</v>
      </c>
      <c r="F395" s="1">
        <v>0.0001004258054994248</v>
      </c>
      <c r="G395" s="1">
        <v>0.0001510064583298167</v>
      </c>
      <c r="H395" s="1">
        <v>-0.0004656794346983995</v>
      </c>
      <c r="I395" s="1">
        <v>-0.002767210344160541</v>
      </c>
      <c r="J395" s="1">
        <v>-0.01344051878367897</v>
      </c>
      <c r="K395" s="1">
        <v>-0.002343051171847816</v>
      </c>
      <c r="L395" s="1">
        <v>0.005090639608970526</v>
      </c>
      <c r="M395" s="1">
        <v>-0.001464486471164335</v>
      </c>
      <c r="N395" s="1">
        <v>-0.001074691129765409</v>
      </c>
      <c r="O395" s="1">
        <v>0.002283627391138315</v>
      </c>
      <c r="P395" s="1">
        <v>4.924046582470624E-05</v>
      </c>
      <c r="Q395" s="1">
        <v>-0.005880294493043307</v>
      </c>
      <c r="R395" s="1">
        <v>0.0006036622357841908</v>
      </c>
      <c r="S395" s="1">
        <v>0.001602692866498854</v>
      </c>
      <c r="T395" s="1">
        <v>0.0005293339338418746</v>
      </c>
      <c r="U395" s="1">
        <v>0.004811556997222117</v>
      </c>
      <c r="V395" s="1">
        <v>0.0001400658311695347</v>
      </c>
      <c r="W395" s="1">
        <v>0.007754933346838586</v>
      </c>
      <c r="X395" s="1">
        <v>0.0009560230173661747</v>
      </c>
    </row>
    <row r="396" spans="1:24">
      <c r="A396" s="11">
        <v>43780</v>
      </c>
      <c r="B396" s="1">
        <v>-0.007790317855840767</v>
      </c>
      <c r="C396" s="1">
        <v>-0.008477021658526538</v>
      </c>
      <c r="D396" s="1">
        <v>-0.01467697905192406</v>
      </c>
      <c r="E396" s="1">
        <v>4.86142507909625E-05</v>
      </c>
      <c r="F396" s="1">
        <v>-5.021164208184046E-05</v>
      </c>
      <c r="G396" s="1">
        <v>-0.0002416212799561642</v>
      </c>
      <c r="H396" s="1">
        <v>-0.01251451733652182</v>
      </c>
      <c r="I396" s="1">
        <v>0.005526784361694712</v>
      </c>
      <c r="J396" s="1">
        <v>-0.01041747167021494</v>
      </c>
      <c r="K396" s="1">
        <v>-0.004078957572191282</v>
      </c>
      <c r="L396" s="1">
        <v>-0.005709451509905311</v>
      </c>
      <c r="M396" s="1">
        <v>-0.01278286825766858</v>
      </c>
      <c r="N396" s="1">
        <v>0.001074691129765359</v>
      </c>
      <c r="O396" s="1">
        <v>-0.00747923810079842</v>
      </c>
      <c r="P396" s="1">
        <v>-4.924046582479041E-05</v>
      </c>
      <c r="Q396" s="1">
        <v>-0.002361833880148538</v>
      </c>
      <c r="R396" s="1">
        <v>0.002411011448208546</v>
      </c>
      <c r="S396" s="1">
        <v>-0.01720212012345831</v>
      </c>
      <c r="T396" s="1">
        <v>-0.0004410921513005974</v>
      </c>
      <c r="U396" s="1">
        <v>-0.002002002670673079</v>
      </c>
      <c r="V396" s="1">
        <v>0.0009799118863487871</v>
      </c>
      <c r="W396" s="1">
        <v>-0.001267186382580602</v>
      </c>
      <c r="X396" s="1">
        <v>0.001432322994933112</v>
      </c>
    </row>
    <row r="397" spans="1:24">
      <c r="A397" s="11">
        <v>43781</v>
      </c>
      <c r="B397" s="1">
        <v>0.008836475127351213</v>
      </c>
      <c r="C397" s="1">
        <v>0.009601881169710339</v>
      </c>
      <c r="D397" s="1">
        <v>0.01270614672302845</v>
      </c>
      <c r="E397" s="1">
        <v>-4.861425079104569E-05</v>
      </c>
      <c r="F397" s="1">
        <v>5.021164208196973E-05</v>
      </c>
      <c r="G397" s="1">
        <v>0</v>
      </c>
      <c r="H397" s="1">
        <v>0.008828006243408303</v>
      </c>
      <c r="I397" s="1">
        <v>0.002064694470571791</v>
      </c>
      <c r="J397" s="1">
        <v>0.0158333805622378</v>
      </c>
      <c r="K397" s="1">
        <v>0.0117765900830195</v>
      </c>
      <c r="L397" s="1">
        <v>0.008628713013063205</v>
      </c>
      <c r="M397" s="1">
        <v>-0.002973243022837614</v>
      </c>
      <c r="N397" s="1">
        <v>-0.002150538463228584</v>
      </c>
      <c r="O397" s="1">
        <v>0.003059509805873925</v>
      </c>
      <c r="P397" s="1">
        <v>4.924046582470624E-05</v>
      </c>
      <c r="Q397" s="1">
        <v>0</v>
      </c>
      <c r="R397" s="1">
        <v>-0.003862092254575305</v>
      </c>
      <c r="S397" s="1">
        <v>0.01519835237090262</v>
      </c>
      <c r="T397" s="1">
        <v>0</v>
      </c>
      <c r="U397" s="1">
        <v>-0.0004008819456373024</v>
      </c>
      <c r="V397" s="1">
        <v>-0.001260063169873234</v>
      </c>
      <c r="W397" s="1">
        <v>0.008585369317765526</v>
      </c>
      <c r="X397" s="1">
        <v>-0.001432322994933059</v>
      </c>
    </row>
    <row r="398" spans="1:24">
      <c r="A398" s="11">
        <v>43782</v>
      </c>
      <c r="B398" s="1">
        <v>-0.008109228813345366</v>
      </c>
      <c r="C398" s="1">
        <v>-0.008467451099098494</v>
      </c>
      <c r="D398" s="1">
        <v>-0.01520677318237903</v>
      </c>
      <c r="E398" s="1">
        <v>0</v>
      </c>
      <c r="F398" s="1">
        <v>4.016749847393857E-05</v>
      </c>
      <c r="G398" s="1">
        <v>5.03425812761142E-05</v>
      </c>
      <c r="H398" s="1">
        <v>-0.001637618800884474</v>
      </c>
      <c r="I398" s="1">
        <v>0.003431712358913108</v>
      </c>
      <c r="J398" s="1">
        <v>-0.004511218008406259</v>
      </c>
      <c r="K398" s="1">
        <v>-0.005354581338980566</v>
      </c>
      <c r="L398" s="1">
        <v>-0.01017742015240736</v>
      </c>
      <c r="M398" s="1">
        <v>-0.001987084608131306</v>
      </c>
      <c r="N398" s="1">
        <v>-0.001795654998559963</v>
      </c>
      <c r="O398" s="1">
        <v>-0.007666397560560377</v>
      </c>
      <c r="P398" s="1">
        <v>0</v>
      </c>
      <c r="Q398" s="1">
        <v>-0.01069783172772973</v>
      </c>
      <c r="R398" s="1">
        <v>0.002297271115617029</v>
      </c>
      <c r="S398" s="1">
        <v>-0.003536412623059705</v>
      </c>
      <c r="T398" s="1">
        <v>8.823399661607144E-05</v>
      </c>
      <c r="U398" s="1">
        <v>0.002002804594970587</v>
      </c>
      <c r="V398" s="1">
        <v>0.0007935582164604016</v>
      </c>
      <c r="W398" s="1">
        <v>0.001570204135071758</v>
      </c>
      <c r="X398" s="1">
        <v>-0.001912960889433992</v>
      </c>
    </row>
    <row r="399" spans="1:24">
      <c r="A399" s="11">
        <v>43783</v>
      </c>
      <c r="B399" s="1">
        <v>0.007964996310300775</v>
      </c>
      <c r="C399" s="1">
        <v>0.006216465342779473</v>
      </c>
      <c r="D399" s="1">
        <v>0.004496635106065541</v>
      </c>
      <c r="E399" s="1">
        <v>0.0001944428247003021</v>
      </c>
      <c r="F399" s="1">
        <v>0</v>
      </c>
      <c r="G399" s="1">
        <v>0</v>
      </c>
      <c r="H399" s="1">
        <v>0.003459240547515321</v>
      </c>
      <c r="I399" s="1">
        <v>0.0003425244082127712</v>
      </c>
      <c r="J399" s="1">
        <v>0.008733286802688591</v>
      </c>
      <c r="K399" s="1">
        <v>0.005012197660489471</v>
      </c>
      <c r="L399" s="1">
        <v>0</v>
      </c>
      <c r="M399" s="1">
        <v>0.006443640634704027</v>
      </c>
      <c r="N399" s="1">
        <v>-0.001438849169099178</v>
      </c>
      <c r="O399" s="1">
        <v>0.005372643209824865</v>
      </c>
      <c r="P399" s="1">
        <v>4.923804132069899E-05</v>
      </c>
      <c r="Q399" s="1">
        <v>0.03971239252391143</v>
      </c>
      <c r="R399" s="1">
        <v>0.001765476614181674</v>
      </c>
      <c r="S399" s="1">
        <v>0.004739155020384545</v>
      </c>
      <c r="T399" s="1">
        <v>0.001146334061424924</v>
      </c>
      <c r="U399" s="1">
        <v>-0.002403847311394554</v>
      </c>
      <c r="V399" s="1">
        <v>0.0008861734214872728</v>
      </c>
      <c r="W399" s="1">
        <v>0.008187801609647558</v>
      </c>
      <c r="X399" s="1">
        <v>0.001435063628247771</v>
      </c>
    </row>
    <row r="400" spans="1:24">
      <c r="A400" s="11">
        <v>43784</v>
      </c>
      <c r="B400" s="1">
        <v>0.01400126716447073</v>
      </c>
      <c r="C400" s="1">
        <v>0.01343053204101683</v>
      </c>
      <c r="D400" s="1">
        <v>0.01612060821243154</v>
      </c>
      <c r="E400" s="1">
        <v>-9.721668634860883E-05</v>
      </c>
      <c r="F400" s="1">
        <v>-4.016749847403667E-05</v>
      </c>
      <c r="G400" s="1">
        <v>4.027224035006291E-05</v>
      </c>
      <c r="H400" s="1">
        <v>0.01652241681930862</v>
      </c>
      <c r="I400" s="1">
        <v>0.002394391429558394</v>
      </c>
      <c r="J400" s="1">
        <v>0.02382752231713453</v>
      </c>
      <c r="K400" s="1">
        <v>0.009339172825380678</v>
      </c>
      <c r="L400" s="1">
        <v>0.01155725939011788</v>
      </c>
      <c r="M400" s="1">
        <v>-0.006443640634704135</v>
      </c>
      <c r="N400" s="1">
        <v>-0.003967543527363211</v>
      </c>
      <c r="O400" s="1">
        <v>0.01353324083449041</v>
      </c>
      <c r="P400" s="1">
        <v>4.923561705537207E-05</v>
      </c>
      <c r="Q400" s="1">
        <v>0.004011696594644162</v>
      </c>
      <c r="R400" s="1">
        <v>0.0001170304364063254</v>
      </c>
      <c r="S400" s="1">
        <v>0.01700342888032276</v>
      </c>
      <c r="T400" s="1">
        <v>-0.0002644220190806803</v>
      </c>
      <c r="U400" s="1">
        <v>0.001202645965760492</v>
      </c>
      <c r="V400" s="1">
        <v>0.0002330730694620078</v>
      </c>
      <c r="W400" s="1">
        <v>0.001492816101076045</v>
      </c>
      <c r="X400" s="1">
        <v>0.004768726252082873</v>
      </c>
    </row>
    <row r="401" spans="1:24">
      <c r="A401" s="11">
        <v>43787</v>
      </c>
      <c r="B401" s="1">
        <v>-0.001067349871850053</v>
      </c>
      <c r="C401" s="1">
        <v>0</v>
      </c>
      <c r="D401" s="1">
        <v>-0.001964058374664508</v>
      </c>
      <c r="E401" s="1">
        <v>4.860952455971874E-05</v>
      </c>
      <c r="F401" s="1">
        <v>0.000140579186478922</v>
      </c>
      <c r="G401" s="1">
        <v>5.033801981361024E-05</v>
      </c>
      <c r="H401" s="1">
        <v>0.003162166655024114</v>
      </c>
      <c r="I401" s="1">
        <v>0.003751070041936773</v>
      </c>
      <c r="J401" s="1">
        <v>0.002840724765026807</v>
      </c>
      <c r="K401" s="1">
        <v>-0.004624600189917239</v>
      </c>
      <c r="L401" s="1">
        <v>-0.001379839237710605</v>
      </c>
      <c r="M401" s="1">
        <v>0.004465400622598455</v>
      </c>
      <c r="N401" s="1">
        <v>-0.003257921433678811</v>
      </c>
      <c r="O401" s="1">
        <v>0.00150920644402155</v>
      </c>
      <c r="P401" s="1">
        <v>0</v>
      </c>
      <c r="Q401" s="1">
        <v>0.01250442574768048</v>
      </c>
      <c r="R401" s="1">
        <v>-7.523227969895532E-05</v>
      </c>
      <c r="S401" s="1">
        <v>-0.0003939955135479596</v>
      </c>
      <c r="T401" s="1">
        <v>0.0002644220190806843</v>
      </c>
      <c r="U401" s="1">
        <v>0.00320000273067085</v>
      </c>
      <c r="V401" s="1">
        <v>-4.661026825050414E-05</v>
      </c>
      <c r="W401" s="1">
        <v>0.0009318796685925582</v>
      </c>
      <c r="X401" s="1">
        <v>-0.00333571908065838</v>
      </c>
    </row>
    <row r="402" spans="1:24">
      <c r="A402" s="11">
        <v>43788</v>
      </c>
      <c r="B402" s="1">
        <v>-0.004352331082905645</v>
      </c>
      <c r="C402" s="1">
        <v>-0.003340760345400214</v>
      </c>
      <c r="D402" s="1">
        <v>-0.02116008021510435</v>
      </c>
      <c r="E402" s="1">
        <v>0</v>
      </c>
      <c r="F402" s="1">
        <v>5.020206331528418E-05</v>
      </c>
      <c r="G402" s="1">
        <v>5.033548602496815E-05</v>
      </c>
      <c r="H402" s="1">
        <v>0.002056908507177397</v>
      </c>
      <c r="I402" s="1">
        <v>0.001360544427560301</v>
      </c>
      <c r="J402" s="1">
        <v>-0.0002182310202232112</v>
      </c>
      <c r="K402" s="1">
        <v>-0.007732614572366528</v>
      </c>
      <c r="L402" s="1">
        <v>0.002145594692848783</v>
      </c>
      <c r="M402" s="1">
        <v>0.007889587275162924</v>
      </c>
      <c r="N402" s="1">
        <v>-0.002541297428672532</v>
      </c>
      <c r="O402" s="1">
        <v>-0.003777295418132628</v>
      </c>
      <c r="P402" s="1">
        <v>9.846396226948546E-05</v>
      </c>
      <c r="Q402" s="1">
        <v>-0.01824035979462001</v>
      </c>
      <c r="R402" s="1">
        <v>0.003754697777769849</v>
      </c>
      <c r="S402" s="1">
        <v>-0.001182918792565064</v>
      </c>
      <c r="T402" s="1">
        <v>0.000792846801872427</v>
      </c>
      <c r="U402" s="1">
        <v>-0.0007990411931326782</v>
      </c>
      <c r="V402" s="1">
        <v>0.002234845887798763</v>
      </c>
      <c r="W402" s="1">
        <v>0.007793693189009528</v>
      </c>
      <c r="X402" s="1">
        <v>0.0004772130846946639</v>
      </c>
    </row>
    <row r="403" spans="1:24">
      <c r="A403" s="11">
        <v>43789</v>
      </c>
      <c r="B403" s="1">
        <v>-0.01302692141816604</v>
      </c>
      <c r="C403" s="1">
        <v>-0.01121716753092503</v>
      </c>
      <c r="D403" s="1">
        <v>-0.02511187717631336</v>
      </c>
      <c r="E403" s="1">
        <v>4.860716178868497E-05</v>
      </c>
      <c r="F403" s="1">
        <v>-5.020206331532371E-05</v>
      </c>
      <c r="G403" s="1">
        <v>0</v>
      </c>
      <c r="H403" s="1">
        <v>-0.02174149198151006</v>
      </c>
      <c r="I403" s="1">
        <v>-0.0003399626073878468</v>
      </c>
      <c r="J403" s="1">
        <v>-0.02712255627156392</v>
      </c>
      <c r="K403" s="1">
        <v>-0.003302831048975715</v>
      </c>
      <c r="L403" s="1">
        <v>0.01217300485055912</v>
      </c>
      <c r="M403" s="1">
        <v>-0.001474564042066766</v>
      </c>
      <c r="N403" s="1">
        <v>-0.003641664621788702</v>
      </c>
      <c r="O403" s="1">
        <v>-0.01126515186037925</v>
      </c>
      <c r="P403" s="1">
        <v>-4.923076924068953E-05</v>
      </c>
      <c r="Q403" s="1">
        <v>-0.00634776209603469</v>
      </c>
      <c r="R403" s="1">
        <v>0.004263229303933982</v>
      </c>
      <c r="S403" s="1">
        <v>-0.02581768302594087</v>
      </c>
      <c r="T403" s="1">
        <v>0.0009681820938486621</v>
      </c>
      <c r="U403" s="1">
        <v>-0.00240096153753815</v>
      </c>
      <c r="V403" s="1">
        <v>0.002276265122398559</v>
      </c>
      <c r="W403" s="1">
        <v>-0.005374862351107584</v>
      </c>
      <c r="X403" s="1">
        <v>-0.001910220256119238</v>
      </c>
    </row>
    <row r="404" spans="1:24">
      <c r="A404" s="11">
        <v>43790</v>
      </c>
      <c r="B404" s="1">
        <v>-0.01477832445805258</v>
      </c>
      <c r="C404" s="1">
        <v>-0.01878791386563316</v>
      </c>
      <c r="D404" s="1">
        <v>-0.01944029204152487</v>
      </c>
      <c r="E404" s="1">
        <v>0.0001944050240380932</v>
      </c>
      <c r="F404" s="1">
        <v>0.000100401606510144</v>
      </c>
      <c r="G404" s="1">
        <v>0.0002415750706276738</v>
      </c>
      <c r="H404" s="1">
        <v>-0.01651530232920018</v>
      </c>
      <c r="I404" s="1">
        <v>0.002038044183699779</v>
      </c>
      <c r="J404" s="1">
        <v>-0.01984030292516539</v>
      </c>
      <c r="K404" s="1">
        <v>-0.005459773747768556</v>
      </c>
      <c r="L404" s="1">
        <v>-0.02078314414338908</v>
      </c>
      <c r="M404" s="1">
        <v>-0.006910195315509156</v>
      </c>
      <c r="N404" s="1">
        <v>-0.00769093701274279</v>
      </c>
      <c r="O404" s="1">
        <v>-0.01604972723295255</v>
      </c>
      <c r="P404" s="1">
        <v>0.0001476850373126765</v>
      </c>
      <c r="Q404" s="1">
        <v>-0.008604704254093515</v>
      </c>
      <c r="R404" s="1">
        <v>0.001350797217066941</v>
      </c>
      <c r="S404" s="1">
        <v>-0.01657383735585244</v>
      </c>
      <c r="T404" s="1">
        <v>0.000351833938012414</v>
      </c>
      <c r="U404" s="1">
        <v>-0.005221943981151713</v>
      </c>
      <c r="V404" s="1">
        <v>0.00069578127444575</v>
      </c>
      <c r="W404" s="1">
        <v>-0.002418830837901971</v>
      </c>
      <c r="X404" s="1">
        <v>-0.003351690951911667</v>
      </c>
    </row>
    <row r="405" spans="1:24">
      <c r="A405" s="11">
        <v>43791</v>
      </c>
      <c r="B405" s="1">
        <v>0.004840671009312838</v>
      </c>
      <c r="C405" s="1">
        <v>0.004014917925481953</v>
      </c>
      <c r="D405" s="1">
        <v>-0.002627846154056252</v>
      </c>
      <c r="E405" s="1">
        <v>0</v>
      </c>
      <c r="F405" s="1">
        <v>0</v>
      </c>
      <c r="G405" s="1">
        <v>0.0001006390581033031</v>
      </c>
      <c r="H405" s="1">
        <v>0.006761414917167645</v>
      </c>
      <c r="I405" s="1">
        <v>-0.00305862600387215</v>
      </c>
      <c r="J405" s="1">
        <v>0.009969355358089974</v>
      </c>
      <c r="K405" s="1">
        <v>-0.001317568929555014</v>
      </c>
      <c r="L405" s="1">
        <v>0.01013989330080357</v>
      </c>
      <c r="M405" s="1">
        <v>-0.007457156108082051</v>
      </c>
      <c r="N405" s="1">
        <v>0.009513427037873324</v>
      </c>
      <c r="O405" s="1">
        <v>0.005430158405492174</v>
      </c>
      <c r="P405" s="1">
        <v>0</v>
      </c>
      <c r="Q405" s="1">
        <v>-0.007619754351435158</v>
      </c>
      <c r="R405" s="1">
        <v>-0.001309334581115526</v>
      </c>
      <c r="S405" s="1">
        <v>0.005664342198197592</v>
      </c>
      <c r="T405" s="1">
        <v>0</v>
      </c>
      <c r="U405" s="1">
        <v>0.001609658295238025</v>
      </c>
      <c r="V405" s="1">
        <v>-0.0006493807918724882</v>
      </c>
      <c r="W405" s="1">
        <v>0.004522792010066657</v>
      </c>
      <c r="X405" s="1">
        <v>-0.001920307839267453</v>
      </c>
    </row>
    <row r="406" spans="1:24">
      <c r="A406" s="11">
        <v>43794</v>
      </c>
      <c r="B406" s="1">
        <v>0.01102370503433026</v>
      </c>
      <c r="C406" s="1">
        <v>0.01307951543381832</v>
      </c>
      <c r="D406" s="1">
        <v>0.02515202221859167</v>
      </c>
      <c r="E406" s="1">
        <v>8.746993226659171E-05</v>
      </c>
      <c r="F406" s="1">
        <v>-5.019954319471253E-05</v>
      </c>
      <c r="G406" s="1">
        <v>5.03157312239436E-05</v>
      </c>
      <c r="H406" s="1">
        <v>0.00882013693567273</v>
      </c>
      <c r="I406" s="1">
        <v>0.007797971367768664</v>
      </c>
      <c r="J406" s="1">
        <v>0.01523864698207963</v>
      </c>
      <c r="K406" s="1">
        <v>0.01275571471797671</v>
      </c>
      <c r="L406" s="1">
        <v>0.002747673839805574</v>
      </c>
      <c r="M406" s="1">
        <v>0.001495886591582708</v>
      </c>
      <c r="N406" s="1">
        <v>-0.0106169769015686</v>
      </c>
      <c r="O406" s="1">
        <v>0.01214932283543383</v>
      </c>
      <c r="P406" s="1">
        <v>0.000147663229663119</v>
      </c>
      <c r="Q406" s="1">
        <v>0.01738159828567341</v>
      </c>
      <c r="R406" s="1">
        <v>-0.003147751626309509</v>
      </c>
      <c r="S406" s="1">
        <v>0.01333569934011868</v>
      </c>
      <c r="T406" s="1">
        <v>-0.0007918005076506134</v>
      </c>
      <c r="U406" s="1">
        <v>0.001205545655348689</v>
      </c>
      <c r="V406" s="1">
        <v>-0.001300028040834973</v>
      </c>
      <c r="W406" s="1">
        <v>0.004502428428189441</v>
      </c>
      <c r="X406" s="1">
        <v>0.00479387303499922</v>
      </c>
    </row>
    <row r="407" spans="1:24">
      <c r="A407" s="11">
        <v>43795</v>
      </c>
      <c r="B407" s="1">
        <v>0.0001808939785326716</v>
      </c>
      <c r="C407" s="1">
        <v>-0.001130582370286027</v>
      </c>
      <c r="D407" s="1">
        <v>0.003074402913494474</v>
      </c>
      <c r="E407" s="1">
        <v>-8.746993226658279E-05</v>
      </c>
      <c r="F407" s="1">
        <v>5.019954319467733E-05</v>
      </c>
      <c r="G407" s="1">
        <v>0.0001408705804184986</v>
      </c>
      <c r="H407" s="1">
        <v>0.003729781935838588</v>
      </c>
      <c r="I407" s="1">
        <v>0.007067167223092353</v>
      </c>
      <c r="J407" s="1">
        <v>0.002851035430839084</v>
      </c>
      <c r="K407" s="1">
        <v>-0.01414450738616463</v>
      </c>
      <c r="L407" s="1">
        <v>0</v>
      </c>
      <c r="M407" s="1">
        <v>0.00497018915787367</v>
      </c>
      <c r="N407" s="1">
        <v>0.007699396422046541</v>
      </c>
      <c r="O407" s="1">
        <v>-0.0007645844855996101</v>
      </c>
      <c r="P407" s="1">
        <v>-4.921865387980417E-05</v>
      </c>
      <c r="Q407" s="1">
        <v>-0.004636614310955771</v>
      </c>
      <c r="R407" s="1">
        <v>0.001396532172639934</v>
      </c>
      <c r="S407" s="1">
        <v>0.005558031143198915</v>
      </c>
      <c r="T407" s="1">
        <v>0.0002640031695714127</v>
      </c>
      <c r="U407" s="1">
        <v>0.005606742761235872</v>
      </c>
      <c r="V407" s="1">
        <v>0.0001393695851365565</v>
      </c>
      <c r="W407" s="1">
        <v>0.0008611675502990252</v>
      </c>
      <c r="X407" s="1">
        <v>-0.0004783544697768965</v>
      </c>
    </row>
    <row r="408" spans="1:24">
      <c r="A408" s="11">
        <v>43796</v>
      </c>
      <c r="B408" s="1">
        <v>0.001048540275041902</v>
      </c>
      <c r="C408" s="1">
        <v>0.00169539458524479</v>
      </c>
      <c r="D408" s="1">
        <v>-0.002561345593738962</v>
      </c>
      <c r="E408" s="1">
        <v>8.746993226659171E-05</v>
      </c>
      <c r="F408" s="1">
        <v>0.0001003915270394682</v>
      </c>
      <c r="G408" s="1">
        <v>0</v>
      </c>
      <c r="H408" s="1">
        <v>0.000465246123586965</v>
      </c>
      <c r="I408" s="1">
        <v>-0.002014099371701256</v>
      </c>
      <c r="J408" s="1">
        <v>-0.006650177372740097</v>
      </c>
      <c r="K408" s="1">
        <v>0.008166135345511432</v>
      </c>
      <c r="L408" s="1">
        <v>0.000761904798761809</v>
      </c>
      <c r="M408" s="1">
        <v>-0.003974173139277374</v>
      </c>
      <c r="N408" s="1">
        <v>-0.0007307271059530922</v>
      </c>
      <c r="O408" s="1">
        <v>0.003054836650889744</v>
      </c>
      <c r="P408" s="1">
        <v>4.92186538798005E-05</v>
      </c>
      <c r="Q408" s="1">
        <v>-0.006878488210436236</v>
      </c>
      <c r="R408" s="1">
        <v>0.003300688842651231</v>
      </c>
      <c r="S408" s="1">
        <v>-0.005558031143198863</v>
      </c>
      <c r="T408" s="1">
        <v>0.000879507532507551</v>
      </c>
      <c r="U408" s="1">
        <v>-0.0003994407882149774</v>
      </c>
      <c r="V408" s="1">
        <v>0.001856407457534395</v>
      </c>
      <c r="W408" s="1">
        <v>0.009546027698236675</v>
      </c>
      <c r="X408" s="1">
        <v>0.0004783544697769898</v>
      </c>
    </row>
    <row r="409" spans="1:24">
      <c r="A409" s="11">
        <v>43797</v>
      </c>
      <c r="B409" s="1">
        <v>-0.004418536035944155</v>
      </c>
      <c r="C409" s="1">
        <v>-0.005094831286708772</v>
      </c>
      <c r="D409" s="1">
        <v>-0.0199975580707234</v>
      </c>
      <c r="E409" s="1">
        <v>4.859110103536192E-05</v>
      </c>
      <c r="F409" s="1">
        <v>9.0343758060727E-05</v>
      </c>
      <c r="G409" s="1">
        <v>0.0001509107466406167</v>
      </c>
      <c r="H409" s="1">
        <v>-0.007423176550403488</v>
      </c>
      <c r="I409" s="1">
        <v>0.004693270431749567</v>
      </c>
      <c r="J409" s="1">
        <v>0.002906523833896667</v>
      </c>
      <c r="K409" s="1">
        <v>-0.004767013068867945</v>
      </c>
      <c r="L409" s="1">
        <v>0</v>
      </c>
      <c r="M409" s="1">
        <v>0.002485708463573106</v>
      </c>
      <c r="N409" s="1">
        <v>-0.01028664471027543</v>
      </c>
      <c r="O409" s="1">
        <v>-0.005352103914354919</v>
      </c>
      <c r="P409" s="1">
        <v>9.843004092803987E-05</v>
      </c>
      <c r="Q409" s="1">
        <v>-0.007043936145219165</v>
      </c>
      <c r="R409" s="1">
        <v>0.001274233357084125</v>
      </c>
      <c r="S409" s="1">
        <v>-0.002021427815876617</v>
      </c>
      <c r="T409" s="1">
        <v>8.790822387089608E-05</v>
      </c>
      <c r="U409" s="1">
        <v>-0.001999600746251242</v>
      </c>
      <c r="V409" s="1">
        <v>0.0006025911601445139</v>
      </c>
      <c r="W409" s="1">
        <v>-0.001828711268543892</v>
      </c>
      <c r="X409" s="1">
        <v>-0.001914792351432863</v>
      </c>
    </row>
    <row r="410" spans="1:24">
      <c r="A410" s="11">
        <v>43798</v>
      </c>
      <c r="B410" s="1">
        <v>-0.01735480895256231</v>
      </c>
      <c r="C410" s="1">
        <v>-0.0142900402550199</v>
      </c>
      <c r="D410" s="1">
        <v>-0.01561048470242194</v>
      </c>
      <c r="E410" s="1">
        <v>0</v>
      </c>
      <c r="F410" s="1">
        <v>-9.034375806060634E-05</v>
      </c>
      <c r="G410" s="1">
        <v>0.0001005945136600098</v>
      </c>
      <c r="H410" s="1">
        <v>-0.01634656326000136</v>
      </c>
      <c r="I410" s="1">
        <v>-0.0006691201320242076</v>
      </c>
      <c r="J410" s="1">
        <v>-0.01276192390138747</v>
      </c>
      <c r="K410" s="1">
        <v>-0.01704189868043013</v>
      </c>
      <c r="L410" s="1">
        <v>-0.01364947193937082</v>
      </c>
      <c r="M410" s="1">
        <v>-0.008977616407098311</v>
      </c>
      <c r="N410" s="1">
        <v>0.002581598335870104</v>
      </c>
      <c r="O410" s="1">
        <v>-0.01591873503748633</v>
      </c>
      <c r="P410" s="1">
        <v>0</v>
      </c>
      <c r="Q410" s="1">
        <v>-0.005315705624319098</v>
      </c>
      <c r="R410" s="1">
        <v>0.002733291269342792</v>
      </c>
      <c r="S410" s="1">
        <v>-0.01418347872275149</v>
      </c>
      <c r="T410" s="1">
        <v>0.001229904398205814</v>
      </c>
      <c r="U410" s="1">
        <v>0.001999600746251299</v>
      </c>
      <c r="V410" s="1">
        <v>0.002868911319468387</v>
      </c>
      <c r="W410" s="1">
        <v>0.003289276279893602</v>
      </c>
      <c r="X410" s="1">
        <v>0.0009578544793649559</v>
      </c>
    </row>
    <row r="411" spans="1:24">
      <c r="A411" s="11">
        <v>43801</v>
      </c>
      <c r="B411" s="1">
        <v>0.003244840605183743</v>
      </c>
      <c r="C411" s="1">
        <v>-0.001152073860145421</v>
      </c>
      <c r="D411" s="1">
        <v>0.009942963234797967</v>
      </c>
      <c r="E411" s="1">
        <v>0.0002429200950588962</v>
      </c>
      <c r="F411" s="1">
        <v>9.0343758060727E-05</v>
      </c>
      <c r="G411" s="1">
        <v>0.0002413855542468095</v>
      </c>
      <c r="H411" s="1">
        <v>0.005841720680498166</v>
      </c>
      <c r="I411" s="1">
        <v>0.000334616031229938</v>
      </c>
      <c r="J411" s="1">
        <v>-0.002717146857822267</v>
      </c>
      <c r="K411" s="1">
        <v>-0.00515556069732332</v>
      </c>
      <c r="L411" s="1">
        <v>0.003545283096823103</v>
      </c>
      <c r="M411" s="1">
        <v>0.005994023940210426</v>
      </c>
      <c r="N411" s="1">
        <v>-0.001474382869370239</v>
      </c>
      <c r="O411" s="1">
        <v>0.002178650099222172</v>
      </c>
      <c r="P411" s="1">
        <v>0.0001476268978888687</v>
      </c>
      <c r="Q411" s="1">
        <v>0.0005920312765426831</v>
      </c>
      <c r="R411" s="1">
        <v>-0.004280786002632017</v>
      </c>
      <c r="S411" s="1">
        <v>0.004096351787404119</v>
      </c>
      <c r="T411" s="1">
        <v>-0.0007904791593379808</v>
      </c>
      <c r="U411" s="1">
        <v>0.003191067725810728</v>
      </c>
      <c r="V411" s="1">
        <v>-0.002637242142016105</v>
      </c>
      <c r="W411" s="1">
        <v>0.005034738123057101</v>
      </c>
      <c r="X411" s="1">
        <v>0</v>
      </c>
    </row>
    <row r="412" spans="1:24">
      <c r="A412" s="11">
        <v>43802</v>
      </c>
      <c r="B412" s="1">
        <v>-0.005056200914132406</v>
      </c>
      <c r="C412" s="1">
        <v>-0.004621614234280935</v>
      </c>
      <c r="D412" s="1">
        <v>-0.01313717378712435</v>
      </c>
      <c r="E412" s="1">
        <v>0</v>
      </c>
      <c r="F412" s="1">
        <v>5.018745013672707E-05</v>
      </c>
      <c r="G412" s="1">
        <v>0.0001407813366495687</v>
      </c>
      <c r="H412" s="1">
        <v>-0.003748076977021837</v>
      </c>
      <c r="I412" s="1">
        <v>-0.007050557996666799</v>
      </c>
      <c r="J412" s="1">
        <v>-0.01158507826031729</v>
      </c>
      <c r="K412" s="1">
        <v>0.007547738014834212</v>
      </c>
      <c r="L412" s="1">
        <v>-0.009430386035595446</v>
      </c>
      <c r="M412" s="1">
        <v>0.0009955202415016197</v>
      </c>
      <c r="N412" s="1">
        <v>-0.01075478565704173</v>
      </c>
      <c r="O412" s="1">
        <v>0.002329012775463875</v>
      </c>
      <c r="P412" s="1">
        <v>4.920412331537434E-05</v>
      </c>
      <c r="Q412" s="1">
        <v>-0.005340942017824536</v>
      </c>
      <c r="R412" s="1">
        <v>-0.004141170672624928</v>
      </c>
      <c r="S412" s="1">
        <v>-0.007303195796983771</v>
      </c>
      <c r="T412" s="1">
        <v>-0.0005273334627386886</v>
      </c>
      <c r="U412" s="1">
        <v>-0.02581829571491338</v>
      </c>
      <c r="V412" s="1">
        <v>-0.00213338361222276</v>
      </c>
      <c r="W412" s="1">
        <v>0.000241998912185996</v>
      </c>
      <c r="X412" s="1">
        <v>-0.002396358683308239</v>
      </c>
    </row>
    <row r="413" spans="1:24">
      <c r="A413" s="11">
        <v>43803</v>
      </c>
      <c r="B413" s="1">
        <v>-0.00671953227196824</v>
      </c>
      <c r="C413" s="1">
        <v>-0.008139579822558743</v>
      </c>
      <c r="D413" s="1">
        <v>-0.004703375853878461</v>
      </c>
      <c r="E413" s="1">
        <v>4.85769385936669E-05</v>
      </c>
      <c r="F413" s="1">
        <v>0.0001003673445651542</v>
      </c>
      <c r="G413" s="1">
        <v>0</v>
      </c>
      <c r="H413" s="1">
        <v>-0.01634156408500103</v>
      </c>
      <c r="I413" s="1">
        <v>-0.0003369839964492816</v>
      </c>
      <c r="J413" s="1">
        <v>-0.01079296487769756</v>
      </c>
      <c r="K413" s="1">
        <v>-0.0002811357904375685</v>
      </c>
      <c r="L413" s="1">
        <v>-0.0006215040597818628</v>
      </c>
      <c r="M413" s="1">
        <v>0.0009945301665083635</v>
      </c>
      <c r="N413" s="1">
        <v>-0.004484312447328576</v>
      </c>
      <c r="O413" s="1">
        <v>-0.01468546935700277</v>
      </c>
      <c r="P413" s="1">
        <v>4.920170238890767E-05</v>
      </c>
      <c r="Q413" s="1">
        <v>0.009475375879516638</v>
      </c>
      <c r="R413" s="1">
        <v>0.005208949917619431</v>
      </c>
      <c r="S413" s="1">
        <v>-0.01694392696178416</v>
      </c>
      <c r="T413" s="1">
        <v>0.001230012455199855</v>
      </c>
      <c r="U413" s="1">
        <v>-0.004916027925981514</v>
      </c>
      <c r="V413" s="1">
        <v>0.002642866960822469</v>
      </c>
      <c r="W413" s="1">
        <v>-0.0153614724445023</v>
      </c>
      <c r="X413" s="1">
        <v>-0.001921230177893933</v>
      </c>
    </row>
    <row r="414" spans="1:24">
      <c r="A414" s="11">
        <v>43804</v>
      </c>
      <c r="B414" s="1">
        <v>-0.002386813992069897</v>
      </c>
      <c r="C414" s="1">
        <v>-0.003508775529679254</v>
      </c>
      <c r="D414" s="1">
        <v>-0.009041069011486704</v>
      </c>
      <c r="E414" s="1">
        <v>9.714679860373018E-05</v>
      </c>
      <c r="F414" s="1">
        <v>0.0001003572719721626</v>
      </c>
      <c r="G414" s="1">
        <v>0.0001005459646723589</v>
      </c>
      <c r="H414" s="1">
        <v>0.002846599273411831</v>
      </c>
      <c r="I414" s="1">
        <v>0.0006738544729380462</v>
      </c>
      <c r="J414" s="1">
        <v>0.02419029444951886</v>
      </c>
      <c r="K414" s="1">
        <v>-0.005215319453839323</v>
      </c>
      <c r="L414" s="1">
        <v>0.007895388951572626</v>
      </c>
      <c r="M414" s="1">
        <v>0.01087504538887541</v>
      </c>
      <c r="N414" s="1">
        <v>0.007462721201589594</v>
      </c>
      <c r="O414" s="1">
        <v>0.0007865964379464186</v>
      </c>
      <c r="P414" s="1">
        <v>9.839614295067458E-05</v>
      </c>
      <c r="Q414" s="1">
        <v>-0.01364925350303061</v>
      </c>
      <c r="R414" s="1">
        <v>0.000909609674809608</v>
      </c>
      <c r="S414" s="1">
        <v>0.007843177461025879</v>
      </c>
      <c r="T414" s="1">
        <v>0</v>
      </c>
      <c r="U414" s="1">
        <v>0.01224505096010039</v>
      </c>
      <c r="V414" s="1">
        <v>0.0005555041342739113</v>
      </c>
      <c r="W414" s="1">
        <v>0.002086402327792776</v>
      </c>
      <c r="X414" s="1">
        <v>0.0004806536982708766</v>
      </c>
    </row>
    <row r="415" spans="1:24">
      <c r="A415" s="11">
        <v>43805</v>
      </c>
      <c r="B415" s="1">
        <v>0.01161918894470302</v>
      </c>
      <c r="C415" s="1">
        <v>0.01511656692116536</v>
      </c>
      <c r="D415" s="1">
        <v>0.01640699502981573</v>
      </c>
      <c r="E415" s="1">
        <v>3.885607709530178E-05</v>
      </c>
      <c r="F415" s="1">
        <v>9.031293437883645E-05</v>
      </c>
      <c r="G415" s="1">
        <v>5.026919153125973E-05</v>
      </c>
      <c r="H415" s="1">
        <v>0.01515723870958265</v>
      </c>
      <c r="I415" s="1">
        <v>0.007048191620972216</v>
      </c>
      <c r="J415" s="1">
        <v>0.04344755070408525</v>
      </c>
      <c r="K415" s="1">
        <v>0.003456427805391804</v>
      </c>
      <c r="L415" s="1">
        <v>0.002925554477102163</v>
      </c>
      <c r="M415" s="1">
        <v>0.002945510229756745</v>
      </c>
      <c r="N415" s="1">
        <v>0.001114620215714044</v>
      </c>
      <c r="O415" s="1">
        <v>0.008611968985692447</v>
      </c>
      <c r="P415" s="1">
        <v>4.919444103803721E-05</v>
      </c>
      <c r="Q415" s="1">
        <v>0.02699839786974003</v>
      </c>
      <c r="R415" s="1">
        <v>-0.001778645968313919</v>
      </c>
      <c r="S415" s="1">
        <v>0.01966898778692674</v>
      </c>
      <c r="T415" s="1">
        <v>-0.0002634467633238631</v>
      </c>
      <c r="U415" s="1">
        <v>-0.0004057618233800996</v>
      </c>
      <c r="V415" s="1">
        <v>-0.0005555041342739257</v>
      </c>
      <c r="W415" s="1">
        <v>0.01563149548430598</v>
      </c>
      <c r="X415" s="1">
        <v>-0.004334223014260788</v>
      </c>
    </row>
    <row r="416" spans="1:24">
      <c r="A416" s="11">
        <v>43808</v>
      </c>
      <c r="B416" s="1">
        <v>0.004492569052716226</v>
      </c>
      <c r="C416" s="1">
        <v>0.004605650052583058</v>
      </c>
      <c r="D416" s="1">
        <v>-0.00159667924708395</v>
      </c>
      <c r="E416" s="1">
        <v>4.856797331652623E-05</v>
      </c>
      <c r="F416" s="1">
        <v>-4.013807498325859E-05</v>
      </c>
      <c r="G416" s="1">
        <v>0.000140740294178569</v>
      </c>
      <c r="H416" s="1">
        <v>0.006338715641850829</v>
      </c>
      <c r="I416" s="1">
        <v>0.006002018684998417</v>
      </c>
      <c r="J416" s="1">
        <v>-0.003473280963162491</v>
      </c>
      <c r="K416" s="1">
        <v>0.0003520259127422647</v>
      </c>
      <c r="L416" s="1">
        <v>0.0135911078856532</v>
      </c>
      <c r="M416" s="1">
        <v>0.001469507979359978</v>
      </c>
      <c r="N416" s="1">
        <v>0.004815715919134344</v>
      </c>
      <c r="O416" s="1">
        <v>0.0029578911579001</v>
      </c>
      <c r="P416" s="1">
        <v>0</v>
      </c>
      <c r="Q416" s="1">
        <v>-0.00162980245622414</v>
      </c>
      <c r="R416" s="1">
        <v>0.0006704659989677837</v>
      </c>
      <c r="S416" s="1">
        <v>0.006417308079575382</v>
      </c>
      <c r="T416" s="1">
        <v>-0.0004392322291374373</v>
      </c>
      <c r="U416" s="1">
        <v>0.01009497771418164</v>
      </c>
      <c r="V416" s="1">
        <v>0</v>
      </c>
      <c r="W416" s="1">
        <v>-0.002901005298158039</v>
      </c>
      <c r="X416" s="1">
        <v>-0.0004827419837894886</v>
      </c>
    </row>
    <row r="417" spans="1:24">
      <c r="A417" s="11">
        <v>43809</v>
      </c>
      <c r="B417" s="1">
        <v>0.005020992388565548</v>
      </c>
      <c r="C417" s="1">
        <v>0.00572739251766283</v>
      </c>
      <c r="D417" s="1">
        <v>-0.003628605902440864</v>
      </c>
      <c r="E417" s="1">
        <v>0</v>
      </c>
      <c r="F417" s="1">
        <v>4.013807498336517E-05</v>
      </c>
      <c r="G417" s="1">
        <v>-4.020949145585705E-05</v>
      </c>
      <c r="H417" s="1">
        <v>0.008358425821945323</v>
      </c>
      <c r="I417" s="1">
        <v>0.001328903850053734</v>
      </c>
      <c r="J417" s="1">
        <v>-0.01414735726042635</v>
      </c>
      <c r="K417" s="1">
        <v>0.01022489474082214</v>
      </c>
      <c r="L417" s="1">
        <v>0.0007580926752270001</v>
      </c>
      <c r="M417" s="1">
        <v>0.000978473659280144</v>
      </c>
      <c r="N417" s="1">
        <v>-0.0048157159191344</v>
      </c>
      <c r="O417" s="1">
        <v>0.006198687134509785</v>
      </c>
      <c r="P417" s="1">
        <v>4.91920210640716E-05</v>
      </c>
      <c r="Q417" s="1">
        <v>-0.002916984741457857</v>
      </c>
      <c r="R417" s="1">
        <v>0.002537076121941908</v>
      </c>
      <c r="S417" s="1">
        <v>0</v>
      </c>
      <c r="T417" s="1">
        <v>0.001053833416226035</v>
      </c>
      <c r="U417" s="1">
        <v>-0.003219318675791033</v>
      </c>
      <c r="V417" s="1">
        <v>0.001295696618105881</v>
      </c>
      <c r="W417" s="1">
        <v>0.005853793005072605</v>
      </c>
      <c r="X417" s="1">
        <v>0.002411382890195048</v>
      </c>
    </row>
    <row r="418" spans="1:24">
      <c r="A418" s="11">
        <v>43810</v>
      </c>
      <c r="B418" s="1">
        <v>0.003940460440200635</v>
      </c>
      <c r="C418" s="1">
        <v>0.003420755901245352</v>
      </c>
      <c r="D418" s="1">
        <v>-0.001605050903668664</v>
      </c>
      <c r="E418" s="1">
        <v>0</v>
      </c>
      <c r="F418" s="1">
        <v>0.0001003381396144294</v>
      </c>
      <c r="G418" s="1">
        <v>0</v>
      </c>
      <c r="H418" s="1">
        <v>0.004851434621551825</v>
      </c>
      <c r="I418" s="1">
        <v>-0.00399202126953745</v>
      </c>
      <c r="J418" s="1">
        <v>0.004357497156589951</v>
      </c>
      <c r="K418" s="1">
        <v>-0.001673640558029648</v>
      </c>
      <c r="L418" s="1">
        <v>-0.002883814702528843</v>
      </c>
      <c r="M418" s="1">
        <v>0.003417137813758037</v>
      </c>
      <c r="N418" s="1">
        <v>-0.002230484196107733</v>
      </c>
      <c r="O418" s="1">
        <v>0.009838665067219341</v>
      </c>
      <c r="P418" s="1">
        <v>4.918960132812025E-05</v>
      </c>
      <c r="Q418" s="1">
        <v>0.003965019771883848</v>
      </c>
      <c r="R418" s="1">
        <v>-0.0002393835472389617</v>
      </c>
      <c r="S418" s="1">
        <v>0.007180635153841453</v>
      </c>
      <c r="T418" s="1">
        <v>-0.0003511544237646272</v>
      </c>
      <c r="U418" s="1">
        <v>-0.001613554202441491</v>
      </c>
      <c r="V418" s="1">
        <v>-4.624598238856041E-05</v>
      </c>
      <c r="W418" s="1">
        <v>0.004382943583919993</v>
      </c>
      <c r="X418" s="1">
        <v>0.005284662791421485</v>
      </c>
    </row>
    <row r="419" spans="1:24">
      <c r="A419" s="11">
        <v>43811</v>
      </c>
      <c r="B419" s="1">
        <v>0.01797168646604946</v>
      </c>
      <c r="C419" s="1">
        <v>0.01581060602664225</v>
      </c>
      <c r="D419" s="1">
        <v>0.01993280582992328</v>
      </c>
      <c r="E419" s="1">
        <v>0.0001456897684651659</v>
      </c>
      <c r="F419" s="1">
        <v>5.016529465632002E-05</v>
      </c>
      <c r="G419" s="1">
        <v>0.0001407261471503764</v>
      </c>
      <c r="H419" s="1">
        <v>0.01441466400218475</v>
      </c>
      <c r="I419" s="1">
        <v>-0.00133422301313661</v>
      </c>
      <c r="J419" s="1">
        <v>0.02613876301616292</v>
      </c>
      <c r="K419" s="1">
        <v>0.01386215710052675</v>
      </c>
      <c r="L419" s="1">
        <v>0.01762757508331346</v>
      </c>
      <c r="M419" s="1">
        <v>-0.003417137813758019</v>
      </c>
      <c r="N419" s="1">
        <v>0.008523305258255268</v>
      </c>
      <c r="O419" s="1">
        <v>0.01201261309079771</v>
      </c>
      <c r="P419" s="1">
        <v>9.8371944400728E-05</v>
      </c>
      <c r="Q419" s="1">
        <v>0.005223762531639574</v>
      </c>
      <c r="R419" s="1">
        <v>8.255252409036273E-05</v>
      </c>
      <c r="S419" s="1">
        <v>0.019425815857465</v>
      </c>
      <c r="T419" s="1">
        <v>-8.780787642291193E-05</v>
      </c>
      <c r="U419" s="1">
        <v>0.005234559969393659</v>
      </c>
      <c r="V419" s="1">
        <v>0.0002312085280005529</v>
      </c>
      <c r="W419" s="1">
        <v>-0.01405712266737518</v>
      </c>
      <c r="X419" s="1">
        <v>0.001436437881656039</v>
      </c>
    </row>
    <row r="420" spans="1:24">
      <c r="A420" s="11">
        <v>43812</v>
      </c>
      <c r="B420" s="1">
        <v>0.01543815596378625</v>
      </c>
      <c r="C420" s="1">
        <v>0.01776837418243167</v>
      </c>
      <c r="D420" s="1">
        <v>0.008258893841851312</v>
      </c>
      <c r="E420" s="1">
        <v>0</v>
      </c>
      <c r="F420" s="1">
        <v>5.016277822581672E-05</v>
      </c>
      <c r="G420" s="1">
        <v>5.025453925181738E-05</v>
      </c>
      <c r="H420" s="1">
        <v>0.02088042816558341</v>
      </c>
      <c r="I420" s="1">
        <v>0.001334223013136662</v>
      </c>
      <c r="J420" s="1">
        <v>0.02855469095352576</v>
      </c>
      <c r="K420" s="1">
        <v>-0.002688081020352258</v>
      </c>
      <c r="L420" s="1">
        <v>0.02841560342388471</v>
      </c>
      <c r="M420" s="1">
        <v>0.008278596100003031</v>
      </c>
      <c r="N420" s="1">
        <v>-0.01001306344812242</v>
      </c>
      <c r="O420" s="1">
        <v>0.01693558648479077</v>
      </c>
      <c r="P420" s="1">
        <v>0</v>
      </c>
      <c r="Q420" s="1">
        <v>0.003467409854059342</v>
      </c>
      <c r="R420" s="1">
        <v>-0.001900434366645748</v>
      </c>
      <c r="S420" s="1">
        <v>0.02206803266751149</v>
      </c>
      <c r="T420" s="1">
        <v>-0.0005270092348589629</v>
      </c>
      <c r="U420" s="1">
        <v>0.01435431345168312</v>
      </c>
      <c r="V420" s="1">
        <v>-0.0008788769444228416</v>
      </c>
      <c r="W420" s="1">
        <v>0.002063608404084277</v>
      </c>
      <c r="X420" s="1">
        <v>0.002389487397381485</v>
      </c>
    </row>
    <row r="421" spans="1:24">
      <c r="A421" s="11">
        <v>43815</v>
      </c>
      <c r="B421" s="1">
        <v>-0.0003522367067062791</v>
      </c>
      <c r="C421" s="1">
        <v>0.001649711674669935</v>
      </c>
      <c r="D421" s="1">
        <v>-0.002606204237750753</v>
      </c>
      <c r="E421" s="1">
        <v>4.855853975709458E-05</v>
      </c>
      <c r="F421" s="1">
        <v>0</v>
      </c>
      <c r="G421" s="1">
        <v>-5.025453925185026E-05</v>
      </c>
      <c r="H421" s="1">
        <v>0.005554823224736887</v>
      </c>
      <c r="I421" s="1">
        <v>0.008959741371471801</v>
      </c>
      <c r="J421" s="1">
        <v>0.00968310139720978</v>
      </c>
      <c r="K421" s="1">
        <v>0.0006899406924714537</v>
      </c>
      <c r="L421" s="1">
        <v>-0.0186072323253646</v>
      </c>
      <c r="M421" s="1">
        <v>0.004355196818679021</v>
      </c>
      <c r="N421" s="1">
        <v>-0.009361611152433487</v>
      </c>
      <c r="O421" s="1">
        <v>0</v>
      </c>
      <c r="P421" s="1">
        <v>4.918234354857374E-05</v>
      </c>
      <c r="Q421" s="1">
        <v>0.002880352241975314</v>
      </c>
      <c r="R421" s="1">
        <v>0.002255332584737467</v>
      </c>
      <c r="S421" s="1">
        <v>0.004156090027619236</v>
      </c>
      <c r="T421" s="1">
        <v>0.001141502516715363</v>
      </c>
      <c r="U421" s="1">
        <v>-0.0003959612009761826</v>
      </c>
      <c r="V421" s="1">
        <v>0.001017576406029086</v>
      </c>
      <c r="W421" s="1">
        <v>-0.004435944441732998</v>
      </c>
      <c r="X421" s="1">
        <v>0.001907487464394833</v>
      </c>
    </row>
    <row r="422" spans="1:24">
      <c r="A422" s="11">
        <v>43816</v>
      </c>
      <c r="B422" s="1">
        <v>0.01368086977063319</v>
      </c>
      <c r="C422" s="1">
        <v>0.01526747213078838</v>
      </c>
      <c r="D422" s="1">
        <v>0.01533073324104211</v>
      </c>
      <c r="E422" s="1">
        <v>4.855618193973697E-05</v>
      </c>
      <c r="F422" s="1">
        <v>0.0001003180081698286</v>
      </c>
      <c r="G422" s="1">
        <v>0.0002010030056716072</v>
      </c>
      <c r="H422" s="1">
        <v>0.01819399027982429</v>
      </c>
      <c r="I422" s="1">
        <v>-0.003640579893871996</v>
      </c>
      <c r="J422" s="1">
        <v>0.0328522566945821</v>
      </c>
      <c r="K422" s="1">
        <v>0.008721085317702774</v>
      </c>
      <c r="L422" s="1">
        <v>-0.009061935294660602</v>
      </c>
      <c r="M422" s="1">
        <v>0.008653900160981713</v>
      </c>
      <c r="N422" s="1">
        <v>-0.008311343650792788</v>
      </c>
      <c r="O422" s="1">
        <v>0.005187886830152842</v>
      </c>
      <c r="P422" s="1">
        <v>9.835743098330236E-05</v>
      </c>
      <c r="Q422" s="1">
        <v>0.001724237452295278</v>
      </c>
      <c r="R422" s="1">
        <v>0.0009897479425288152</v>
      </c>
      <c r="S422" s="1">
        <v>0.01962189351654448</v>
      </c>
      <c r="T422" s="1">
        <v>0.0005264081539352472</v>
      </c>
      <c r="U422" s="1">
        <v>0.008282437407891636</v>
      </c>
      <c r="V422" s="1">
        <v>0.0002773412239280206</v>
      </c>
      <c r="W422" s="1">
        <v>-0.004455709755211134</v>
      </c>
      <c r="X422" s="1">
        <v>0</v>
      </c>
    </row>
    <row r="423" spans="1:24">
      <c r="A423" s="11">
        <v>43817</v>
      </c>
      <c r="B423" s="1">
        <v>-0.0001390143882130238</v>
      </c>
      <c r="C423" s="1">
        <v>0.0005409791854954569</v>
      </c>
      <c r="D423" s="1">
        <v>-0.005049735056859632</v>
      </c>
      <c r="E423" s="1">
        <v>9.710529134362463E-05</v>
      </c>
      <c r="F423" s="1">
        <v>9.027760369246092E-05</v>
      </c>
      <c r="G423" s="1">
        <v>-0.0001004964525597547</v>
      </c>
      <c r="H423" s="1">
        <v>-0.008104343159708764</v>
      </c>
      <c r="I423" s="1">
        <v>-0.001327140208062463</v>
      </c>
      <c r="J423" s="1">
        <v>-0.00195456692792787</v>
      </c>
      <c r="K423" s="1">
        <v>0.002662935580654914</v>
      </c>
      <c r="L423" s="1">
        <v>0.018042488842253</v>
      </c>
      <c r="M423" s="1">
        <v>-0.0004788125540364237</v>
      </c>
      <c r="N423" s="1">
        <v>-0.007233993092252028</v>
      </c>
      <c r="O423" s="1">
        <v>-0.00296121033677951</v>
      </c>
      <c r="P423" s="1">
        <v>0</v>
      </c>
      <c r="Q423" s="1">
        <v>-0.004604589694270682</v>
      </c>
      <c r="R423" s="1">
        <v>0.0003544214107629818</v>
      </c>
      <c r="S423" s="1">
        <v>-0.008242947568884584</v>
      </c>
      <c r="T423" s="1">
        <v>0</v>
      </c>
      <c r="U423" s="1">
        <v>-0.01066150276474165</v>
      </c>
      <c r="V423" s="1">
        <v>0.0003696686886512676</v>
      </c>
      <c r="W423" s="1">
        <v>0.0005504082333249325</v>
      </c>
      <c r="X423" s="1">
        <v>-0.0004765308643904763</v>
      </c>
    </row>
    <row r="424" spans="1:24">
      <c r="A424" s="11">
        <v>43818</v>
      </c>
      <c r="B424" s="1">
        <v>0.001007416756210347</v>
      </c>
      <c r="C424" s="1">
        <v>-0.001623816324327334</v>
      </c>
      <c r="D424" s="1">
        <v>0.003506604253241904</v>
      </c>
      <c r="E424" s="1">
        <v>0.0001359315683740904</v>
      </c>
      <c r="F424" s="1">
        <v>5.015070287259276E-05</v>
      </c>
      <c r="G424" s="1">
        <v>0.0001406922058839166</v>
      </c>
      <c r="H424" s="1">
        <v>0.00110499690794436</v>
      </c>
      <c r="I424" s="1">
        <v>-0.00399202126953745</v>
      </c>
      <c r="J424" s="1">
        <v>-0.00797743301809496</v>
      </c>
      <c r="K424" s="1">
        <v>-0.006705005962603731</v>
      </c>
      <c r="L424" s="1">
        <v>0.003365282274707054</v>
      </c>
      <c r="M424" s="1">
        <v>-0.004800777343356676</v>
      </c>
      <c r="N424" s="1">
        <v>-0.004212144845355383</v>
      </c>
      <c r="O424" s="1">
        <v>0.002221729418662638</v>
      </c>
      <c r="P424" s="1">
        <v>9.83477577503942E-05</v>
      </c>
      <c r="Q424" s="1">
        <v>-0.003467409854059327</v>
      </c>
      <c r="R424" s="1">
        <v>-0.003839378526810971</v>
      </c>
      <c r="S424" s="1">
        <v>0</v>
      </c>
      <c r="T424" s="1">
        <v>-0.0007897161819627835</v>
      </c>
      <c r="U424" s="1">
        <v>0.001190240172254728</v>
      </c>
      <c r="V424" s="1">
        <v>-0.001386962774348821</v>
      </c>
      <c r="W424" s="1">
        <v>-0.001468429045066571</v>
      </c>
      <c r="X424" s="1">
        <v>-0.0004767580543225193</v>
      </c>
    </row>
    <row r="425" spans="1:24">
      <c r="A425" s="11">
        <v>43819</v>
      </c>
      <c r="B425" s="1">
        <v>0.002185035118893135</v>
      </c>
      <c r="C425" s="1">
        <v>0.002704897510700001</v>
      </c>
      <c r="D425" s="1">
        <v>0.004622266973451973</v>
      </c>
      <c r="E425" s="1">
        <v>-4.854486760340926E-05</v>
      </c>
      <c r="F425" s="1">
        <v>-5.015070287256916E-05</v>
      </c>
      <c r="G425" s="1">
        <v>0</v>
      </c>
      <c r="H425" s="1">
        <v>0.007174800239406284</v>
      </c>
      <c r="I425" s="1">
        <v>-0.00133422301313661</v>
      </c>
      <c r="J425" s="1">
        <v>0.009573284144731175</v>
      </c>
      <c r="K425" s="1">
        <v>0.002673706731107233</v>
      </c>
      <c r="L425" s="1">
        <v>0</v>
      </c>
      <c r="M425" s="1">
        <v>-0.00144473899437408</v>
      </c>
      <c r="N425" s="1">
        <v>0.0003836562487113153</v>
      </c>
      <c r="O425" s="1">
        <v>0.005753501155707292</v>
      </c>
      <c r="P425" s="1">
        <v>4.917025200746841E-05</v>
      </c>
      <c r="Q425" s="1">
        <v>0.01208369614297426</v>
      </c>
      <c r="R425" s="1">
        <v>-0.001829917584757992</v>
      </c>
      <c r="S425" s="1">
        <v>0.005679036956916753</v>
      </c>
      <c r="T425" s="1">
        <v>-0.0004390008411519768</v>
      </c>
      <c r="U425" s="1">
        <v>0</v>
      </c>
      <c r="V425" s="1">
        <v>-0.0009257117069306384</v>
      </c>
      <c r="W425" s="1">
        <v>0.002079638647860571</v>
      </c>
      <c r="X425" s="1">
        <v>0.001905669943080409</v>
      </c>
    </row>
    <row r="426" spans="1:24">
      <c r="A426" s="11">
        <v>43822</v>
      </c>
      <c r="B426" s="1">
        <v>-0.0001732411694646455</v>
      </c>
      <c r="C426" s="1">
        <v>0.001619433552302976</v>
      </c>
      <c r="D426" s="1">
        <v>0.009079378872019558</v>
      </c>
      <c r="E426" s="1">
        <v>4.854486760337222E-05</v>
      </c>
      <c r="F426" s="1">
        <v>0.0001002988907783137</v>
      </c>
      <c r="G426" s="1">
        <v>0.0001004823151971135</v>
      </c>
      <c r="H426" s="1">
        <v>-0.003470928991528868</v>
      </c>
      <c r="I426" s="1">
        <v>0.006321764524175685</v>
      </c>
      <c r="J426" s="1">
        <v>-0.009975844433569969</v>
      </c>
      <c r="K426" s="1">
        <v>-0.005354581338980566</v>
      </c>
      <c r="L426" s="1">
        <v>0.006841863795521086</v>
      </c>
      <c r="M426" s="1">
        <v>-0.00725517088117191</v>
      </c>
      <c r="N426" s="1">
        <v>0.007261640929239719</v>
      </c>
      <c r="O426" s="1">
        <v>0</v>
      </c>
      <c r="P426" s="1">
        <v>9.833325146820739E-05</v>
      </c>
      <c r="Q426" s="1">
        <v>0.0005717879965951166</v>
      </c>
      <c r="R426" s="1">
        <v>0.001987084608131385</v>
      </c>
      <c r="S426" s="1">
        <v>-0.004540646517883974</v>
      </c>
      <c r="T426" s="1">
        <v>0.001053278426173489</v>
      </c>
      <c r="U426" s="1">
        <v>0.0129999861129399</v>
      </c>
      <c r="V426" s="1">
        <v>0.001249508457915103</v>
      </c>
      <c r="W426" s="1">
        <v>0.004146347403806075</v>
      </c>
      <c r="X426" s="1">
        <v>0.0009514748576994164</v>
      </c>
    </row>
    <row r="427" spans="1:24">
      <c r="A427" s="11">
        <v>43823</v>
      </c>
      <c r="B427" s="1">
        <v>-0.006431113886672267</v>
      </c>
      <c r="C427" s="1">
        <v>-0.009211660910674794</v>
      </c>
      <c r="D427" s="1">
        <v>-0.01669180118985299</v>
      </c>
      <c r="E427" s="1">
        <v>9.708266596626044E-05</v>
      </c>
      <c r="F427" s="1">
        <v>0.0001002888319198225</v>
      </c>
      <c r="G427" s="1">
        <v>0</v>
      </c>
      <c r="H427" s="1">
        <v>-0.005870815158275945</v>
      </c>
      <c r="I427" s="1">
        <v>0.00298062813813772</v>
      </c>
      <c r="J427" s="1">
        <v>-0.003226329625531247</v>
      </c>
      <c r="K427" s="1">
        <v>-0.003033229955542702</v>
      </c>
      <c r="L427" s="1">
        <v>-0.007426317348101809</v>
      </c>
      <c r="M427" s="1">
        <v>-0.002430134853291782</v>
      </c>
      <c r="N427" s="1">
        <v>-0.003815342285652231</v>
      </c>
      <c r="O427" s="1">
        <v>-0.007975230574369947</v>
      </c>
      <c r="P427" s="1">
        <v>-4.916541705555264E-05</v>
      </c>
      <c r="Q427" s="1">
        <v>-0.01034254220408118</v>
      </c>
      <c r="R427" s="1">
        <v>0.001628119716499498</v>
      </c>
      <c r="S427" s="1">
        <v>-0.009832771016023679</v>
      </c>
      <c r="T427" s="1">
        <v>0.000263146354748633</v>
      </c>
      <c r="U427" s="1">
        <v>0</v>
      </c>
      <c r="V427" s="1">
        <v>0.0004161561107849954</v>
      </c>
      <c r="W427" s="1">
        <v>0.004129226173155283</v>
      </c>
      <c r="X427" s="1">
        <v>-0.0009514748576993841</v>
      </c>
    </row>
    <row r="428" spans="1:24">
      <c r="A428" s="11">
        <v>43825</v>
      </c>
      <c r="B428" s="1">
        <v>0.004072049479524102</v>
      </c>
      <c r="C428" s="1">
        <v>0.004345471259501864</v>
      </c>
      <c r="D428" s="1">
        <v>0.02719800955721308</v>
      </c>
      <c r="E428" s="1">
        <v>4.853779882033538E-05</v>
      </c>
      <c r="F428" s="1">
        <v>0</v>
      </c>
      <c r="G428" s="1">
        <v>5.023737159117485E-05</v>
      </c>
      <c r="H428" s="1">
        <v>0.001283044087084234</v>
      </c>
      <c r="I428" s="1">
        <v>0.0006611570488775347</v>
      </c>
      <c r="J428" s="1">
        <v>0.0312954226325089</v>
      </c>
      <c r="K428" s="1">
        <v>0.006057287242922547</v>
      </c>
      <c r="L428" s="1">
        <v>0.006845850055645761</v>
      </c>
      <c r="M428" s="1">
        <v>0.005338522749248846</v>
      </c>
      <c r="N428" s="1">
        <v>0.007616183045308509</v>
      </c>
      <c r="O428" s="1">
        <v>0.0007411250617151478</v>
      </c>
      <c r="P428" s="1">
        <v>0.0001474890000460928</v>
      </c>
      <c r="Q428" s="1">
        <v>0</v>
      </c>
      <c r="R428" s="1">
        <v>-0.0005947415114884842</v>
      </c>
      <c r="S428" s="1">
        <v>0.009453451510660028</v>
      </c>
      <c r="T428" s="1">
        <v>0</v>
      </c>
      <c r="U428" s="1">
        <v>0</v>
      </c>
      <c r="V428" s="1">
        <v>0</v>
      </c>
      <c r="W428" s="1">
        <v>-0.002912976935412845</v>
      </c>
      <c r="X428" s="1">
        <v>0.004274525625111662</v>
      </c>
    </row>
    <row r="429" spans="1:24">
      <c r="A429" s="11">
        <v>43826</v>
      </c>
      <c r="B429" s="1">
        <v>0.01448251236112845</v>
      </c>
      <c r="C429" s="1">
        <v>0.01932427282640284</v>
      </c>
      <c r="D429" s="1">
        <v>0.01763081676879536</v>
      </c>
      <c r="E429" s="1">
        <v>0.0001455992625542613</v>
      </c>
      <c r="F429" s="1">
        <v>0.000200547495332596</v>
      </c>
      <c r="G429" s="1">
        <v>0.000251149008025791</v>
      </c>
      <c r="H429" s="1">
        <v>0.02829123149690019</v>
      </c>
      <c r="I429" s="1">
        <v>0.003957788807416973</v>
      </c>
      <c r="J429" s="1">
        <v>0.02878729423219949</v>
      </c>
      <c r="K429" s="1">
        <v>0.004655629386848126</v>
      </c>
      <c r="L429" s="1">
        <v>0.009391096974610831</v>
      </c>
      <c r="M429" s="1">
        <v>0.006272638178429117</v>
      </c>
      <c r="N429" s="1">
        <v>-0.004943915755524216</v>
      </c>
      <c r="O429" s="1">
        <v>0.02949118835707933</v>
      </c>
      <c r="P429" s="1">
        <v>0.0001474672502487737</v>
      </c>
      <c r="Q429" s="1">
        <v>0.02114485317041479</v>
      </c>
      <c r="R429" s="1">
        <v>-0.001662194561717597</v>
      </c>
      <c r="S429" s="1">
        <v>0.02857337244405595</v>
      </c>
      <c r="T429" s="1">
        <v>-8.7707757807347E-05</v>
      </c>
      <c r="U429" s="1">
        <v>0</v>
      </c>
      <c r="V429" s="1">
        <v>-0.0006936897635214538</v>
      </c>
      <c r="W429" s="1">
        <v>0.005092154553236413</v>
      </c>
      <c r="X429" s="1">
        <v>-0.0009483168088592445</v>
      </c>
    </row>
    <row r="430" spans="1:24">
      <c r="A430" s="11">
        <v>43829</v>
      </c>
      <c r="B430" s="1">
        <v>-0.003497945953456708</v>
      </c>
      <c r="C430" s="1">
        <v>-0.003728366502662884</v>
      </c>
      <c r="D430" s="1">
        <v>0.01596586145213425</v>
      </c>
      <c r="E430" s="1">
        <v>4.852837697801037E-05</v>
      </c>
      <c r="F430" s="1">
        <v>5.013059019791709E-05</v>
      </c>
      <c r="G430" s="1">
        <v>9.039820415052538E-05</v>
      </c>
      <c r="H430" s="1">
        <v>-0.006208522141444699</v>
      </c>
      <c r="I430" s="1">
        <v>-0.001976936393455881</v>
      </c>
      <c r="J430" s="1">
        <v>0.004554260405055421</v>
      </c>
      <c r="K430" s="1">
        <v>0.002660392441930779</v>
      </c>
      <c r="L430" s="1">
        <v>-0.006781643478833822</v>
      </c>
      <c r="M430" s="1">
        <v>0.01147788784468684</v>
      </c>
      <c r="N430" s="1">
        <v>0.00608135663645049</v>
      </c>
      <c r="O430" s="1">
        <v>-0.005047966297304809</v>
      </c>
      <c r="P430" s="1">
        <v>4.91509179032992E-05</v>
      </c>
      <c r="Q430" s="1">
        <v>0.006201045858578815</v>
      </c>
      <c r="R430" s="1">
        <v>-0.0004470309767566297</v>
      </c>
      <c r="S430" s="1">
        <v>-0.003619846600309263</v>
      </c>
      <c r="T430" s="1">
        <v>-8.771545113296101E-05</v>
      </c>
      <c r="U430" s="1">
        <v>-0.002351098261689389</v>
      </c>
      <c r="V430" s="1">
        <v>-0.0001850652360237542</v>
      </c>
      <c r="W430" s="1">
        <v>-0.005396078209953811</v>
      </c>
      <c r="X430" s="1">
        <v>0.006148044903429445</v>
      </c>
    </row>
    <row r="431" spans="1:24">
      <c r="A431" s="11">
        <v>43832</v>
      </c>
      <c r="B431" s="1">
        <v>-0.01063729594995208</v>
      </c>
      <c r="C431" s="1">
        <v>-0.01180904759224281</v>
      </c>
      <c r="D431" s="1">
        <v>0.0004857434398709439</v>
      </c>
      <c r="E431" s="1">
        <v>0.0001455710025133421</v>
      </c>
      <c r="F431" s="1">
        <v>0.0001403522844638831</v>
      </c>
      <c r="G431" s="1">
        <v>0.0003012683419887558</v>
      </c>
      <c r="H431" s="1">
        <v>-0.008382060324273221</v>
      </c>
      <c r="I431" s="1">
        <v>-0.001320132204922844</v>
      </c>
      <c r="J431" s="1">
        <v>0.005626159421257098</v>
      </c>
      <c r="K431" s="1">
        <v>-0.02832854902665806</v>
      </c>
      <c r="L431" s="1">
        <v>-0.02047753285674737</v>
      </c>
      <c r="M431" s="1">
        <v>0.01697353337970575</v>
      </c>
      <c r="N431" s="1">
        <v>0.006421174093000471</v>
      </c>
      <c r="O431" s="1">
        <v>-0.008567539518816662</v>
      </c>
      <c r="P431" s="1">
        <v>0.0001965795170475422</v>
      </c>
      <c r="Q431" s="1">
        <v>-0.009599712322533632</v>
      </c>
      <c r="R431" s="1">
        <v>0.002067910906891463</v>
      </c>
      <c r="S431" s="1">
        <v>0.001405169776008265</v>
      </c>
      <c r="T431" s="1">
        <v>0.0008768084735343862</v>
      </c>
      <c r="U431" s="1">
        <v>-0.00866829698792118</v>
      </c>
      <c r="V431" s="1">
        <v>0.001433360550572936</v>
      </c>
      <c r="W431" s="1">
        <v>-0.003593292334282779</v>
      </c>
      <c r="X431" s="1">
        <v>-0.004252309738530391</v>
      </c>
    </row>
    <row r="432" spans="1:24">
      <c r="A432" s="11">
        <v>43833</v>
      </c>
      <c r="B432" s="1">
        <v>-0.000173620154263535</v>
      </c>
      <c r="C432" s="1">
        <v>-0.002162163004495237</v>
      </c>
      <c r="D432" s="1">
        <v>-0.01546473024366795</v>
      </c>
      <c r="E432" s="1">
        <v>0.0001940617122333166</v>
      </c>
      <c r="F432" s="1">
        <v>0.0002004690983599661</v>
      </c>
      <c r="G432" s="1">
        <v>0.0004416961202553602</v>
      </c>
      <c r="H432" s="1">
        <v>0.001525287376533635</v>
      </c>
      <c r="I432" s="1">
        <v>0.002309088936259294</v>
      </c>
      <c r="J432" s="1">
        <v>-0.008660027272231639</v>
      </c>
      <c r="K432" s="1">
        <v>-0.01028467786151136</v>
      </c>
      <c r="L432" s="1">
        <v>0.002656436036743971</v>
      </c>
      <c r="M432" s="1">
        <v>0.002334813108287025</v>
      </c>
      <c r="N432" s="1">
        <v>0.01011433982929963</v>
      </c>
      <c r="O432" s="1">
        <v>-0.002189941746814464</v>
      </c>
      <c r="P432" s="1">
        <v>0.0001474092821379806</v>
      </c>
      <c r="Q432" s="1">
        <v>0.006785821107969329</v>
      </c>
      <c r="R432" s="1">
        <v>0.006022154287154195</v>
      </c>
      <c r="S432" s="1">
        <v>-0.003627886850260065</v>
      </c>
      <c r="T432" s="1">
        <v>0.001838799169657083</v>
      </c>
      <c r="U432" s="1">
        <v>0.009060530764277614</v>
      </c>
      <c r="V432" s="1">
        <v>0.003229082979242569</v>
      </c>
      <c r="W432" s="1">
        <v>0.01043952185577006</v>
      </c>
      <c r="X432" s="1">
        <v>-0.0009474183560399392</v>
      </c>
    </row>
    <row r="433" spans="1:24">
      <c r="A433" s="11">
        <v>43836</v>
      </c>
      <c r="B433" s="1">
        <v>-0.00766928391296796</v>
      </c>
      <c r="C433" s="1">
        <v>-0.008695706967553932</v>
      </c>
      <c r="D433" s="1">
        <v>-0.02760175224822321</v>
      </c>
      <c r="E433" s="1">
        <v>9.701673546294605E-05</v>
      </c>
      <c r="F433" s="1">
        <v>0.0001002194807465611</v>
      </c>
      <c r="G433" s="1">
        <v>0</v>
      </c>
      <c r="H433" s="1">
        <v>-0.004101764270700659</v>
      </c>
      <c r="I433" s="1">
        <v>0.001974984183766109</v>
      </c>
      <c r="J433" s="1">
        <v>-0.004339227271407928</v>
      </c>
      <c r="K433" s="1">
        <v>-0.007248468347932279</v>
      </c>
      <c r="L433" s="1">
        <v>-0.01589575176536964</v>
      </c>
      <c r="M433" s="1">
        <v>-0.0009332711829985457</v>
      </c>
      <c r="N433" s="1">
        <v>-0.007857851470567168</v>
      </c>
      <c r="O433" s="1">
        <v>-0.007187416346248046</v>
      </c>
      <c r="P433" s="1">
        <v>0.0001473875558442135</v>
      </c>
      <c r="Q433" s="1">
        <v>-0.0005637296501959578</v>
      </c>
      <c r="R433" s="1">
        <v>0.002657634466394348</v>
      </c>
      <c r="S433" s="1">
        <v>-0.00408785734067602</v>
      </c>
      <c r="T433" s="1">
        <v>0.000787022908010572</v>
      </c>
      <c r="U433" s="1">
        <v>-0.005111078553189982</v>
      </c>
      <c r="V433" s="1">
        <v>0.001656619954588693</v>
      </c>
      <c r="W433" s="1">
        <v>-0.0003019414860343899</v>
      </c>
      <c r="X433" s="1">
        <v>-0.004274525625111751</v>
      </c>
    </row>
    <row r="434" spans="1:24">
      <c r="A434" s="11">
        <v>43837</v>
      </c>
      <c r="B434" s="1">
        <v>0.01002793918612471</v>
      </c>
      <c r="C434" s="1">
        <v>0.01247642980745987</v>
      </c>
      <c r="D434" s="1">
        <v>0.01828645349340412</v>
      </c>
      <c r="E434" s="1">
        <v>9.700732412902114E-05</v>
      </c>
      <c r="F434" s="1">
        <v>5.01059741456748E-05</v>
      </c>
      <c r="G434" s="1">
        <v>0.0001003582791404594</v>
      </c>
      <c r="H434" s="1">
        <v>0.00579863417119194</v>
      </c>
      <c r="I434" s="1">
        <v>0.003938305057513245</v>
      </c>
      <c r="J434" s="1">
        <v>-0.001718049482441637</v>
      </c>
      <c r="K434" s="1">
        <v>0.003772917805362623</v>
      </c>
      <c r="L434" s="1">
        <v>0.006269613013595395</v>
      </c>
      <c r="M434" s="1">
        <v>0.006050751530154063</v>
      </c>
      <c r="N434" s="1">
        <v>-0.005273081898158115</v>
      </c>
      <c r="O434" s="1">
        <v>0.01010627422709309</v>
      </c>
      <c r="P434" s="1">
        <v>4.91243583229153E-05</v>
      </c>
      <c r="Q434" s="1">
        <v>0.02494839274185119</v>
      </c>
      <c r="R434" s="1">
        <v>-0.006212169825343531</v>
      </c>
      <c r="S434" s="1">
        <v>0.0007444908027016791</v>
      </c>
      <c r="T434" s="1">
        <v>-0.001749781723787706</v>
      </c>
      <c r="U434" s="1">
        <v>0.001575423720882232</v>
      </c>
      <c r="V434" s="1">
        <v>-0.003177602894778186</v>
      </c>
      <c r="W434" s="1">
        <v>0.001508796568553148</v>
      </c>
      <c r="X434" s="1">
        <v>0.001902045271481478</v>
      </c>
    </row>
    <row r="435" spans="1:24">
      <c r="A435" s="11">
        <v>43838</v>
      </c>
      <c r="B435" s="1">
        <v>-0.006429996260165879</v>
      </c>
      <c r="C435" s="1">
        <v>-0.004863559978737999</v>
      </c>
      <c r="D435" s="1">
        <v>-0.0349526538839328</v>
      </c>
      <c r="E435" s="1">
        <v>9.699791462092536E-05</v>
      </c>
      <c r="F435" s="1">
        <v>5.010346366285509E-05</v>
      </c>
      <c r="G435" s="1">
        <v>-0.0001003582791404755</v>
      </c>
      <c r="H435" s="1">
        <v>-0.001479161498264335</v>
      </c>
      <c r="I435" s="1">
        <v>-0.001311045746623072</v>
      </c>
      <c r="J435" s="1">
        <v>-0.003444979483602247</v>
      </c>
      <c r="K435" s="1">
        <v>-0.02314485546380904</v>
      </c>
      <c r="L435" s="1">
        <v>-0.02196567929303055</v>
      </c>
      <c r="M435" s="1">
        <v>-0.004651171175730844</v>
      </c>
      <c r="N435" s="1">
        <v>-0.01139397058705358</v>
      </c>
      <c r="O435" s="1">
        <v>-0.007900553165184985</v>
      </c>
      <c r="P435" s="1">
        <v>0</v>
      </c>
      <c r="Q435" s="1">
        <v>-0.007175611734911661</v>
      </c>
      <c r="R435" s="1">
        <v>-0.001864594702226783</v>
      </c>
      <c r="S435" s="1">
        <v>0.002972432893749517</v>
      </c>
      <c r="T435" s="1">
        <v>-0.000700770876610586</v>
      </c>
      <c r="U435" s="1">
        <v>-0.01028490078632448</v>
      </c>
      <c r="V435" s="1">
        <v>-0.001199981682738899</v>
      </c>
      <c r="W435" s="1">
        <v>-0.005381721228011794</v>
      </c>
      <c r="X435" s="1">
        <v>-0.007629984559915987</v>
      </c>
    </row>
    <row r="436" spans="1:24">
      <c r="A436" s="11">
        <v>43839</v>
      </c>
      <c r="B436" s="1">
        <v>0.01656417006258279</v>
      </c>
      <c r="C436" s="1">
        <v>0.0166536215237113</v>
      </c>
      <c r="D436" s="1">
        <v>0.04574644090767984</v>
      </c>
      <c r="E436" s="1">
        <v>4.849542931530565E-05</v>
      </c>
      <c r="F436" s="1">
        <v>0.0002003887548537771</v>
      </c>
      <c r="G436" s="1">
        <v>-9.033106340860923E-05</v>
      </c>
      <c r="H436" s="1">
        <v>0.01918865334986323</v>
      </c>
      <c r="I436" s="1">
        <v>-0.006581135961017475</v>
      </c>
      <c r="J436" s="1">
        <v>0.0361854956810054</v>
      </c>
      <c r="K436" s="1">
        <v>0.0003635173983104227</v>
      </c>
      <c r="L436" s="1">
        <v>0</v>
      </c>
      <c r="M436" s="1">
        <v>0.004187026354216453</v>
      </c>
      <c r="N436" s="1">
        <v>0.006851949152552595</v>
      </c>
      <c r="O436" s="1">
        <v>0.01862684820716765</v>
      </c>
      <c r="P436" s="1">
        <v>9.82414776308788E-05</v>
      </c>
      <c r="Q436" s="1">
        <v>0.01757128449879235</v>
      </c>
      <c r="R436" s="1">
        <v>-0.004544013910523008</v>
      </c>
      <c r="S436" s="1">
        <v>0.02505992803432546</v>
      </c>
      <c r="T436" s="1">
        <v>-0.001403016715591732</v>
      </c>
      <c r="U436" s="1">
        <v>0.01421263560797191</v>
      </c>
      <c r="V436" s="1">
        <v>-0.002682082532665955</v>
      </c>
      <c r="W436" s="1">
        <v>0.004778475749140243</v>
      </c>
      <c r="X436" s="1">
        <v>0.001435063628247771</v>
      </c>
    </row>
    <row r="437" spans="1:24">
      <c r="A437" s="11">
        <v>43840</v>
      </c>
      <c r="B437" s="1">
        <v>0.008163310639160835</v>
      </c>
      <c r="C437" s="1">
        <v>0.009544080930017863</v>
      </c>
      <c r="D437" s="1">
        <v>0.008239379618548107</v>
      </c>
      <c r="E437" s="1">
        <v>0</v>
      </c>
      <c r="F437" s="1">
        <v>0</v>
      </c>
      <c r="G437" s="1">
        <v>-0.0001505699073828734</v>
      </c>
      <c r="H437" s="1">
        <v>0.01635144661994829</v>
      </c>
      <c r="I437" s="1">
        <v>0.007236873689432283</v>
      </c>
      <c r="J437" s="1">
        <v>-0.0007398912697421394</v>
      </c>
      <c r="K437" s="1">
        <v>0.002468420013342001</v>
      </c>
      <c r="L437" s="1">
        <v>-0.002131872286030016</v>
      </c>
      <c r="M437" s="1">
        <v>0.006478504843203004</v>
      </c>
      <c r="N437" s="1">
        <v>0.001137440880926285</v>
      </c>
      <c r="O437" s="1">
        <v>0.02181904739463967</v>
      </c>
      <c r="P437" s="1">
        <v>4.911711978189325E-05</v>
      </c>
      <c r="Q437" s="1">
        <v>0.009749833489683616</v>
      </c>
      <c r="R437" s="1">
        <v>-0.003432017495668644</v>
      </c>
      <c r="S437" s="1">
        <v>0.0178582577903885</v>
      </c>
      <c r="T437" s="1">
        <v>-0.0007022472198706951</v>
      </c>
      <c r="U437" s="1">
        <v>0.004302764314868119</v>
      </c>
      <c r="V437" s="1">
        <v>-0.002039492688032372</v>
      </c>
      <c r="W437" s="1">
        <v>0.008292818392146966</v>
      </c>
      <c r="X437" s="1">
        <v>0.002387205717106407</v>
      </c>
    </row>
    <row r="438" spans="1:24">
      <c r="A438" s="11">
        <v>43843</v>
      </c>
      <c r="B438" s="1">
        <v>0.01025441748686281</v>
      </c>
      <c r="C438" s="1">
        <v>0.01206413792685691</v>
      </c>
      <c r="D438" s="1">
        <v>0.007687480081464558</v>
      </c>
      <c r="E438" s="1">
        <v>0</v>
      </c>
      <c r="F438" s="1">
        <v>0</v>
      </c>
      <c r="G438" s="1">
        <v>-0.0001003925348953879</v>
      </c>
      <c r="H438" s="1">
        <v>0.01343870648362208</v>
      </c>
      <c r="I438" s="1">
        <v>-0.001640151261562521</v>
      </c>
      <c r="J438" s="1">
        <v>-0.004227865665739724</v>
      </c>
      <c r="K438" s="1">
        <v>0.004990788269556523</v>
      </c>
      <c r="L438" s="1">
        <v>0.000761904798761809</v>
      </c>
      <c r="M438" s="1">
        <v>0.003223580963247734</v>
      </c>
      <c r="N438" s="1">
        <v>0.0003788596370377704</v>
      </c>
      <c r="O438" s="1">
        <v>0.009686325470953615</v>
      </c>
      <c r="P438" s="1">
        <v>-4.911711978192055E-05</v>
      </c>
      <c r="Q438" s="1">
        <v>0.01327926988267302</v>
      </c>
      <c r="R438" s="1">
        <v>-0.0001998018638170882</v>
      </c>
      <c r="S438" s="1">
        <v>0.01222241362555476</v>
      </c>
      <c r="T438" s="1">
        <v>-0.0005270092348589629</v>
      </c>
      <c r="U438" s="1">
        <v>-0.001562500317891557</v>
      </c>
      <c r="V438" s="1">
        <v>-0.0006033742727901164</v>
      </c>
      <c r="W438" s="1">
        <v>-0.008292818392146985</v>
      </c>
      <c r="X438" s="1">
        <v>0.003807715214561946</v>
      </c>
    </row>
    <row r="439" spans="1:24">
      <c r="A439" s="11">
        <v>43844</v>
      </c>
      <c r="B439" s="1">
        <v>0.004769751409575933</v>
      </c>
      <c r="C439" s="1">
        <v>0.005718757462345487</v>
      </c>
      <c r="D439" s="1">
        <v>-0.005735688693824447</v>
      </c>
      <c r="E439" s="1">
        <v>4.849307762260265E-05</v>
      </c>
      <c r="F439" s="1">
        <v>0.0001001793210683744</v>
      </c>
      <c r="G439" s="1">
        <v>5.019752728029912E-05</v>
      </c>
      <c r="H439" s="1">
        <v>0.006940455853030004</v>
      </c>
      <c r="I439" s="1">
        <v>0</v>
      </c>
      <c r="J439" s="1">
        <v>0.002968792769443545</v>
      </c>
      <c r="K439" s="1">
        <v>0.008763794328036253</v>
      </c>
      <c r="L439" s="1">
        <v>0.01000311463197102</v>
      </c>
      <c r="M439" s="1">
        <v>0.007785704545121583</v>
      </c>
      <c r="N439" s="1">
        <v>0.005289018751791033</v>
      </c>
      <c r="O439" s="1">
        <v>0.006822163598469886</v>
      </c>
      <c r="P439" s="1">
        <v>4.911711978189325E-05</v>
      </c>
      <c r="Q439" s="1">
        <v>0.004246290881451004</v>
      </c>
      <c r="R439" s="1">
        <v>0.002037770137781051</v>
      </c>
      <c r="S439" s="1">
        <v>0.005252664666488788</v>
      </c>
      <c r="T439" s="1">
        <v>0.001667910670650563</v>
      </c>
      <c r="U439" s="1">
        <v>-0.0003910068476013444</v>
      </c>
      <c r="V439" s="1">
        <v>0.001530932079762409</v>
      </c>
      <c r="W439" s="1">
        <v>-0.002961174546301658</v>
      </c>
      <c r="X439" s="1">
        <v>0.000474946577438976</v>
      </c>
    </row>
    <row r="440" spans="1:24">
      <c r="A440" s="11">
        <v>43845</v>
      </c>
      <c r="B440" s="1">
        <v>-0.005915188316809285</v>
      </c>
      <c r="C440" s="1">
        <v>-0.007284111290982668</v>
      </c>
      <c r="D440" s="1">
        <v>-0.002440335048732324</v>
      </c>
      <c r="E440" s="1">
        <v>4.84907261581449E-05</v>
      </c>
      <c r="F440" s="1">
        <v>0</v>
      </c>
      <c r="G440" s="1">
        <v>0</v>
      </c>
      <c r="H440" s="1">
        <v>-0.006111680735145743</v>
      </c>
      <c r="I440" s="1">
        <v>0.0006563833514298344</v>
      </c>
      <c r="J440" s="1">
        <v>-0.01677760045917451</v>
      </c>
      <c r="K440" s="1">
        <v>0.001000786415648271</v>
      </c>
      <c r="L440" s="1">
        <v>0.003462555209554464</v>
      </c>
      <c r="M440" s="1">
        <v>-0.004572481674890006</v>
      </c>
      <c r="N440" s="1">
        <v>-0.0003768607544131197</v>
      </c>
      <c r="O440" s="1">
        <v>-0.005426100269674588</v>
      </c>
      <c r="P440" s="1">
        <v>9.822700268189342E-05</v>
      </c>
      <c r="Q440" s="1">
        <v>0.006861995782983063</v>
      </c>
      <c r="R440" s="1">
        <v>0.001386634561722665</v>
      </c>
      <c r="S440" s="1">
        <v>-0.01435229363934394</v>
      </c>
      <c r="T440" s="1">
        <v>0.0001754078236386857</v>
      </c>
      <c r="U440" s="1">
        <v>-0.00549020986906695</v>
      </c>
      <c r="V440" s="1">
        <v>0.001482305255664199</v>
      </c>
      <c r="W440" s="1">
        <v>0.002961174546301576</v>
      </c>
      <c r="X440" s="1">
        <v>0.001897533776191411</v>
      </c>
    </row>
    <row r="441" spans="1:24">
      <c r="A441" s="11">
        <v>43846</v>
      </c>
      <c r="B441" s="1">
        <v>0.01016190517043716</v>
      </c>
      <c r="C441" s="1">
        <v>0.01090636622177604</v>
      </c>
      <c r="D441" s="1">
        <v>0.01204599761274953</v>
      </c>
      <c r="E441" s="1">
        <v>4.848837492171038E-05</v>
      </c>
      <c r="F441" s="1">
        <v>-5.00884060471625E-05</v>
      </c>
      <c r="G441" s="1">
        <v>-0.0001003975744789114</v>
      </c>
      <c r="H441" s="1">
        <v>0.009604954604975553</v>
      </c>
      <c r="I441" s="1">
        <v>0.008494007292004337</v>
      </c>
      <c r="J441" s="1">
        <v>0.01859164312386302</v>
      </c>
      <c r="K441" s="1">
        <v>0.01249661249778392</v>
      </c>
      <c r="L441" s="1">
        <v>-0.004216873718580904</v>
      </c>
      <c r="M441" s="1">
        <v>-0.0004584001913870953</v>
      </c>
      <c r="N441" s="1">
        <v>0.007136180518796619</v>
      </c>
      <c r="O441" s="1">
        <v>0.009580080211361324</v>
      </c>
      <c r="P441" s="1">
        <v>4.910988337389657E-05</v>
      </c>
      <c r="Q441" s="1">
        <v>0.006292626951823811</v>
      </c>
      <c r="R441" s="1">
        <v>-0.0004896692340734561</v>
      </c>
      <c r="S441" s="1">
        <v>0.01155430636347845</v>
      </c>
      <c r="T441" s="1">
        <v>-0.001052908757446384</v>
      </c>
      <c r="U441" s="1">
        <v>0.001179013695232116</v>
      </c>
      <c r="V441" s="1">
        <v>-4.628879580522044E-05</v>
      </c>
      <c r="W441" s="1">
        <v>0.01068373405592003</v>
      </c>
      <c r="X441" s="1">
        <v>0</v>
      </c>
    </row>
    <row r="442" spans="1:24">
      <c r="A442" s="11">
        <v>43847</v>
      </c>
      <c r="B442" s="1">
        <v>0.002266440992843229</v>
      </c>
      <c r="C442" s="1">
        <v>0.005151994909428112</v>
      </c>
      <c r="D442" s="1">
        <v>-0.001449485686453211</v>
      </c>
      <c r="E442" s="1">
        <v>0</v>
      </c>
      <c r="F442" s="1">
        <v>0.0001502576922242806</v>
      </c>
      <c r="G442" s="1">
        <v>0</v>
      </c>
      <c r="H442" s="1">
        <v>0.003235784838087387</v>
      </c>
      <c r="I442" s="1">
        <v>0.003247810584678861</v>
      </c>
      <c r="J442" s="1">
        <v>0.009534223995613133</v>
      </c>
      <c r="K442" s="1">
        <v>-0.00141223014574138</v>
      </c>
      <c r="L442" s="1">
        <v>-0.0007548879349951321</v>
      </c>
      <c r="M442" s="1">
        <v>0.00228990253485482</v>
      </c>
      <c r="N442" s="1">
        <v>0.002242991594581448</v>
      </c>
      <c r="O442" s="1">
        <v>0.003448517108153452</v>
      </c>
      <c r="P442" s="1">
        <v>4.910747171177996E-05</v>
      </c>
      <c r="Q442" s="1">
        <v>-0.002617117432021009</v>
      </c>
      <c r="R442" s="1">
        <v>-0.00211912904184269</v>
      </c>
      <c r="S442" s="1">
        <v>0.007953715271362547</v>
      </c>
      <c r="T442" s="1">
        <v>-0.0001755926255608847</v>
      </c>
      <c r="U442" s="1">
        <v>0.001569859035120052</v>
      </c>
      <c r="V442" s="1">
        <v>-0.001714193474958888</v>
      </c>
      <c r="W442" s="1">
        <v>0.005536881945173456</v>
      </c>
      <c r="X442" s="1">
        <v>0.001420791145944479</v>
      </c>
    </row>
    <row r="443" spans="1:24">
      <c r="A443" s="11">
        <v>43850</v>
      </c>
      <c r="B443" s="1">
        <v>0.007462844964677966</v>
      </c>
      <c r="C443" s="1">
        <v>0.009207226168460895</v>
      </c>
      <c r="D443" s="1">
        <v>-0.009619663162479425</v>
      </c>
      <c r="E443" s="1">
        <v>4.848602391307705E-05</v>
      </c>
      <c r="F443" s="1">
        <v>-5.008338885290594E-05</v>
      </c>
      <c r="G443" s="1">
        <v>0</v>
      </c>
      <c r="H443" s="1">
        <v>0.01485597805446281</v>
      </c>
      <c r="I443" s="1">
        <v>0.002914038001849498</v>
      </c>
      <c r="J443" s="1">
        <v>0.004386773622290822</v>
      </c>
      <c r="K443" s="1">
        <v>-0.001697312995879986</v>
      </c>
      <c r="L443" s="1">
        <v>0.007823117978760421</v>
      </c>
      <c r="M443" s="1">
        <v>0.004564133892937353</v>
      </c>
      <c r="N443" s="1">
        <v>-0.004116002069103528</v>
      </c>
      <c r="O443" s="1">
        <v>0.01068356963428016</v>
      </c>
      <c r="P443" s="1">
        <v>0</v>
      </c>
      <c r="Q443" s="1">
        <v>-0.006309169193264721</v>
      </c>
      <c r="R443" s="1">
        <v>-0.0004493334962185621</v>
      </c>
      <c r="S443" s="1">
        <v>0.009957211295167615</v>
      </c>
      <c r="T443" s="1">
        <v>-0.0007905485940291531</v>
      </c>
      <c r="U443" s="1">
        <v>0.007812539736793625</v>
      </c>
      <c r="V443" s="1">
        <v>-0.0005101922607826288</v>
      </c>
      <c r="W443" s="1">
        <v>0.002075858519525967</v>
      </c>
      <c r="X443" s="1">
        <v>0</v>
      </c>
    </row>
    <row r="444" spans="1:24">
      <c r="A444" s="11">
        <v>43851</v>
      </c>
      <c r="B444" s="1">
        <v>-0.01119854858534219</v>
      </c>
      <c r="C444" s="1">
        <v>-0.0133266964636997</v>
      </c>
      <c r="D444" s="1">
        <v>-0.01307079686843806</v>
      </c>
      <c r="E444" s="1">
        <v>4.848367313246695E-05</v>
      </c>
      <c r="F444" s="1">
        <v>0.0001903035347113138</v>
      </c>
      <c r="G444" s="1">
        <v>5.020004719863857E-05</v>
      </c>
      <c r="H444" s="1">
        <v>-0.009391260731698086</v>
      </c>
      <c r="I444" s="1">
        <v>-0.001941748182910299</v>
      </c>
      <c r="J444" s="1">
        <v>-0.01041332329941139</v>
      </c>
      <c r="K444" s="1">
        <v>-0.007602438122609655</v>
      </c>
      <c r="L444" s="1">
        <v>-0.007823117978760506</v>
      </c>
      <c r="M444" s="1">
        <v>-0.01006873494826655</v>
      </c>
      <c r="N444" s="1">
        <v>0.005981326243609838</v>
      </c>
      <c r="O444" s="1">
        <v>-0.006698131802130976</v>
      </c>
      <c r="P444" s="1">
        <v>0</v>
      </c>
      <c r="Q444" s="1">
        <v>-0.01060455324879711</v>
      </c>
      <c r="R444" s="1">
        <v>0.005420112457772691</v>
      </c>
      <c r="S444" s="1">
        <v>-0.007181359408664697</v>
      </c>
      <c r="T444" s="1">
        <v>0.001580472714622867</v>
      </c>
      <c r="U444" s="1">
        <v>-0.004289341729476657</v>
      </c>
      <c r="V444" s="1">
        <v>0.002455808291216441</v>
      </c>
      <c r="W444" s="1">
        <v>0.001420959386515822</v>
      </c>
      <c r="X444" s="1">
        <v>-0.0004733727899045805</v>
      </c>
    </row>
    <row r="445" spans="1:24">
      <c r="A445" s="11">
        <v>43852</v>
      </c>
      <c r="B445" s="1">
        <v>0.01314629031659826</v>
      </c>
      <c r="C445" s="1">
        <v>0.01230784767459677</v>
      </c>
      <c r="D445" s="1">
        <v>0.02269046003091743</v>
      </c>
      <c r="E445" s="1">
        <v>0.0002908526851664909</v>
      </c>
      <c r="F445" s="1">
        <v>0.0001001452106389311</v>
      </c>
      <c r="G445" s="1">
        <v>0.0002911105889448247</v>
      </c>
      <c r="H445" s="1">
        <v>0.0161371905865605</v>
      </c>
      <c r="I445" s="1">
        <v>0.00420236597107831</v>
      </c>
      <c r="J445" s="1">
        <v>0.01782695612102432</v>
      </c>
      <c r="K445" s="1">
        <v>0.02909960737590386</v>
      </c>
      <c r="L445" s="1">
        <v>0.0007548879349950891</v>
      </c>
      <c r="M445" s="1">
        <v>0.002756088101979984</v>
      </c>
      <c r="N445" s="1">
        <v>0.002605622170260679</v>
      </c>
      <c r="O445" s="1">
        <v>0.01348702413581718</v>
      </c>
      <c r="P445" s="1">
        <v>0.0002455011919139051</v>
      </c>
      <c r="Q445" s="1">
        <v>0.0111318403688442</v>
      </c>
      <c r="R445" s="1">
        <v>-0.00199695965139623</v>
      </c>
      <c r="S445" s="1">
        <v>0.01669969743955041</v>
      </c>
      <c r="T445" s="1">
        <v>-0.0007899241205938107</v>
      </c>
      <c r="U445" s="1">
        <v>0.001171646296890758</v>
      </c>
      <c r="V445" s="1">
        <v>-0.0004165991681980756</v>
      </c>
      <c r="W445" s="1">
        <v>0.0002957792325388809</v>
      </c>
      <c r="X445" s="1">
        <v>0.002364626308713131</v>
      </c>
    </row>
    <row r="446" spans="1:24">
      <c r="A446" s="11">
        <v>43853</v>
      </c>
      <c r="B446" s="1">
        <v>-0.01314629031659841</v>
      </c>
      <c r="C446" s="1">
        <v>-0.01437396411206881</v>
      </c>
      <c r="D446" s="1">
        <v>-0.0120635765935514</v>
      </c>
      <c r="E446" s="1">
        <v>-9.694149588321439E-05</v>
      </c>
      <c r="F446" s="1">
        <v>5.006884467187711E-05</v>
      </c>
      <c r="G446" s="1">
        <v>0.0001003633152852106</v>
      </c>
      <c r="H446" s="1">
        <v>-0.01414633162528595</v>
      </c>
      <c r="I446" s="1">
        <v>0.000644953263246597</v>
      </c>
      <c r="J446" s="1">
        <v>-0.007231267543456296</v>
      </c>
      <c r="K446" s="1">
        <v>0.02009463081587836</v>
      </c>
      <c r="L446" s="1">
        <v>-0.005751491562310204</v>
      </c>
      <c r="M446" s="1">
        <v>-0.03834036682689218</v>
      </c>
      <c r="N446" s="1">
        <v>-0.001488095512701956</v>
      </c>
      <c r="O446" s="1">
        <v>-0.003388685045516818</v>
      </c>
      <c r="P446" s="1">
        <v>4.909300671095896E-05</v>
      </c>
      <c r="Q446" s="1">
        <v>0.001053740877271564</v>
      </c>
      <c r="R446" s="1">
        <v>0.0007379309250145108</v>
      </c>
      <c r="S446" s="1">
        <v>-0.01192938869427308</v>
      </c>
      <c r="T446" s="1">
        <v>0.0002633773774059626</v>
      </c>
      <c r="U446" s="1">
        <v>-0.01020016689956302</v>
      </c>
      <c r="V446" s="1">
        <v>-0.000231518997167747</v>
      </c>
      <c r="W446" s="1">
        <v>0.001477585303848015</v>
      </c>
      <c r="X446" s="1">
        <v>-0.001891253518808468</v>
      </c>
    </row>
    <row r="447" spans="1:24">
      <c r="A447" s="11">
        <v>43858</v>
      </c>
      <c r="B447" s="1">
        <v>-0.0308468494634356</v>
      </c>
      <c r="C447" s="1">
        <v>-0.02885067659977436</v>
      </c>
      <c r="D447" s="1">
        <v>-0.03587113692598469</v>
      </c>
      <c r="E447" s="1">
        <v>9.694149588323822E-05</v>
      </c>
      <c r="F447" s="1">
        <v>0</v>
      </c>
      <c r="G447" s="1">
        <v>0.0003010295232350315</v>
      </c>
      <c r="H447" s="1">
        <v>-0.02336622064793227</v>
      </c>
      <c r="I447" s="1">
        <v>-0.0129787675188551</v>
      </c>
      <c r="J447" s="1">
        <v>-0.02893390635532955</v>
      </c>
      <c r="K447" s="1">
        <v>-0.01801850550267836</v>
      </c>
      <c r="L447" s="1">
        <v>-0.03474984806473878</v>
      </c>
      <c r="M447" s="1">
        <v>-0.04833745445584239</v>
      </c>
      <c r="N447" s="1">
        <v>-0.0218299974786818</v>
      </c>
      <c r="O447" s="1">
        <v>-0.02641507277029619</v>
      </c>
      <c r="P447" s="1">
        <v>4.909059670606123E-05</v>
      </c>
      <c r="Q447" s="1">
        <v>-0.02279604465099344</v>
      </c>
      <c r="R447" s="1">
        <v>0.01043831879540591</v>
      </c>
      <c r="S447" s="1">
        <v>-0.0249305883490076</v>
      </c>
      <c r="T447" s="1">
        <v>0.002016925312139005</v>
      </c>
      <c r="U447" s="1">
        <v>-0.02515604803570029</v>
      </c>
      <c r="V447" s="1">
        <v>0.004435826513834299</v>
      </c>
      <c r="W447" s="1">
        <v>-0.001181893530795464</v>
      </c>
      <c r="X447" s="1">
        <v>-0.008077972175123904</v>
      </c>
    </row>
    <row r="448" spans="1:24">
      <c r="A448" s="11">
        <v>43859</v>
      </c>
      <c r="B448" s="1">
        <v>0.003371756161867916</v>
      </c>
      <c r="C448" s="1">
        <v>0.003718463779937463</v>
      </c>
      <c r="D448" s="1">
        <v>0.011398721290445</v>
      </c>
      <c r="E448" s="1">
        <v>9.693209914040625E-05</v>
      </c>
      <c r="F448" s="1">
        <v>0.0001001301693035721</v>
      </c>
      <c r="G448" s="1">
        <v>0.0001003230402735321</v>
      </c>
      <c r="H448" s="1">
        <v>0.01000463096992675</v>
      </c>
      <c r="I448" s="1">
        <v>0.001957586269517851</v>
      </c>
      <c r="J448" s="1">
        <v>0.002062590969559428</v>
      </c>
      <c r="K448" s="1">
        <v>-0.01154233367738821</v>
      </c>
      <c r="L448" s="1">
        <v>-0.003621195801520532</v>
      </c>
      <c r="M448" s="1">
        <v>0.01045045589485041</v>
      </c>
      <c r="N448" s="1">
        <v>0.001520912840706745</v>
      </c>
      <c r="O448" s="1">
        <v>0.004728798798006596</v>
      </c>
      <c r="P448" s="1">
        <v>9.817396434342942E-05</v>
      </c>
      <c r="Q448" s="1">
        <v>0.005908595370999206</v>
      </c>
      <c r="R448" s="1">
        <v>-4.101201242414638E-05</v>
      </c>
      <c r="S448" s="1">
        <v>0.008379445572580822</v>
      </c>
      <c r="T448" s="1">
        <v>0.0003503547377520955</v>
      </c>
      <c r="U448" s="1">
        <v>0.01445227884500613</v>
      </c>
      <c r="V448" s="1">
        <v>0.001244039140331049</v>
      </c>
      <c r="W448" s="1">
        <v>-0.006108971876624705</v>
      </c>
      <c r="X448" s="1">
        <v>-0.000954654010450661</v>
      </c>
    </row>
    <row r="449" spans="1:24">
      <c r="A449" s="11">
        <v>43860</v>
      </c>
      <c r="B449" s="1">
        <v>-0.01903696596604321</v>
      </c>
      <c r="C449" s="1">
        <v>-0.02252105907686368</v>
      </c>
      <c r="D449" s="1">
        <v>-0.02251844821078722</v>
      </c>
      <c r="E449" s="1">
        <v>0.0001938360153383969</v>
      </c>
      <c r="F449" s="1">
        <v>0.000250281568069194</v>
      </c>
      <c r="G449" s="1">
        <v>0.0002908799137840318</v>
      </c>
      <c r="H449" s="1">
        <v>-0.02225317989657799</v>
      </c>
      <c r="I449" s="1">
        <v>0.004877265399003472</v>
      </c>
      <c r="J449" s="1">
        <v>-0.0249211630382574</v>
      </c>
      <c r="K449" s="1">
        <v>-0.01792314419450319</v>
      </c>
      <c r="L449" s="1">
        <v>-0.002210643565677488</v>
      </c>
      <c r="M449" s="1">
        <v>-0.01596840317873111</v>
      </c>
      <c r="N449" s="1">
        <v>0.004170622159081384</v>
      </c>
      <c r="O449" s="1">
        <v>-0.01862668515901508</v>
      </c>
      <c r="P449" s="1">
        <v>0.0001963190190354356</v>
      </c>
      <c r="Q449" s="1">
        <v>0.003101440911797002</v>
      </c>
      <c r="R449" s="1">
        <v>0.003537247094761437</v>
      </c>
      <c r="S449" s="1">
        <v>-0.02111756479457232</v>
      </c>
      <c r="T449" s="1">
        <v>0.001749934824025298</v>
      </c>
      <c r="U449" s="1">
        <v>-0.005996420126440541</v>
      </c>
      <c r="V449" s="1">
        <v>0.002069965549706328</v>
      </c>
      <c r="W449" s="1">
        <v>-0.00208438868903739</v>
      </c>
      <c r="X449" s="1">
        <v>-0.001912046471625435</v>
      </c>
    </row>
    <row r="450" spans="1:24">
      <c r="A450" s="11">
        <v>43861</v>
      </c>
      <c r="B450" s="1">
        <v>-0.01066404601587137</v>
      </c>
      <c r="C450" s="1">
        <v>-0.008714652102443775</v>
      </c>
      <c r="D450" s="1">
        <v>-0.01738454378019061</v>
      </c>
      <c r="E450" s="1">
        <v>9.690391983935696E-05</v>
      </c>
      <c r="F450" s="1">
        <v>5.004879758802321E-05</v>
      </c>
      <c r="G450" s="1">
        <v>0.0002005575506611732</v>
      </c>
      <c r="H450" s="1">
        <v>-0.01466003714695113</v>
      </c>
      <c r="I450" s="1">
        <v>0.008397982172603494</v>
      </c>
      <c r="J450" s="1">
        <v>-0.02461291842389432</v>
      </c>
      <c r="K450" s="1">
        <v>-0.02355762147907732</v>
      </c>
      <c r="L450" s="1">
        <v>-0.009689536535425439</v>
      </c>
      <c r="M450" s="1">
        <v>0.002511932996275418</v>
      </c>
      <c r="N450" s="1">
        <v>-0.008358711280882839</v>
      </c>
      <c r="O450" s="1">
        <v>-0.01395040417661033</v>
      </c>
      <c r="P450" s="1">
        <v>9.814505847508102E-05</v>
      </c>
      <c r="Q450" s="1">
        <v>-0.0171238905010022</v>
      </c>
      <c r="R450" s="1">
        <v>-0.0008013345100749228</v>
      </c>
      <c r="S450" s="1">
        <v>-0.01792084957049109</v>
      </c>
      <c r="T450" s="1">
        <v>0.000262226302800618</v>
      </c>
      <c r="U450" s="1">
        <v>0.004001605980007316</v>
      </c>
      <c r="V450" s="1">
        <v>-0.0001378644794352369</v>
      </c>
      <c r="W450" s="1">
        <v>0.01690647350131326</v>
      </c>
      <c r="X450" s="1">
        <v>-0.004315518565222297</v>
      </c>
    </row>
    <row r="451" spans="1:24">
      <c r="A451" s="11">
        <v>43864</v>
      </c>
      <c r="B451" s="1">
        <v>0.001025586707757952</v>
      </c>
      <c r="C451" s="1">
        <v>0.00109349382137129</v>
      </c>
      <c r="D451" s="1">
        <v>0.01481662084475094</v>
      </c>
      <c r="E451" s="1">
        <v>0</v>
      </c>
      <c r="F451" s="1">
        <v>-5.00487975880842E-05</v>
      </c>
      <c r="G451" s="1">
        <v>0.0002506403874988334</v>
      </c>
      <c r="H451" s="1">
        <v>0.009050220043682302</v>
      </c>
      <c r="I451" s="1">
        <v>-0.003221652271005606</v>
      </c>
      <c r="J451" s="1">
        <v>0.01806208770680587</v>
      </c>
      <c r="K451" s="1">
        <v>-0.01106846557395814</v>
      </c>
      <c r="L451" s="1">
        <v>-0.001597444429157175</v>
      </c>
      <c r="M451" s="1">
        <v>-0.01822835281671846</v>
      </c>
      <c r="N451" s="1">
        <v>-0.02433022118461837</v>
      </c>
      <c r="O451" s="1">
        <v>0.00200486963904049</v>
      </c>
      <c r="P451" s="1">
        <v>4.906891730424008E-05</v>
      </c>
      <c r="Q451" s="1">
        <v>-0.0005432715948255464</v>
      </c>
      <c r="R451" s="1">
        <v>0.00128346110624378</v>
      </c>
      <c r="S451" s="1">
        <v>0.0115264605735429</v>
      </c>
      <c r="T451" s="1">
        <v>0.0002621575581930092</v>
      </c>
      <c r="U451" s="1">
        <v>-0.0173216818289333</v>
      </c>
      <c r="V451" s="1">
        <v>0.001240096610868615</v>
      </c>
      <c r="W451" s="1">
        <v>-0.0005863383340072691</v>
      </c>
      <c r="X451" s="1">
        <v>-0.001442654734461699</v>
      </c>
    </row>
    <row r="452" spans="1:24">
      <c r="A452" s="11">
        <v>43865</v>
      </c>
      <c r="B452" s="1">
        <v>0.0169979735250105</v>
      </c>
      <c r="C452" s="1">
        <v>0.02162246401316571</v>
      </c>
      <c r="D452" s="1">
        <v>0.0191510385970514</v>
      </c>
      <c r="E452" s="1">
        <v>0.0001453382750906122</v>
      </c>
      <c r="F452" s="1">
        <v>0.000100095090419488</v>
      </c>
      <c r="G452" s="1">
        <v>0.0001002385678752836</v>
      </c>
      <c r="H452" s="1">
        <v>0.03540339827091046</v>
      </c>
      <c r="I452" s="1">
        <v>-0.000968523078130537</v>
      </c>
      <c r="J452" s="1">
        <v>0.01660155065409264</v>
      </c>
      <c r="K452" s="1">
        <v>0.005366278912144432</v>
      </c>
      <c r="L452" s="1">
        <v>-0.004486468028559597</v>
      </c>
      <c r="M452" s="1">
        <v>0.01117897820648956</v>
      </c>
      <c r="N452" s="1">
        <v>0.01782302118967178</v>
      </c>
      <c r="O452" s="1">
        <v>0.02848874092360019</v>
      </c>
      <c r="P452" s="1">
        <v>9.813061192319442E-05</v>
      </c>
      <c r="Q452" s="1">
        <v>0.02033311941994742</v>
      </c>
      <c r="R452" s="1">
        <v>-0.006113219782329122</v>
      </c>
      <c r="S452" s="1">
        <v>0.03686433910102966</v>
      </c>
      <c r="T452" s="1">
        <v>-0.0009615805627504785</v>
      </c>
      <c r="U452" s="1">
        <v>0.005672624611734899</v>
      </c>
      <c r="V452" s="1">
        <v>-0.002711834907149584</v>
      </c>
      <c r="W452" s="1">
        <v>-0.009843005234469199</v>
      </c>
      <c r="X452" s="1">
        <v>0.002883231214084935</v>
      </c>
    </row>
    <row r="453" spans="1:24">
      <c r="A453" s="11">
        <v>43866</v>
      </c>
      <c r="B453" s="1">
        <v>0.004922532212611815</v>
      </c>
      <c r="C453" s="1">
        <v>0.005333345975362603</v>
      </c>
      <c r="D453" s="1">
        <v>-0.002525636539803832</v>
      </c>
      <c r="E453" s="1">
        <v>0</v>
      </c>
      <c r="F453" s="1">
        <v>0.0001000850723950796</v>
      </c>
      <c r="G453" s="1">
        <v>-5.011802796627242E-05</v>
      </c>
      <c r="H453" s="1">
        <v>0.003220089602479031</v>
      </c>
      <c r="I453" s="1">
        <v>0.009003276249958793</v>
      </c>
      <c r="J453" s="1">
        <v>0</v>
      </c>
      <c r="K453" s="1">
        <v>-0.007136843742081725</v>
      </c>
      <c r="L453" s="1">
        <v>0.01276545179119925</v>
      </c>
      <c r="M453" s="1">
        <v>0.01454753520905414</v>
      </c>
      <c r="N453" s="1">
        <v>0.0007677543563304702</v>
      </c>
      <c r="O453" s="1">
        <v>0.002777008171751754</v>
      </c>
      <c r="P453" s="1">
        <v>0</v>
      </c>
      <c r="Q453" s="1">
        <v>-0.002132196969840711</v>
      </c>
      <c r="R453" s="1">
        <v>0.0006820077585954337</v>
      </c>
      <c r="S453" s="1">
        <v>0.004851014363959309</v>
      </c>
      <c r="T453" s="1">
        <v>0</v>
      </c>
      <c r="U453" s="1">
        <v>0.01204833851617457</v>
      </c>
      <c r="V453" s="1">
        <v>0.0002301019361725445</v>
      </c>
      <c r="W453" s="1">
        <v>0.007846879402879465</v>
      </c>
      <c r="X453" s="1">
        <v>0.001917546129271855</v>
      </c>
    </row>
    <row r="454" spans="1:24">
      <c r="A454" s="11">
        <v>43867</v>
      </c>
      <c r="B454" s="1">
        <v>0.02933920850250844</v>
      </c>
      <c r="C454" s="1">
        <v>0.02572995708173413</v>
      </c>
      <c r="D454" s="1">
        <v>0.02181177016342251</v>
      </c>
      <c r="E454" s="1">
        <v>9.688044960117157E-05</v>
      </c>
      <c r="F454" s="1">
        <v>0.000100075056375655</v>
      </c>
      <c r="G454" s="1">
        <v>0.0001002335442417518</v>
      </c>
      <c r="H454" s="1">
        <v>0.02487820459714884</v>
      </c>
      <c r="I454" s="1">
        <v>0.008922940018193248</v>
      </c>
      <c r="J454" s="1">
        <v>0.01168100680342681</v>
      </c>
      <c r="K454" s="1">
        <v>0.04087220370057121</v>
      </c>
      <c r="L454" s="1">
        <v>0.02133414247499114</v>
      </c>
      <c r="M454" s="1">
        <v>0.01972450534777857</v>
      </c>
      <c r="N454" s="1">
        <v>0.006883392379189245</v>
      </c>
      <c r="O454" s="1">
        <v>0.03099012586813345</v>
      </c>
      <c r="P454" s="1">
        <v>0.0001471778647148341</v>
      </c>
      <c r="Q454" s="1">
        <v>0.01693162141577995</v>
      </c>
      <c r="R454" s="1">
        <v>-0.00112597353119432</v>
      </c>
      <c r="S454" s="1">
        <v>0.01998560805321399</v>
      </c>
      <c r="T454" s="1">
        <v>0</v>
      </c>
      <c r="U454" s="1">
        <v>0.02249946893771432</v>
      </c>
      <c r="V454" s="1">
        <v>-0.0009207255967632668</v>
      </c>
      <c r="W454" s="1">
        <v>0.01580069604271359</v>
      </c>
      <c r="X454" s="1">
        <v>0.006682602434367042</v>
      </c>
    </row>
    <row r="455" spans="1:24">
      <c r="A455" s="11">
        <v>43868</v>
      </c>
      <c r="B455" s="1">
        <v>-0.008396751352611568</v>
      </c>
      <c r="C455" s="1">
        <v>-0.01199492869158167</v>
      </c>
      <c r="D455" s="1">
        <v>-0.0009901971301193686</v>
      </c>
      <c r="E455" s="1">
        <v>9.687106468871069E-05</v>
      </c>
      <c r="F455" s="1">
        <v>9.005898869848574E-05</v>
      </c>
      <c r="G455" s="1">
        <v>0.0002405195233273747</v>
      </c>
      <c r="H455" s="1">
        <v>-0.006331529364624909</v>
      </c>
      <c r="I455" s="1">
        <v>0.004115883600506919</v>
      </c>
      <c r="J455" s="1">
        <v>-0.009402149802935125</v>
      </c>
      <c r="K455" s="1">
        <v>-0.01111914520718171</v>
      </c>
      <c r="L455" s="1">
        <v>-0.01390973430918095</v>
      </c>
      <c r="M455" s="1">
        <v>-0.0009770396478266127</v>
      </c>
      <c r="N455" s="1">
        <v>0.006079046076382193</v>
      </c>
      <c r="O455" s="1">
        <v>-0.0079627925968232</v>
      </c>
      <c r="P455" s="1">
        <v>0</v>
      </c>
      <c r="Q455" s="1">
        <v>0.00104876779408443</v>
      </c>
      <c r="R455" s="1">
        <v>0.002258885564361837</v>
      </c>
      <c r="S455" s="1">
        <v>-0.007755140908192272</v>
      </c>
      <c r="T455" s="1">
        <v>0.001485689589422893</v>
      </c>
      <c r="U455" s="1">
        <v>0.001170275148190244</v>
      </c>
      <c r="V455" s="1">
        <v>0.001794630396763737</v>
      </c>
      <c r="W455" s="1">
        <v>0</v>
      </c>
      <c r="X455" s="1">
        <v>-0.000951927725382069</v>
      </c>
    </row>
    <row r="456" spans="1:24">
      <c r="A456" s="11">
        <v>43871</v>
      </c>
      <c r="B456" s="1">
        <v>-0.005330810715787304</v>
      </c>
      <c r="C456" s="1">
        <v>-0.001575216917997955</v>
      </c>
      <c r="D456" s="1">
        <v>0.00582804040101504</v>
      </c>
      <c r="E456" s="1">
        <v>0.0001452890042993533</v>
      </c>
      <c r="F456" s="1">
        <v>0.0002001020527142106</v>
      </c>
      <c r="G456" s="1">
        <v>5.010095343159301E-05</v>
      </c>
      <c r="H456" s="1">
        <v>-0.004564389730927351</v>
      </c>
      <c r="I456" s="1">
        <v>-0.006339165443735654</v>
      </c>
      <c r="J456" s="1">
        <v>0.002652119460109528</v>
      </c>
      <c r="K456" s="1">
        <v>-0.005966733492425762</v>
      </c>
      <c r="L456" s="1">
        <v>-0.01794410989541842</v>
      </c>
      <c r="M456" s="1">
        <v>0.006333760516217652</v>
      </c>
      <c r="N456" s="1">
        <v>-0.001516300517963964</v>
      </c>
      <c r="O456" s="1">
        <v>0</v>
      </c>
      <c r="P456" s="1">
        <v>0.0001471562065785866</v>
      </c>
      <c r="Q456" s="1">
        <v>-0.007892700798909042</v>
      </c>
      <c r="R456" s="1">
        <v>-8.205195534410854E-05</v>
      </c>
      <c r="S456" s="1">
        <v>-0.005753046481931271</v>
      </c>
      <c r="T456" s="1">
        <v>-0.0003493754948630891</v>
      </c>
      <c r="U456" s="1">
        <v>-0.004297721012385297</v>
      </c>
      <c r="V456" s="1">
        <v>0.0001379151823814782</v>
      </c>
      <c r="W456" s="1">
        <v>-0.008306515769373763</v>
      </c>
      <c r="X456" s="1">
        <v>0.0004760771334860951</v>
      </c>
    </row>
    <row r="457" spans="1:24">
      <c r="A457" s="11">
        <v>43872</v>
      </c>
      <c r="B457" s="1">
        <v>0.009622300229090787</v>
      </c>
      <c r="C457" s="1">
        <v>0.01045487829263017</v>
      </c>
      <c r="D457" s="1">
        <v>0.01067852420068746</v>
      </c>
      <c r="E457" s="1">
        <v>0</v>
      </c>
      <c r="F457" s="1">
        <v>0</v>
      </c>
      <c r="G457" s="1">
        <v>0</v>
      </c>
      <c r="H457" s="1">
        <v>0.02202775946439659</v>
      </c>
      <c r="I457" s="1">
        <v>0.0003179144836822573</v>
      </c>
      <c r="J457" s="1">
        <v>0.008252208783632286</v>
      </c>
      <c r="K457" s="1">
        <v>0.02541514263712531</v>
      </c>
      <c r="L457" s="1">
        <v>0.006866294441468712</v>
      </c>
      <c r="M457" s="1">
        <v>0.007740725637009321</v>
      </c>
      <c r="N457" s="1">
        <v>-0.005706692298991546</v>
      </c>
      <c r="O457" s="1">
        <v>0.01852650652960521</v>
      </c>
      <c r="P457" s="1">
        <v>0</v>
      </c>
      <c r="Q457" s="1">
        <v>0.005794064141987757</v>
      </c>
      <c r="R457" s="1">
        <v>4.102681923744453E-05</v>
      </c>
      <c r="S457" s="1">
        <v>0.025899752777759</v>
      </c>
      <c r="T457" s="1">
        <v>-0.0008739731372596421</v>
      </c>
      <c r="U457" s="1">
        <v>0.008188776505351885</v>
      </c>
      <c r="V457" s="1">
        <v>-9.19413414889257E-05</v>
      </c>
      <c r="W457" s="1">
        <v>0.005467991053931715</v>
      </c>
      <c r="X457" s="1">
        <v>0.001902045271481478</v>
      </c>
    </row>
    <row r="458" spans="1:24">
      <c r="A458" s="11">
        <v>43873</v>
      </c>
      <c r="B458" s="1">
        <v>0.008227182522601304</v>
      </c>
      <c r="C458" s="1">
        <v>0.00880150646859411</v>
      </c>
      <c r="D458" s="1">
        <v>0.005248335499325367</v>
      </c>
      <c r="E458" s="1">
        <v>0</v>
      </c>
      <c r="F458" s="1">
        <v>-5.002175947576068E-05</v>
      </c>
      <c r="G458" s="1">
        <v>0.0001502878014219754</v>
      </c>
      <c r="H458" s="1">
        <v>0.007352974305258733</v>
      </c>
      <c r="I458" s="1">
        <v>0.0009531374828015865</v>
      </c>
      <c r="J458" s="1">
        <v>0.02127463335000187</v>
      </c>
      <c r="K458" s="1">
        <v>0.01631494041929514</v>
      </c>
      <c r="L458" s="1">
        <v>0.007451481168614796</v>
      </c>
      <c r="M458" s="1">
        <v>0.005766474412402121</v>
      </c>
      <c r="N458" s="1">
        <v>0.002286586362133579</v>
      </c>
      <c r="O458" s="1">
        <v>0.003319835729507674</v>
      </c>
      <c r="P458" s="1">
        <v>9.809210856862459E-05</v>
      </c>
      <c r="Q458" s="1">
        <v>0.005760686263435721</v>
      </c>
      <c r="R458" s="1">
        <v>-0.0006894740571247689</v>
      </c>
      <c r="S458" s="1">
        <v>0.005340110146969656</v>
      </c>
      <c r="T458" s="1">
        <v>0.0005244755364979155</v>
      </c>
      <c r="U458" s="1">
        <v>0.001552192783508328</v>
      </c>
      <c r="V458" s="1">
        <v>-0.0004138406772478676</v>
      </c>
      <c r="W458" s="1">
        <v>0.002259887967437504</v>
      </c>
      <c r="X458" s="1">
        <v>0.0009496676877071559</v>
      </c>
    </row>
    <row r="459" spans="1:24">
      <c r="A459" s="11">
        <v>43874</v>
      </c>
      <c r="B459" s="1">
        <v>-0.002477818110187737</v>
      </c>
      <c r="C459" s="1">
        <v>-0.003097576044134169</v>
      </c>
      <c r="D459" s="1">
        <v>-0.001940617725272783</v>
      </c>
      <c r="E459" s="1">
        <v>9.684761036081772E-05</v>
      </c>
      <c r="F459" s="1">
        <v>0.0002500837793690819</v>
      </c>
      <c r="G459" s="1">
        <v>5.009091502123292E-05</v>
      </c>
      <c r="H459" s="1">
        <v>0.003267976764616013</v>
      </c>
      <c r="I459" s="1">
        <v>0.003170579701060485</v>
      </c>
      <c r="J459" s="1">
        <v>0.01288456550805682</v>
      </c>
      <c r="K459" s="1">
        <v>-0.01568249600061769</v>
      </c>
      <c r="L459" s="1">
        <v>-0.01495890401800395</v>
      </c>
      <c r="M459" s="1">
        <v>-0.006248518287728135</v>
      </c>
      <c r="N459" s="1">
        <v>-0.003049945177828014</v>
      </c>
      <c r="O459" s="1">
        <v>-0.003985127484470227</v>
      </c>
      <c r="P459" s="1">
        <v>4.904244624696474E-05</v>
      </c>
      <c r="Q459" s="1">
        <v>-0.003138077888998788</v>
      </c>
      <c r="R459" s="1">
        <v>0.0007304991932314554</v>
      </c>
      <c r="S459" s="1">
        <v>0.003588520597331811</v>
      </c>
      <c r="T459" s="1">
        <v>8.738585228608431E-05</v>
      </c>
      <c r="U459" s="1">
        <v>0.006955205781403675</v>
      </c>
      <c r="V459" s="1">
        <v>0.000413840677247951</v>
      </c>
      <c r="W459" s="1">
        <v>-0.001679942466058322</v>
      </c>
      <c r="X459" s="1">
        <v>-0.0009496676877072478</v>
      </c>
    </row>
    <row r="460" spans="1:24">
      <c r="A460" s="11">
        <v>43875</v>
      </c>
      <c r="B460" s="1">
        <v>0.006083109770727394</v>
      </c>
      <c r="C460" s="1">
        <v>0.007212808189240784</v>
      </c>
      <c r="D460" s="1">
        <v>-0.00136067666051257</v>
      </c>
      <c r="E460" s="1">
        <v>4.842028811023036E-05</v>
      </c>
      <c r="F460" s="1">
        <v>0</v>
      </c>
      <c r="G460" s="1">
        <v>-0.0002003787164432475</v>
      </c>
      <c r="H460" s="1">
        <v>0.007506903650855149</v>
      </c>
      <c r="I460" s="1">
        <v>0.002844952132231345</v>
      </c>
      <c r="J460" s="1">
        <v>0.01789933853147683</v>
      </c>
      <c r="K460" s="1">
        <v>-0.004435533726775306</v>
      </c>
      <c r="L460" s="1">
        <v>-0.004499445161229799</v>
      </c>
      <c r="M460" s="1">
        <v>0.008641436395340801</v>
      </c>
      <c r="N460" s="1">
        <v>0.001526135359161844</v>
      </c>
      <c r="O460" s="1">
        <v>0.003985127484470321</v>
      </c>
      <c r="P460" s="1">
        <v>0</v>
      </c>
      <c r="Q460" s="1">
        <v>0.01765362565169245</v>
      </c>
      <c r="R460" s="1">
        <v>-0.003106256092842445</v>
      </c>
      <c r="S460" s="1">
        <v>0.01180402112879767</v>
      </c>
      <c r="T460" s="1">
        <v>-0.0005244296947393611</v>
      </c>
      <c r="U460" s="1">
        <v>0.001154512346824878</v>
      </c>
      <c r="V460" s="1">
        <v>-0.001472212264434875</v>
      </c>
      <c r="W460" s="1">
        <v>-0.00232180276115768</v>
      </c>
      <c r="X460" s="1">
        <v>-0.00047517225888127</v>
      </c>
    </row>
    <row r="461" spans="1:24">
      <c r="A461" s="11">
        <v>43878</v>
      </c>
      <c r="B461" s="1">
        <v>-0.0008334028318026839</v>
      </c>
      <c r="C461" s="1">
        <v>0.001538856420630727</v>
      </c>
      <c r="D461" s="1">
        <v>0.004754290233995515</v>
      </c>
      <c r="E461" s="1">
        <v>0</v>
      </c>
      <c r="F461" s="1">
        <v>-0.0001000260068452074</v>
      </c>
      <c r="G461" s="1">
        <v>-5.010095343167147E-05</v>
      </c>
      <c r="H461" s="1">
        <v>0.004346745828104522</v>
      </c>
      <c r="I461" s="1">
        <v>0.002207158392475611</v>
      </c>
      <c r="J461" s="1">
        <v>0.00423013978812372</v>
      </c>
      <c r="K461" s="1">
        <v>0.005839535361409717</v>
      </c>
      <c r="L461" s="1">
        <v>-0.009873026706406307</v>
      </c>
      <c r="M461" s="1">
        <v>0.01893996010092169</v>
      </c>
      <c r="N461" s="1">
        <v>-0.001526135359161744</v>
      </c>
      <c r="O461" s="1">
        <v>0.001854305167089022</v>
      </c>
      <c r="P461" s="1">
        <v>4.904004120351059E-05</v>
      </c>
      <c r="Q461" s="1">
        <v>0.003493632817731031</v>
      </c>
      <c r="R461" s="1">
        <v>0.001611855709629872</v>
      </c>
      <c r="S461" s="1">
        <v>0.004186843745354914</v>
      </c>
      <c r="T461" s="1">
        <v>-0.0001748710330591</v>
      </c>
      <c r="U461" s="1">
        <v>0.0003845414390781728</v>
      </c>
      <c r="V461" s="1">
        <v>0.0002762049458245131</v>
      </c>
      <c r="W461" s="1">
        <v>0.005158684096357369</v>
      </c>
      <c r="X461" s="1">
        <v>0.00237360662117404</v>
      </c>
    </row>
    <row r="462" spans="1:24">
      <c r="A462" s="11">
        <v>43879</v>
      </c>
      <c r="B462" s="1">
        <v>-0.01596806766562498</v>
      </c>
      <c r="C462" s="1">
        <v>-0.01914676861021158</v>
      </c>
      <c r="D462" s="1">
        <v>-0.01492055570066749</v>
      </c>
      <c r="E462" s="1">
        <v>9.683354321501797E-05</v>
      </c>
      <c r="F462" s="1">
        <v>5.00142540727766E-05</v>
      </c>
      <c r="G462" s="1">
        <v>0.0001001993968834031</v>
      </c>
      <c r="H462" s="1">
        <v>-0.01722812204884051</v>
      </c>
      <c r="I462" s="1">
        <v>-0.003470582439247555</v>
      </c>
      <c r="J462" s="1">
        <v>-0.03284894509377627</v>
      </c>
      <c r="K462" s="1">
        <v>-0.01100384948141125</v>
      </c>
      <c r="L462" s="1">
        <v>-0.009971476164562088</v>
      </c>
      <c r="M462" s="1">
        <v>-0.0004691531871179776</v>
      </c>
      <c r="N462" s="1">
        <v>-0.003059275808583076</v>
      </c>
      <c r="O462" s="1">
        <v>-0.01775629055468341</v>
      </c>
      <c r="P462" s="1">
        <v>0</v>
      </c>
      <c r="Q462" s="1">
        <v>-0.006586418788175316</v>
      </c>
      <c r="R462" s="1">
        <v>0.004705543834700454</v>
      </c>
      <c r="S462" s="1">
        <v>-0.02425042025561103</v>
      </c>
      <c r="T462" s="1">
        <v>0.001398112775803343</v>
      </c>
      <c r="U462" s="1">
        <v>-0.002309469848662529</v>
      </c>
      <c r="V462" s="1">
        <v>0.002895555280581596</v>
      </c>
      <c r="W462" s="1">
        <v>-0.0008675786425787913</v>
      </c>
      <c r="X462" s="1">
        <v>-0.004752860658141553</v>
      </c>
    </row>
    <row r="463" spans="1:24">
      <c r="A463" s="11">
        <v>43880</v>
      </c>
      <c r="B463" s="1">
        <v>0.001828215967792373</v>
      </c>
      <c r="C463" s="1">
        <v>0.0005223296018467767</v>
      </c>
      <c r="D463" s="1">
        <v>0.001963094466323072</v>
      </c>
      <c r="E463" s="1">
        <v>0</v>
      </c>
      <c r="F463" s="1">
        <v>0.0002000320057877562</v>
      </c>
      <c r="G463" s="1">
        <v>0.0002504545763628339</v>
      </c>
      <c r="H463" s="1">
        <v>0.006150990701771008</v>
      </c>
      <c r="I463" s="1">
        <v>-0.0009486166719267744</v>
      </c>
      <c r="J463" s="1">
        <v>0.008177615665232172</v>
      </c>
      <c r="K463" s="1">
        <v>-0.005904338689188412</v>
      </c>
      <c r="L463" s="1">
        <v>-0.003126288025501588</v>
      </c>
      <c r="M463" s="1">
        <v>0</v>
      </c>
      <c r="N463" s="1">
        <v>-0.001916811014338468</v>
      </c>
      <c r="O463" s="1">
        <v>-0.0006737182765106483</v>
      </c>
      <c r="P463" s="1">
        <v>0.0001961361190949313</v>
      </c>
      <c r="Q463" s="1">
        <v>0.02840030054097472</v>
      </c>
      <c r="R463" s="1">
        <v>0.001128004043097268</v>
      </c>
      <c r="S463" s="1">
        <v>0.008591175348019222</v>
      </c>
      <c r="T463" s="1">
        <v>-0.0006114338313385593</v>
      </c>
      <c r="U463" s="1">
        <v>0.000770416062759394</v>
      </c>
      <c r="V463" s="1">
        <v>0.0001835620215333668</v>
      </c>
      <c r="W463" s="1">
        <v>0.002311872489645589</v>
      </c>
      <c r="X463" s="1">
        <v>0.000476303890881349</v>
      </c>
    </row>
    <row r="464" spans="1:24">
      <c r="A464" s="11">
        <v>43881</v>
      </c>
      <c r="B464" s="1">
        <v>-0.005154650588664537</v>
      </c>
      <c r="C464" s="1">
        <v>-0.002614380574070821</v>
      </c>
      <c r="D464" s="1">
        <v>-0.005407810239105347</v>
      </c>
      <c r="E464" s="1">
        <v>0.0001936389607639481</v>
      </c>
      <c r="F464" s="1">
        <v>0.00010000100009329</v>
      </c>
      <c r="G464" s="1">
        <v>0.0002904487453501724</v>
      </c>
      <c r="H464" s="1">
        <v>-0.0001940730108755793</v>
      </c>
      <c r="I464" s="1">
        <v>0.01007248049916421</v>
      </c>
      <c r="J464" s="1">
        <v>0.000545226555134798</v>
      </c>
      <c r="K464" s="1">
        <v>-0.01191430156068808</v>
      </c>
      <c r="L464" s="1">
        <v>-0.002309850886758927</v>
      </c>
      <c r="M464" s="1">
        <v>0.0208969758772161</v>
      </c>
      <c r="N464" s="1">
        <v>0.009547523355502406</v>
      </c>
      <c r="O464" s="1">
        <v>-0.0006741724788482732</v>
      </c>
      <c r="P464" s="1">
        <v>0.0001470768479181126</v>
      </c>
      <c r="Q464" s="1">
        <v>-0.0070500845944171</v>
      </c>
      <c r="R464" s="1">
        <v>0.003718294848839399</v>
      </c>
      <c r="S464" s="1">
        <v>0.00132538124106871</v>
      </c>
      <c r="T464" s="1">
        <v>0.001920391651637321</v>
      </c>
      <c r="U464" s="1">
        <v>-0.002699056969165058</v>
      </c>
      <c r="V464" s="1">
        <v>0.002566336590213636</v>
      </c>
      <c r="W464" s="1">
        <v>0.006789048571980559</v>
      </c>
      <c r="X464" s="1">
        <v>-0.0009528347552718544</v>
      </c>
    </row>
    <row r="465" spans="1:24">
      <c r="A465" s="11">
        <v>43882</v>
      </c>
      <c r="B465" s="1">
        <v>-0.01441731734200986</v>
      </c>
      <c r="C465" s="1">
        <v>-0.01583146521668063</v>
      </c>
      <c r="D465" s="1">
        <v>-0.02617009118103292</v>
      </c>
      <c r="E465" s="1">
        <v>9.680542117916658E-05</v>
      </c>
      <c r="F465" s="1">
        <v>4.999675022175223E-05</v>
      </c>
      <c r="G465" s="1">
        <v>0.000300375471595177</v>
      </c>
      <c r="H465" s="1">
        <v>-0.01470327195909971</v>
      </c>
      <c r="I465" s="1">
        <v>-0.001567152804676351</v>
      </c>
      <c r="J465" s="1">
        <v>-0.0143839976551051</v>
      </c>
      <c r="K465" s="1">
        <v>-0.0120579655179893</v>
      </c>
      <c r="L465" s="1">
        <v>-0.01330249080560883</v>
      </c>
      <c r="M465" s="1">
        <v>0.009149194653588082</v>
      </c>
      <c r="N465" s="1">
        <v>0.01583743509862631</v>
      </c>
      <c r="O465" s="1">
        <v>-0.0194762710606208</v>
      </c>
      <c r="P465" s="1">
        <v>4.90208093433521E-05</v>
      </c>
      <c r="Q465" s="1">
        <v>-0.009648173151835398</v>
      </c>
      <c r="R465" s="1">
        <v>0.004466468364011935</v>
      </c>
      <c r="S465" s="1">
        <v>-0.01454231484580913</v>
      </c>
      <c r="T465" s="1">
        <v>0.001742616107099858</v>
      </c>
      <c r="U465" s="1">
        <v>-0.007362947427694005</v>
      </c>
      <c r="V465" s="1">
        <v>0.002833639921655626</v>
      </c>
      <c r="W465" s="1">
        <v>-0.0008604618342460183</v>
      </c>
      <c r="X465" s="1">
        <v>-0.004777839953713197</v>
      </c>
    </row>
    <row r="466" spans="1:24">
      <c r="A466" s="11">
        <v>43885</v>
      </c>
      <c r="B466" s="1">
        <v>-0.038358748164646</v>
      </c>
      <c r="C466" s="1">
        <v>-0.04126535520142593</v>
      </c>
      <c r="D466" s="1">
        <v>-0.04185143491628668</v>
      </c>
      <c r="E466" s="1">
        <v>0.0001451905628684346</v>
      </c>
      <c r="F466" s="1">
        <v>0.0002399496117330129</v>
      </c>
      <c r="G466" s="1">
        <v>0.0004904193183379711</v>
      </c>
      <c r="H466" s="1">
        <v>-0.03818284341748956</v>
      </c>
      <c r="I466" s="1">
        <v>-0.006293286975789179</v>
      </c>
      <c r="J466" s="1">
        <v>-0.0381742948294856</v>
      </c>
      <c r="K466" s="1">
        <v>-0.04262316256607111</v>
      </c>
      <c r="L466" s="1">
        <v>-0.04484749475663484</v>
      </c>
      <c r="M466" s="1">
        <v>0.008163310639160835</v>
      </c>
      <c r="N466" s="1">
        <v>-0.02461779309237543</v>
      </c>
      <c r="O466" s="1">
        <v>-0.0379836846126065</v>
      </c>
      <c r="P466" s="1">
        <v>0.000196059210509458</v>
      </c>
      <c r="Q466" s="1">
        <v>-0.02521576196144507</v>
      </c>
      <c r="R466" s="1">
        <v>0.003260085481540732</v>
      </c>
      <c r="S466" s="1">
        <v>-0.0405224604754118</v>
      </c>
      <c r="T466" s="1">
        <v>0.001044113903260488</v>
      </c>
      <c r="U466" s="1">
        <v>-0.007417562801208954</v>
      </c>
      <c r="V466" s="1">
        <v>0.002051656862099355</v>
      </c>
      <c r="W466" s="1">
        <v>-0.01136998945472348</v>
      </c>
      <c r="X466" s="1">
        <v>-0.009624713374209557</v>
      </c>
    </row>
    <row r="467" spans="1:24">
      <c r="A467" s="11">
        <v>43886</v>
      </c>
      <c r="B467" s="1">
        <v>0.01097893682819457</v>
      </c>
      <c r="C467" s="1">
        <v>0.01485584405194168</v>
      </c>
      <c r="D467" s="1">
        <v>0.03535329041384539</v>
      </c>
      <c r="E467" s="1">
        <v>0.000193554631398771</v>
      </c>
      <c r="F467" s="1">
        <v>0.0001999140376299719</v>
      </c>
      <c r="G467" s="1">
        <v>5.002926713175121E-05</v>
      </c>
      <c r="H467" s="1">
        <v>0.00224843215546062</v>
      </c>
      <c r="I467" s="1">
        <v>-0.0178348676360342</v>
      </c>
      <c r="J467" s="1">
        <v>0.02133343509607404</v>
      </c>
      <c r="K467" s="1">
        <v>0.0007623113648623498</v>
      </c>
      <c r="L467" s="1">
        <v>0.01373576320636944</v>
      </c>
      <c r="M467" s="1">
        <v>-0.0104427736731157</v>
      </c>
      <c r="N467" s="1">
        <v>0.001532567349778211</v>
      </c>
      <c r="O467" s="1">
        <v>0.0133392072961167</v>
      </c>
      <c r="P467" s="1">
        <v>9.801519243325233E-05</v>
      </c>
      <c r="Q467" s="1">
        <v>0.01609170461099725</v>
      </c>
      <c r="R467" s="1">
        <v>0.0001130627903485044</v>
      </c>
      <c r="S467" s="1">
        <v>0.006556028503853491</v>
      </c>
      <c r="T467" s="1">
        <v>-8.696786542853391E-05</v>
      </c>
      <c r="U467" s="1">
        <v>-0.02861880530565268</v>
      </c>
      <c r="V467" s="1">
        <v>0.0004098267401000626</v>
      </c>
      <c r="W467" s="1">
        <v>-0.01444089522770011</v>
      </c>
      <c r="X467" s="1">
        <v>0.002897153161152787</v>
      </c>
    </row>
    <row r="468" spans="1:24">
      <c r="A468" s="11">
        <v>43887</v>
      </c>
      <c r="B468" s="1">
        <v>-0.01467752445108675</v>
      </c>
      <c r="C468" s="1">
        <v>-0.01596510650622749</v>
      </c>
      <c r="D468" s="1">
        <v>0.002543365733402171</v>
      </c>
      <c r="E468" s="1">
        <v>0.0001451413921608489</v>
      </c>
      <c r="F468" s="1">
        <v>9.994203370371087E-05</v>
      </c>
      <c r="G468" s="1">
        <v>0.0002000920430069743</v>
      </c>
      <c r="H468" s="1">
        <v>-0.02313292464014976</v>
      </c>
      <c r="I468" s="1">
        <v>-0.02406620214256404</v>
      </c>
      <c r="J468" s="1">
        <v>-0.01999385016701771</v>
      </c>
      <c r="K468" s="1">
        <v>0.003347283460056969</v>
      </c>
      <c r="L468" s="1">
        <v>-0.003286347332028287</v>
      </c>
      <c r="M468" s="1">
        <v>-0.006410278360919054</v>
      </c>
      <c r="N468" s="1">
        <v>-0.004989455754831418</v>
      </c>
      <c r="O468" s="1">
        <v>-0.01749066984716847</v>
      </c>
      <c r="P468" s="1">
        <v>4.90039938352141E-05</v>
      </c>
      <c r="Q468" s="1">
        <v>-0.008273056493199401</v>
      </c>
      <c r="R468" s="1">
        <v>0.001113792578479102</v>
      </c>
      <c r="S468" s="1">
        <v>-0.02228328239177516</v>
      </c>
      <c r="T468" s="1">
        <v>0</v>
      </c>
      <c r="U468" s="1">
        <v>-0.02821696097785682</v>
      </c>
      <c r="V468" s="1">
        <v>0.0006826715477324498</v>
      </c>
      <c r="W468" s="1">
        <v>-0.03274271245516791</v>
      </c>
      <c r="X468" s="1">
        <v>-0.003380829107704407</v>
      </c>
    </row>
    <row r="469" spans="1:24">
      <c r="A469" s="11">
        <v>43888</v>
      </c>
      <c r="B469" s="1">
        <v>-0.010451229746838</v>
      </c>
      <c r="C469" s="1">
        <v>-0.01228379488215242</v>
      </c>
      <c r="D469" s="1">
        <v>-0.01825130125132739</v>
      </c>
      <c r="E469" s="1">
        <v>-4.837812342200655E-05</v>
      </c>
      <c r="F469" s="1">
        <v>0</v>
      </c>
      <c r="G469" s="1">
        <v>-0.000100041016900374</v>
      </c>
      <c r="H469" s="1">
        <v>-0.01966640020959485</v>
      </c>
      <c r="I469" s="1">
        <v>-0.009259325412796712</v>
      </c>
      <c r="J469" s="1">
        <v>-0.04218551692462725</v>
      </c>
      <c r="K469" s="1">
        <v>-0.00854249722311449</v>
      </c>
      <c r="L469" s="1">
        <v>0.004149383546811397</v>
      </c>
      <c r="M469" s="1">
        <v>0.001835704967081568</v>
      </c>
      <c r="N469" s="1">
        <v>-0.001154956817509681</v>
      </c>
      <c r="O469" s="1">
        <v>-0.01067215205510748</v>
      </c>
      <c r="P469" s="1">
        <v>0</v>
      </c>
      <c r="Q469" s="1">
        <v>-0.03046991291932251</v>
      </c>
      <c r="R469" s="1">
        <v>-0.002657395621435783</v>
      </c>
      <c r="S469" s="1">
        <v>-0.02322759299452697</v>
      </c>
      <c r="T469" s="1">
        <v>-0.001218344942281616</v>
      </c>
      <c r="U469" s="1">
        <v>-0.01841826866718713</v>
      </c>
      <c r="V469" s="1">
        <v>-0.002003826155516711</v>
      </c>
      <c r="W469" s="1">
        <v>-0.02464089188823618</v>
      </c>
      <c r="X469" s="1">
        <v>-0.0004839100021844311</v>
      </c>
    </row>
    <row r="470" spans="1:24">
      <c r="A470" s="11">
        <v>43889</v>
      </c>
      <c r="B470" s="1">
        <v>-0.03273892983276226</v>
      </c>
      <c r="C470" s="1">
        <v>-0.0302275651394522</v>
      </c>
      <c r="D470" s="1">
        <v>-0.03753339575241378</v>
      </c>
      <c r="E470" s="1">
        <v>0.0001451273495036624</v>
      </c>
      <c r="F470" s="1">
        <v>9.99320462917741E-05</v>
      </c>
      <c r="G470" s="1">
        <v>0.0001500577725239106</v>
      </c>
      <c r="H470" s="1">
        <v>-0.04333263761739772</v>
      </c>
      <c r="I470" s="1">
        <v>-0.06237033072645808</v>
      </c>
      <c r="J470" s="1">
        <v>-0.0474266417650599</v>
      </c>
      <c r="K470" s="1">
        <v>-0.03730145308607369</v>
      </c>
      <c r="L470" s="1">
        <v>-0.02215528911626927</v>
      </c>
      <c r="M470" s="1">
        <v>-0.01897765818573186</v>
      </c>
      <c r="N470" s="1">
        <v>-0.01709443335930007</v>
      </c>
      <c r="O470" s="1">
        <v>-0.03346667452162185</v>
      </c>
      <c r="P470" s="1">
        <v>0</v>
      </c>
      <c r="Q470" s="1">
        <v>-0.03264352513548225</v>
      </c>
      <c r="R470" s="1">
        <v>0.00688334922711214</v>
      </c>
      <c r="S470" s="1">
        <v>-0.04768128484183939</v>
      </c>
      <c r="T470" s="1">
        <v>0.002174575727536509</v>
      </c>
      <c r="U470" s="1">
        <v>-0.01876387674357479</v>
      </c>
      <c r="V470" s="1">
        <v>0.003685759411076973</v>
      </c>
      <c r="W470" s="1">
        <v>-0.05236396181772533</v>
      </c>
      <c r="X470" s="1">
        <v>-0.007286891607203218</v>
      </c>
    </row>
    <row r="471" spans="1:24">
      <c r="A471" s="11">
        <v>43892</v>
      </c>
      <c r="B471" s="1">
        <v>0.009495753433076157</v>
      </c>
      <c r="C471" s="1">
        <v>0.005773688094426352</v>
      </c>
      <c r="D471" s="1">
        <v>0.02828128962666439</v>
      </c>
      <c r="E471" s="1">
        <v>-4.837344298925883E-05</v>
      </c>
      <c r="F471" s="1">
        <v>-4.996477484413623E-05</v>
      </c>
      <c r="G471" s="1">
        <v>0</v>
      </c>
      <c r="H471" s="1">
        <v>0.0269610183280268</v>
      </c>
      <c r="I471" s="1">
        <v>-0.003542334557837804</v>
      </c>
      <c r="J471" s="1">
        <v>0.04782552489759243</v>
      </c>
      <c r="K471" s="1">
        <v>-0.0117568435423988</v>
      </c>
      <c r="L471" s="1">
        <v>-0.01242472497541038</v>
      </c>
      <c r="M471" s="1">
        <v>0.01392133851860801</v>
      </c>
      <c r="N471" s="1">
        <v>-0.002353865347328711</v>
      </c>
      <c r="O471" s="1">
        <v>0.01029168603654751</v>
      </c>
      <c r="P471" s="1">
        <v>0.0001469975748047625</v>
      </c>
      <c r="Q471" s="1">
        <v>0.01754238604499483</v>
      </c>
      <c r="R471" s="1">
        <v>-0.001696285060989764</v>
      </c>
      <c r="S471" s="1">
        <v>0.03095431572632113</v>
      </c>
      <c r="T471" s="1">
        <v>0.0002606315987125724</v>
      </c>
      <c r="U471" s="1">
        <v>-0.02131905845992783</v>
      </c>
      <c r="V471" s="1">
        <v>4.541841717599491E-05</v>
      </c>
      <c r="W471" s="1">
        <v>-0.00296179503707886</v>
      </c>
      <c r="X471" s="1">
        <v>0.001461632416122855</v>
      </c>
    </row>
    <row r="472" spans="1:24">
      <c r="A472" s="11">
        <v>43893</v>
      </c>
      <c r="B472" s="1">
        <v>0.004566133223500501</v>
      </c>
      <c r="C472" s="1">
        <v>0.002874391171343082</v>
      </c>
      <c r="D472" s="1">
        <v>-0.00565564976315536</v>
      </c>
      <c r="E472" s="1">
        <v>0.0001451133095637102</v>
      </c>
      <c r="F472" s="1">
        <v>0.0001998441222503509</v>
      </c>
      <c r="G472" s="1">
        <v>0.0002000420094889344</v>
      </c>
      <c r="H472" s="1">
        <v>0.004495555249996709</v>
      </c>
      <c r="I472" s="1">
        <v>0.02626661251750952</v>
      </c>
      <c r="J472" s="1">
        <v>-0.007606121537481675</v>
      </c>
      <c r="K472" s="1">
        <v>-0.005890201400566418</v>
      </c>
      <c r="L472" s="1">
        <v>-0.007529616068972034</v>
      </c>
      <c r="M472" s="1">
        <v>-0.007864949170142249</v>
      </c>
      <c r="N472" s="1">
        <v>0.006264703339327709</v>
      </c>
      <c r="O472" s="1">
        <v>0.007981124245084917</v>
      </c>
      <c r="P472" s="1">
        <v>0</v>
      </c>
      <c r="Q472" s="1">
        <v>0.007039613194232523</v>
      </c>
      <c r="R472" s="1">
        <v>0.0008284038419464199</v>
      </c>
      <c r="S472" s="1">
        <v>0.00803157984978582</v>
      </c>
      <c r="T472" s="1">
        <v>0.0004342351017036072</v>
      </c>
      <c r="U472" s="1">
        <v>-0.003083023802952342</v>
      </c>
      <c r="V472" s="1">
        <v>-0.0009087605132865306</v>
      </c>
      <c r="W472" s="1">
        <v>0.02473923447324479</v>
      </c>
      <c r="X472" s="1">
        <v>0.0004867364418315467</v>
      </c>
    </row>
    <row r="473" spans="1:24">
      <c r="A473" s="11">
        <v>43894</v>
      </c>
      <c r="B473" s="1">
        <v>0.02241441576609383</v>
      </c>
      <c r="C473" s="1">
        <v>0.02606379832101139</v>
      </c>
      <c r="D473" s="1">
        <v>0.01645870486339724</v>
      </c>
      <c r="E473" s="1">
        <v>0.0001450922547462656</v>
      </c>
      <c r="F473" s="1">
        <v>9.990708649274956E-05</v>
      </c>
      <c r="G473" s="1">
        <v>0.0005399136269375612</v>
      </c>
      <c r="H473" s="1">
        <v>0.02344423474031096</v>
      </c>
      <c r="I473" s="1">
        <v>-0.009376696588017975</v>
      </c>
      <c r="J473" s="1">
        <v>0.02590232669197188</v>
      </c>
      <c r="K473" s="1">
        <v>0.01414246150733186</v>
      </c>
      <c r="L473" s="1">
        <v>0.01500296046005474</v>
      </c>
      <c r="M473" s="1">
        <v>0.002782933150444233</v>
      </c>
      <c r="N473" s="1">
        <v>-0.005872007477222553</v>
      </c>
      <c r="O473" s="1">
        <v>0.0229928639091839</v>
      </c>
      <c r="P473" s="1">
        <v>4.899439015210379E-05</v>
      </c>
      <c r="Q473" s="1">
        <v>0.03697259204628636</v>
      </c>
      <c r="R473" s="1">
        <v>0.004684037149449481</v>
      </c>
      <c r="S473" s="1">
        <v>0.02478926674577007</v>
      </c>
      <c r="T473" s="1">
        <v>0.001474990506450538</v>
      </c>
      <c r="U473" s="1">
        <v>0.003522680877521786</v>
      </c>
      <c r="V473" s="1">
        <v>0.003539505442329957</v>
      </c>
      <c r="W473" s="1">
        <v>0.007878343391472359</v>
      </c>
      <c r="X473" s="1">
        <v>0.006789550815207952</v>
      </c>
    </row>
    <row r="474" spans="1:24">
      <c r="A474" s="11">
        <v>43895</v>
      </c>
      <c r="B474" s="1">
        <v>0.008798239425280964</v>
      </c>
      <c r="C474" s="1">
        <v>0.00890874488910943</v>
      </c>
      <c r="D474" s="1">
        <v>0.01415698654343286</v>
      </c>
      <c r="E474" s="1">
        <v>0.0002417736526851967</v>
      </c>
      <c r="F474" s="1">
        <v>0.0001997842336929227</v>
      </c>
      <c r="G474" s="1">
        <v>0</v>
      </c>
      <c r="H474" s="1">
        <v>0.01097761055367636</v>
      </c>
      <c r="I474" s="1">
        <v>0.01248282505601597</v>
      </c>
      <c r="J474" s="1">
        <v>0.01372787896675134</v>
      </c>
      <c r="K474" s="1">
        <v>0.005411010258170801</v>
      </c>
      <c r="L474" s="1">
        <v>-0.009976922236674974</v>
      </c>
      <c r="M474" s="1">
        <v>0.02876253968476796</v>
      </c>
      <c r="N474" s="1">
        <v>0.005872007477222589</v>
      </c>
      <c r="O474" s="1">
        <v>0.01058968110146054</v>
      </c>
      <c r="P474" s="1">
        <v>0.000342893534918051</v>
      </c>
      <c r="Q474" s="1">
        <v>-0.001040582820223059</v>
      </c>
      <c r="R474" s="1">
        <v>-0.001417332529619967</v>
      </c>
      <c r="S474" s="1">
        <v>0.008838261381744782</v>
      </c>
      <c r="T474" s="1">
        <v>-0.0003468609122532184</v>
      </c>
      <c r="U474" s="1">
        <v>0.02388821517469537</v>
      </c>
      <c r="V474" s="1">
        <v>-0.0003171367112320607</v>
      </c>
      <c r="W474" s="1">
        <v>0.008765856803766261</v>
      </c>
      <c r="X474" s="1">
        <v>0.002413711043929628</v>
      </c>
    </row>
    <row r="475" spans="1:24">
      <c r="A475" s="11">
        <v>43896</v>
      </c>
      <c r="B475" s="1">
        <v>-0.02023567743011541</v>
      </c>
      <c r="C475" s="1">
        <v>-0.02128931945866369</v>
      </c>
      <c r="D475" s="1">
        <v>-0.009621363882864274</v>
      </c>
      <c r="E475" s="1">
        <v>-4.835005440320061E-05</v>
      </c>
      <c r="F475" s="1">
        <v>-9.988712762889171E-05</v>
      </c>
      <c r="G475" s="1">
        <v>4.997726035685171E-05</v>
      </c>
      <c r="H475" s="1">
        <v>-0.01999182762530259</v>
      </c>
      <c r="I475" s="1">
        <v>-0.01737965190994662</v>
      </c>
      <c r="J475" s="1">
        <v>-0.02198491483058454</v>
      </c>
      <c r="K475" s="1">
        <v>-0.02988422618847508</v>
      </c>
      <c r="L475" s="1">
        <v>-0.02300201023501735</v>
      </c>
      <c r="M475" s="1">
        <v>-0.003155287720339345</v>
      </c>
      <c r="N475" s="1">
        <v>-0.01613255526875975</v>
      </c>
      <c r="O475" s="1">
        <v>-0.01838868077065524</v>
      </c>
      <c r="P475" s="1">
        <v>4.897519407402337E-05</v>
      </c>
      <c r="Q475" s="1">
        <v>-0.01151845195627074</v>
      </c>
      <c r="R475" s="1">
        <v>-0.004569940368133778</v>
      </c>
      <c r="S475" s="1">
        <v>-0.01703326087857795</v>
      </c>
      <c r="T475" s="1">
        <v>0</v>
      </c>
      <c r="U475" s="1">
        <v>-0.03094603009174295</v>
      </c>
      <c r="V475" s="1">
        <v>-0.001814141728439676</v>
      </c>
      <c r="W475" s="1">
        <v>-0.02718116054439038</v>
      </c>
      <c r="X475" s="1">
        <v>-0.005802724212567423</v>
      </c>
    </row>
    <row r="476" spans="1:24">
      <c r="A476" s="11">
        <v>43899</v>
      </c>
      <c r="B476" s="1">
        <v>-0.043042344866236</v>
      </c>
      <c r="C476" s="1">
        <v>-0.04576529861793699</v>
      </c>
      <c r="D476" s="1">
        <v>-0.03933179615090852</v>
      </c>
      <c r="E476" s="1">
        <v>0</v>
      </c>
      <c r="F476" s="1">
        <v>0.0001398391851652862</v>
      </c>
      <c r="G476" s="1">
        <v>0.0001898908133531666</v>
      </c>
      <c r="H476" s="1">
        <v>-0.05716591591239618</v>
      </c>
      <c r="I476" s="1">
        <v>-0.0607122834426142</v>
      </c>
      <c r="J476" s="1">
        <v>-0.05223299167461312</v>
      </c>
      <c r="K476" s="1">
        <v>-0.04319261361134333</v>
      </c>
      <c r="L476" s="1">
        <v>-0.05730931005597345</v>
      </c>
      <c r="M476" s="1">
        <v>-0.02006451260094412</v>
      </c>
      <c r="N476" s="1">
        <v>-0.04877033096666663</v>
      </c>
      <c r="O476" s="1">
        <v>-0.04614035049498165</v>
      </c>
      <c r="P476" s="1">
        <v>4.897279562192283E-05</v>
      </c>
      <c r="Q476" s="1">
        <v>-0.04458102555655792</v>
      </c>
      <c r="R476" s="1">
        <v>0.009828777803581233</v>
      </c>
      <c r="S476" s="1">
        <v>-0.05787198964942672</v>
      </c>
      <c r="T476" s="1">
        <v>-0.0003469812664930351</v>
      </c>
      <c r="U476" s="1">
        <v>-0.08015338223510149</v>
      </c>
      <c r="V476" s="1">
        <v>0.002538877910906722</v>
      </c>
      <c r="W476" s="1">
        <v>-0.04322664665892283</v>
      </c>
      <c r="X476" s="1">
        <v>-0.009257069759283169</v>
      </c>
    </row>
    <row r="477" spans="1:24">
      <c r="A477" s="11">
        <v>43900</v>
      </c>
      <c r="B477" s="1">
        <v>0.005606315097985006</v>
      </c>
      <c r="C477" s="1">
        <v>0.005910182688257994</v>
      </c>
      <c r="D477" s="1">
        <v>0.01676076151520613</v>
      </c>
      <c r="E477" s="1">
        <v>0.0001933861928285594</v>
      </c>
      <c r="F477" s="1">
        <v>0.0001498060015085172</v>
      </c>
      <c r="G477" s="1">
        <v>0.0001998461191537852</v>
      </c>
      <c r="H477" s="1">
        <v>0.01611893895133724</v>
      </c>
      <c r="I477" s="1">
        <v>0.004831825048157654</v>
      </c>
      <c r="J477" s="1">
        <v>0.02574826567975313</v>
      </c>
      <c r="K477" s="1">
        <v>-0.01722250439621018</v>
      </c>
      <c r="L477" s="1">
        <v>-0.00642337974976009</v>
      </c>
      <c r="M477" s="1">
        <v>0.001840773644492622</v>
      </c>
      <c r="N477" s="1">
        <v>-0.0008333333815586752</v>
      </c>
      <c r="O477" s="1">
        <v>0.005300231988536557</v>
      </c>
      <c r="P477" s="1">
        <v>0.0001469039985014011</v>
      </c>
      <c r="Q477" s="1">
        <v>0.01367112668735831</v>
      </c>
      <c r="R477" s="1">
        <v>-0.002354266097824163</v>
      </c>
      <c r="S477" s="1">
        <v>0.01427619356122924</v>
      </c>
      <c r="T477" s="1">
        <v>-0.0007811483277042718</v>
      </c>
      <c r="U477" s="1">
        <v>-0.01060762116165002</v>
      </c>
      <c r="V477" s="1">
        <v>-0.0007700496383053918</v>
      </c>
      <c r="W477" s="1">
        <v>-0.003330504352991199</v>
      </c>
      <c r="X477" s="1">
        <v>0</v>
      </c>
    </row>
    <row r="478" spans="1:24">
      <c r="A478" s="11">
        <v>43901</v>
      </c>
      <c r="B478" s="1">
        <v>-0.03023104457540218</v>
      </c>
      <c r="C478" s="1">
        <v>-0.02869294267462737</v>
      </c>
      <c r="D478" s="1">
        <v>-0.04298964127922737</v>
      </c>
      <c r="E478" s="1">
        <v>0</v>
      </c>
      <c r="F478" s="1">
        <v>0</v>
      </c>
      <c r="G478" s="1">
        <v>-9.991806726801072E-05</v>
      </c>
      <c r="H478" s="1">
        <v>-0.03346330109775789</v>
      </c>
      <c r="I478" s="1">
        <v>-0.03164105761911751</v>
      </c>
      <c r="J478" s="1">
        <v>-0.04180899459362028</v>
      </c>
      <c r="K478" s="1">
        <v>-0.01021441505586555</v>
      </c>
      <c r="L478" s="1">
        <v>0.001755926702265013</v>
      </c>
      <c r="M478" s="1">
        <v>-0.01435542133209183</v>
      </c>
      <c r="N478" s="1">
        <v>-0.03477873840731838</v>
      </c>
      <c r="O478" s="1">
        <v>-0.02802848306609265</v>
      </c>
      <c r="P478" s="1">
        <v>0</v>
      </c>
      <c r="Q478" s="1">
        <v>-0.02030025272054795</v>
      </c>
      <c r="R478" s="1">
        <v>-0.003136981309858606</v>
      </c>
      <c r="S478" s="1">
        <v>-0.03498630706828117</v>
      </c>
      <c r="T478" s="1">
        <v>0.0006076125355117963</v>
      </c>
      <c r="U478" s="1">
        <v>-0.05019687294594344</v>
      </c>
      <c r="V478" s="1">
        <v>-0.002177464115650431</v>
      </c>
      <c r="W478" s="1">
        <v>-0.01281322131237653</v>
      </c>
      <c r="X478" s="1">
        <v>-0.006383522781789017</v>
      </c>
    </row>
    <row r="479" spans="1:24">
      <c r="A479" s="11">
        <v>43902</v>
      </c>
      <c r="B479" s="1">
        <v>-0.03417057256968258</v>
      </c>
      <c r="C479" s="1">
        <v>-0.03392246320943854</v>
      </c>
      <c r="D479" s="1">
        <v>-0.05241522005332808</v>
      </c>
      <c r="E479" s="1">
        <v>9.667907388980343E-05</v>
      </c>
      <c r="F479" s="1">
        <v>0.0001497835630317701</v>
      </c>
      <c r="G479" s="1">
        <v>0.0002997242559303756</v>
      </c>
      <c r="H479" s="1">
        <v>-0.04094795280532783</v>
      </c>
      <c r="I479" s="1">
        <v>-0.0522404263615846</v>
      </c>
      <c r="J479" s="1">
        <v>-0.04434032290473004</v>
      </c>
      <c r="K479" s="1">
        <v>-0.05910112515239428</v>
      </c>
      <c r="L479" s="1">
        <v>-0.05345012776102944</v>
      </c>
      <c r="M479" s="1">
        <v>-0.02311968983445446</v>
      </c>
      <c r="N479" s="1">
        <v>-0.06554607789787099</v>
      </c>
      <c r="O479" s="1">
        <v>-0.03895979658919045</v>
      </c>
      <c r="P479" s="1">
        <v>0</v>
      </c>
      <c r="Q479" s="1">
        <v>-0.04176468458368943</v>
      </c>
      <c r="R479" s="1">
        <v>-0.004063870923158297</v>
      </c>
      <c r="S479" s="1">
        <v>-0.04039263406556294</v>
      </c>
      <c r="T479" s="1">
        <v>-0.0003471619545368599</v>
      </c>
      <c r="U479" s="1">
        <v>-0.05392565240386438</v>
      </c>
      <c r="V479" s="1">
        <v>-0.0001816695436007509</v>
      </c>
      <c r="W479" s="1">
        <v>-0.06687211558518032</v>
      </c>
      <c r="X479" s="1">
        <v>-0.01388911216066715</v>
      </c>
    </row>
    <row r="480" spans="1:24">
      <c r="A480" s="11">
        <v>43903</v>
      </c>
      <c r="B480" s="1">
        <v>-0.0261772461977017</v>
      </c>
      <c r="C480" s="1">
        <v>-0.02734669617362155</v>
      </c>
      <c r="D480" s="1">
        <v>-0.04376289614949284</v>
      </c>
      <c r="E480" s="1">
        <v>0</v>
      </c>
      <c r="F480" s="1">
        <v>0</v>
      </c>
      <c r="G480" s="1">
        <v>-0.0003996523078162239</v>
      </c>
      <c r="H480" s="1">
        <v>-0.0200488643091373</v>
      </c>
      <c r="I480" s="1">
        <v>-0.04073799267216507</v>
      </c>
      <c r="J480" s="1">
        <v>-0.04016857717040399</v>
      </c>
      <c r="K480" s="1">
        <v>-0.05796919508300503</v>
      </c>
      <c r="L480" s="1">
        <v>-0.04135335782241055</v>
      </c>
      <c r="M480" s="1">
        <v>-0.001433007171424549</v>
      </c>
      <c r="N480" s="1">
        <v>-0.001845018973569351</v>
      </c>
      <c r="O480" s="1">
        <v>-0.02419209187693286</v>
      </c>
      <c r="P480" s="1">
        <v>0</v>
      </c>
      <c r="Q480" s="1">
        <v>-0.005214682423474904</v>
      </c>
      <c r="R480" s="1">
        <v>-0.01556404314670562</v>
      </c>
      <c r="S480" s="1">
        <v>-0.02736284114625037</v>
      </c>
      <c r="T480" s="1">
        <v>-0.003129893008927704</v>
      </c>
      <c r="U480" s="1">
        <v>-0.09176617136959569</v>
      </c>
      <c r="V480" s="1">
        <v>-0.007797399347533965</v>
      </c>
      <c r="W480" s="1">
        <v>-0.04957569712752711</v>
      </c>
      <c r="X480" s="1">
        <v>-0.01104983618658494</v>
      </c>
    </row>
    <row r="481" spans="1:24">
      <c r="A481" s="11">
        <v>43906</v>
      </c>
      <c r="B481" s="1">
        <v>-0.03693993350573996</v>
      </c>
      <c r="C481" s="1">
        <v>-0.03410166507394113</v>
      </c>
      <c r="D481" s="1">
        <v>-0.03406416042063759</v>
      </c>
      <c r="E481" s="1">
        <v>-9.667907388972854E-05</v>
      </c>
      <c r="F481" s="1">
        <v>-4.992536159478251E-05</v>
      </c>
      <c r="G481" s="1">
        <v>0.000499540433198937</v>
      </c>
      <c r="H481" s="1">
        <v>-0.04490326781729274</v>
      </c>
      <c r="I481" s="1">
        <v>-0.007165467960873946</v>
      </c>
      <c r="J481" s="1">
        <v>-0.05800030258982274</v>
      </c>
      <c r="K481" s="1">
        <v>-0.02872064121626504</v>
      </c>
      <c r="L481" s="1">
        <v>-0.02451581724659321</v>
      </c>
      <c r="M481" s="1">
        <v>-0.02321187386121849</v>
      </c>
      <c r="N481" s="1">
        <v>0.00276625349289011</v>
      </c>
      <c r="O481" s="1">
        <v>-0.05021407619371462</v>
      </c>
      <c r="P481" s="1">
        <v>0</v>
      </c>
      <c r="Q481" s="1">
        <v>-0.06207071163152191</v>
      </c>
      <c r="R481" s="1">
        <v>0.005485987030003012</v>
      </c>
      <c r="S481" s="1">
        <v>-0.04538270743304169</v>
      </c>
      <c r="T481" s="1">
        <v>0.001566171032744876</v>
      </c>
      <c r="U481" s="1">
        <v>0.002355713692458984</v>
      </c>
      <c r="V481" s="1">
        <v>0.0005034209849803555</v>
      </c>
      <c r="W481" s="1">
        <v>0.02380973719521044</v>
      </c>
      <c r="X481" s="1">
        <v>-0.006079046076382226</v>
      </c>
    </row>
    <row r="482" spans="1:24">
      <c r="A482" s="11">
        <v>43907</v>
      </c>
      <c r="B482" s="1">
        <v>-0.0226780959566953</v>
      </c>
      <c r="C482" s="1">
        <v>-0.02430909708247344</v>
      </c>
      <c r="D482" s="1">
        <v>0.03936985235575916</v>
      </c>
      <c r="E482" s="1">
        <v>0.0005799342903693469</v>
      </c>
      <c r="F482" s="1">
        <v>0.0004492385482288563</v>
      </c>
      <c r="G482" s="1">
        <v>0.0012278085163186</v>
      </c>
      <c r="H482" s="1">
        <v>-0.02422174586876667</v>
      </c>
      <c r="I482" s="1">
        <v>0.005063301956546635</v>
      </c>
      <c r="J482" s="1">
        <v>0.01562267270284382</v>
      </c>
      <c r="K482" s="1">
        <v>-0.03586391695481927</v>
      </c>
      <c r="L482" s="1">
        <v>-0.06370425469475136</v>
      </c>
      <c r="M482" s="1">
        <v>-0.00638038974321041</v>
      </c>
      <c r="N482" s="1">
        <v>0.0009203866273287486</v>
      </c>
      <c r="O482" s="1">
        <v>-0.02787268104977074</v>
      </c>
      <c r="P482" s="1">
        <v>0.0002937432704956635</v>
      </c>
      <c r="Q482" s="1">
        <v>-0.01118858016913074</v>
      </c>
      <c r="R482" s="1">
        <v>0.004776685278027418</v>
      </c>
      <c r="S482" s="1">
        <v>-0.01001765846717719</v>
      </c>
      <c r="T482" s="1">
        <v>0.001390095792918084</v>
      </c>
      <c r="U482" s="1">
        <v>-0.01362176822109862</v>
      </c>
      <c r="V482" s="1">
        <v>0.004792669556776361</v>
      </c>
      <c r="W482" s="1">
        <v>-0.005233826943479313</v>
      </c>
      <c r="X482" s="1">
        <v>-0.008163310639160981</v>
      </c>
    </row>
    <row r="483" spans="1:24">
      <c r="A483" s="11">
        <v>43908</v>
      </c>
      <c r="B483" s="1">
        <v>-0.05650090463257275</v>
      </c>
      <c r="C483" s="1">
        <v>-0.05262525995337448</v>
      </c>
      <c r="D483" s="1">
        <v>-0.06817712320738072</v>
      </c>
      <c r="E483" s="1">
        <v>0.0002415400605930839</v>
      </c>
      <c r="F483" s="1">
        <v>0.0002395113978956575</v>
      </c>
      <c r="G483" s="1">
        <v>0.0001995012475444864</v>
      </c>
      <c r="H483" s="1">
        <v>-0.06648093849067603</v>
      </c>
      <c r="I483" s="1">
        <v>-0.03992803395274002</v>
      </c>
      <c r="J483" s="1">
        <v>-0.0748650485456494</v>
      </c>
      <c r="K483" s="1">
        <v>-0.06521923963764402</v>
      </c>
      <c r="L483" s="1">
        <v>-0.0277696733504822</v>
      </c>
      <c r="M483" s="1">
        <v>-0.003452531173028503</v>
      </c>
      <c r="N483" s="1">
        <v>-0.006460567002944017</v>
      </c>
      <c r="O483" s="1">
        <v>-0.05894892461373688</v>
      </c>
      <c r="P483" s="1">
        <v>0.0005383053299873644</v>
      </c>
      <c r="Q483" s="1">
        <v>-0.03874576657584229</v>
      </c>
      <c r="R483" s="1">
        <v>-0.004264675384238463</v>
      </c>
      <c r="S483" s="1">
        <v>-0.08176635073170151</v>
      </c>
      <c r="T483" s="1">
        <v>-0.0001736563345511731</v>
      </c>
      <c r="U483" s="1">
        <v>-0.02597548640326068</v>
      </c>
      <c r="V483" s="1">
        <v>-0.001366991919787983</v>
      </c>
      <c r="W483" s="1">
        <v>-0.0643103929285289</v>
      </c>
      <c r="X483" s="1">
        <v>-0.01652930195121058</v>
      </c>
    </row>
    <row r="484" spans="1:24">
      <c r="A484" s="11">
        <v>43909</v>
      </c>
      <c r="B484" s="1">
        <v>-0.076102823651542</v>
      </c>
      <c r="C484" s="1">
        <v>-0.07944250358613447</v>
      </c>
      <c r="D484" s="1">
        <v>-0.08501190250081049</v>
      </c>
      <c r="E484" s="1">
        <v>9.659969095604672E-05</v>
      </c>
      <c r="F484" s="1">
        <v>-8.981005180096728E-05</v>
      </c>
      <c r="G484" s="1">
        <v>-0.0005886431944730378</v>
      </c>
      <c r="H484" s="1">
        <v>-0.08915754553413172</v>
      </c>
      <c r="I484" s="1">
        <v>0.002187705969893063</v>
      </c>
      <c r="J484" s="1">
        <v>-0.09561538826665879</v>
      </c>
      <c r="K484" s="1">
        <v>-0.08335230805806915</v>
      </c>
      <c r="L484" s="1">
        <v>-0.08852219936128893</v>
      </c>
      <c r="M484" s="1">
        <v>-0.01593659226281264</v>
      </c>
      <c r="N484" s="1">
        <v>-0.02817087696669634</v>
      </c>
      <c r="O484" s="1">
        <v>-0.09299786475420942</v>
      </c>
      <c r="P484" s="1">
        <v>-4.892487586284078E-05</v>
      </c>
      <c r="Q484" s="1">
        <v>-0.04098445086047105</v>
      </c>
      <c r="R484" s="1">
        <v>-0.0143786106158303</v>
      </c>
      <c r="S484" s="1">
        <v>-0.08330660612641044</v>
      </c>
      <c r="T484" s="1">
        <v>-0.007320932122363174</v>
      </c>
      <c r="U484" s="1">
        <v>-0.02855563361286711</v>
      </c>
      <c r="V484" s="1">
        <v>-0.008747279332304569</v>
      </c>
      <c r="W484" s="1">
        <v>0.02062921813311493</v>
      </c>
      <c r="X484" s="1">
        <v>-0.03121120837957651</v>
      </c>
    </row>
    <row r="485" spans="1:24">
      <c r="A485" s="11">
        <v>43910</v>
      </c>
      <c r="B485" s="1">
        <v>0.07404309068853156</v>
      </c>
      <c r="C485" s="1">
        <v>0.07148586124803941</v>
      </c>
      <c r="D485" s="1">
        <v>0.08372357457203472</v>
      </c>
      <c r="E485" s="1">
        <v>-0.0002415167262071879</v>
      </c>
      <c r="F485" s="1">
        <v>3.991657436486515E-05</v>
      </c>
      <c r="G485" s="1">
        <v>-4.990094663127051E-05</v>
      </c>
      <c r="H485" s="1">
        <v>0.08804190978501553</v>
      </c>
      <c r="I485" s="1">
        <v>0.01561176547211343</v>
      </c>
      <c r="J485" s="1">
        <v>0.08652276333810038</v>
      </c>
      <c r="K485" s="1">
        <v>0.05729405487970949</v>
      </c>
      <c r="L485" s="1">
        <v>0.1007218483343855</v>
      </c>
      <c r="M485" s="1">
        <v>-0.005537391445992571</v>
      </c>
      <c r="N485" s="1">
        <v>-0.002861232281032235</v>
      </c>
      <c r="O485" s="1">
        <v>0.07981841699187386</v>
      </c>
      <c r="P485" s="1">
        <v>-0.0003425411694573008</v>
      </c>
      <c r="Q485" s="1">
        <v>0.07910494385876024</v>
      </c>
      <c r="R485" s="1">
        <v>0.003316315924867002</v>
      </c>
      <c r="S485" s="1">
        <v>0.09984533496971612</v>
      </c>
      <c r="T485" s="1">
        <v>0.002446270659027114</v>
      </c>
      <c r="U485" s="1">
        <v>0.04132564600408228</v>
      </c>
      <c r="V485" s="1">
        <v>-0.0006902105416076043</v>
      </c>
      <c r="W485" s="1">
        <v>-0.007496047859675695</v>
      </c>
      <c r="X485" s="1">
        <v>0.01652049296957277</v>
      </c>
    </row>
    <row r="486" spans="1:24">
      <c r="A486" s="11">
        <v>43913</v>
      </c>
      <c r="B486" s="1">
        <v>-0.06056019090246005</v>
      </c>
      <c r="C486" s="1">
        <v>-0.05600567596014024</v>
      </c>
      <c r="D486" s="1">
        <v>-0.05294342055860711</v>
      </c>
      <c r="E486" s="1">
        <v>4.830801189319234E-05</v>
      </c>
      <c r="F486" s="1">
        <v>0</v>
      </c>
      <c r="G486" s="1">
        <v>-4.990343686010227E-05</v>
      </c>
      <c r="H486" s="1">
        <v>-0.05630844898519682</v>
      </c>
      <c r="I486" s="1">
        <v>-0.05574198300823519</v>
      </c>
      <c r="J486" s="1">
        <v>-0.07357412181581581</v>
      </c>
      <c r="K486" s="1">
        <v>-0.06563050134435769</v>
      </c>
      <c r="L486" s="1">
        <v>-0.08973847432290075</v>
      </c>
      <c r="M486" s="1">
        <v>-0.01116762875401019</v>
      </c>
      <c r="N486" s="1">
        <v>-0.05597926774190125</v>
      </c>
      <c r="O486" s="1">
        <v>-0.03961302235950211</v>
      </c>
      <c r="P486" s="1">
        <v>0</v>
      </c>
      <c r="Q486" s="1">
        <v>-0.04007171312955099</v>
      </c>
      <c r="R486" s="1">
        <v>-0.00891227367568218</v>
      </c>
      <c r="S486" s="1">
        <v>-0.05533016861184347</v>
      </c>
      <c r="T486" s="1">
        <v>0.00017450484295219</v>
      </c>
      <c r="U486" s="1">
        <v>0.01499278458614132</v>
      </c>
      <c r="V486" s="1">
        <v>-0.003134943326322036</v>
      </c>
      <c r="W486" s="1">
        <v>-0.07158052091911907</v>
      </c>
      <c r="X486" s="1">
        <v>-0.01490975436628704</v>
      </c>
    </row>
    <row r="487" spans="1:24">
      <c r="A487" s="11">
        <v>43914</v>
      </c>
      <c r="B487" s="1">
        <v>0.0887896415988553</v>
      </c>
      <c r="C487" s="1">
        <v>0.08110559528467273</v>
      </c>
      <c r="D487" s="1">
        <v>0.0903924518632805</v>
      </c>
      <c r="E487" s="1">
        <v>0</v>
      </c>
      <c r="F487" s="1">
        <v>-3.991657436486433E-05</v>
      </c>
      <c r="G487" s="1">
        <v>4.990343686001519E-05</v>
      </c>
      <c r="H487" s="1">
        <v>0.1038300583788215</v>
      </c>
      <c r="I487" s="1">
        <v>0.03399253934691464</v>
      </c>
      <c r="J487" s="1">
        <v>0.1133286853070033</v>
      </c>
      <c r="K487" s="1">
        <v>0.06170303874714735</v>
      </c>
      <c r="L487" s="1">
        <v>0.05342366333127468</v>
      </c>
      <c r="M487" s="1">
        <v>0.005599403787493503</v>
      </c>
      <c r="N487" s="1">
        <v>0.005037794029957081</v>
      </c>
      <c r="O487" s="1">
        <v>0.08582710597010415</v>
      </c>
      <c r="P487" s="1">
        <v>-4.894403250859072E-05</v>
      </c>
      <c r="Q487" s="1">
        <v>0.08996923778650044</v>
      </c>
      <c r="R487" s="1">
        <v>0.001060427915718762</v>
      </c>
      <c r="S487" s="1">
        <v>0.1041741990313895</v>
      </c>
      <c r="T487" s="1">
        <v>0.0006977150117336826</v>
      </c>
      <c r="U487" s="1">
        <v>0.02990548277890454</v>
      </c>
      <c r="V487" s="1">
        <v>0.0002770083120207049</v>
      </c>
      <c r="W487" s="1">
        <v>0.03048500250884983</v>
      </c>
      <c r="X487" s="1">
        <v>0.01754897468947776</v>
      </c>
    </row>
    <row r="488" spans="1:24">
      <c r="A488" s="11">
        <v>43915</v>
      </c>
      <c r="B488" s="1">
        <v>0.05577052371634295</v>
      </c>
      <c r="C488" s="1">
        <v>0.0544398967115511</v>
      </c>
      <c r="D488" s="1">
        <v>0.02671072789636145</v>
      </c>
      <c r="E488" s="1">
        <v>-9.661835756308579E-05</v>
      </c>
      <c r="F488" s="1">
        <v>-9.979840730030384E-05</v>
      </c>
      <c r="G488" s="1">
        <v>-0.0001996286912983565</v>
      </c>
      <c r="H488" s="1">
        <v>0.05785006878492227</v>
      </c>
      <c r="I488" s="1">
        <v>0.04177141175492412</v>
      </c>
      <c r="J488" s="1">
        <v>0.05161427015663584</v>
      </c>
      <c r="K488" s="1">
        <v>0.1044225759298499</v>
      </c>
      <c r="L488" s="1">
        <v>0.08955580319923849</v>
      </c>
      <c r="M488" s="1">
        <v>0.02159260390775735</v>
      </c>
      <c r="N488" s="1">
        <v>0.01743506182210135</v>
      </c>
      <c r="O488" s="1">
        <v>0.05117395552470824</v>
      </c>
      <c r="P488" s="1">
        <v>-0.0001468464722774011</v>
      </c>
      <c r="Q488" s="1">
        <v>0.004156528756065661</v>
      </c>
      <c r="R488" s="1">
        <v>0.003446896869014581</v>
      </c>
      <c r="S488" s="1">
        <v>0.04742551353702829</v>
      </c>
      <c r="T488" s="1">
        <v>0.000435824805329439</v>
      </c>
      <c r="U488" s="1">
        <v>0.05616298949830149</v>
      </c>
      <c r="V488" s="1">
        <v>0.001107266549115601</v>
      </c>
      <c r="W488" s="1">
        <v>0.06067368110459451</v>
      </c>
      <c r="X488" s="1">
        <v>0.02550229281093626</v>
      </c>
    </row>
    <row r="489" spans="1:24">
      <c r="A489" s="11">
        <v>43916</v>
      </c>
      <c r="B489" s="1">
        <v>-0.01962254872456918</v>
      </c>
      <c r="C489" s="1">
        <v>-0.009434032233358642</v>
      </c>
      <c r="D489" s="1">
        <v>0.008907136404028937</v>
      </c>
      <c r="E489" s="1">
        <v>0</v>
      </c>
      <c r="F489" s="1">
        <v>-4.990293879441703E-05</v>
      </c>
      <c r="G489" s="1">
        <v>0.0001497252544383136</v>
      </c>
      <c r="H489" s="1">
        <v>-0.02879106407634704</v>
      </c>
      <c r="I489" s="1">
        <v>0.01340614967106335</v>
      </c>
      <c r="J489" s="1">
        <v>-0.02498562426409947</v>
      </c>
      <c r="K489" s="1">
        <v>-0.01333003206972843</v>
      </c>
      <c r="L489" s="1">
        <v>0.009423448688442462</v>
      </c>
      <c r="M489" s="1">
        <v>-0.006979091139391398</v>
      </c>
      <c r="N489" s="1">
        <v>-0.001482579960222836</v>
      </c>
      <c r="O489" s="1">
        <v>-0.02168823439164068</v>
      </c>
      <c r="P489" s="1">
        <v>-0.0001468680393309011</v>
      </c>
      <c r="Q489" s="1">
        <v>-0.02520234191143624</v>
      </c>
      <c r="R489" s="1">
        <v>0.0135967312482402</v>
      </c>
      <c r="S489" s="1">
        <v>-0.02892458559122866</v>
      </c>
      <c r="T489" s="1">
        <v>0.00165440413894103</v>
      </c>
      <c r="U489" s="1">
        <v>0.01194368161084903</v>
      </c>
      <c r="V489" s="1">
        <v>0.006663780719767511</v>
      </c>
      <c r="W489" s="1">
        <v>0.01077377897197447</v>
      </c>
      <c r="X489" s="1">
        <v>0.003078504227087373</v>
      </c>
    </row>
    <row r="490" spans="1:24">
      <c r="A490" s="11">
        <v>43917</v>
      </c>
      <c r="B490" s="1">
        <v>0.02383597771905115</v>
      </c>
      <c r="C490" s="1">
        <v>0.01345010188824857</v>
      </c>
      <c r="D490" s="1">
        <v>0.01238553405690926</v>
      </c>
      <c r="E490" s="1">
        <v>4.831034566997286E-05</v>
      </c>
      <c r="F490" s="1">
        <v>0</v>
      </c>
      <c r="G490" s="1">
        <v>-9.981434540061598E-05</v>
      </c>
      <c r="H490" s="1">
        <v>0.01472841136840898</v>
      </c>
      <c r="I490" s="1">
        <v>0.03435920806693583</v>
      </c>
      <c r="J490" s="1">
        <v>0.004386185695679275</v>
      </c>
      <c r="K490" s="1">
        <v>0.008731842339810565</v>
      </c>
      <c r="L490" s="1">
        <v>0.05199648612556154</v>
      </c>
      <c r="M490" s="1">
        <v>-0.005015055646427843</v>
      </c>
      <c r="N490" s="1">
        <v>-0.01044006499668329</v>
      </c>
      <c r="O490" s="1">
        <v>0.008696478625781882</v>
      </c>
      <c r="P490" s="1">
        <v>4.895840984056809E-05</v>
      </c>
      <c r="Q490" s="1">
        <v>0.01925914124896268</v>
      </c>
      <c r="R490" s="1">
        <v>-0.0002035275400138784</v>
      </c>
      <c r="S490" s="1">
        <v>0.01086871949027836</v>
      </c>
      <c r="T490" s="1">
        <v>0.002172685858819547</v>
      </c>
      <c r="U490" s="1">
        <v>0.02188504746066378</v>
      </c>
      <c r="V490" s="1">
        <v>0.0004579383694992955</v>
      </c>
      <c r="W490" s="1">
        <v>0.04197058141915448</v>
      </c>
      <c r="X490" s="1">
        <v>0.004089985251525066</v>
      </c>
    </row>
    <row r="491" spans="1:24">
      <c r="A491" s="11">
        <v>43920</v>
      </c>
      <c r="B491" s="1">
        <v>-0.005938310836542954</v>
      </c>
      <c r="C491" s="1">
        <v>0.002668447213833526</v>
      </c>
      <c r="D491" s="1">
        <v>0.02535923214701</v>
      </c>
      <c r="E491" s="1">
        <v>-9.662302534214762E-05</v>
      </c>
      <c r="F491" s="1">
        <v>0</v>
      </c>
      <c r="G491" s="1">
        <v>-0.0001996585844848893</v>
      </c>
      <c r="H491" s="1">
        <v>0.0002546797416031369</v>
      </c>
      <c r="I491" s="1">
        <v>-0.008885357326614229</v>
      </c>
      <c r="J491" s="1">
        <v>0.007219548280127708</v>
      </c>
      <c r="K491" s="1">
        <v>-0.009260299784862718</v>
      </c>
      <c r="L491" s="1">
        <v>-0.02099477285365627</v>
      </c>
      <c r="M491" s="1">
        <v>-0.005040333251406454</v>
      </c>
      <c r="N491" s="1">
        <v>-0.05179316942920159</v>
      </c>
      <c r="O491" s="1">
        <v>-0.006915534254787033</v>
      </c>
      <c r="P491" s="1">
        <v>0</v>
      </c>
      <c r="Q491" s="1">
        <v>0.009492240232945131</v>
      </c>
      <c r="R491" s="1">
        <v>-0.002919067319584075</v>
      </c>
      <c r="S491" s="1">
        <v>0.001306791142974138</v>
      </c>
      <c r="T491" s="1">
        <v>-0.001650810575165003</v>
      </c>
      <c r="U491" s="1">
        <v>-0.02675386962948442</v>
      </c>
      <c r="V491" s="1">
        <v>-0.001053571935023347</v>
      </c>
      <c r="W491" s="1">
        <v>-0.0155332729604604</v>
      </c>
      <c r="X491" s="1">
        <v>0.001529442051898115</v>
      </c>
    </row>
    <row r="492" spans="1:24">
      <c r="A492" s="11">
        <v>43921</v>
      </c>
      <c r="B492" s="1">
        <v>0.01762537071019683</v>
      </c>
      <c r="C492" s="1">
        <v>0.01848237429560032</v>
      </c>
      <c r="D492" s="1">
        <v>0.05707507062291631</v>
      </c>
      <c r="E492" s="1">
        <v>0.000144931037235294</v>
      </c>
      <c r="F492" s="1">
        <v>4.99029387944131E-05</v>
      </c>
      <c r="G492" s="1">
        <v>0.000299472929885517</v>
      </c>
      <c r="H492" s="1">
        <v>-0.005566777226493217</v>
      </c>
      <c r="I492" s="1">
        <v>0.01209692170882853</v>
      </c>
      <c r="J492" s="1">
        <v>0.002170192069711289</v>
      </c>
      <c r="K492" s="1">
        <v>0.03153062823392221</v>
      </c>
      <c r="L492" s="1">
        <v>0.01504110865898094</v>
      </c>
      <c r="M492" s="1">
        <v>-0.01527524609500488</v>
      </c>
      <c r="N492" s="1">
        <v>0</v>
      </c>
      <c r="O492" s="1">
        <v>0.01395905694726277</v>
      </c>
      <c r="P492" s="1">
        <v>4.895601303214304E-05</v>
      </c>
      <c r="Q492" s="1">
        <v>0.02553330200516485</v>
      </c>
      <c r="R492" s="1">
        <v>-0.0001224934773754821</v>
      </c>
      <c r="S492" s="1">
        <v>0.0004352178333919124</v>
      </c>
      <c r="T492" s="1">
        <v>0.0007823026171496311</v>
      </c>
      <c r="U492" s="1">
        <v>0.01293121467224878</v>
      </c>
      <c r="V492" s="1">
        <v>0.0008704217513610721</v>
      </c>
      <c r="W492" s="1">
        <v>0.01962021901700743</v>
      </c>
      <c r="X492" s="1">
        <v>0.007612317906196398</v>
      </c>
    </row>
    <row r="493" spans="1:24">
      <c r="A493" s="11">
        <v>43922</v>
      </c>
      <c r="B493" s="1">
        <v>-0.0480801287967976</v>
      </c>
      <c r="C493" s="1">
        <v>-0.04754829336045883</v>
      </c>
      <c r="D493" s="1">
        <v>-0.03730864586182305</v>
      </c>
      <c r="E493" s="1">
        <v>0</v>
      </c>
      <c r="F493" s="1">
        <v>0.0001397149816650394</v>
      </c>
      <c r="G493" s="1">
        <v>4.990343686001519E-05</v>
      </c>
      <c r="H493" s="1">
        <v>-0.04349080237440275</v>
      </c>
      <c r="I493" s="1">
        <v>-0.03881999184958209</v>
      </c>
      <c r="J493" s="1">
        <v>-0.03146590914134571</v>
      </c>
      <c r="K493" s="1">
        <v>-0.02583801324063575</v>
      </c>
      <c r="L493" s="1">
        <v>-0.05433976379748402</v>
      </c>
      <c r="M493" s="1">
        <v>0.00868460119955094</v>
      </c>
      <c r="N493" s="1">
        <v>0.009429090288851687</v>
      </c>
      <c r="O493" s="1">
        <v>-0.04522572245132511</v>
      </c>
      <c r="P493" s="1">
        <v>0.0001468536605913696</v>
      </c>
      <c r="Q493" s="1">
        <v>-0.03621843275294038</v>
      </c>
      <c r="R493" s="1">
        <v>0.0003592716622297416</v>
      </c>
      <c r="S493" s="1">
        <v>-0.03958628340341616</v>
      </c>
      <c r="T493" s="1">
        <v>-0.001130189209630232</v>
      </c>
      <c r="U493" s="1">
        <v>-0.0227405576338741</v>
      </c>
      <c r="V493" s="1">
        <v>-0.001374696637697693</v>
      </c>
      <c r="W493" s="1">
        <v>-0.03616716714473316</v>
      </c>
      <c r="X493" s="1">
        <v>-0.007612317906196304</v>
      </c>
    </row>
    <row r="494" spans="1:24">
      <c r="A494" s="11">
        <v>43923</v>
      </c>
      <c r="B494" s="1">
        <v>0.03028210615247042</v>
      </c>
      <c r="C494" s="1">
        <v>0.02372188497058684</v>
      </c>
      <c r="D494" s="1">
        <v>0.02590876355399618</v>
      </c>
      <c r="E494" s="1">
        <v>0.0002415050607046982</v>
      </c>
      <c r="F494" s="1">
        <v>0.0002993235310597659</v>
      </c>
      <c r="G494" s="1">
        <v>0.0002893908343176942</v>
      </c>
      <c r="H494" s="1">
        <v>0.01602496353383515</v>
      </c>
      <c r="I494" s="1">
        <v>0.0120109126661354</v>
      </c>
      <c r="J494" s="1">
        <v>0.03574424759854844</v>
      </c>
      <c r="K494" s="1">
        <v>0.01378036213337241</v>
      </c>
      <c r="L494" s="1">
        <v>0.0082969418665979</v>
      </c>
      <c r="M494" s="1">
        <v>0.0101215438980061</v>
      </c>
      <c r="N494" s="1">
        <v>0.01243539340788668</v>
      </c>
      <c r="O494" s="1">
        <v>0.02591428876547037</v>
      </c>
      <c r="P494" s="1">
        <v>0.0001468320977602959</v>
      </c>
      <c r="Q494" s="1">
        <v>0.05163937915790481</v>
      </c>
      <c r="R494" s="1">
        <v>0.002087751533075677</v>
      </c>
      <c r="S494" s="1">
        <v>0.02220522786945267</v>
      </c>
      <c r="T494" s="1">
        <v>0.001390820808342805</v>
      </c>
      <c r="U494" s="1">
        <v>-0.01101332717798305</v>
      </c>
      <c r="V494" s="1">
        <v>0.0009166743698086608</v>
      </c>
      <c r="W494" s="1">
        <v>0.001536570677249784</v>
      </c>
      <c r="X494" s="1">
        <v>0.003051884362664491</v>
      </c>
    </row>
    <row r="495" spans="1:24">
      <c r="A495" s="11">
        <v>43924</v>
      </c>
      <c r="B495" s="1">
        <v>-0.002550084583785064</v>
      </c>
      <c r="C495" s="1">
        <v>0</v>
      </c>
      <c r="D495" s="1">
        <v>0.006483182974070017</v>
      </c>
      <c r="E495" s="1">
        <v>0.0002414467500923768</v>
      </c>
      <c r="F495" s="1">
        <v>0.0001496281742668757</v>
      </c>
      <c r="G495" s="1">
        <v>0.0003990224004261739</v>
      </c>
      <c r="H495" s="1">
        <v>-0.004220083279385841</v>
      </c>
      <c r="I495" s="1">
        <v>-0.01493184109379918</v>
      </c>
      <c r="J495" s="1">
        <v>-0.0007197869741412671</v>
      </c>
      <c r="K495" s="1">
        <v>-0.006657675688956097</v>
      </c>
      <c r="L495" s="1">
        <v>-0.007396649210695133</v>
      </c>
      <c r="M495" s="1">
        <v>0.004020105916665631</v>
      </c>
      <c r="N495" s="1">
        <v>0.02441626886726777</v>
      </c>
      <c r="O495" s="1">
        <v>-0.002507613708784981</v>
      </c>
      <c r="P495" s="1">
        <v>0.0002446722627262515</v>
      </c>
      <c r="Q495" s="1">
        <v>-0.003406384581427739</v>
      </c>
      <c r="R495" s="1">
        <v>-0.002643043974135475</v>
      </c>
      <c r="S495" s="1">
        <v>-0.003992729673224128</v>
      </c>
      <c r="T495" s="1">
        <v>0</v>
      </c>
      <c r="U495" s="1">
        <v>-0.006109433054551429</v>
      </c>
      <c r="V495" s="1">
        <v>-0.0005957427484126153</v>
      </c>
      <c r="W495" s="1">
        <v>-0.003460610213352387</v>
      </c>
      <c r="X495" s="1">
        <v>0.001015228513594672</v>
      </c>
    </row>
    <row r="496" spans="1:24">
      <c r="A496" s="11">
        <v>43927</v>
      </c>
      <c r="B496" s="1">
        <v>0.03904259608328563</v>
      </c>
      <c r="C496" s="1">
        <v>0.03682204287767828</v>
      </c>
      <c r="D496" s="1">
        <v>0.03930496270048972</v>
      </c>
      <c r="E496" s="1">
        <v>9.656237937198359E-05</v>
      </c>
      <c r="F496" s="1">
        <v>9.973967951935416E-05</v>
      </c>
      <c r="G496" s="1">
        <v>0.0002393370375515345</v>
      </c>
      <c r="H496" s="1">
        <v>0.04582294881565039</v>
      </c>
      <c r="I496" s="1">
        <v>0.03691969759979318</v>
      </c>
      <c r="J496" s="1">
        <v>0.05509749317135371</v>
      </c>
      <c r="K496" s="1">
        <v>0.04190271708214523</v>
      </c>
      <c r="L496" s="1">
        <v>0.04034494036556225</v>
      </c>
      <c r="M496" s="1">
        <v>0.006996530289836102</v>
      </c>
      <c r="N496" s="1">
        <v>0.04134447107093456</v>
      </c>
      <c r="O496" s="1">
        <v>0.03731513531101473</v>
      </c>
      <c r="P496" s="1">
        <v>0.0001467746278229688</v>
      </c>
      <c r="Q496" s="1">
        <v>0.02682088616734145</v>
      </c>
      <c r="R496" s="1">
        <v>0.0008409845730010716</v>
      </c>
      <c r="S496" s="1">
        <v>0.0431521368038507</v>
      </c>
      <c r="T496" s="1">
        <v>0.0005210594994138829</v>
      </c>
      <c r="U496" s="1">
        <v>0.02367300199325315</v>
      </c>
      <c r="V496" s="1">
        <v>0.0005041131153252225</v>
      </c>
      <c r="W496" s="1">
        <v>0.0351205398099706</v>
      </c>
      <c r="X496" s="1">
        <v>0.01310502626309512</v>
      </c>
    </row>
    <row r="497" spans="1:24">
      <c r="A497" s="11">
        <v>43928</v>
      </c>
      <c r="B497" s="1">
        <v>0.01556885527995104</v>
      </c>
      <c r="C497" s="1">
        <v>0.01091503613387987</v>
      </c>
      <c r="D497" s="1">
        <v>0.004203453015626923</v>
      </c>
      <c r="E497" s="1">
        <v>0.0002896312049596088</v>
      </c>
      <c r="F497" s="1">
        <v>9.972973250771183E-05</v>
      </c>
      <c r="G497" s="1">
        <v>0.0003987678127591753</v>
      </c>
      <c r="H497" s="1">
        <v>0.02930776721103353</v>
      </c>
      <c r="I497" s="1">
        <v>0.03053975196544164</v>
      </c>
      <c r="J497" s="1">
        <v>0.02879281892158905</v>
      </c>
      <c r="K497" s="1">
        <v>0.02987651347968117</v>
      </c>
      <c r="L497" s="1">
        <v>0.01713838006660013</v>
      </c>
      <c r="M497" s="1">
        <v>0.01040385901419503</v>
      </c>
      <c r="N497" s="1">
        <v>0.02758139649626258</v>
      </c>
      <c r="O497" s="1">
        <v>0.01594000670858146</v>
      </c>
      <c r="P497" s="1">
        <v>0.0001956659987653684</v>
      </c>
      <c r="Q497" s="1">
        <v>-0.004439026266025854</v>
      </c>
      <c r="R497" s="1">
        <v>-0.002606902818630622</v>
      </c>
      <c r="S497" s="1">
        <v>0.02339583274481049</v>
      </c>
      <c r="T497" s="1">
        <v>-0.000607929151555653</v>
      </c>
      <c r="U497" s="1">
        <v>0.03580398464516903</v>
      </c>
      <c r="V497" s="1">
        <v>-0.0008709005202899999</v>
      </c>
      <c r="W497" s="1">
        <v>0.03464752352443553</v>
      </c>
      <c r="X497" s="1">
        <v>0.006488667637306269</v>
      </c>
    </row>
    <row r="498" spans="1:24">
      <c r="A498" s="11">
        <v>43929</v>
      </c>
      <c r="B498" s="1">
        <v>-0.01473680464327233</v>
      </c>
      <c r="C498" s="1">
        <v>-0.007049051937413887</v>
      </c>
      <c r="D498" s="1">
        <v>-0.004730129174638748</v>
      </c>
      <c r="E498" s="1">
        <v>0</v>
      </c>
      <c r="F498" s="1">
        <v>4.986113674459402E-05</v>
      </c>
      <c r="G498" s="1">
        <v>0.0001494969430658576</v>
      </c>
      <c r="H498" s="1">
        <v>-0.01000427238546396</v>
      </c>
      <c r="I498" s="1">
        <v>-0.01139277692848413</v>
      </c>
      <c r="J498" s="1">
        <v>-0.001546107431127163</v>
      </c>
      <c r="K498" s="1">
        <v>-0.007703972960977402</v>
      </c>
      <c r="L498" s="1">
        <v>-0.02016802964646841</v>
      </c>
      <c r="M498" s="1">
        <v>-0.004940721512977204</v>
      </c>
      <c r="N498" s="1">
        <v>-0.008478618855552232</v>
      </c>
      <c r="O498" s="1">
        <v>-0.008366820771461883</v>
      </c>
      <c r="P498" s="1">
        <v>9.781864431164269E-05</v>
      </c>
      <c r="Q498" s="1">
        <v>-0.0116345422462977</v>
      </c>
      <c r="R498" s="1">
        <v>0.005320984692675589</v>
      </c>
      <c r="S498" s="1">
        <v>-0.004919751428203119</v>
      </c>
      <c r="T498" s="1">
        <v>0.001302253081549532</v>
      </c>
      <c r="U498" s="1">
        <v>-0.001576044455465766</v>
      </c>
      <c r="V498" s="1">
        <v>0.002747631897577569</v>
      </c>
      <c r="W498" s="1">
        <v>-0.01177972067524368</v>
      </c>
      <c r="X498" s="1">
        <v>-0.001992032531240541</v>
      </c>
    </row>
    <row r="499" spans="1:24">
      <c r="A499" s="11">
        <v>43930</v>
      </c>
      <c r="B499" s="1">
        <v>0.01576070250677041</v>
      </c>
      <c r="C499" s="1">
        <v>0.007687417742686375</v>
      </c>
      <c r="D499" s="1">
        <v>0.008289224316507776</v>
      </c>
      <c r="E499" s="1">
        <v>9.652509660002964E-05</v>
      </c>
      <c r="F499" s="1">
        <v>0.0001994196893667661</v>
      </c>
      <c r="G499" s="1">
        <v>0.0004882009890874608</v>
      </c>
      <c r="H499" s="1">
        <v>0.006615021406739309</v>
      </c>
      <c r="I499" s="1">
        <v>0.02535731727885652</v>
      </c>
      <c r="J499" s="1">
        <v>0.0011046063202029</v>
      </c>
      <c r="K499" s="1">
        <v>0.04946587922980202</v>
      </c>
      <c r="L499" s="1">
        <v>0.010134857639042</v>
      </c>
      <c r="M499" s="1">
        <v>0.003461066495791182</v>
      </c>
      <c r="N499" s="1">
        <v>0.01362482904339413</v>
      </c>
      <c r="O499" s="1">
        <v>0.01091416018067855</v>
      </c>
      <c r="P499" s="1">
        <v>0.0001467100278936082</v>
      </c>
      <c r="Q499" s="1">
        <v>-0.006774328718242364</v>
      </c>
      <c r="R499" s="1">
        <v>0.006967369280882257</v>
      </c>
      <c r="S499" s="1">
        <v>0.006166686208830594</v>
      </c>
      <c r="T499" s="1">
        <v>0.001820309955244209</v>
      </c>
      <c r="U499" s="1">
        <v>0.01202000361654891</v>
      </c>
      <c r="V499" s="1">
        <v>0.003697368128543432</v>
      </c>
      <c r="W499" s="1">
        <v>0.03934372882675152</v>
      </c>
      <c r="X499" s="1">
        <v>0.004972660669378459</v>
      </c>
    </row>
    <row r="500" spans="1:24">
      <c r="A500" s="11">
        <v>43931</v>
      </c>
      <c r="B500" s="1">
        <v>0.00835665136618851</v>
      </c>
      <c r="C500" s="1">
        <v>0.008261883664991757</v>
      </c>
      <c r="D500" s="1">
        <v>-0.00776254815749597</v>
      </c>
      <c r="E500" s="1">
        <v>9.6515780405069E-05</v>
      </c>
      <c r="F500" s="1">
        <v>0.0001395701242446129</v>
      </c>
      <c r="G500" s="1">
        <v>-0.0001992369232455866</v>
      </c>
      <c r="H500" s="1">
        <v>-0.001723586470572886</v>
      </c>
      <c r="I500" s="1">
        <v>0.007674634753108666</v>
      </c>
      <c r="J500" s="1">
        <v>-0.01732744182709014</v>
      </c>
      <c r="K500" s="1">
        <v>0.01754755036201872</v>
      </c>
      <c r="L500" s="1">
        <v>0.03851080830024192</v>
      </c>
      <c r="M500" s="1">
        <v>-0.004452146854416869</v>
      </c>
      <c r="N500" s="1">
        <v>-0.002803740154429397</v>
      </c>
      <c r="O500" s="1">
        <v>0.03122384045153271</v>
      </c>
      <c r="P500" s="1">
        <v>9.779472894213767E-05</v>
      </c>
      <c r="Q500" s="1">
        <v>0.002263212463153063</v>
      </c>
      <c r="R500" s="1">
        <v>0.0003636613464031487</v>
      </c>
      <c r="S500" s="1">
        <v>-0.00449626069721821</v>
      </c>
      <c r="T500" s="1">
        <v>0.0002597739980837036</v>
      </c>
      <c r="U500" s="1">
        <v>0.01597560387287812</v>
      </c>
      <c r="V500" s="1">
        <v>0.0002277852450568868</v>
      </c>
      <c r="W500" s="1">
        <v>0.01470818799987881</v>
      </c>
      <c r="X500" s="1">
        <v>0.006427710634555595</v>
      </c>
    </row>
    <row r="501" spans="1:24">
      <c r="A501" s="11">
        <v>43934</v>
      </c>
      <c r="B501" s="1">
        <v>-0.01723792350894755</v>
      </c>
      <c r="C501" s="1">
        <v>-0.009539023046758948</v>
      </c>
      <c r="D501" s="1">
        <v>-0.02107133403897395</v>
      </c>
      <c r="E501" s="1">
        <v>4.825439719122985E-05</v>
      </c>
      <c r="F501" s="1">
        <v>9.968102081619855E-05</v>
      </c>
      <c r="G501" s="1">
        <v>-9.963334935708158E-05</v>
      </c>
      <c r="H501" s="1">
        <v>-0.03073007295744562</v>
      </c>
      <c r="I501" s="1">
        <v>-0.004981807582523905</v>
      </c>
      <c r="J501" s="1">
        <v>-0.04179411497116176</v>
      </c>
      <c r="K501" s="1">
        <v>-0.03455524244639258</v>
      </c>
      <c r="L501" s="1">
        <v>-0.01959620764429603</v>
      </c>
      <c r="M501" s="1">
        <v>-0.01096720863024793</v>
      </c>
      <c r="N501" s="1">
        <v>0.03132453256179864</v>
      </c>
      <c r="O501" s="1">
        <v>-0.02378886196401471</v>
      </c>
      <c r="P501" s="1">
        <v>0</v>
      </c>
      <c r="Q501" s="1">
        <v>-0.01308397981355145</v>
      </c>
      <c r="R501" s="1">
        <v>-0.001787252757324674</v>
      </c>
      <c r="S501" s="1">
        <v>-0.0367169653938363</v>
      </c>
      <c r="T501" s="1">
        <v>-0.0003463803290606832</v>
      </c>
      <c r="U501" s="1">
        <v>-0.004098366392282248</v>
      </c>
      <c r="V501" s="1">
        <v>-0.0002733485210641795</v>
      </c>
      <c r="W501" s="1">
        <v>-0.01848944031697106</v>
      </c>
      <c r="X501" s="1">
        <v>-0.005436138912260508</v>
      </c>
    </row>
    <row r="502" spans="1:24">
      <c r="A502" s="11">
        <v>43935</v>
      </c>
      <c r="B502" s="1">
        <v>0.01723792350894762</v>
      </c>
      <c r="C502" s="1">
        <v>0.01584819224002371</v>
      </c>
      <c r="D502" s="1">
        <v>0.0262181339093179</v>
      </c>
      <c r="E502" s="1">
        <v>-9.651112298178654E-05</v>
      </c>
      <c r="F502" s="1">
        <v>-4.98392683698204E-05</v>
      </c>
      <c r="G502" s="1">
        <v>-0.0002391605476217655</v>
      </c>
      <c r="H502" s="1">
        <v>0.01773256881981953</v>
      </c>
      <c r="I502" s="1">
        <v>0.01525000960972386</v>
      </c>
      <c r="J502" s="1">
        <v>0.02145935474425133</v>
      </c>
      <c r="K502" s="1">
        <v>0.01420866058722498</v>
      </c>
      <c r="L502" s="1">
        <v>0.01379908995996999</v>
      </c>
      <c r="M502" s="1">
        <v>0.02083408690284205</v>
      </c>
      <c r="N502" s="1">
        <v>-0.01094402167931726</v>
      </c>
      <c r="O502" s="1">
        <v>0.01983563658829848</v>
      </c>
      <c r="P502" s="1">
        <v>0</v>
      </c>
      <c r="Q502" s="1">
        <v>0.0164692233984848</v>
      </c>
      <c r="R502" s="1">
        <v>-0.000202379170207583</v>
      </c>
      <c r="S502" s="1">
        <v>0.02504939693280152</v>
      </c>
      <c r="T502" s="1">
        <v>-0.0003465003499671445</v>
      </c>
      <c r="U502" s="1">
        <v>0.00563093374206044</v>
      </c>
      <c r="V502" s="1">
        <v>-0.0002734232609086392</v>
      </c>
      <c r="W502" s="1">
        <v>0.01137049675008775</v>
      </c>
      <c r="X502" s="1">
        <v>0.005928871122278654</v>
      </c>
    </row>
    <row r="503" spans="1:24">
      <c r="A503" s="11">
        <v>43937</v>
      </c>
      <c r="B503" s="1">
        <v>0</v>
      </c>
      <c r="C503" s="1">
        <v>-0.002518893019483915</v>
      </c>
      <c r="D503" s="1">
        <v>0.02554826859225925</v>
      </c>
      <c r="E503" s="1">
        <v>0.0001930129324656707</v>
      </c>
      <c r="F503" s="1">
        <v>9.967605291083691E-05</v>
      </c>
      <c r="G503" s="1">
        <v>0.0002889784631509856</v>
      </c>
      <c r="H503" s="1">
        <v>0.01712913167647754</v>
      </c>
      <c r="I503" s="1">
        <v>0.003022291684736413</v>
      </c>
      <c r="J503" s="1">
        <v>0.01768026965734672</v>
      </c>
      <c r="K503" s="1">
        <v>-0.0119367928929081</v>
      </c>
      <c r="L503" s="1">
        <v>-0.02268051860848964</v>
      </c>
      <c r="M503" s="1">
        <v>0.005385569932592566</v>
      </c>
      <c r="N503" s="1">
        <v>0.02221809825253532</v>
      </c>
      <c r="O503" s="1">
        <v>0.008054617393534066</v>
      </c>
      <c r="P503" s="1">
        <v>4.889377827635553E-05</v>
      </c>
      <c r="Q503" s="1">
        <v>0.0183061256690472</v>
      </c>
      <c r="R503" s="1">
        <v>0.004716913680620462</v>
      </c>
      <c r="S503" s="1">
        <v>0.02196238748625845</v>
      </c>
      <c r="T503" s="1">
        <v>0.0003465003499671406</v>
      </c>
      <c r="U503" s="1">
        <v>-0.03374314419851718</v>
      </c>
      <c r="V503" s="1">
        <v>0.001730419375323794</v>
      </c>
      <c r="W503" s="1">
        <v>0.002701487460160739</v>
      </c>
      <c r="X503" s="1">
        <v>0.00295130563458032</v>
      </c>
    </row>
    <row r="504" spans="1:24">
      <c r="A504" s="11">
        <v>43938</v>
      </c>
      <c r="B504" s="1">
        <v>0.02995205609118095</v>
      </c>
      <c r="C504" s="1">
        <v>0.03348111862345089</v>
      </c>
      <c r="D504" s="1">
        <v>0.01409545215125113</v>
      </c>
      <c r="E504" s="1">
        <v>-4.824974066698116E-05</v>
      </c>
      <c r="F504" s="1">
        <v>-4.983678454101493E-05</v>
      </c>
      <c r="G504" s="1">
        <v>-0.0001494611926795981</v>
      </c>
      <c r="H504" s="1">
        <v>0.04049798385452405</v>
      </c>
      <c r="I504" s="1">
        <v>0.01386049535401471</v>
      </c>
      <c r="J504" s="1">
        <v>0.02390445665299509</v>
      </c>
      <c r="K504" s="1">
        <v>0.02373277790356867</v>
      </c>
      <c r="L504" s="1">
        <v>0.01580477530012952</v>
      </c>
      <c r="M504" s="1">
        <v>0.005356720868391045</v>
      </c>
      <c r="N504" s="1">
        <v>0.02698681799933109</v>
      </c>
      <c r="O504" s="1">
        <v>0.03885542554821435</v>
      </c>
      <c r="P504" s="1">
        <v>0</v>
      </c>
      <c r="Q504" s="1">
        <v>0.02350220213614607</v>
      </c>
      <c r="R504" s="1">
        <v>-0.002371829598052424</v>
      </c>
      <c r="S504" s="1">
        <v>0.0425286401222971</v>
      </c>
      <c r="T504" s="1">
        <v>0</v>
      </c>
      <c r="U504" s="1">
        <v>0.02708498899992683</v>
      </c>
      <c r="V504" s="1">
        <v>-0.001001456747936927</v>
      </c>
      <c r="W504" s="1">
        <v>0.02128540820170952</v>
      </c>
      <c r="X504" s="1">
        <v>0.005876608488984971</v>
      </c>
    </row>
    <row r="505" spans="1:24">
      <c r="A505" s="11">
        <v>43941</v>
      </c>
      <c r="B505" s="1">
        <v>-0.01200894284575356</v>
      </c>
      <c r="C505" s="1">
        <v>-0.01660044269303526</v>
      </c>
      <c r="D505" s="1">
        <v>-0.003025415780843848</v>
      </c>
      <c r="E505" s="1">
        <v>9.649715340894048E-05</v>
      </c>
      <c r="F505" s="1">
        <v>0</v>
      </c>
      <c r="G505" s="1">
        <v>0.0001494611926795929</v>
      </c>
      <c r="H505" s="1">
        <v>-0.0157730477996491</v>
      </c>
      <c r="I505" s="1">
        <v>-0.005595985504121113</v>
      </c>
      <c r="J505" s="1">
        <v>-0.01408661166986756</v>
      </c>
      <c r="K505" s="1">
        <v>-0.007228277232105489</v>
      </c>
      <c r="L505" s="1">
        <v>-0.01177721288706055</v>
      </c>
      <c r="M505" s="1">
        <v>-0.00340550073712931</v>
      </c>
      <c r="N505" s="1">
        <v>0.005224217367189764</v>
      </c>
      <c r="O505" s="1">
        <v>-0.008699145408289798</v>
      </c>
      <c r="P505" s="1">
        <v>4.889138779174082E-05</v>
      </c>
      <c r="Q505" s="1">
        <v>0</v>
      </c>
      <c r="R505" s="1">
        <v>0.0003149542736661051</v>
      </c>
      <c r="S505" s="1">
        <v>-0.01668235200151445</v>
      </c>
      <c r="T505" s="1">
        <v>-0.0006064544262112054</v>
      </c>
      <c r="U505" s="1">
        <v>0.00256607787716076</v>
      </c>
      <c r="V505" s="1">
        <v>-0.0002732987171971042</v>
      </c>
      <c r="W505" s="1">
        <v>-0.007408699987978517</v>
      </c>
      <c r="X505" s="1">
        <v>0.0004881620795013512</v>
      </c>
    </row>
    <row r="506" spans="1:24">
      <c r="A506" s="11">
        <v>43942</v>
      </c>
      <c r="B506" s="1">
        <v>-0.01118674082607175</v>
      </c>
      <c r="C506" s="1">
        <v>-0.007467365128494174</v>
      </c>
      <c r="D506" s="1">
        <v>-0.01004931565302186</v>
      </c>
      <c r="E506" s="1">
        <v>-4.824741274183341E-05</v>
      </c>
      <c r="F506" s="1">
        <v>4.983678454105148E-05</v>
      </c>
      <c r="G506" s="1">
        <v>0</v>
      </c>
      <c r="H506" s="1">
        <v>-0.006148249349637031</v>
      </c>
      <c r="I506" s="1">
        <v>-0.004123717183862041</v>
      </c>
      <c r="J506" s="1">
        <v>-0.01071927380875924</v>
      </c>
      <c r="K506" s="1">
        <v>-0.02343085314015536</v>
      </c>
      <c r="L506" s="1">
        <v>-0.0159935171546813</v>
      </c>
      <c r="M506" s="1">
        <v>-0.008319108413964804</v>
      </c>
      <c r="N506" s="1">
        <v>-0.03896021734144921</v>
      </c>
      <c r="O506" s="1">
        <v>-0.008615241544404519</v>
      </c>
      <c r="P506" s="1">
        <v>0</v>
      </c>
      <c r="Q506" s="1">
        <v>-0.003246404755746681</v>
      </c>
      <c r="R506" s="1">
        <v>-0.001511068661345937</v>
      </c>
      <c r="S506" s="1">
        <v>-0.01157673321813893</v>
      </c>
      <c r="T506" s="1">
        <v>0</v>
      </c>
      <c r="U506" s="1">
        <v>-0.01082205872417994</v>
      </c>
      <c r="V506" s="1">
        <v>-0.0006379876264521534</v>
      </c>
      <c r="W506" s="1">
        <v>-0.01692506861781158</v>
      </c>
      <c r="X506" s="1">
        <v>0</v>
      </c>
    </row>
    <row r="507" spans="1:24">
      <c r="A507" s="11">
        <v>43943</v>
      </c>
      <c r="B507" s="1">
        <v>0.008631645216891894</v>
      </c>
      <c r="C507" s="1">
        <v>0.003740652740797926</v>
      </c>
      <c r="D507" s="1">
        <v>0.01004931565302187</v>
      </c>
      <c r="E507" s="1">
        <v>9.649249778312491E-05</v>
      </c>
      <c r="F507" s="1">
        <v>4.983430095958372E-05</v>
      </c>
      <c r="G507" s="1">
        <v>-4.981791552907384E-05</v>
      </c>
      <c r="H507" s="1">
        <v>0.01230652158671308</v>
      </c>
      <c r="I507" s="1">
        <v>-0.01857873343444446</v>
      </c>
      <c r="J507" s="1">
        <v>0.01823025332067567</v>
      </c>
      <c r="K507" s="1">
        <v>-0.01680227709629688</v>
      </c>
      <c r="L507" s="1">
        <v>-0.004092628221906644</v>
      </c>
      <c r="M507" s="1">
        <v>0.0107527917762617</v>
      </c>
      <c r="N507" s="1">
        <v>-0.001807501621789713</v>
      </c>
      <c r="O507" s="1">
        <v>0.008615241544404545</v>
      </c>
      <c r="P507" s="1">
        <v>0</v>
      </c>
      <c r="Q507" s="1">
        <v>0.01815204772979988</v>
      </c>
      <c r="R507" s="1">
        <v>-0.006807853265897848</v>
      </c>
      <c r="S507" s="1">
        <v>0.01044924658826874</v>
      </c>
      <c r="T507" s="1">
        <v>-0.0004334070193097608</v>
      </c>
      <c r="U507" s="1">
        <v>-0.02571645259790081</v>
      </c>
      <c r="V507" s="1">
        <v>-0.002647436273344725</v>
      </c>
      <c r="W507" s="1">
        <v>-0.007941525541186713</v>
      </c>
      <c r="X507" s="1">
        <v>-0.0004881620795013234</v>
      </c>
    </row>
    <row r="508" spans="1:24">
      <c r="A508" s="11">
        <v>43944</v>
      </c>
      <c r="B508" s="1">
        <v>0.009746084265078152</v>
      </c>
      <c r="C508" s="1">
        <v>0.01175392437024333</v>
      </c>
      <c r="D508" s="1">
        <v>0.005439175375782038</v>
      </c>
      <c r="E508" s="1">
        <v>4.824275756535821E-05</v>
      </c>
      <c r="F508" s="1">
        <v>9.966115216548673E-05</v>
      </c>
      <c r="G508" s="1">
        <v>0.0001992567728987034</v>
      </c>
      <c r="H508" s="1">
        <v>-0.003050526674473883</v>
      </c>
      <c r="I508" s="1">
        <v>0.01027993061974927</v>
      </c>
      <c r="J508" s="1">
        <v>0.003315286493292871</v>
      </c>
      <c r="K508" s="1">
        <v>0.009348114140523722</v>
      </c>
      <c r="L508" s="1">
        <v>-0.00714830293946198</v>
      </c>
      <c r="M508" s="1">
        <v>0.005816788092585765</v>
      </c>
      <c r="N508" s="1">
        <v>0.0004521817847792319</v>
      </c>
      <c r="O508" s="1">
        <v>0.006334146276791958</v>
      </c>
      <c r="P508" s="1">
        <v>0.0001955416509946915</v>
      </c>
      <c r="Q508" s="1">
        <v>0.01949995911734043</v>
      </c>
      <c r="R508" s="1">
        <v>-0.0006352722925446459</v>
      </c>
      <c r="S508" s="1">
        <v>-0.0004029820727515145</v>
      </c>
      <c r="T508" s="1">
        <v>-0.0003468609122532184</v>
      </c>
      <c r="U508" s="1">
        <v>0.01372777629938863</v>
      </c>
      <c r="V508" s="1">
        <v>-0.0007773027985620139</v>
      </c>
      <c r="W508" s="1">
        <v>0.007941525541186625</v>
      </c>
      <c r="X508" s="1">
        <v>0.004870930234596512</v>
      </c>
    </row>
    <row r="509" spans="1:24">
      <c r="A509" s="11">
        <v>43945</v>
      </c>
      <c r="B509" s="1">
        <v>-0.0150366777678449</v>
      </c>
      <c r="C509" s="1">
        <v>-0.01299925454363971</v>
      </c>
      <c r="D509" s="1">
        <v>-0.0149785211059763</v>
      </c>
      <c r="E509" s="1">
        <v>9.647853360113163E-05</v>
      </c>
      <c r="F509" s="1">
        <v>9.965122080986648E-05</v>
      </c>
      <c r="G509" s="1">
        <v>0.0003486038451446175</v>
      </c>
      <c r="H509" s="1">
        <v>-0.02415809822211695</v>
      </c>
      <c r="I509" s="1">
        <v>-0.002275313837135539</v>
      </c>
      <c r="J509" s="1">
        <v>-0.02222214508572656</v>
      </c>
      <c r="K509" s="1">
        <v>-0.03623620241448168</v>
      </c>
      <c r="L509" s="1">
        <v>-0.008076001549783853</v>
      </c>
      <c r="M509" s="1">
        <v>-0.01166760926864088</v>
      </c>
      <c r="N509" s="1">
        <v>0.002708805268086877</v>
      </c>
      <c r="O509" s="1">
        <v>-0.017355741753686</v>
      </c>
      <c r="P509" s="1">
        <v>0.0001466311496064901</v>
      </c>
      <c r="Q509" s="1">
        <v>-0.007859616042376741</v>
      </c>
      <c r="R509" s="1">
        <v>-0.0003666869064599596</v>
      </c>
      <c r="S509" s="1">
        <v>-0.02068814621728958</v>
      </c>
      <c r="T509" s="1">
        <v>0.0006069276641848989</v>
      </c>
      <c r="U509" s="1">
        <v>-0.01319628545509414</v>
      </c>
      <c r="V509" s="1">
        <v>-0.0008236855817365045</v>
      </c>
      <c r="W509" s="1">
        <v>-0.004450633215810624</v>
      </c>
      <c r="X509" s="1">
        <v>-0.00291971010333475</v>
      </c>
    </row>
    <row r="510" spans="1:24">
      <c r="A510" s="11">
        <v>43948</v>
      </c>
      <c r="B510" s="1">
        <v>0.01965763032194943</v>
      </c>
      <c r="C510" s="1">
        <v>0.01668249995993606</v>
      </c>
      <c r="D510" s="1">
        <v>0.01898855154218016</v>
      </c>
      <c r="E510" s="1">
        <v>9.646922639168158E-05</v>
      </c>
      <c r="F510" s="1">
        <v>4.982188676521933E-05</v>
      </c>
      <c r="G510" s="1">
        <v>0.0001394075182740331</v>
      </c>
      <c r="H510" s="1">
        <v>0.01442017558970697</v>
      </c>
      <c r="I510" s="1">
        <v>0.01880461578834608</v>
      </c>
      <c r="J510" s="1">
        <v>0.01912821996577823</v>
      </c>
      <c r="K510" s="1">
        <v>0.01784265384286932</v>
      </c>
      <c r="L510" s="1">
        <v>0.08744958909129602</v>
      </c>
      <c r="M510" s="1">
        <v>0.009248058124551308</v>
      </c>
      <c r="N510" s="1">
        <v>0.01875892435601918</v>
      </c>
      <c r="O510" s="1">
        <v>0.01419368378303801</v>
      </c>
      <c r="P510" s="1">
        <v>9.774215626978905E-05</v>
      </c>
      <c r="Q510" s="1">
        <v>0.003675509519802768</v>
      </c>
      <c r="R510" s="1">
        <v>-0.001598695283402715</v>
      </c>
      <c r="S510" s="1">
        <v>0.01664936851409865</v>
      </c>
      <c r="T510" s="1">
        <v>-0.0003467707013509724</v>
      </c>
      <c r="U510" s="1">
        <v>0.02207131108032682</v>
      </c>
      <c r="V510" s="1">
        <v>0.0004576868586462589</v>
      </c>
      <c r="W510" s="1">
        <v>0.02069324770217351</v>
      </c>
      <c r="X510" s="1">
        <v>0.005830920310793144</v>
      </c>
    </row>
    <row r="511" spans="1:24">
      <c r="A511" s="11">
        <v>43949</v>
      </c>
      <c r="B511" s="1">
        <v>0.006089076188210904</v>
      </c>
      <c r="C511" s="1">
        <v>0.003669728888962402</v>
      </c>
      <c r="D511" s="1">
        <v>-0.005015055646427843</v>
      </c>
      <c r="E511" s="1">
        <v>4.823112355347816E-05</v>
      </c>
      <c r="F511" s="1">
        <v>4.981940466845287E-05</v>
      </c>
      <c r="G511" s="1">
        <v>-4.978616841694945E-05</v>
      </c>
      <c r="H511" s="1">
        <v>0.006965321783643096</v>
      </c>
      <c r="I511" s="1">
        <v>0.008902135940593251</v>
      </c>
      <c r="J511" s="1">
        <v>0.005077834070002618</v>
      </c>
      <c r="K511" s="1">
        <v>0.01406765862448981</v>
      </c>
      <c r="L511" s="1">
        <v>0.009990093075086186</v>
      </c>
      <c r="M511" s="1">
        <v>-0.0009694620245481195</v>
      </c>
      <c r="N511" s="1">
        <v>-0.01426049121915692</v>
      </c>
      <c r="O511" s="1">
        <v>0.004739345363896568</v>
      </c>
      <c r="P511" s="1">
        <v>9.773260367440137E-05</v>
      </c>
      <c r="Q511" s="1">
        <v>0.006269613013595395</v>
      </c>
      <c r="R511" s="1">
        <v>0.001362314676923117</v>
      </c>
      <c r="S511" s="1">
        <v>-0.000404776366587152</v>
      </c>
      <c r="T511" s="1">
        <v>-0.0002601569628340369</v>
      </c>
      <c r="U511" s="1">
        <v>0.006217636610870582</v>
      </c>
      <c r="V511" s="1">
        <v>9.151223982587357E-05</v>
      </c>
      <c r="W511" s="1">
        <v>0.006057530858916198</v>
      </c>
      <c r="X511" s="1">
        <v>0</v>
      </c>
    </row>
    <row r="512" spans="1:24">
      <c r="A512" s="11">
        <v>43950</v>
      </c>
      <c r="B512" s="1">
        <v>0.006597076722015813</v>
      </c>
      <c r="C512" s="1">
        <v>0.009720611170621856</v>
      </c>
      <c r="D512" s="1">
        <v>-0.000502891637452852</v>
      </c>
      <c r="E512" s="1">
        <v>-9.646457346026559E-05</v>
      </c>
      <c r="F512" s="1">
        <v>0</v>
      </c>
      <c r="G512" s="1">
        <v>4.978616841688077E-05</v>
      </c>
      <c r="H512" s="1">
        <v>0.007582477493230906</v>
      </c>
      <c r="I512" s="1">
        <v>0.01284185690543758</v>
      </c>
      <c r="J512" s="1">
        <v>0.006365952790299281</v>
      </c>
      <c r="K512" s="1">
        <v>0.007199455142854329</v>
      </c>
      <c r="L512" s="1">
        <v>0.01283968256304041</v>
      </c>
      <c r="M512" s="1">
        <v>-0.0009704027932785164</v>
      </c>
      <c r="N512" s="1">
        <v>0.002241650792983161</v>
      </c>
      <c r="O512" s="1">
        <v>0.01330743708317694</v>
      </c>
      <c r="P512" s="1">
        <v>4.88627201973407E-05</v>
      </c>
      <c r="Q512" s="1">
        <v>-0.002085506491021371</v>
      </c>
      <c r="R512" s="1">
        <v>0.003434248166973592</v>
      </c>
      <c r="S512" s="1">
        <v>0.01087186065775025</v>
      </c>
      <c r="T512" s="1">
        <v>0.001386722357774076</v>
      </c>
      <c r="U512" s="1">
        <v>0.02045061047129084</v>
      </c>
      <c r="V512" s="1">
        <v>0.001508744142637894</v>
      </c>
      <c r="W512" s="1">
        <v>0.004671165789780743</v>
      </c>
      <c r="X512" s="1">
        <v>0.001936109026866401</v>
      </c>
    </row>
    <row r="513" spans="1:24">
      <c r="A513" s="11">
        <v>43955</v>
      </c>
      <c r="B513" s="1">
        <v>-0.030898115965697</v>
      </c>
      <c r="C513" s="1">
        <v>-0.03007284001952035</v>
      </c>
      <c r="D513" s="1">
        <v>-0.008080852053938672</v>
      </c>
      <c r="E513" s="1">
        <v>0.0001446933708845961</v>
      </c>
      <c r="F513" s="1">
        <v>-4.98194046684634E-05</v>
      </c>
      <c r="G513" s="1">
        <v>0.000248893668932155</v>
      </c>
      <c r="H513" s="1">
        <v>-0.02887017057289451</v>
      </c>
      <c r="I513" s="1">
        <v>-0.01802513396729397</v>
      </c>
      <c r="J513" s="1">
        <v>-0.02056002564728483</v>
      </c>
      <c r="K513" s="1">
        <v>-0.01980262729617975</v>
      </c>
      <c r="L513" s="1">
        <v>-0.04209038117994202</v>
      </c>
      <c r="M513" s="1">
        <v>-0.000971345389631892</v>
      </c>
      <c r="N513" s="1">
        <v>-0.001792918454288998</v>
      </c>
      <c r="O513" s="1">
        <v>-0.03642524619848218</v>
      </c>
      <c r="P513" s="1">
        <v>-4.886272019739863E-05</v>
      </c>
      <c r="Q513" s="1">
        <v>-0.006808091234656309</v>
      </c>
      <c r="R513" s="1">
        <v>0.001193525873528335</v>
      </c>
      <c r="S513" s="1">
        <v>-0.03049636616673561</v>
      </c>
      <c r="T513" s="1">
        <v>0.0003463803290607028</v>
      </c>
      <c r="U513" s="1">
        <v>-0.02770828877757533</v>
      </c>
      <c r="V513" s="1">
        <v>0.001415234548797304</v>
      </c>
      <c r="W513" s="1">
        <v>-0.02496112087647856</v>
      </c>
      <c r="X513" s="1">
        <v>-0.005333345975362617</v>
      </c>
    </row>
    <row r="514" spans="1:24">
      <c r="A514" s="11">
        <v>43957</v>
      </c>
      <c r="B514" s="1">
        <v>0.01840896469122109</v>
      </c>
      <c r="C514" s="1">
        <v>0.01484257303792885</v>
      </c>
      <c r="D514" s="1">
        <v>0.02800182954849314</v>
      </c>
      <c r="E514" s="1">
        <v>9.64506173588042E-05</v>
      </c>
      <c r="F514" s="1">
        <v>0.0001992627285659815</v>
      </c>
      <c r="G514" s="1">
        <v>4.977130088281881E-05</v>
      </c>
      <c r="H514" s="1">
        <v>0.0184113727840698</v>
      </c>
      <c r="I514" s="1">
        <v>0.01144135012703525</v>
      </c>
      <c r="J514" s="1">
        <v>0.02970842314798406</v>
      </c>
      <c r="K514" s="1">
        <v>0.01212136053234482</v>
      </c>
      <c r="L514" s="1">
        <v>-0.001024065629690257</v>
      </c>
      <c r="M514" s="1">
        <v>0.01542942856486185</v>
      </c>
      <c r="N514" s="1">
        <v>0.005369140415058231</v>
      </c>
      <c r="O514" s="1">
        <v>0.02232947639808858</v>
      </c>
      <c r="P514" s="1">
        <v>0.0001465809984790088</v>
      </c>
      <c r="Q514" s="1">
        <v>0.04520543676804678</v>
      </c>
      <c r="R514" s="1">
        <v>4.057107850662005E-05</v>
      </c>
      <c r="S514" s="1">
        <v>0.02083834340837863</v>
      </c>
      <c r="T514" s="1">
        <v>0.0004328067585415208</v>
      </c>
      <c r="U514" s="1">
        <v>0.003116885640253148</v>
      </c>
      <c r="V514" s="1">
        <v>9.123671371684496E-05</v>
      </c>
      <c r="W514" s="1">
        <v>0.007175908802736853</v>
      </c>
      <c r="X514" s="1">
        <v>0.003881615742175897</v>
      </c>
    </row>
    <row r="515" spans="1:24">
      <c r="A515" s="11">
        <v>43958</v>
      </c>
      <c r="B515" s="1">
        <v>-0.002327095928593423</v>
      </c>
      <c r="C515" s="1">
        <v>-0.001843318494289224</v>
      </c>
      <c r="D515" s="1">
        <v>0.01078970742138003</v>
      </c>
      <c r="E515" s="1">
        <v>9.644131553426685E-05</v>
      </c>
      <c r="F515" s="1">
        <v>4.980947875411303E-05</v>
      </c>
      <c r="G515" s="1">
        <v>0.0001492990412797781</v>
      </c>
      <c r="H515" s="1">
        <v>0.007842427340725294</v>
      </c>
      <c r="I515" s="1">
        <v>-0.00588886501224936</v>
      </c>
      <c r="J515" s="1">
        <v>0.02632012423122902</v>
      </c>
      <c r="K515" s="1">
        <v>-0.006769851774339694</v>
      </c>
      <c r="L515" s="1">
        <v>0.003069056117417969</v>
      </c>
      <c r="M515" s="1">
        <v>0.001912046471625442</v>
      </c>
      <c r="N515" s="1">
        <v>0.01461820050955431</v>
      </c>
      <c r="O515" s="1">
        <v>-0.002368733835550609</v>
      </c>
      <c r="P515" s="1">
        <v>9.770873035286775E-05</v>
      </c>
      <c r="Q515" s="1">
        <v>0.02724964244737554</v>
      </c>
      <c r="R515" s="1">
        <v>0.00155668554773684</v>
      </c>
      <c r="S515" s="1">
        <v>0.01325586793459747</v>
      </c>
      <c r="T515" s="1">
        <v>0.0008650519570585044</v>
      </c>
      <c r="U515" s="1">
        <v>-0.007810505730238021</v>
      </c>
      <c r="V515" s="1">
        <v>0.001003054841770384</v>
      </c>
      <c r="W515" s="1">
        <v>-0.0003438198417916241</v>
      </c>
      <c r="X515" s="1">
        <v>0.001451730233186723</v>
      </c>
    </row>
    <row r="516" spans="1:24">
      <c r="A516" s="11">
        <v>43959</v>
      </c>
      <c r="B516" s="1">
        <v>0.008610743827743862</v>
      </c>
      <c r="C516" s="1">
        <v>0.009182800982334982</v>
      </c>
      <c r="D516" s="1">
        <v>0.03026894548360286</v>
      </c>
      <c r="E516" s="1">
        <v>4.821717014360751E-05</v>
      </c>
      <c r="F516" s="1">
        <v>-4.980947875409144E-05</v>
      </c>
      <c r="G516" s="1">
        <v>9.952031217786857E-05</v>
      </c>
      <c r="H516" s="1">
        <v>0.01066032410835662</v>
      </c>
      <c r="I516" s="1">
        <v>0.008820343842972886</v>
      </c>
      <c r="J516" s="1">
        <v>0.02687941802582431</v>
      </c>
      <c r="K516" s="1">
        <v>0.03527534477226593</v>
      </c>
      <c r="L516" s="1">
        <v>0.004077477616656079</v>
      </c>
      <c r="M516" s="1">
        <v>0.01469568992803497</v>
      </c>
      <c r="N516" s="1">
        <v>0.04050532169341498</v>
      </c>
      <c r="O516" s="1">
        <v>0.01412896345401574</v>
      </c>
      <c r="P516" s="1">
        <v>9.769918428951889E-05</v>
      </c>
      <c r="Q516" s="1">
        <v>0.008274566559680025</v>
      </c>
      <c r="R516" s="1">
        <v>0.004042532893394344</v>
      </c>
      <c r="S516" s="1">
        <v>0.01583564366133814</v>
      </c>
      <c r="T516" s="1">
        <v>0.0007779074682445209</v>
      </c>
      <c r="U516" s="1">
        <v>0.01813051476222743</v>
      </c>
      <c r="V516" s="1">
        <v>0.002366865010266244</v>
      </c>
      <c r="W516" s="1">
        <v>0.008082789398285137</v>
      </c>
      <c r="X516" s="1">
        <v>0.000966650631094974</v>
      </c>
    </row>
    <row r="517" spans="1:24">
      <c r="A517" s="11">
        <v>43962</v>
      </c>
      <c r="B517" s="1">
        <v>-0.007269044403867696</v>
      </c>
      <c r="C517" s="1">
        <v>-0.005499555566038546</v>
      </c>
      <c r="D517" s="1">
        <v>0.003307350050001471</v>
      </c>
      <c r="E517" s="1">
        <v>9.642736616117201E-05</v>
      </c>
      <c r="F517" s="1">
        <v>9.961647664762217E-05</v>
      </c>
      <c r="G517" s="1">
        <v>0.000288552909172595</v>
      </c>
      <c r="H517" s="1">
        <v>-0.003067993816101488</v>
      </c>
      <c r="I517" s="1">
        <v>0.01019302600208651</v>
      </c>
      <c r="J517" s="1">
        <v>-0.00556645082301978</v>
      </c>
      <c r="K517" s="1">
        <v>-0.004224366760831717</v>
      </c>
      <c r="L517" s="1">
        <v>-0.01537703287058952</v>
      </c>
      <c r="M517" s="1">
        <v>-0.00471698987813891</v>
      </c>
      <c r="N517" s="1">
        <v>0.006314481094845792</v>
      </c>
      <c r="O517" s="1">
        <v>-0.007039528483527808</v>
      </c>
      <c r="P517" s="1">
        <v>4.88460129539799E-05</v>
      </c>
      <c r="Q517" s="1">
        <v>0.0215783965900011</v>
      </c>
      <c r="R517" s="1">
        <v>-0.0007910498773903008</v>
      </c>
      <c r="S517" s="1">
        <v>-0.005513995853284981</v>
      </c>
      <c r="T517" s="1">
        <v>-8.64042857062799E-05</v>
      </c>
      <c r="U517" s="1">
        <v>0.008689040100881149</v>
      </c>
      <c r="V517" s="1">
        <v>0.0001363791342037741</v>
      </c>
      <c r="W517" s="1">
        <v>0.012070398123686</v>
      </c>
      <c r="X517" s="1">
        <v>0.002412546405383926</v>
      </c>
    </row>
    <row r="518" spans="1:24">
      <c r="A518" s="11">
        <v>43963</v>
      </c>
      <c r="B518" s="1">
        <v>-0.007083948336956099</v>
      </c>
      <c r="C518" s="1">
        <v>-0.007380107297622534</v>
      </c>
      <c r="D518" s="1">
        <v>-0.004728141195946012</v>
      </c>
      <c r="E518" s="1">
        <v>4.821019646580938E-05</v>
      </c>
      <c r="F518" s="1">
        <v>0.0001394463980267392</v>
      </c>
      <c r="G518" s="1">
        <v>-9.949159801660459E-05</v>
      </c>
      <c r="H518" s="1">
        <v>0.0009450010153268559</v>
      </c>
      <c r="I518" s="1">
        <v>-0.005083525834880562</v>
      </c>
      <c r="J518" s="1">
        <v>-0.004350985834326257</v>
      </c>
      <c r="K518" s="1">
        <v>-0.02331773502578098</v>
      </c>
      <c r="L518" s="1">
        <v>-0.02404715978283421</v>
      </c>
      <c r="M518" s="1">
        <v>0.000472701497811546</v>
      </c>
      <c r="N518" s="1">
        <v>0.002514670227067471</v>
      </c>
      <c r="O518" s="1">
        <v>-0.01104983618658494</v>
      </c>
      <c r="P518" s="1">
        <v>4.884362713751081E-05</v>
      </c>
      <c r="Q518" s="1">
        <v>0.02990877139257303</v>
      </c>
      <c r="R518" s="1">
        <v>0.002298768147177146</v>
      </c>
      <c r="S518" s="1">
        <v>-0.0007902015425009138</v>
      </c>
      <c r="T518" s="1">
        <v>0.00103635901839876</v>
      </c>
      <c r="U518" s="1">
        <v>-0.01693650953089829</v>
      </c>
      <c r="V518" s="1">
        <v>0.0009541335147618461</v>
      </c>
      <c r="W518" s="1">
        <v>-0.009005105031824218</v>
      </c>
      <c r="X518" s="1">
        <v>-0.005799919593546895</v>
      </c>
    </row>
    <row r="519" spans="1:24">
      <c r="A519" s="11">
        <v>43964</v>
      </c>
      <c r="B519" s="1">
        <v>0.01141244838597874</v>
      </c>
      <c r="C519" s="1">
        <v>0.00738010729762246</v>
      </c>
      <c r="D519" s="1">
        <v>0.01505202453758183</v>
      </c>
      <c r="E519" s="1">
        <v>4.820787235481897E-05</v>
      </c>
      <c r="F519" s="1">
        <v>4.979757287660626E-05</v>
      </c>
      <c r="G519" s="1">
        <v>0.0002984451032388705</v>
      </c>
      <c r="H519" s="1">
        <v>0.01453445812202499</v>
      </c>
      <c r="I519" s="1">
        <v>-0.01577724893241916</v>
      </c>
      <c r="J519" s="1">
        <v>-0.005622086646047549</v>
      </c>
      <c r="K519" s="1">
        <v>0.005282125126417091</v>
      </c>
      <c r="L519" s="1">
        <v>0.004223871116185022</v>
      </c>
      <c r="M519" s="1">
        <v>0.001888574687868155</v>
      </c>
      <c r="N519" s="1">
        <v>0.006259148329288633</v>
      </c>
      <c r="O519" s="1">
        <v>0.02585337882633371</v>
      </c>
      <c r="P519" s="1">
        <v>9.768009775774735E-05</v>
      </c>
      <c r="Q519" s="1">
        <v>-0.009715551786096011</v>
      </c>
      <c r="R519" s="1">
        <v>0.00308092285194841</v>
      </c>
      <c r="S519" s="1">
        <v>0.01879460177756667</v>
      </c>
      <c r="T519" s="1">
        <v>0.001207729615399538</v>
      </c>
      <c r="U519" s="1">
        <v>-0.007272759329079809</v>
      </c>
      <c r="V519" s="1">
        <v>0.001950866031700695</v>
      </c>
      <c r="W519" s="1">
        <v>-0.01728793827932676</v>
      </c>
      <c r="X519" s="1">
        <v>0.004835599364527736</v>
      </c>
    </row>
    <row r="520" spans="1:24">
      <c r="A520" s="11">
        <v>43965</v>
      </c>
      <c r="B520" s="1">
        <v>-0.01061845096445659</v>
      </c>
      <c r="C520" s="1">
        <v>-0.00799758184641716</v>
      </c>
      <c r="D520" s="1">
        <v>-0.003741819145995388</v>
      </c>
      <c r="E520" s="1">
        <v>0.0001446096746391231</v>
      </c>
      <c r="F520" s="1">
        <v>0.0001991654972278363</v>
      </c>
      <c r="G520" s="1">
        <v>4.973219215545016E-05</v>
      </c>
      <c r="H520" s="1">
        <v>-0.01429834733774857</v>
      </c>
      <c r="I520" s="1">
        <v>-0.01791092656653022</v>
      </c>
      <c r="J520" s="1">
        <v>-0.01727085894146713</v>
      </c>
      <c r="K520" s="1">
        <v>-0.01836687687007552</v>
      </c>
      <c r="L520" s="1">
        <v>-0.02237706582372724</v>
      </c>
      <c r="M520" s="1">
        <v>-0.01043157870981571</v>
      </c>
      <c r="N520" s="1">
        <v>-0.004168409537179737</v>
      </c>
      <c r="O520" s="1">
        <v>-0.007764014156221097</v>
      </c>
      <c r="P520" s="1">
        <v>4.883647108621595E-05</v>
      </c>
      <c r="Q520" s="1">
        <v>0.01614053946875384</v>
      </c>
      <c r="R520" s="1">
        <v>0.001099752465877066</v>
      </c>
      <c r="S520" s="1">
        <v>-0.0168202674738492</v>
      </c>
      <c r="T520" s="1">
        <v>-0.0006036824813579186</v>
      </c>
      <c r="U520" s="1">
        <v>-0.02107559567517529</v>
      </c>
      <c r="V520" s="1">
        <v>4.532372471151365E-05</v>
      </c>
      <c r="W520" s="1">
        <v>-0.01822612514424212</v>
      </c>
      <c r="X520" s="1">
        <v>-0.0009652510401954202</v>
      </c>
    </row>
    <row r="521" spans="1:24">
      <c r="A521" s="11">
        <v>43966</v>
      </c>
      <c r="B521" s="1">
        <v>0.002378216666517516</v>
      </c>
      <c r="C521" s="1">
        <v>0.0006174745487945271</v>
      </c>
      <c r="D521" s="1">
        <v>0.0004684938010261907</v>
      </c>
      <c r="E521" s="1">
        <v>4.819857815134744E-05</v>
      </c>
      <c r="F521" s="1">
        <v>0</v>
      </c>
      <c r="G521" s="1">
        <v>4.972971898754081E-05</v>
      </c>
      <c r="H521" s="1">
        <v>0.0004720543894305114</v>
      </c>
      <c r="I521" s="1">
        <v>0.01048698749524785</v>
      </c>
      <c r="J521" s="1">
        <v>0.02372316564350379</v>
      </c>
      <c r="K521" s="1">
        <v>0.003408817520503309</v>
      </c>
      <c r="L521" s="1">
        <v>0.01921083626567767</v>
      </c>
      <c r="M521" s="1">
        <v>0.0009528347552718458</v>
      </c>
      <c r="N521" s="1">
        <v>0.003336116522010393</v>
      </c>
      <c r="O521" s="1">
        <v>-0.00234100770197359</v>
      </c>
      <c r="P521" s="1">
        <v>0.0001464951048839992</v>
      </c>
      <c r="Q521" s="1">
        <v>-0.01057724278342515</v>
      </c>
      <c r="R521" s="1">
        <v>-0.0001925700078164288</v>
      </c>
      <c r="S521" s="1">
        <v>0.001182732249049394</v>
      </c>
      <c r="T521" s="1">
        <v>0.0001725178991599686</v>
      </c>
      <c r="U521" s="1">
        <v>0.00265886888894421</v>
      </c>
      <c r="V521" s="1">
        <v>0.0005890215616256823</v>
      </c>
      <c r="W521" s="1">
        <v>0.01378752988294477</v>
      </c>
      <c r="X521" s="1">
        <v>0.004816964998050166</v>
      </c>
    </row>
    <row r="522" spans="1:24">
      <c r="A522" s="11">
        <v>43969</v>
      </c>
      <c r="B522" s="1">
        <v>0.006471748250178839</v>
      </c>
      <c r="C522" s="1">
        <v>0.006767174394584186</v>
      </c>
      <c r="D522" s="1">
        <v>-0.009884759232541973</v>
      </c>
      <c r="E522" s="1">
        <v>4.819625516026904E-05</v>
      </c>
      <c r="F522" s="1">
        <v>9.956787550292026E-05</v>
      </c>
      <c r="G522" s="1">
        <v>0.0001491743204146826</v>
      </c>
      <c r="H522" s="1">
        <v>0.0121958451457629</v>
      </c>
      <c r="I522" s="1">
        <v>0.01626052087178033</v>
      </c>
      <c r="J522" s="1">
        <v>-0.003325023844771817</v>
      </c>
      <c r="K522" s="1">
        <v>0.001457372130669682</v>
      </c>
      <c r="L522" s="1">
        <v>-0.01276613082303569</v>
      </c>
      <c r="M522" s="1">
        <v>0.007590169266675653</v>
      </c>
      <c r="N522" s="1">
        <v>0.007878954298129624</v>
      </c>
      <c r="O522" s="1">
        <v>0.008557033932979605</v>
      </c>
      <c r="P522" s="1">
        <v>9.765148193874728E-05</v>
      </c>
      <c r="Q522" s="1">
        <v>-0.01349799409136012</v>
      </c>
      <c r="R522" s="1">
        <v>-0.0008348988170219355</v>
      </c>
      <c r="S522" s="1">
        <v>0.007458327016853714</v>
      </c>
      <c r="T522" s="1">
        <v>-0.0005176430104371352</v>
      </c>
      <c r="U522" s="1">
        <v>0.005824745088871239</v>
      </c>
      <c r="V522" s="1">
        <v>-0.0002718129943345373</v>
      </c>
      <c r="W522" s="1">
        <v>0.01325711606778885</v>
      </c>
      <c r="X522" s="1">
        <v>-0.0004806536982707965</v>
      </c>
    </row>
    <row r="523" spans="1:24">
      <c r="A523" s="11">
        <v>43970</v>
      </c>
      <c r="B523" s="1">
        <v>0.02551446095143371</v>
      </c>
      <c r="C523" s="1">
        <v>0.02243198029767815</v>
      </c>
      <c r="D523" s="1">
        <v>0.008478618855552195</v>
      </c>
      <c r="E523" s="1">
        <v>0.0001445748297739333</v>
      </c>
      <c r="F523" s="1">
        <v>9.955796272810272E-05</v>
      </c>
      <c r="G523" s="1">
        <v>0</v>
      </c>
      <c r="H523" s="1">
        <v>0.02281572939464424</v>
      </c>
      <c r="I523" s="1">
        <v>0.01419496082357329</v>
      </c>
      <c r="J523" s="1">
        <v>0.01774339926904358</v>
      </c>
      <c r="K523" s="1">
        <v>0.0743506611489671</v>
      </c>
      <c r="L523" s="1">
        <v>0.04296103276900466</v>
      </c>
      <c r="M523" s="1">
        <v>0</v>
      </c>
      <c r="N523" s="1">
        <v>0.02890492296928528</v>
      </c>
      <c r="O523" s="1">
        <v>0.01993931089663864</v>
      </c>
      <c r="P523" s="1">
        <v>4.882216527280103E-05</v>
      </c>
      <c r="Q523" s="1">
        <v>-0.001876173158227852</v>
      </c>
      <c r="R523" s="1">
        <v>0.0005138663739365554</v>
      </c>
      <c r="S523" s="1">
        <v>0.01782992970337876</v>
      </c>
      <c r="T523" s="1">
        <v>0.0002588549995039006</v>
      </c>
      <c r="U523" s="1">
        <v>0.04035726141655709</v>
      </c>
      <c r="V523" s="1">
        <v>-0.0001812497172934839</v>
      </c>
      <c r="W523" s="1">
        <v>0.02740082801910259</v>
      </c>
      <c r="X523" s="1">
        <v>0.006230549750636163</v>
      </c>
    </row>
    <row r="524" spans="1:24">
      <c r="A524" s="11">
        <v>43971</v>
      </c>
      <c r="B524" s="1">
        <v>0.002297971137623727</v>
      </c>
      <c r="C524" s="1">
        <v>0.00359066813072854</v>
      </c>
      <c r="D524" s="1">
        <v>0.01582164227520066</v>
      </c>
      <c r="E524" s="1">
        <v>0</v>
      </c>
      <c r="F524" s="1">
        <v>0</v>
      </c>
      <c r="G524" s="1">
        <v>4.9719828775086E-05</v>
      </c>
      <c r="H524" s="1">
        <v>0.009704851463179098</v>
      </c>
      <c r="I524" s="1">
        <v>0.01221279547318267</v>
      </c>
      <c r="J524" s="1">
        <v>0.03417417981259347</v>
      </c>
      <c r="K524" s="1">
        <v>-0.01269858333712743</v>
      </c>
      <c r="L524" s="1">
        <v>-0.01030936965886121</v>
      </c>
      <c r="M524" s="1">
        <v>-0.0009456265480070661</v>
      </c>
      <c r="N524" s="1">
        <v>-0.0008028904485905129</v>
      </c>
      <c r="O524" s="1">
        <v>0.005301034753672509</v>
      </c>
      <c r="P524" s="1">
        <v>4.881978178518719E-05</v>
      </c>
      <c r="Q524" s="1">
        <v>0.0355121475532657</v>
      </c>
      <c r="R524" s="1">
        <v>0.001459865983711416</v>
      </c>
      <c r="S524" s="1">
        <v>0.01411429114579643</v>
      </c>
      <c r="T524" s="1">
        <v>0.0005175090679582631</v>
      </c>
      <c r="U524" s="1">
        <v>-0.007124712072125055</v>
      </c>
      <c r="V524" s="1">
        <v>0.0009511947269097673</v>
      </c>
      <c r="W524" s="1">
        <v>-0.003275513473714242</v>
      </c>
      <c r="X524" s="1">
        <v>0.00333890126551463</v>
      </c>
    </row>
    <row r="525" spans="1:24">
      <c r="A525" s="11">
        <v>43972</v>
      </c>
      <c r="B525" s="1">
        <v>0.004351650185139752</v>
      </c>
      <c r="C525" s="1">
        <v>0.003577821347883902</v>
      </c>
      <c r="D525" s="1">
        <v>0.008733679968754631</v>
      </c>
      <c r="E525" s="1">
        <v>9.637160899869452E-05</v>
      </c>
      <c r="F525" s="1">
        <v>4.977526469020226E-05</v>
      </c>
      <c r="G525" s="1">
        <v>3.977408321269376E-05</v>
      </c>
      <c r="H525" s="1">
        <v>0.001578318742110894</v>
      </c>
      <c r="I525" s="1">
        <v>-0.006087753805798219</v>
      </c>
      <c r="J525" s="1">
        <v>0.007089434970488005</v>
      </c>
      <c r="K525" s="1">
        <v>0.004553741930995141</v>
      </c>
      <c r="L525" s="1">
        <v>0</v>
      </c>
      <c r="M525" s="1">
        <v>0</v>
      </c>
      <c r="N525" s="1">
        <v>0.006804108699540044</v>
      </c>
      <c r="O525" s="1">
        <v>0.006774583681755121</v>
      </c>
      <c r="P525" s="1">
        <v>9.763241403889538E-05</v>
      </c>
      <c r="Q525" s="1">
        <v>0.02195920636121303</v>
      </c>
      <c r="R525" s="1">
        <v>0.002473693266740842</v>
      </c>
      <c r="S525" s="1">
        <v>0.00302572091653689</v>
      </c>
      <c r="T525" s="1">
        <v>0.0004310530693064103</v>
      </c>
      <c r="U525" s="1">
        <v>0.007124712072124932</v>
      </c>
      <c r="V525" s="1">
        <v>0.0009502908152292924</v>
      </c>
      <c r="W525" s="1">
        <v>0.006207676043649319</v>
      </c>
      <c r="X525" s="1">
        <v>0.001427551991185324</v>
      </c>
    </row>
    <row r="526" spans="1:24">
      <c r="A526" s="11">
        <v>43973</v>
      </c>
      <c r="B526" s="1">
        <v>-0.01701760072864105</v>
      </c>
      <c r="C526" s="1">
        <v>-0.01559719681366793</v>
      </c>
      <c r="D526" s="1">
        <v>-0.0133611755008028</v>
      </c>
      <c r="E526" s="1">
        <v>4.818232191547533E-05</v>
      </c>
      <c r="F526" s="1">
        <v>9.954309726614122E-05</v>
      </c>
      <c r="G526" s="1">
        <v>4.971537946289225E-05</v>
      </c>
      <c r="H526" s="1">
        <v>-0.02089906919993217</v>
      </c>
      <c r="I526" s="1">
        <v>-0.008658062743114541</v>
      </c>
      <c r="J526" s="1">
        <v>-0.01542447032563164</v>
      </c>
      <c r="K526" s="1">
        <v>-0.01926665101165428</v>
      </c>
      <c r="L526" s="1">
        <v>-0.02412282676262286</v>
      </c>
      <c r="M526" s="1">
        <v>-0.02393603982872958</v>
      </c>
      <c r="N526" s="1">
        <v>0.004378116445999078</v>
      </c>
      <c r="O526" s="1">
        <v>-0.01359537556684375</v>
      </c>
      <c r="P526" s="1">
        <v>4.881263271912603E-05</v>
      </c>
      <c r="Q526" s="1">
        <v>0.01145891780407149</v>
      </c>
      <c r="R526" s="1">
        <v>-0.0007838746202054475</v>
      </c>
      <c r="S526" s="1">
        <v>-0.0144544167401597</v>
      </c>
      <c r="T526" s="1">
        <v>0.000172369215285055</v>
      </c>
      <c r="U526" s="1">
        <v>-0.01070619453946955</v>
      </c>
      <c r="V526" s="1">
        <v>-4.523147206601008E-05</v>
      </c>
      <c r="W526" s="1">
        <v>-0.003599763903228954</v>
      </c>
      <c r="X526" s="1">
        <v>-0.00572247627406621</v>
      </c>
    </row>
    <row r="527" spans="1:24">
      <c r="A527" s="11">
        <v>43976</v>
      </c>
      <c r="B527" s="1">
        <v>0.01247465451231062</v>
      </c>
      <c r="C527" s="1">
        <v>0.01321340545839183</v>
      </c>
      <c r="D527" s="1">
        <v>0.01564689078165884</v>
      </c>
      <c r="E527" s="1">
        <v>4.818000049103042E-05</v>
      </c>
      <c r="F527" s="1">
        <v>0</v>
      </c>
      <c r="G527" s="1">
        <v>4.971290796685407E-05</v>
      </c>
      <c r="H527" s="1">
        <v>0.01593022710401875</v>
      </c>
      <c r="I527" s="1">
        <v>0.02786889900879223</v>
      </c>
      <c r="J527" s="1">
        <v>0.02129417999764878</v>
      </c>
      <c r="K527" s="1">
        <v>0.01242823822167658</v>
      </c>
      <c r="L527" s="1">
        <v>0.01160962907783916</v>
      </c>
      <c r="M527" s="1">
        <v>0.005315306063345219</v>
      </c>
      <c r="N527" s="1">
        <v>0.005544568659774394</v>
      </c>
      <c r="O527" s="1">
        <v>0.01359537556684377</v>
      </c>
      <c r="P527" s="1">
        <v>9.761811800027052E-05</v>
      </c>
      <c r="Q527" s="1">
        <v>0.04833097942299457</v>
      </c>
      <c r="R527" s="1">
        <v>0.003099910603646068</v>
      </c>
      <c r="S527" s="1">
        <v>0.0189759014590056</v>
      </c>
      <c r="T527" s="1">
        <v>0.0006030583857115455</v>
      </c>
      <c r="U527" s="1">
        <v>0.01374417155954628</v>
      </c>
      <c r="V527" s="1">
        <v>0.001807664989704309</v>
      </c>
      <c r="W527" s="1">
        <v>0.01636068948903631</v>
      </c>
      <c r="X527" s="1">
        <v>0.003818620391999485</v>
      </c>
    </row>
    <row r="528" spans="1:24">
      <c r="A528" s="11">
        <v>43977</v>
      </c>
      <c r="B528" s="1">
        <v>0.01793651028568677</v>
      </c>
      <c r="C528" s="1">
        <v>0.01598139962065996</v>
      </c>
      <c r="D528" s="1">
        <v>0.01180222505662791</v>
      </c>
      <c r="E528" s="1">
        <v>4.817767929061232E-05</v>
      </c>
      <c r="F528" s="1">
        <v>4.976783306907215E-05</v>
      </c>
      <c r="G528" s="1">
        <v>4.971043671637892E-05</v>
      </c>
      <c r="H528" s="1">
        <v>0.03493047165704628</v>
      </c>
      <c r="I528" s="1">
        <v>0.008071635330122345</v>
      </c>
      <c r="J528" s="1">
        <v>0.01047942832951229</v>
      </c>
      <c r="K528" s="1">
        <v>0.03151994388146567</v>
      </c>
      <c r="L528" s="1">
        <v>0.02487174838858057</v>
      </c>
      <c r="M528" s="1">
        <v>0.005287202895919068</v>
      </c>
      <c r="N528" s="1">
        <v>0.002366865010266244</v>
      </c>
      <c r="O528" s="1">
        <v>0.03174869831458027</v>
      </c>
      <c r="P528" s="1">
        <v>9.760858963328262E-05</v>
      </c>
      <c r="Q528" s="1">
        <v>0.0008347245893687421</v>
      </c>
      <c r="R528" s="1">
        <v>-0.001333062128913325</v>
      </c>
      <c r="S528" s="1">
        <v>0.03036145834651488</v>
      </c>
      <c r="T528" s="1">
        <v>-0.0004307188764525365</v>
      </c>
      <c r="U528" s="1">
        <v>0.0386761143923982</v>
      </c>
      <c r="V528" s="1">
        <v>-0.0003161055818956921</v>
      </c>
      <c r="W528" s="1">
        <v>0.0128596047395406</v>
      </c>
      <c r="X528" s="1">
        <v>0.004752860658141556</v>
      </c>
    </row>
    <row r="529" spans="1:24">
      <c r="A529" s="11">
        <v>43978</v>
      </c>
      <c r="B529" s="1">
        <v>0.0005635813866744063</v>
      </c>
      <c r="C529" s="1">
        <v>0.00410196883401733</v>
      </c>
      <c r="D529" s="1">
        <v>-0.006337730584549135</v>
      </c>
      <c r="E529" s="1">
        <v>9.634839587376395E-05</v>
      </c>
      <c r="F529" s="1">
        <v>0.000149288639909343</v>
      </c>
      <c r="G529" s="1">
        <v>9.941346066433832E-05</v>
      </c>
      <c r="H529" s="1">
        <v>-0.01010864319149641</v>
      </c>
      <c r="I529" s="1">
        <v>0.005229225790827076</v>
      </c>
      <c r="J529" s="1">
        <v>-0.02185879381249907</v>
      </c>
      <c r="K529" s="1">
        <v>0.007067167223092353</v>
      </c>
      <c r="L529" s="1">
        <v>0.01825608511581008</v>
      </c>
      <c r="M529" s="1">
        <v>-0.01789648732181805</v>
      </c>
      <c r="N529" s="1">
        <v>-0.0007883327172164291</v>
      </c>
      <c r="O529" s="1">
        <v>-0.0139043586584198</v>
      </c>
      <c r="P529" s="1">
        <v>0</v>
      </c>
      <c r="Q529" s="1">
        <v>-0.02706296241295444</v>
      </c>
      <c r="R529" s="1">
        <v>-0.001102914843704503</v>
      </c>
      <c r="S529" s="1">
        <v>-0.01728937677916221</v>
      </c>
      <c r="T529" s="1">
        <v>-0.0006895363141677074</v>
      </c>
      <c r="U529" s="1">
        <v>-0.007812539736793625</v>
      </c>
      <c r="V529" s="1">
        <v>-0.0009941257032018939</v>
      </c>
      <c r="W529" s="1">
        <v>0.005433389822249285</v>
      </c>
      <c r="X529" s="1">
        <v>-0.0004742708175216342</v>
      </c>
    </row>
    <row r="530" spans="1:24">
      <c r="A530" s="11">
        <v>43979</v>
      </c>
      <c r="B530" s="1">
        <v>0.002962965130657049</v>
      </c>
      <c r="C530" s="1">
        <v>0.002336449661019506</v>
      </c>
      <c r="D530" s="1">
        <v>-0.02576039409198154</v>
      </c>
      <c r="E530" s="1">
        <v>0.0002889895020594698</v>
      </c>
      <c r="F530" s="1">
        <v>0.0002885615228209565</v>
      </c>
      <c r="G530" s="1">
        <v>0.0004472383109308344</v>
      </c>
      <c r="H530" s="1">
        <v>0.0008830802410685419</v>
      </c>
      <c r="I530" s="1">
        <v>0.01860198317017567</v>
      </c>
      <c r="J530" s="1">
        <v>-0.01972764983870908</v>
      </c>
      <c r="K530" s="1">
        <v>-0.01418463499195641</v>
      </c>
      <c r="L530" s="1">
        <v>0.02872906844086042</v>
      </c>
      <c r="M530" s="1">
        <v>0.01357267563721244</v>
      </c>
      <c r="N530" s="1">
        <v>-0.007123100952824022</v>
      </c>
      <c r="O530" s="1">
        <v>-0.004431321874670287</v>
      </c>
      <c r="P530" s="1">
        <v>0.0002439797996830037</v>
      </c>
      <c r="Q530" s="1">
        <v>0.01615681404397559</v>
      </c>
      <c r="R530" s="1">
        <v>0.0004317202519865507</v>
      </c>
      <c r="S530" s="1">
        <v>0.0003709886891001081</v>
      </c>
      <c r="T530" s="1">
        <v>0.0003448275896237618</v>
      </c>
      <c r="U530" s="1">
        <v>0.02325686216426718</v>
      </c>
      <c r="V530" s="1">
        <v>9.041591326232054E-05</v>
      </c>
      <c r="W530" s="1">
        <v>0.02729784873143819</v>
      </c>
      <c r="X530" s="1">
        <v>-0.001899335803652516</v>
      </c>
    </row>
    <row r="531" spans="1:24">
      <c r="A531" s="11">
        <v>43980</v>
      </c>
      <c r="B531" s="1">
        <v>-0.001836754335144046</v>
      </c>
      <c r="C531" s="1">
        <v>0.001748761739750397</v>
      </c>
      <c r="D531" s="1">
        <v>0.0143421380439037</v>
      </c>
      <c r="E531" s="1">
        <v>0.0002407608053039793</v>
      </c>
      <c r="F531" s="1">
        <v>0.0002486931189485041</v>
      </c>
      <c r="G531" s="1">
        <v>0.0002881142939522584</v>
      </c>
      <c r="H531" s="1">
        <v>0.0008823010983513162</v>
      </c>
      <c r="I531" s="1">
        <v>-0.006162292694536426</v>
      </c>
      <c r="J531" s="1">
        <v>-0.004841647545508033</v>
      </c>
      <c r="K531" s="1">
        <v>0.02643325706815543</v>
      </c>
      <c r="L531" s="1">
        <v>0.01742541671385913</v>
      </c>
      <c r="M531" s="1">
        <v>-0.005794318480979188</v>
      </c>
      <c r="N531" s="1">
        <v>-0.005575482384303284</v>
      </c>
      <c r="O531" s="1">
        <v>0.006639640769898796</v>
      </c>
      <c r="P531" s="1">
        <v>0.0004390136896441857</v>
      </c>
      <c r="Q531" s="1">
        <v>-0.01444375152654758</v>
      </c>
      <c r="R531" s="1">
        <v>-0.002512986412634668</v>
      </c>
      <c r="S531" s="1">
        <v>0.002962965130657049</v>
      </c>
      <c r="T531" s="1">
        <v>0.0006031623120261167</v>
      </c>
      <c r="U531" s="1">
        <v>0.000957395956327247</v>
      </c>
      <c r="V531" s="1">
        <v>-0.0005426181458031007</v>
      </c>
      <c r="W531" s="1">
        <v>-0.01339672484465687</v>
      </c>
      <c r="X531" s="1">
        <v>0.001899335803652537</v>
      </c>
    </row>
    <row r="532" spans="1:24">
      <c r="A532" s="11">
        <v>43983</v>
      </c>
      <c r="B532" s="1">
        <v>0.01957969409023841</v>
      </c>
      <c r="C532" s="1">
        <v>0.01388107887071357</v>
      </c>
      <c r="D532" s="1">
        <v>0.04139142354529425</v>
      </c>
      <c r="E532" s="1">
        <v>0.0001444286645266949</v>
      </c>
      <c r="F532" s="1">
        <v>0</v>
      </c>
      <c r="G532" s="1">
        <v>0.0001489920689311725</v>
      </c>
      <c r="H532" s="1">
        <v>0.01548926176022667</v>
      </c>
      <c r="I532" s="1">
        <v>-0.007237667300230502</v>
      </c>
      <c r="J532" s="1">
        <v>0.03848154293541715</v>
      </c>
      <c r="K532" s="1">
        <v>0.02532867749043402</v>
      </c>
      <c r="L532" s="1">
        <v>0.01712696479280064</v>
      </c>
      <c r="M532" s="1">
        <v>0.03005234506640184</v>
      </c>
      <c r="N532" s="1">
        <v>0.007559216421068602</v>
      </c>
      <c r="O532" s="1">
        <v>0.01169603976319124</v>
      </c>
      <c r="P532" s="1">
        <v>9.75324296100517E-05</v>
      </c>
      <c r="Q532" s="1">
        <v>0.01991169364638241</v>
      </c>
      <c r="R532" s="1">
        <v>-0.001098412223437208</v>
      </c>
      <c r="S532" s="1">
        <v>0.01686875349776232</v>
      </c>
      <c r="T532" s="1">
        <v>-0.0002584535874821537</v>
      </c>
      <c r="U532" s="1">
        <v>-0.001915709398138898</v>
      </c>
      <c r="V532" s="1">
        <v>-0.0003619090742962483</v>
      </c>
      <c r="W532" s="1">
        <v>-0.005038436628935889</v>
      </c>
      <c r="X532" s="1">
        <v>0.002369107954803817</v>
      </c>
    </row>
    <row r="533" spans="1:24">
      <c r="A533" s="11">
        <v>43984</v>
      </c>
      <c r="B533" s="1">
        <v>0.01039464743239321</v>
      </c>
      <c r="C533" s="1">
        <v>0.009717138476933344</v>
      </c>
      <c r="D533" s="1">
        <v>0.01400460525552417</v>
      </c>
      <c r="E533" s="1">
        <v>0</v>
      </c>
      <c r="F533" s="1">
        <v>4.973120285893431E-05</v>
      </c>
      <c r="G533" s="1">
        <v>4.965909035489668E-05</v>
      </c>
      <c r="H533" s="1">
        <v>0.003683724289565142</v>
      </c>
      <c r="I533" s="1">
        <v>-0.001038242003629255</v>
      </c>
      <c r="J533" s="1">
        <v>0.002526480791959951</v>
      </c>
      <c r="K533" s="1">
        <v>0.03088726337584756</v>
      </c>
      <c r="L533" s="1">
        <v>0.04518980024425425</v>
      </c>
      <c r="M533" s="1">
        <v>-0.00235238875827891</v>
      </c>
      <c r="N533" s="1">
        <v>0.007502503108341723</v>
      </c>
      <c r="O533" s="1">
        <v>0.01657695617219218</v>
      </c>
      <c r="P533" s="1">
        <v>4.876264782133843E-05</v>
      </c>
      <c r="Q533" s="1">
        <v>-0.008001727259206989</v>
      </c>
      <c r="R533" s="1">
        <v>8.021690655812281E-05</v>
      </c>
      <c r="S533" s="1">
        <v>0.006162789126309035</v>
      </c>
      <c r="T533" s="1">
        <v>-0.0006895363141677074</v>
      </c>
      <c r="U533" s="1">
        <v>0.0161677321053404</v>
      </c>
      <c r="V533" s="1">
        <v>-0.0009959258405806053</v>
      </c>
      <c r="W533" s="1">
        <v>-0.001279590705625082</v>
      </c>
      <c r="X533" s="1">
        <v>0.001891253518808349</v>
      </c>
    </row>
    <row r="534" spans="1:24">
      <c r="A534" s="11">
        <v>43985</v>
      </c>
      <c r="B534" s="1">
        <v>0.03593971982500985</v>
      </c>
      <c r="C534" s="1">
        <v>0.03795098290979153</v>
      </c>
      <c r="D534" s="1">
        <v>-0.003046792346049884</v>
      </c>
      <c r="E534" s="1">
        <v>0</v>
      </c>
      <c r="F534" s="1">
        <v>0</v>
      </c>
      <c r="G534" s="1">
        <v>-0.0002483201157019304</v>
      </c>
      <c r="H534" s="1">
        <v>0.02857093535893172</v>
      </c>
      <c r="I534" s="1">
        <v>0.011704092297928</v>
      </c>
      <c r="J534" s="1">
        <v>0.01922396763849718</v>
      </c>
      <c r="K534" s="1">
        <v>0.03354527503680853</v>
      </c>
      <c r="L534" s="1">
        <v>0.06290282884699519</v>
      </c>
      <c r="M534" s="1">
        <v>-0.001414094037197984</v>
      </c>
      <c r="N534" s="1">
        <v>-0.004336691204275256</v>
      </c>
      <c r="O534" s="1">
        <v>0.02540715352824031</v>
      </c>
      <c r="P534" s="1">
        <v>4.876027014154231E-05</v>
      </c>
      <c r="Q534" s="1">
        <v>-0.02786889900879226</v>
      </c>
      <c r="R534" s="1">
        <v>-0.002562096054469936</v>
      </c>
      <c r="S534" s="1">
        <v>0.02321947502668449</v>
      </c>
      <c r="T534" s="1">
        <v>-0.0002586987467538888</v>
      </c>
      <c r="U534" s="1">
        <v>0.02836739853557083</v>
      </c>
      <c r="V534" s="1">
        <v>-0.0006796094772596585</v>
      </c>
      <c r="W534" s="1">
        <v>0.008796028411956451</v>
      </c>
      <c r="X534" s="1">
        <v>0.003301111226964233</v>
      </c>
    </row>
    <row r="535" spans="1:24">
      <c r="A535" s="11">
        <v>43986</v>
      </c>
      <c r="B535" s="1">
        <v>0.00122865232313423</v>
      </c>
      <c r="C535" s="1">
        <v>0.003826186684791245</v>
      </c>
      <c r="D535" s="1">
        <v>0.003915602131369271</v>
      </c>
      <c r="E535" s="1">
        <v>4.813825307212896E-05</v>
      </c>
      <c r="F535" s="1">
        <v>-4.973120285882194E-05</v>
      </c>
      <c r="G535" s="1">
        <v>0</v>
      </c>
      <c r="H535" s="1">
        <v>0.006495025870806678</v>
      </c>
      <c r="I535" s="1">
        <v>0.01797572566908523</v>
      </c>
      <c r="J535" s="1">
        <v>-0.006303143779273517</v>
      </c>
      <c r="K535" s="1">
        <v>-0.01078931545273913</v>
      </c>
      <c r="L535" s="1">
        <v>-0.02746953834860667</v>
      </c>
      <c r="M535" s="1">
        <v>-0.001416096531192953</v>
      </c>
      <c r="N535" s="1">
        <v>0.003155821159554452</v>
      </c>
      <c r="O535" s="1">
        <v>0.007636274524988582</v>
      </c>
      <c r="P535" s="1">
        <v>-9.752291796300813E-05</v>
      </c>
      <c r="Q535" s="1">
        <v>0.006068505836380879</v>
      </c>
      <c r="R535" s="1">
        <v>-0.0009494002595835607</v>
      </c>
      <c r="S535" s="1">
        <v>0.003876656837389374</v>
      </c>
      <c r="T535" s="1">
        <v>-0.0005175983552410821</v>
      </c>
      <c r="U535" s="1">
        <v>0.0324791742306153</v>
      </c>
      <c r="V535" s="1">
        <v>-0.0003626473294503576</v>
      </c>
      <c r="W535" s="1">
        <v>0.01617761023762518</v>
      </c>
      <c r="X535" s="1">
        <v>-0.0004709206585733057</v>
      </c>
    </row>
    <row r="536" spans="1:24">
      <c r="A536" s="11">
        <v>43987</v>
      </c>
      <c r="B536" s="1">
        <v>0.01663051932019754</v>
      </c>
      <c r="C536" s="1">
        <v>0.01462251886754196</v>
      </c>
      <c r="D536" s="1">
        <v>0.01337091302581606</v>
      </c>
      <c r="E536" s="1">
        <v>-4.813825307206842E-05</v>
      </c>
      <c r="F536" s="1">
        <v>9.945993264809701E-05</v>
      </c>
      <c r="G536" s="1">
        <v>-0.0002384453375363456</v>
      </c>
      <c r="H536" s="1">
        <v>0.01693867761797031</v>
      </c>
      <c r="I536" s="1">
        <v>-0.001682086182984826</v>
      </c>
      <c r="J536" s="1">
        <v>0.01105194176225454</v>
      </c>
      <c r="K536" s="1">
        <v>0.008800056789992964</v>
      </c>
      <c r="L536" s="1">
        <v>0.01468708906168212</v>
      </c>
      <c r="M536" s="1">
        <v>0.001887683429817192</v>
      </c>
      <c r="N536" s="1">
        <v>-0.005925358043574712</v>
      </c>
      <c r="O536" s="1">
        <v>0.01305411873245764</v>
      </c>
      <c r="P536" s="1">
        <v>0</v>
      </c>
      <c r="Q536" s="1">
        <v>-0.002163098399126498</v>
      </c>
      <c r="R536" s="1">
        <v>-0.001699906551971931</v>
      </c>
      <c r="S536" s="1">
        <v>0.008406354232369947</v>
      </c>
      <c r="T536" s="1">
        <v>-0.000431536708893366</v>
      </c>
      <c r="U536" s="1">
        <v>-0.002666668246915228</v>
      </c>
      <c r="V536" s="1">
        <v>-0.0008618148538761873</v>
      </c>
      <c r="W536" s="1">
        <v>0.001809164846684869</v>
      </c>
      <c r="X536" s="1">
        <v>0.005167970158442598</v>
      </c>
    </row>
    <row r="537" spans="1:24">
      <c r="A537" s="11">
        <v>43990</v>
      </c>
      <c r="B537" s="1">
        <v>-0.001381120307931475</v>
      </c>
      <c r="C537" s="1">
        <v>0.001074691129765359</v>
      </c>
      <c r="D537" s="1">
        <v>0.004701868033878363</v>
      </c>
      <c r="E537" s="1">
        <v>-9.628345857617488E-05</v>
      </c>
      <c r="F537" s="1">
        <v>-4.97287297893251E-05</v>
      </c>
      <c r="G537" s="1">
        <v>0.000188773913992777</v>
      </c>
      <c r="H537" s="1">
        <v>0.002051198618760134</v>
      </c>
      <c r="I537" s="1">
        <v>0.0150378773645405</v>
      </c>
      <c r="J537" s="1">
        <v>-0.004368063160182729</v>
      </c>
      <c r="K537" s="1">
        <v>0.01030120044169684</v>
      </c>
      <c r="L537" s="1">
        <v>-0.006021523570686028</v>
      </c>
      <c r="M537" s="1">
        <v>0.001413427797146943</v>
      </c>
      <c r="N537" s="1">
        <v>0.01767177344877974</v>
      </c>
      <c r="O537" s="1">
        <v>-0.004103972928382051</v>
      </c>
      <c r="P537" s="1">
        <v>-4.876502573322575E-05</v>
      </c>
      <c r="Q537" s="1">
        <v>0.01248133267751831</v>
      </c>
      <c r="R537" s="1">
        <v>-8.063605726306311E-05</v>
      </c>
      <c r="S537" s="1">
        <v>0.0003487358361410712</v>
      </c>
      <c r="T537" s="1">
        <v>0.0001726370310719324</v>
      </c>
      <c r="U537" s="1">
        <v>0.01326279387841039</v>
      </c>
      <c r="V537" s="1">
        <v>-0.0009079766365840012</v>
      </c>
      <c r="W537" s="1">
        <v>0.01980996004533742</v>
      </c>
      <c r="X537" s="1">
        <v>-0.002815581400163632</v>
      </c>
    </row>
    <row r="538" spans="1:24">
      <c r="A538" s="11">
        <v>43991</v>
      </c>
      <c r="B538" s="1">
        <v>0.0005181436755588157</v>
      </c>
      <c r="C538" s="1">
        <v>-0.004305711711211868</v>
      </c>
      <c r="D538" s="1">
        <v>0.000426348333041021</v>
      </c>
      <c r="E538" s="1">
        <v>0.0001444217116483573</v>
      </c>
      <c r="F538" s="1">
        <v>-4.973120285882194E-05</v>
      </c>
      <c r="G538" s="1">
        <v>-9.935024945087215E-05</v>
      </c>
      <c r="H538" s="1">
        <v>0.004701850557576878</v>
      </c>
      <c r="I538" s="1">
        <v>-0.002989538848366048</v>
      </c>
      <c r="J538" s="1">
        <v>-0.00745060281061235</v>
      </c>
      <c r="K538" s="1">
        <v>-0.009903032011192548</v>
      </c>
      <c r="L538" s="1">
        <v>-0.006058002083915185</v>
      </c>
      <c r="M538" s="1">
        <v>-0.001413427797146964</v>
      </c>
      <c r="N538" s="1">
        <v>-0.007423358957411713</v>
      </c>
      <c r="O538" s="1">
        <v>0.004786333923811172</v>
      </c>
      <c r="P538" s="1">
        <v>4.876502573315419E-05</v>
      </c>
      <c r="Q538" s="1">
        <v>0.0008550663197334765</v>
      </c>
      <c r="R538" s="1">
        <v>0.004264776246979053</v>
      </c>
      <c r="S538" s="1">
        <v>0.002089864919459236</v>
      </c>
      <c r="T538" s="1">
        <v>0.00138002436944023</v>
      </c>
      <c r="U538" s="1">
        <v>-0.002638523958181172</v>
      </c>
      <c r="V538" s="1">
        <v>0.002494954683949601</v>
      </c>
      <c r="W538" s="1">
        <v>0.01051585534683111</v>
      </c>
      <c r="X538" s="1">
        <v>0.001408781637082049</v>
      </c>
    </row>
    <row r="539" spans="1:24">
      <c r="A539" s="11">
        <v>43992</v>
      </c>
      <c r="B539" s="1">
        <v>0.003103236750071584</v>
      </c>
      <c r="C539" s="1">
        <v>0.00537924911973593</v>
      </c>
      <c r="D539" s="1">
        <v>0.01186454595619249</v>
      </c>
      <c r="E539" s="1">
        <v>4.813593589220413E-05</v>
      </c>
      <c r="F539" s="1">
        <v>9.945993264809701E-05</v>
      </c>
      <c r="G539" s="1">
        <v>9.93502494507934E-05</v>
      </c>
      <c r="H539" s="1">
        <v>0.01155800931516293</v>
      </c>
      <c r="I539" s="1">
        <v>-0.000665557428894454</v>
      </c>
      <c r="J539" s="1">
        <v>0.004591551973346878</v>
      </c>
      <c r="K539" s="1">
        <v>-0.004388596710470228</v>
      </c>
      <c r="L539" s="1">
        <v>-0.02460581080220019</v>
      </c>
      <c r="M539" s="1">
        <v>-0.00377893694862573</v>
      </c>
      <c r="N539" s="1">
        <v>-0.005111078553189982</v>
      </c>
      <c r="O539" s="1">
        <v>0.003404838154840697</v>
      </c>
      <c r="P539" s="1">
        <v>4.876264782133843E-05</v>
      </c>
      <c r="Q539" s="1">
        <v>0.02364975088359277</v>
      </c>
      <c r="R539" s="1">
        <v>0.0001605793707133893</v>
      </c>
      <c r="S539" s="1">
        <v>0.01313534267760632</v>
      </c>
      <c r="T539" s="1">
        <v>-8.619575060289272E-05</v>
      </c>
      <c r="U539" s="1">
        <v>-0.01285193847345321</v>
      </c>
      <c r="V539" s="1">
        <v>0.001177269775998365</v>
      </c>
      <c r="W539" s="1">
        <v>-0.0114328659567126</v>
      </c>
      <c r="X539" s="1">
        <v>0.003747076983788498</v>
      </c>
    </row>
    <row r="540" spans="1:24">
      <c r="A540" s="11">
        <v>43993</v>
      </c>
      <c r="B540" s="1">
        <v>-0.01659299386141272</v>
      </c>
      <c r="C540" s="1">
        <v>-0.01078759112899735</v>
      </c>
      <c r="D540" s="1">
        <v>0.000421141299128182</v>
      </c>
      <c r="E540" s="1">
        <v>9.626492113707655E-05</v>
      </c>
      <c r="F540" s="1">
        <v>0</v>
      </c>
      <c r="G540" s="1">
        <v>9.934037995933454E-05</v>
      </c>
      <c r="H540" s="1">
        <v>-0.005660926524234346</v>
      </c>
      <c r="I540" s="1">
        <v>-0.02051526465055255</v>
      </c>
      <c r="J540" s="1">
        <v>-0.01810527114006974</v>
      </c>
      <c r="K540" s="1">
        <v>-0.01978663382151703</v>
      </c>
      <c r="L540" s="1">
        <v>-0.0371587834526458</v>
      </c>
      <c r="M540" s="1">
        <v>-0.005695316771056292</v>
      </c>
      <c r="N540" s="1">
        <v>-0.008311941778950676</v>
      </c>
      <c r="O540" s="1">
        <v>-0.003404838154840737</v>
      </c>
      <c r="P540" s="1">
        <v>9.751816283506487E-05</v>
      </c>
      <c r="Q540" s="1">
        <v>0</v>
      </c>
      <c r="R540" s="1">
        <v>0.001219561269623448</v>
      </c>
      <c r="S540" s="1">
        <v>-0.01313534267760631</v>
      </c>
      <c r="T540" s="1">
        <v>0.0005170630932159181</v>
      </c>
      <c r="U540" s="1">
        <v>-0.02942054239755775</v>
      </c>
      <c r="V540" s="1">
        <v>0.0004071937619886992</v>
      </c>
      <c r="W540" s="1">
        <v>-0.03156325630117446</v>
      </c>
      <c r="X540" s="1">
        <v>-0.007037326720576204</v>
      </c>
    </row>
    <row r="541" spans="1:24">
      <c r="A541" s="11">
        <v>43994</v>
      </c>
      <c r="B541" s="1">
        <v>-0.02061782874649706</v>
      </c>
      <c r="C541" s="1">
        <v>-0.0241504602322831</v>
      </c>
      <c r="D541" s="1">
        <v>-0.01570157443672783</v>
      </c>
      <c r="E541" s="1">
        <v>-0.0001444008570293677</v>
      </c>
      <c r="F541" s="1">
        <v>-0.0001491936088225027</v>
      </c>
      <c r="G541" s="1">
        <v>-9.934037995931372E-05</v>
      </c>
      <c r="H541" s="1">
        <v>-0.02875380619670656</v>
      </c>
      <c r="I541" s="1">
        <v>-0.05052459300804631</v>
      </c>
      <c r="J541" s="1">
        <v>-0.02818753683058562</v>
      </c>
      <c r="K541" s="1">
        <v>-0.02561065213054566</v>
      </c>
      <c r="L541" s="1">
        <v>-0.02999287612403954</v>
      </c>
      <c r="M541" s="1">
        <v>0.006641390635377844</v>
      </c>
      <c r="N541" s="1">
        <v>-0.02985296314968116</v>
      </c>
      <c r="O541" s="1">
        <v>-0.01581332367272591</v>
      </c>
      <c r="P541" s="1">
        <v>-9.75181628350902E-05</v>
      </c>
      <c r="Q541" s="1">
        <v>-0.000835073117421507</v>
      </c>
      <c r="R541" s="1">
        <v>-4.009349804281944E-05</v>
      </c>
      <c r="S541" s="1">
        <v>-0.02323230149326854</v>
      </c>
      <c r="T541" s="1">
        <v>0</v>
      </c>
      <c r="U541" s="1">
        <v>-0.03601043752303305</v>
      </c>
      <c r="V541" s="1">
        <v>-4.52355642083254E-05</v>
      </c>
      <c r="W541" s="1">
        <v>-0.03357075301152886</v>
      </c>
      <c r="X541" s="1">
        <v>-0.005192364745772751</v>
      </c>
    </row>
    <row r="542" spans="1:24">
      <c r="A542" s="11">
        <v>43997</v>
      </c>
      <c r="B542" s="1">
        <v>-0.05162057922420558</v>
      </c>
      <c r="C542" s="1">
        <v>-0.04488114767271661</v>
      </c>
      <c r="D542" s="1">
        <v>-0.07272707435085891</v>
      </c>
      <c r="E542" s="1">
        <v>-9.627882354710185E-05</v>
      </c>
      <c r="F542" s="1">
        <v>4.973367617449231E-05</v>
      </c>
      <c r="G542" s="1">
        <v>-0.0001887739139928975</v>
      </c>
      <c r="H542" s="1">
        <v>-0.05927183138254022</v>
      </c>
      <c r="I542" s="1">
        <v>-0.008975109609648431</v>
      </c>
      <c r="J542" s="1">
        <v>-0.07125166099327811</v>
      </c>
      <c r="K542" s="1">
        <v>-0.07830085041375782</v>
      </c>
      <c r="L542" s="1">
        <v>-0.04376002021726665</v>
      </c>
      <c r="M542" s="1">
        <v>-0.0009460738643216462</v>
      </c>
      <c r="N542" s="1">
        <v>-0.01526747213078842</v>
      </c>
      <c r="O542" s="1">
        <v>-0.03670136685042793</v>
      </c>
      <c r="P542" s="1">
        <v>-9.752767355462304E-05</v>
      </c>
      <c r="Q542" s="1">
        <v>-0.04179712867846148</v>
      </c>
      <c r="R542" s="1">
        <v>-0.002521097450108311</v>
      </c>
      <c r="S542" s="1">
        <v>-0.0616935690053399</v>
      </c>
      <c r="T542" s="1">
        <v>-0.001293159368104388</v>
      </c>
      <c r="U542" s="1">
        <v>-0.0226352066925808</v>
      </c>
      <c r="V542" s="1">
        <v>-0.002083051063407231</v>
      </c>
      <c r="W542" s="1">
        <v>-0.03001716172745734</v>
      </c>
      <c r="X542" s="1">
        <v>-0.01142325605949093</v>
      </c>
    </row>
    <row r="543" spans="1:24">
      <c r="A543" s="11">
        <v>43998</v>
      </c>
      <c r="B543" s="1">
        <v>0.05959271910458894</v>
      </c>
      <c r="C543" s="1">
        <v>0.04710090441102954</v>
      </c>
      <c r="D543" s="1">
        <v>0.07015747978922833</v>
      </c>
      <c r="E543" s="1">
        <v>4.814057047497048E-05</v>
      </c>
      <c r="F543" s="1">
        <v>4.973120285893431E-05</v>
      </c>
      <c r="G543" s="1">
        <v>3.974483814427044E-05</v>
      </c>
      <c r="H543" s="1">
        <v>0.05341211262354208</v>
      </c>
      <c r="I543" s="1">
        <v>0.05165384964654936</v>
      </c>
      <c r="J543" s="1">
        <v>0.05146502717176097</v>
      </c>
      <c r="K543" s="1">
        <v>0.05029732346000338</v>
      </c>
      <c r="L543" s="1">
        <v>0.0663385899020786</v>
      </c>
      <c r="M543" s="1">
        <v>0.007073832845478344</v>
      </c>
      <c r="N543" s="1">
        <v>0.01321787108534467</v>
      </c>
      <c r="O543" s="1">
        <v>0.05319658621953878</v>
      </c>
      <c r="P543" s="1">
        <v>-9.753718612949891E-05</v>
      </c>
      <c r="Q543" s="1">
        <v>0.05259906171127494</v>
      </c>
      <c r="R543" s="1">
        <v>0.001494156200375928</v>
      </c>
      <c r="S543" s="1">
        <v>0.05167201054432086</v>
      </c>
      <c r="T543" s="1">
        <v>0.000517464435867657</v>
      </c>
      <c r="U543" s="1">
        <v>0.04987972879914637</v>
      </c>
      <c r="V543" s="1">
        <v>0.0007250317518984346</v>
      </c>
      <c r="W543" s="1">
        <v>0.05827144652039468</v>
      </c>
      <c r="X543" s="1">
        <v>0.011423256059491</v>
      </c>
    </row>
    <row r="544" spans="1:24">
      <c r="A544" s="11">
        <v>43999</v>
      </c>
      <c r="B544" s="1">
        <v>-0.002804353908307071</v>
      </c>
      <c r="C544" s="1">
        <v>0.002214840329552821</v>
      </c>
      <c r="D544" s="1">
        <v>-0.004297385212546209</v>
      </c>
      <c r="E544" s="1">
        <v>0</v>
      </c>
      <c r="F544" s="1">
        <v>-4.973120285882194E-05</v>
      </c>
      <c r="G544" s="1">
        <v>-0.0001391138450328906</v>
      </c>
      <c r="H544" s="1">
        <v>0.02011370998989927</v>
      </c>
      <c r="I544" s="1">
        <v>0.01630470902494357</v>
      </c>
      <c r="J544" s="1">
        <v>0.01014413243325756</v>
      </c>
      <c r="K544" s="1">
        <v>-0.008209162541052913</v>
      </c>
      <c r="L544" s="1">
        <v>-0.01688595469152553</v>
      </c>
      <c r="M544" s="1">
        <v>0.004688241123455538</v>
      </c>
      <c r="N544" s="1">
        <v>0.00409500981746549</v>
      </c>
      <c r="O544" s="1">
        <v>0.002042901629800331</v>
      </c>
      <c r="P544" s="1">
        <v>-4.877216086028823E-05</v>
      </c>
      <c r="Q544" s="1">
        <v>0.008230499136515444</v>
      </c>
      <c r="R544" s="1">
        <v>-0.0008673027430047211</v>
      </c>
      <c r="S544" s="1">
        <v>0.01180060180517407</v>
      </c>
      <c r="T544" s="1">
        <v>-0.0004312017659844986</v>
      </c>
      <c r="U544" s="1">
        <v>0.01243396171161046</v>
      </c>
      <c r="V544" s="1">
        <v>0</v>
      </c>
      <c r="W544" s="1">
        <v>0.006893307928456155</v>
      </c>
      <c r="X544" s="1">
        <v>-0.0009469697677360357</v>
      </c>
    </row>
    <row r="545" spans="1:24">
      <c r="A545" s="11">
        <v>44000</v>
      </c>
      <c r="B545" s="1">
        <v>-0.002847889148474946</v>
      </c>
      <c r="C545" s="1">
        <v>-0.0005532503598933277</v>
      </c>
      <c r="D545" s="1">
        <v>-0.003451254504214954</v>
      </c>
      <c r="E545" s="1">
        <v>0</v>
      </c>
      <c r="F545" s="1">
        <v>0</v>
      </c>
      <c r="G545" s="1">
        <v>0</v>
      </c>
      <c r="H545" s="1">
        <v>-0.01258607323935887</v>
      </c>
      <c r="I545" s="1">
        <v>-0.012203541280729</v>
      </c>
      <c r="J545" s="1">
        <v>-0.002222896742345579</v>
      </c>
      <c r="K545" s="1">
        <v>-0.003912197991291831</v>
      </c>
      <c r="L545" s="1">
        <v>-0.0009465216040308245</v>
      </c>
      <c r="M545" s="1">
        <v>0.004200706293790559</v>
      </c>
      <c r="N545" s="1">
        <v>-0.00409500981746547</v>
      </c>
      <c r="O545" s="1">
        <v>-0.007511131249996392</v>
      </c>
      <c r="P545" s="1">
        <v>0.000146309346989826</v>
      </c>
      <c r="Q545" s="1">
        <v>-0.01569631564731873</v>
      </c>
      <c r="R545" s="1">
        <v>0.003272537691283123</v>
      </c>
      <c r="S545" s="1">
        <v>-0.00892703660944235</v>
      </c>
      <c r="T545" s="1">
        <v>0.0009483985708932489</v>
      </c>
      <c r="U545" s="1">
        <v>-0.003208804036784779</v>
      </c>
      <c r="V545" s="1">
        <v>0.001267542043860655</v>
      </c>
      <c r="W545" s="1">
        <v>-0.01096300704667106</v>
      </c>
      <c r="X545" s="1">
        <v>-0.0009478673695459731</v>
      </c>
    </row>
    <row r="546" spans="1:24">
      <c r="A546" s="11">
        <v>44001</v>
      </c>
      <c r="B546" s="1">
        <v>0.003558595976300623</v>
      </c>
      <c r="C546" s="1">
        <v>0.007168489478612497</v>
      </c>
      <c r="D546" s="1">
        <v>0.003020498520815138</v>
      </c>
      <c r="E546" s="1">
        <v>4.813825307212896E-05</v>
      </c>
      <c r="F546" s="1">
        <v>4.973120285893431E-05</v>
      </c>
      <c r="G546" s="1">
        <v>0.0003378143444249809</v>
      </c>
      <c r="H546" s="1">
        <v>0.006395636236405024</v>
      </c>
      <c r="I546" s="1">
        <v>0.002724797326185257</v>
      </c>
      <c r="J546" s="1">
        <v>0.004440863172313712</v>
      </c>
      <c r="K546" s="1">
        <v>-0.009188426054406255</v>
      </c>
      <c r="L546" s="1">
        <v>0.001892148152037962</v>
      </c>
      <c r="M546" s="1">
        <v>0.01525335790435365</v>
      </c>
      <c r="N546" s="1">
        <v>0.003277348283766216</v>
      </c>
      <c r="O546" s="1">
        <v>0.002054091786938269</v>
      </c>
      <c r="P546" s="1">
        <v>0</v>
      </c>
      <c r="Q546" s="1">
        <v>0.005811556414776647</v>
      </c>
      <c r="R546" s="1">
        <v>-0.0002402633297639437</v>
      </c>
      <c r="S546" s="1">
        <v>0.008215799026117422</v>
      </c>
      <c r="T546" s="1">
        <v>0.0001723395092590274</v>
      </c>
      <c r="U546" s="1">
        <v>0.007319337342269702</v>
      </c>
      <c r="V546" s="1">
        <v>0.0004975236991746138</v>
      </c>
      <c r="W546" s="1">
        <v>0</v>
      </c>
      <c r="X546" s="1">
        <v>0.001894837137282038</v>
      </c>
    </row>
    <row r="547" spans="1:24">
      <c r="A547" s="11">
        <v>44004</v>
      </c>
      <c r="B547" s="1">
        <v>-0.007094124541722624</v>
      </c>
      <c r="C547" s="1">
        <v>-0.007168489478612516</v>
      </c>
      <c r="D547" s="1">
        <v>0.02004758972945922</v>
      </c>
      <c r="E547" s="1">
        <v>4.813593589220413E-05</v>
      </c>
      <c r="F547" s="1">
        <v>-4.973120285882194E-05</v>
      </c>
      <c r="G547" s="1">
        <v>4.966895641580585E-05</v>
      </c>
      <c r="H547" s="1">
        <v>-0.01224556099204621</v>
      </c>
      <c r="I547" s="1">
        <v>0</v>
      </c>
      <c r="J547" s="1">
        <v>0.005623634021336299</v>
      </c>
      <c r="K547" s="1">
        <v>-0.01327453120869608</v>
      </c>
      <c r="L547" s="1">
        <v>-0.02197890671877523</v>
      </c>
      <c r="M547" s="1">
        <v>0.00366300775873702</v>
      </c>
      <c r="N547" s="1">
        <v>0.02104488837080084</v>
      </c>
      <c r="O547" s="1">
        <v>-0.01100423759101382</v>
      </c>
      <c r="P547" s="1">
        <v>0.0001462879436962509</v>
      </c>
      <c r="Q547" s="1">
        <v>0.04095443608061023</v>
      </c>
      <c r="R547" s="1">
        <v>-0.0007451833856448421</v>
      </c>
      <c r="S547" s="1">
        <v>-0.01216908359973232</v>
      </c>
      <c r="T547" s="1">
        <v>-0.0001723395092589295</v>
      </c>
      <c r="U547" s="1">
        <v>-0.005484474442159452</v>
      </c>
      <c r="V547" s="1">
        <v>-0.001583889911395468</v>
      </c>
      <c r="W547" s="1">
        <v>-0.007868263845993871</v>
      </c>
      <c r="X547" s="1">
        <v>-0.001894837137282107</v>
      </c>
    </row>
    <row r="548" spans="1:24">
      <c r="A548" s="11">
        <v>44005</v>
      </c>
      <c r="B548" s="1">
        <v>0.002643897356325115</v>
      </c>
      <c r="C548" s="1">
        <v>-0.002216067388911226</v>
      </c>
      <c r="D548" s="1">
        <v>0.002951720464845343</v>
      </c>
      <c r="E548" s="1">
        <v>9.626492113707655E-05</v>
      </c>
      <c r="F548" s="1">
        <v>9.945993264809701E-05</v>
      </c>
      <c r="G548" s="1">
        <v>0.0002483077837383537</v>
      </c>
      <c r="H548" s="1">
        <v>-0.00146784400109674</v>
      </c>
      <c r="I548" s="1">
        <v>-0.001702128070530418</v>
      </c>
      <c r="J548" s="1">
        <v>-0.002205514678483568</v>
      </c>
      <c r="K548" s="1">
        <v>0.01459234383077287</v>
      </c>
      <c r="L548" s="1">
        <v>-0.007759495770911186</v>
      </c>
      <c r="M548" s="1">
        <v>-0.0009144948053879306</v>
      </c>
      <c r="N548" s="1">
        <v>-0.008041860790413663</v>
      </c>
      <c r="O548" s="1">
        <v>-0.002770084873815601</v>
      </c>
      <c r="P548" s="1">
        <v>0</v>
      </c>
      <c r="Q548" s="1">
        <v>0.02820398461622175</v>
      </c>
      <c r="R548" s="1">
        <v>0</v>
      </c>
      <c r="S548" s="1">
        <v>0</v>
      </c>
      <c r="T548" s="1">
        <v>0.0009474999632148446</v>
      </c>
      <c r="U548" s="1">
        <v>0.002745997148855622</v>
      </c>
      <c r="V548" s="1">
        <v>0.0008148852820886414</v>
      </c>
      <c r="W548" s="1">
        <v>0.006018714544867496</v>
      </c>
      <c r="X548" s="1">
        <v>-0.003800479633774158</v>
      </c>
    </row>
    <row r="549" spans="1:24">
      <c r="A549" s="11">
        <v>44006</v>
      </c>
      <c r="B549" s="1">
        <v>0.01620987537185231</v>
      </c>
      <c r="C549" s="1">
        <v>0.02031362739971402</v>
      </c>
      <c r="D549" s="1">
        <v>0.002523130018121223</v>
      </c>
      <c r="E549" s="1">
        <v>4.812898569081789E-05</v>
      </c>
      <c r="F549" s="1">
        <v>0</v>
      </c>
      <c r="G549" s="1">
        <v>0.0001489550803885222</v>
      </c>
      <c r="H549" s="1">
        <v>0.01454101407787191</v>
      </c>
      <c r="I549" s="1">
        <v>-0.0006816632847458095</v>
      </c>
      <c r="J549" s="1">
        <v>0.0263459825636012</v>
      </c>
      <c r="K549" s="1">
        <v>0.03196816501138999</v>
      </c>
      <c r="L549" s="1">
        <v>0.008725212890870032</v>
      </c>
      <c r="M549" s="1">
        <v>0.004108656772787941</v>
      </c>
      <c r="N549" s="1">
        <v>-0.0146403590963995</v>
      </c>
      <c r="O549" s="1">
        <v>0.01650656460170241</v>
      </c>
      <c r="P549" s="1">
        <v>4.87578926935438E-05</v>
      </c>
      <c r="Q549" s="1">
        <v>0.009609914432629527</v>
      </c>
      <c r="R549" s="1">
        <v>0.001921922513519365</v>
      </c>
      <c r="S549" s="1">
        <v>0.02137594750205183</v>
      </c>
      <c r="T549" s="1">
        <v>-8.609927251429277E-05</v>
      </c>
      <c r="U549" s="1">
        <v>0.01000463096992675</v>
      </c>
      <c r="V549" s="1">
        <v>0.000769004629306895</v>
      </c>
      <c r="W549" s="1">
        <v>-0.0009580074179928274</v>
      </c>
      <c r="X549" s="1">
        <v>0.005221943981151625</v>
      </c>
    </row>
    <row r="550" spans="1:24">
      <c r="A550" s="11">
        <v>44007</v>
      </c>
      <c r="B550" s="1">
        <v>-0.02549426088532731</v>
      </c>
      <c r="C550" s="1">
        <v>-0.02364696381947227</v>
      </c>
      <c r="D550" s="1">
        <v>-0.01182945775950026</v>
      </c>
      <c r="E550" s="1">
        <v>-4.812898569089839E-05</v>
      </c>
      <c r="F550" s="1">
        <v>4.972625696561749E-05</v>
      </c>
      <c r="G550" s="1">
        <v>4.964676328944131E-05</v>
      </c>
      <c r="H550" s="1">
        <v>-0.02508874497823621</v>
      </c>
      <c r="I550" s="1">
        <v>-0.02485457592734079</v>
      </c>
      <c r="J550" s="1">
        <v>-0.02835522575512512</v>
      </c>
      <c r="K550" s="1">
        <v>-0.03769127110138317</v>
      </c>
      <c r="L550" s="1">
        <v>-0.02938507215974391</v>
      </c>
      <c r="M550" s="1">
        <v>-0.005481968959327847</v>
      </c>
      <c r="N550" s="1">
        <v>-0.001640016767753881</v>
      </c>
      <c r="O550" s="1">
        <v>-0.02346553492600583</v>
      </c>
      <c r="P550" s="1">
        <v>9.750865397028697E-05</v>
      </c>
      <c r="Q550" s="1">
        <v>-0.03068797815888375</v>
      </c>
      <c r="R550" s="1">
        <v>0.0011034351532179</v>
      </c>
      <c r="S550" s="1">
        <v>-0.02534492258414779</v>
      </c>
      <c r="T550" s="1">
        <v>-0.0001722207874746326</v>
      </c>
      <c r="U550" s="1">
        <v>-0.02473786248291075</v>
      </c>
      <c r="V550" s="1">
        <v>0.00112981596020078</v>
      </c>
      <c r="W550" s="1">
        <v>-0.01844380650250388</v>
      </c>
      <c r="X550" s="1">
        <v>-0.005698021114637779</v>
      </c>
    </row>
    <row r="551" spans="1:24">
      <c r="A551" s="11">
        <v>44008</v>
      </c>
      <c r="B551" s="1">
        <v>0.01391221051133418</v>
      </c>
      <c r="C551" s="1">
        <v>0.009966859915392074</v>
      </c>
      <c r="D551" s="1">
        <v>0.00677681543142308</v>
      </c>
      <c r="E551" s="1">
        <v>0</v>
      </c>
      <c r="F551" s="1">
        <v>0</v>
      </c>
      <c r="G551" s="1">
        <v>0</v>
      </c>
      <c r="H551" s="1">
        <v>0.00760556334423756</v>
      </c>
      <c r="I551" s="1">
        <v>0.006271797562065602</v>
      </c>
      <c r="J551" s="1">
        <v>0.01635783531753772</v>
      </c>
      <c r="K551" s="1">
        <v>0.01010331458255422</v>
      </c>
      <c r="L551" s="1">
        <v>0.01773445493976848</v>
      </c>
      <c r="M551" s="1">
        <v>-0.004131288868789098</v>
      </c>
      <c r="N551" s="1">
        <v>-0.002053810539148625</v>
      </c>
      <c r="O551" s="1">
        <v>0.004876359366776935</v>
      </c>
      <c r="P551" s="1">
        <v>0</v>
      </c>
      <c r="Q551" s="1">
        <v>-0.004744967384225749</v>
      </c>
      <c r="R551" s="1">
        <v>0.002115507452819232</v>
      </c>
      <c r="S551" s="1">
        <v>0.01257426303540493</v>
      </c>
      <c r="T551" s="1">
        <v>0.0006887052613816541</v>
      </c>
      <c r="U551" s="1">
        <v>0.01107022375424689</v>
      </c>
      <c r="V551" s="1">
        <v>0.0008578072265770754</v>
      </c>
      <c r="W551" s="1">
        <v>0.0006506604432817741</v>
      </c>
      <c r="X551" s="1">
        <v>0.0004760771334860951</v>
      </c>
    </row>
    <row r="552" spans="1:24">
      <c r="A552" s="11">
        <v>44011</v>
      </c>
      <c r="B552" s="1">
        <v>-0.01621976516786837</v>
      </c>
      <c r="C552" s="1">
        <v>-0.01834913866819654</v>
      </c>
      <c r="D552" s="1">
        <v>-0.02478759388440473</v>
      </c>
      <c r="E552" s="1">
        <v>4.812898569081789E-05</v>
      </c>
      <c r="F552" s="1">
        <v>-4.972625696576101E-05</v>
      </c>
      <c r="G552" s="1">
        <v>-9.929599150240407E-05</v>
      </c>
      <c r="H552" s="1">
        <v>-0.01719459034457151</v>
      </c>
      <c r="I552" s="1">
        <v>-0.01363895945692415</v>
      </c>
      <c r="J552" s="1">
        <v>-0.0226122691023895</v>
      </c>
      <c r="K552" s="1">
        <v>-0.02882043853549197</v>
      </c>
      <c r="L552" s="1">
        <v>-0.02171852395464299</v>
      </c>
      <c r="M552" s="1">
        <v>-0.003686640120218852</v>
      </c>
      <c r="N552" s="1">
        <v>-0.03217323663553952</v>
      </c>
      <c r="O552" s="1">
        <v>-0.01611243263370271</v>
      </c>
      <c r="P552" s="1">
        <v>-9.75086539703452E-05</v>
      </c>
      <c r="Q552" s="1">
        <v>-0.02001668111964159</v>
      </c>
      <c r="R552" s="1">
        <v>-0.00305894900543975</v>
      </c>
      <c r="S552" s="1">
        <v>-0.01837558459949154</v>
      </c>
      <c r="T552" s="1">
        <v>-0.0002582088924273865</v>
      </c>
      <c r="U552" s="1">
        <v>-0.01618532442101731</v>
      </c>
      <c r="V552" s="1">
        <v>-0.001038492022443128</v>
      </c>
      <c r="W552" s="1">
        <v>-0.02502764984606987</v>
      </c>
      <c r="X552" s="1">
        <v>-0.007644566612098561</v>
      </c>
    </row>
    <row r="553" spans="1:24">
      <c r="A553" s="11">
        <v>44012</v>
      </c>
      <c r="B553" s="1">
        <v>0.00859022265027831</v>
      </c>
      <c r="C553" s="1">
        <v>0.01337812594617605</v>
      </c>
      <c r="D553" s="1">
        <v>0.006039707747075867</v>
      </c>
      <c r="E553" s="1">
        <v>4.812666940322591E-05</v>
      </c>
      <c r="F553" s="1">
        <v>9.945004135377672E-05</v>
      </c>
      <c r="G553" s="1">
        <v>9.929599150230668E-05</v>
      </c>
      <c r="H553" s="1">
        <v>0.005551536656206376</v>
      </c>
      <c r="I553" s="1">
        <v>0.0007039775017943326</v>
      </c>
      <c r="J553" s="1">
        <v>0.02142438537529915</v>
      </c>
      <c r="K553" s="1">
        <v>0.004040409537004906</v>
      </c>
      <c r="L553" s="1">
        <v>0.003984069014874513</v>
      </c>
      <c r="M553" s="1">
        <v>0.0160296539655257</v>
      </c>
      <c r="N553" s="1">
        <v>0.001697072957156906</v>
      </c>
      <c r="O553" s="1">
        <v>0.002820876341641263</v>
      </c>
      <c r="P553" s="1">
        <v>9.750865397028697E-05</v>
      </c>
      <c r="Q553" s="1">
        <v>0.008455858718565454</v>
      </c>
      <c r="R553" s="1">
        <v>-0.0002720043537466799</v>
      </c>
      <c r="S553" s="1">
        <v>0.009410130966078071</v>
      </c>
      <c r="T553" s="1">
        <v>-0.00060274682153766</v>
      </c>
      <c r="U553" s="1">
        <v>0.01020417017424167</v>
      </c>
      <c r="V553" s="1">
        <v>-0.0006778588957392953</v>
      </c>
      <c r="W553" s="1">
        <v>0.01627342917762989</v>
      </c>
      <c r="X553" s="1">
        <v>0.001437814769627418</v>
      </c>
    </row>
    <row r="554" spans="1:24">
      <c r="A554" s="11">
        <v>44013</v>
      </c>
      <c r="B554" s="1">
        <v>0.00053668224333292</v>
      </c>
      <c r="C554" s="1">
        <v>-0.00722426037179788</v>
      </c>
      <c r="D554" s="1">
        <v>-0.01910609573706865</v>
      </c>
      <c r="E554" s="1">
        <v>4.812435333832858E-05</v>
      </c>
      <c r="F554" s="1">
        <v>4.972131205632897E-05</v>
      </c>
      <c r="G554" s="1">
        <v>0</v>
      </c>
      <c r="H554" s="1">
        <v>0.005520887170422881</v>
      </c>
      <c r="I554" s="1">
        <v>0.02123665536758393</v>
      </c>
      <c r="J554" s="1">
        <v>-0.002181458475398624</v>
      </c>
      <c r="K554" s="1">
        <v>-0.001793722454026877</v>
      </c>
      <c r="L554" s="1">
        <v>0.01480046750498106</v>
      </c>
      <c r="M554" s="1">
        <v>0.0153294255212076</v>
      </c>
      <c r="N554" s="1">
        <v>0.0004238186119806275</v>
      </c>
      <c r="O554" s="1">
        <v>-0.002114910904625975</v>
      </c>
      <c r="P554" s="1">
        <v>9.749914695975438E-05</v>
      </c>
      <c r="Q554" s="1">
        <v>0.002402884616310316</v>
      </c>
      <c r="R554" s="1">
        <v>-0.003229699993239361</v>
      </c>
      <c r="S554" s="1">
        <v>-0.002524798455733233</v>
      </c>
      <c r="T554" s="1">
        <v>-0.0006031103443917864</v>
      </c>
      <c r="U554" s="1">
        <v>-0.0004615739754231516</v>
      </c>
      <c r="V554" s="1">
        <v>-0.001266567319994415</v>
      </c>
      <c r="W554" s="1">
        <v>0.001966568972040847</v>
      </c>
      <c r="X554" s="1">
        <v>-0.001917546129271817</v>
      </c>
    </row>
    <row r="555" spans="1:24">
      <c r="A555" s="11">
        <v>44014</v>
      </c>
      <c r="B555" s="1">
        <v>0.01254748365218013</v>
      </c>
      <c r="C555" s="1">
        <v>0.01384680113229119</v>
      </c>
      <c r="D555" s="1">
        <v>0.0195361107942216</v>
      </c>
      <c r="E555" s="1">
        <v>4.812203749634795E-05</v>
      </c>
      <c r="F555" s="1">
        <v>0.0001392065230446358</v>
      </c>
      <c r="G555" s="1">
        <v>0.0002879026313338902</v>
      </c>
      <c r="H555" s="1">
        <v>0.004015305802652472</v>
      </c>
      <c r="I555" s="1">
        <v>0.002408396140908217</v>
      </c>
      <c r="J555" s="1">
        <v>0.003171459546258107</v>
      </c>
      <c r="K555" s="1">
        <v>0.01381791542082856</v>
      </c>
      <c r="L555" s="1">
        <v>0.00293398743478757</v>
      </c>
      <c r="M555" s="1">
        <v>0.0234368454520194</v>
      </c>
      <c r="N555" s="1">
        <v>0.01053750530278592</v>
      </c>
      <c r="O555" s="1">
        <v>0.01331950991748911</v>
      </c>
      <c r="P555" s="1">
        <v>0.000146230898849369</v>
      </c>
      <c r="Q555" s="1">
        <v>0.04688358589885046</v>
      </c>
      <c r="R555" s="1">
        <v>0.002837563524725059</v>
      </c>
      <c r="S555" s="1">
        <v>0.005402498283348342</v>
      </c>
      <c r="T555" s="1">
        <v>0.001033680856964106</v>
      </c>
      <c r="U555" s="1">
        <v>0.01648388972168941</v>
      </c>
      <c r="V555" s="1">
        <v>0.0009048546063702595</v>
      </c>
      <c r="W555" s="1">
        <v>0.003203768800018038</v>
      </c>
      <c r="X555" s="1">
        <v>0.004309319572742259</v>
      </c>
    </row>
    <row r="556" spans="1:24">
      <c r="A556" s="11">
        <v>44015</v>
      </c>
      <c r="B556" s="1">
        <v>0.008231657273790712</v>
      </c>
      <c r="C556" s="1">
        <v>0.0109410281782082</v>
      </c>
      <c r="D556" s="1">
        <v>0.01281521169286751</v>
      </c>
      <c r="E556" s="1">
        <v>0.0001443522196660097</v>
      </c>
      <c r="F556" s="1">
        <v>0</v>
      </c>
      <c r="G556" s="1">
        <v>4.963000829842335E-05</v>
      </c>
      <c r="H556" s="1">
        <v>0.01069887903661192</v>
      </c>
      <c r="I556" s="1">
        <v>0.005141399500418652</v>
      </c>
      <c r="J556" s="1">
        <v>0.01473359330859728</v>
      </c>
      <c r="K556" s="1">
        <v>-0.0004427717583959049</v>
      </c>
      <c r="L556" s="1">
        <v>0.001951220131261749</v>
      </c>
      <c r="M556" s="1">
        <v>0.01561176547211343</v>
      </c>
      <c r="N556" s="1">
        <v>0.004601555912898301</v>
      </c>
      <c r="O556" s="1">
        <v>0.003475846391352544</v>
      </c>
      <c r="P556" s="1">
        <v>9.74753875417501E-05</v>
      </c>
      <c r="Q556" s="1">
        <v>0.006846736522117459</v>
      </c>
      <c r="R556" s="1">
        <v>-0.0003922902998489888</v>
      </c>
      <c r="S556" s="1">
        <v>0.01568100556215308</v>
      </c>
      <c r="T556" s="1">
        <v>0</v>
      </c>
      <c r="U556" s="1">
        <v>0.0121870161032436</v>
      </c>
      <c r="V556" s="1">
        <v>0.0002260857779067411</v>
      </c>
      <c r="W556" s="1">
        <v>0.003258605594615786</v>
      </c>
      <c r="X556" s="1">
        <v>0.003814978399000777</v>
      </c>
    </row>
    <row r="557" spans="1:24">
      <c r="A557" s="11">
        <v>44018</v>
      </c>
      <c r="B557" s="1">
        <v>0.01522819122613357</v>
      </c>
      <c r="C557" s="1">
        <v>0.01404669232990403</v>
      </c>
      <c r="D557" s="1">
        <v>0.009294532479249738</v>
      </c>
      <c r="E557" s="1">
        <v>-4.81150913076652E-05</v>
      </c>
      <c r="F557" s="1">
        <v>0.0001491283451008475</v>
      </c>
      <c r="G557" s="1">
        <v>4.962754528296902E-05</v>
      </c>
      <c r="H557" s="1">
        <v>0.02142806426529539</v>
      </c>
      <c r="I557" s="1">
        <v>0.01358255176586891</v>
      </c>
      <c r="J557" s="1">
        <v>0.01912178011241578</v>
      </c>
      <c r="K557" s="1">
        <v>0.03138880185013894</v>
      </c>
      <c r="L557" s="1">
        <v>0.01259096536851247</v>
      </c>
      <c r="M557" s="1">
        <v>0.06173770060577957</v>
      </c>
      <c r="N557" s="1">
        <v>0.01819735905190751</v>
      </c>
      <c r="O557" s="1">
        <v>0.01446804431020174</v>
      </c>
      <c r="P557" s="1">
        <v>-4.873650608947974E-05</v>
      </c>
      <c r="Q557" s="1">
        <v>0.02840250711755458</v>
      </c>
      <c r="R557" s="1">
        <v>-0.00197178646764034</v>
      </c>
      <c r="S557" s="1">
        <v>0.01960847138837634</v>
      </c>
      <c r="T557" s="1">
        <v>-0.000602850640485771</v>
      </c>
      <c r="U557" s="1">
        <v>0.01469632329019682</v>
      </c>
      <c r="V557" s="1">
        <v>-0.0007689002843820689</v>
      </c>
      <c r="W557" s="1">
        <v>0.01177245161402561</v>
      </c>
      <c r="X557" s="1">
        <v>-0.001428911888757899</v>
      </c>
    </row>
    <row r="558" spans="1:24">
      <c r="A558" s="11">
        <v>44019</v>
      </c>
      <c r="B558" s="1">
        <v>-0.01211504881293358</v>
      </c>
      <c r="C558" s="1">
        <v>-0.01295914464250523</v>
      </c>
      <c r="D558" s="1">
        <v>0.001260769236135619</v>
      </c>
      <c r="E558" s="1">
        <v>9.622786766474042E-05</v>
      </c>
      <c r="F558" s="1">
        <v>0</v>
      </c>
      <c r="G558" s="1">
        <v>-9.925755358125796E-05</v>
      </c>
      <c r="H558" s="1">
        <v>-0.01481447611361646</v>
      </c>
      <c r="I558" s="1">
        <v>-0.006089328694131132</v>
      </c>
      <c r="J558" s="1">
        <v>-0.007489233276587348</v>
      </c>
      <c r="K558" s="1">
        <v>-0.008620743043906975</v>
      </c>
      <c r="L558" s="1">
        <v>-0.006760045057719325</v>
      </c>
      <c r="M558" s="1">
        <v>0.02634882969675168</v>
      </c>
      <c r="N558" s="1">
        <v>0.004905978768854406</v>
      </c>
      <c r="O558" s="1">
        <v>-0.01308108153585289</v>
      </c>
      <c r="P558" s="1">
        <v>9.747063704785643E-05</v>
      </c>
      <c r="Q558" s="1">
        <v>0.002943342816596932</v>
      </c>
      <c r="R558" s="1">
        <v>0.001691484861278594</v>
      </c>
      <c r="S558" s="1">
        <v>-0.0125612258729733</v>
      </c>
      <c r="T558" s="1">
        <v>0.0006028506404856667</v>
      </c>
      <c r="U558" s="1">
        <v>-0.005319161477599933</v>
      </c>
      <c r="V558" s="1">
        <v>0.0004975912164731705</v>
      </c>
      <c r="W558" s="1">
        <v>-0.0003215744311725828</v>
      </c>
      <c r="X558" s="1">
        <v>0.001904762480653882</v>
      </c>
    </row>
    <row r="559" spans="1:24">
      <c r="A559" s="11">
        <v>44020</v>
      </c>
      <c r="B559" s="1">
        <v>-0.002937989591916027</v>
      </c>
      <c r="C559" s="1">
        <v>-0.003811602763326294</v>
      </c>
      <c r="D559" s="1">
        <v>0.007531416352831814</v>
      </c>
      <c r="E559" s="1">
        <v>4.811046162908503E-05</v>
      </c>
      <c r="F559" s="1">
        <v>0</v>
      </c>
      <c r="G559" s="1">
        <v>0.0001488826360932706</v>
      </c>
      <c r="H559" s="1">
        <v>-0.007448591540208182</v>
      </c>
      <c r="I559" s="1">
        <v>-0.007151401157625128</v>
      </c>
      <c r="J559" s="1">
        <v>-0.003475577933859702</v>
      </c>
      <c r="K559" s="1">
        <v>0.005611929254569937</v>
      </c>
      <c r="L559" s="1">
        <v>-0.01071612787684251</v>
      </c>
      <c r="M559" s="1">
        <v>0.0007877117382491863</v>
      </c>
      <c r="N559" s="1">
        <v>-0.005315898840181708</v>
      </c>
      <c r="O559" s="1">
        <v>-0.009049835519917927</v>
      </c>
      <c r="P559" s="1">
        <v>-4.873413095821219E-05</v>
      </c>
      <c r="Q559" s="1">
        <v>0.01241344892213781</v>
      </c>
      <c r="R559" s="1">
        <v>0.0007126128772047753</v>
      </c>
      <c r="S559" s="1">
        <v>-0.00775470928739364</v>
      </c>
      <c r="T559" s="1">
        <v>0.0002582533479682758</v>
      </c>
      <c r="U559" s="1">
        <v>-0.01027482794109821</v>
      </c>
      <c r="V559" s="1">
        <v>0.0009040774506040087</v>
      </c>
      <c r="W559" s="1">
        <v>-0.01275304547675694</v>
      </c>
      <c r="X559" s="1">
        <v>-0.00333571908065838</v>
      </c>
    </row>
    <row r="560" spans="1:24">
      <c r="A560" s="11">
        <v>44021</v>
      </c>
      <c r="B560" s="1">
        <v>0.004682703552535887</v>
      </c>
      <c r="C560" s="1">
        <v>0.003811602763326252</v>
      </c>
      <c r="D560" s="1">
        <v>0.006647303246978583</v>
      </c>
      <c r="E560" s="1">
        <v>0</v>
      </c>
      <c r="F560" s="1">
        <v>0.0001491061091535377</v>
      </c>
      <c r="G560" s="1">
        <v>4.962261998519707E-05</v>
      </c>
      <c r="H560" s="1">
        <v>0.005581254856346311</v>
      </c>
      <c r="I560" s="1">
        <v>0.004433084838847797</v>
      </c>
      <c r="J560" s="1">
        <v>0.007515210242716771</v>
      </c>
      <c r="K560" s="1">
        <v>-0.004314070538970013</v>
      </c>
      <c r="L560" s="1">
        <v>-0.007866313915982149</v>
      </c>
      <c r="M560" s="1">
        <v>0.02488464331587759</v>
      </c>
      <c r="N560" s="1">
        <v>0.009385908528478631</v>
      </c>
      <c r="O560" s="1">
        <v>0</v>
      </c>
      <c r="P560" s="1">
        <v>0.0001949222753601513</v>
      </c>
      <c r="Q560" s="1">
        <v>0.02755586769696731</v>
      </c>
      <c r="R560" s="1">
        <v>-0.0008327661929801977</v>
      </c>
      <c r="S560" s="1">
        <v>0.004237294475515217</v>
      </c>
      <c r="T560" s="1">
        <v>-0.0006888238605406204</v>
      </c>
      <c r="U560" s="1">
        <v>0.001346197196796827</v>
      </c>
      <c r="V560" s="1">
        <v>-0.0003615329034317869</v>
      </c>
      <c r="W560" s="1">
        <v>0.003836529724498661</v>
      </c>
      <c r="X560" s="1">
        <v>0.003335719080658244</v>
      </c>
    </row>
    <row r="561" spans="1:24">
      <c r="A561" s="11">
        <v>44022</v>
      </c>
      <c r="B561" s="1">
        <v>-0.0097746324515716</v>
      </c>
      <c r="C561" s="1">
        <v>-0.008185584586439405</v>
      </c>
      <c r="D561" s="1">
        <v>0.001654944523354225</v>
      </c>
      <c r="E561" s="1">
        <v>0</v>
      </c>
      <c r="F561" s="1">
        <v>0</v>
      </c>
      <c r="G561" s="1">
        <v>-4.962261998522027E-05</v>
      </c>
      <c r="H561" s="1">
        <v>-0.004746251467817013</v>
      </c>
      <c r="I561" s="1">
        <v>-0.002384603412375243</v>
      </c>
      <c r="J561" s="1">
        <v>0.002875493211075519</v>
      </c>
      <c r="K561" s="1">
        <v>-0.02539541029466048</v>
      </c>
      <c r="L561" s="1">
        <v>-0.02498880650081558</v>
      </c>
      <c r="M561" s="1">
        <v>-0.005777023576922172</v>
      </c>
      <c r="N561" s="1">
        <v>0.004862246208034336</v>
      </c>
      <c r="O561" s="1">
        <v>-0.01266730520076557</v>
      </c>
      <c r="P561" s="1">
        <v>0</v>
      </c>
      <c r="Q561" s="1">
        <v>0.00983499321959377</v>
      </c>
      <c r="R561" s="1">
        <v>-0.000112156121438438</v>
      </c>
      <c r="S561" s="1">
        <v>0.0007044734352638377</v>
      </c>
      <c r="T561" s="1">
        <v>0.0002583645538206442</v>
      </c>
      <c r="U561" s="1">
        <v>-0.01536406182474319</v>
      </c>
      <c r="V561" s="1">
        <v>-0.0001808154782975476</v>
      </c>
      <c r="W561" s="1">
        <v>-0.01063527461555159</v>
      </c>
      <c r="X561" s="1">
        <v>-0.002381520534976539</v>
      </c>
    </row>
    <row r="562" spans="1:24">
      <c r="A562" s="11">
        <v>44025</v>
      </c>
      <c r="B562" s="1">
        <v>0.01893659138650934</v>
      </c>
      <c r="C562" s="1">
        <v>0.01468614918953278</v>
      </c>
      <c r="D562" s="1">
        <v>0.009053559782932871</v>
      </c>
      <c r="E562" s="1">
        <v>0</v>
      </c>
      <c r="F562" s="1">
        <v>-4.969956613297633E-05</v>
      </c>
      <c r="G562" s="1">
        <v>-9.925262779475863E-05</v>
      </c>
      <c r="H562" s="1">
        <v>0.009304711145376416</v>
      </c>
      <c r="I562" s="1">
        <v>0.01824991509259353</v>
      </c>
      <c r="J562" s="1">
        <v>0.003058106358820872</v>
      </c>
      <c r="K562" s="1">
        <v>0.0370009564149683</v>
      </c>
      <c r="L562" s="1">
        <v>0.03187520853044903</v>
      </c>
      <c r="M562" s="1">
        <v>0.01266568457210742</v>
      </c>
      <c r="N562" s="1">
        <v>0.001615509236654593</v>
      </c>
      <c r="O562" s="1">
        <v>0.01755046802583744</v>
      </c>
      <c r="P562" s="1">
        <v>-9.745638834337339E-05</v>
      </c>
      <c r="Q562" s="1">
        <v>0.005924394397202943</v>
      </c>
      <c r="R562" s="1">
        <v>-0.001419059730398944</v>
      </c>
      <c r="S562" s="1">
        <v>0.006667861167060016</v>
      </c>
      <c r="T562" s="1">
        <v>-0.0005167958771351529</v>
      </c>
      <c r="U562" s="1">
        <v>0.02162246401316571</v>
      </c>
      <c r="V562" s="1">
        <v>-0.0006331117653704004</v>
      </c>
      <c r="W562" s="1">
        <v>0.02462061518224718</v>
      </c>
      <c r="X562" s="1">
        <v>0.005231878759333054</v>
      </c>
    </row>
    <row r="563" spans="1:24">
      <c r="A563" s="11">
        <v>44026</v>
      </c>
      <c r="B563" s="1">
        <v>-0.00155577483021773</v>
      </c>
      <c r="C563" s="1">
        <v>-0.002162163004495237</v>
      </c>
      <c r="D563" s="1">
        <v>-0.005339918213571198</v>
      </c>
      <c r="E563" s="1">
        <v>4.810814712393847E-05</v>
      </c>
      <c r="F563" s="1">
        <v>0</v>
      </c>
      <c r="G563" s="1">
        <v>-4.963000829845375E-05</v>
      </c>
      <c r="H563" s="1">
        <v>0.005154969454166492</v>
      </c>
      <c r="I563" s="1">
        <v>0.0003348401169742104</v>
      </c>
      <c r="J563" s="1">
        <v>-0.00267533123453006</v>
      </c>
      <c r="K563" s="1">
        <v>0.004264398786457518</v>
      </c>
      <c r="L563" s="1">
        <v>-0.00392927813988955</v>
      </c>
      <c r="M563" s="1">
        <v>-0.01073629944725593</v>
      </c>
      <c r="N563" s="1">
        <v>-0.01218041855687107</v>
      </c>
      <c r="O563" s="1">
        <v>0.0006956522019671398</v>
      </c>
      <c r="P563" s="1">
        <v>0.0001461810210911267</v>
      </c>
      <c r="Q563" s="1">
        <v>-0.01894128883418043</v>
      </c>
      <c r="R563" s="1">
        <v>-0.0001925700078164288</v>
      </c>
      <c r="S563" s="1">
        <v>0</v>
      </c>
      <c r="T563" s="1">
        <v>0.0001722949694132225</v>
      </c>
      <c r="U563" s="1">
        <v>-0.008952611272113938</v>
      </c>
      <c r="V563" s="1">
        <v>-0.0003619581977804168</v>
      </c>
      <c r="W563" s="1">
        <v>0.0009595394946998982</v>
      </c>
      <c r="X563" s="1">
        <v>0.0004742708175216634</v>
      </c>
    </row>
    <row r="564" spans="1:24">
      <c r="A564" s="11">
        <v>44027</v>
      </c>
      <c r="B564" s="1">
        <v>0.00994964571072177</v>
      </c>
      <c r="C564" s="1">
        <v>0.01129955525393347</v>
      </c>
      <c r="D564" s="1">
        <v>0.003289476650398705</v>
      </c>
      <c r="E564" s="1">
        <v>4.810583284148659E-05</v>
      </c>
      <c r="F564" s="1">
        <v>4.969956613293576E-05</v>
      </c>
      <c r="G564" s="1">
        <v>0.0001488826360932706</v>
      </c>
      <c r="H564" s="1">
        <v>0.01165490527397291</v>
      </c>
      <c r="I564" s="1">
        <v>0.00966191091173689</v>
      </c>
      <c r="J564" s="1">
        <v>0.01236109682357393</v>
      </c>
      <c r="K564" s="1">
        <v>0.03224059858839666</v>
      </c>
      <c r="L564" s="1">
        <v>0.01659384098121132</v>
      </c>
      <c r="M564" s="1">
        <v>0.002310359133184307</v>
      </c>
      <c r="N564" s="1">
        <v>0.01821543989134112</v>
      </c>
      <c r="O564" s="1">
        <v>0.01175264132460093</v>
      </c>
      <c r="P564" s="1">
        <v>-9.745163970099442E-05</v>
      </c>
      <c r="Q564" s="1">
        <v>-0.016063168870629</v>
      </c>
      <c r="R564" s="1">
        <v>0.0001925700078164636</v>
      </c>
      <c r="S564" s="1">
        <v>0.01423882365225352</v>
      </c>
      <c r="T564" s="1">
        <v>0.0003445009077219595</v>
      </c>
      <c r="U564" s="1">
        <v>0.01782578395260067</v>
      </c>
      <c r="V564" s="1">
        <v>0.0003619581977804596</v>
      </c>
      <c r="W564" s="1">
        <v>0.02737132467336176</v>
      </c>
      <c r="X564" s="1">
        <v>0.004258345682577246</v>
      </c>
    </row>
    <row r="565" spans="1:24">
      <c r="A565" s="11">
        <v>44028</v>
      </c>
      <c r="B565" s="1">
        <v>-0.01098817524637308</v>
      </c>
      <c r="C565" s="1">
        <v>-0.009677494882065369</v>
      </c>
      <c r="D565" s="1">
        <v>-0.01073060234508701</v>
      </c>
      <c r="E565" s="1">
        <v>4.810351878172937E-05</v>
      </c>
      <c r="F565" s="1">
        <v>4.969709620885618E-05</v>
      </c>
      <c r="G565" s="1">
        <v>0</v>
      </c>
      <c r="H565" s="1">
        <v>-0.01206632632807719</v>
      </c>
      <c r="I565" s="1">
        <v>-0.0003316199665608388</v>
      </c>
      <c r="J565" s="1">
        <v>-0.0223611801581573</v>
      </c>
      <c r="K565" s="1">
        <v>-0.001649484910075639</v>
      </c>
      <c r="L565" s="1">
        <v>0.006753523015779703</v>
      </c>
      <c r="M565" s="1">
        <v>-0.04322873455082007</v>
      </c>
      <c r="N565" s="1">
        <v>-0.001204094064804564</v>
      </c>
      <c r="O565" s="1">
        <v>-0.00897486176069847</v>
      </c>
      <c r="P565" s="1">
        <v>4.872700695315505E-05</v>
      </c>
      <c r="Q565" s="1">
        <v>-0.04188709314255885</v>
      </c>
      <c r="R565" s="1">
        <v>0.002756102823040135</v>
      </c>
      <c r="S565" s="1">
        <v>-0.0184449286965278</v>
      </c>
      <c r="T565" s="1">
        <v>0.0001722059587516505</v>
      </c>
      <c r="U565" s="1">
        <v>-0.00531445006349259</v>
      </c>
      <c r="V565" s="1">
        <v>0.0009947100336388048</v>
      </c>
      <c r="W565" s="1">
        <v>-0.003677276729405188</v>
      </c>
      <c r="X565" s="1">
        <v>-0.002363508545295018</v>
      </c>
    </row>
    <row r="566" spans="1:24">
      <c r="A566" s="11">
        <v>44029</v>
      </c>
      <c r="B566" s="1">
        <v>0.00755658065003138</v>
      </c>
      <c r="C566" s="1">
        <v>0.009142306215290455</v>
      </c>
      <c r="D566" s="1">
        <v>0.01237129180254683</v>
      </c>
      <c r="E566" s="1">
        <v>0</v>
      </c>
      <c r="F566" s="1">
        <v>0</v>
      </c>
      <c r="G566" s="1">
        <v>0.0001984757072249772</v>
      </c>
      <c r="H566" s="1">
        <v>0.005130636985750624</v>
      </c>
      <c r="I566" s="1">
        <v>0.000663129997775184</v>
      </c>
      <c r="J566" s="1">
        <v>0.01553392056507697</v>
      </c>
      <c r="K566" s="1">
        <v>0.03726636171731389</v>
      </c>
      <c r="L566" s="1">
        <v>-0.002888783905891009</v>
      </c>
      <c r="M566" s="1">
        <v>-0.004427457423562783</v>
      </c>
      <c r="N566" s="1">
        <v>0</v>
      </c>
      <c r="O566" s="1">
        <v>0.004842624475787991</v>
      </c>
      <c r="P566" s="1">
        <v>0.0001461667765520206</v>
      </c>
      <c r="Q566" s="1">
        <v>0.005985801636014284</v>
      </c>
      <c r="R566" s="1">
        <v>0.002900115880103025</v>
      </c>
      <c r="S566" s="1">
        <v>0.003506314952735473</v>
      </c>
      <c r="T566" s="1">
        <v>0.001032613464098585</v>
      </c>
      <c r="U566" s="1">
        <v>0.002217787557954759</v>
      </c>
      <c r="V566" s="1">
        <v>0.001354830176078731</v>
      </c>
      <c r="W566" s="1">
        <v>0.0003121585790917016</v>
      </c>
      <c r="X566" s="1">
        <v>0.005663063742460404</v>
      </c>
    </row>
    <row r="567" spans="1:24">
      <c r="A567" s="11">
        <v>44032</v>
      </c>
      <c r="B567" s="1">
        <v>-0.002374684921617692</v>
      </c>
      <c r="C567" s="1">
        <v>-0.002680248187199494</v>
      </c>
      <c r="D567" s="1">
        <v>-0.002051282770557361</v>
      </c>
      <c r="E567" s="1">
        <v>-9.620935162315545E-05</v>
      </c>
      <c r="F567" s="1">
        <v>4.969462653033962E-05</v>
      </c>
      <c r="G567" s="1">
        <v>-0.0001488530872397634</v>
      </c>
      <c r="H567" s="1">
        <v>-0.00595398724427617</v>
      </c>
      <c r="I567" s="1">
        <v>-0.006317560496518045</v>
      </c>
      <c r="J567" s="1">
        <v>-0.005725206478039737</v>
      </c>
      <c r="K567" s="1">
        <v>0.01264339244561741</v>
      </c>
      <c r="L567" s="1">
        <v>0.02664286991399818</v>
      </c>
      <c r="M567" s="1">
        <v>0.01242750009063908</v>
      </c>
      <c r="N567" s="1">
        <v>-0.005638355654266604</v>
      </c>
      <c r="O567" s="1">
        <v>-0.006925235433314513</v>
      </c>
      <c r="P567" s="1">
        <v>0</v>
      </c>
      <c r="Q567" s="1">
        <v>-0.02760621518941575</v>
      </c>
      <c r="R567" s="1">
        <v>0.001522585979449939</v>
      </c>
      <c r="S567" s="1">
        <v>-0.003857623580975396</v>
      </c>
      <c r="T567" s="1">
        <v>0.0001719986244349293</v>
      </c>
      <c r="U567" s="1">
        <v>0.002654868816001775</v>
      </c>
      <c r="V567" s="1">
        <v>0.001488196175359111</v>
      </c>
      <c r="W567" s="1">
        <v>-0.005257240797970779</v>
      </c>
      <c r="X567" s="1">
        <v>-0.002355713692459036</v>
      </c>
    </row>
    <row r="568" spans="1:24">
      <c r="A568" s="11">
        <v>44033</v>
      </c>
      <c r="B568" s="1">
        <v>0.01446995332763293</v>
      </c>
      <c r="C568" s="1">
        <v>0.0133299761038576</v>
      </c>
      <c r="D568" s="1">
        <v>0.01265064820759938</v>
      </c>
      <c r="E568" s="1">
        <v>0.0001443105565675758</v>
      </c>
      <c r="F568" s="1">
        <v>9.938184500632791E-05</v>
      </c>
      <c r="G568" s="1">
        <v>4.962015770310148E-05</v>
      </c>
      <c r="H568" s="1">
        <v>0.016744653259897</v>
      </c>
      <c r="I568" s="1">
        <v>0.0221021697077688</v>
      </c>
      <c r="J568" s="1">
        <v>0.01689004948674707</v>
      </c>
      <c r="K568" s="1">
        <v>-0.01662746146049184</v>
      </c>
      <c r="L568" s="1">
        <v>0.00187617315822795</v>
      </c>
      <c r="M568" s="1">
        <v>0.007541214544135615</v>
      </c>
      <c r="N568" s="1">
        <v>-0.006889591588294205</v>
      </c>
      <c r="O568" s="1">
        <v>0.01790681456379993</v>
      </c>
      <c r="P568" s="1">
        <v>4.871751151906972E-05</v>
      </c>
      <c r="Q568" s="1">
        <v>0.01143741023071632</v>
      </c>
      <c r="R568" s="1">
        <v>-0.001171627620246923</v>
      </c>
      <c r="S568" s="1">
        <v>0.02223858151574044</v>
      </c>
      <c r="T568" s="1">
        <v>-0.0001719986244350703</v>
      </c>
      <c r="U568" s="1">
        <v>0.01011219872121852</v>
      </c>
      <c r="V568" s="1">
        <v>-0.0002704164429675159</v>
      </c>
      <c r="W568" s="1">
        <v>0.003695472559238815</v>
      </c>
      <c r="X568" s="1">
        <v>0.005644417619677131</v>
      </c>
    </row>
    <row r="569" spans="1:24">
      <c r="A569" s="11">
        <v>44034</v>
      </c>
      <c r="B569" s="1">
        <v>-0.003742774018710888</v>
      </c>
      <c r="C569" s="1">
        <v>-0.004246290881451097</v>
      </c>
      <c r="D569" s="1">
        <v>0.005257848310900908</v>
      </c>
      <c r="E569" s="1">
        <v>4.809889132985488E-05</v>
      </c>
      <c r="F569" s="1">
        <v>-4.968968790924001E-05</v>
      </c>
      <c r="G569" s="1">
        <v>4.961769566523677E-05</v>
      </c>
      <c r="H569" s="1">
        <v>0</v>
      </c>
      <c r="I569" s="1">
        <v>-0.00425045596596415</v>
      </c>
      <c r="J569" s="1">
        <v>0.0007524454832062015</v>
      </c>
      <c r="K569" s="1">
        <v>-0.02056938824810841</v>
      </c>
      <c r="L569" s="1">
        <v>-0.01225852220044578</v>
      </c>
      <c r="M569" s="1">
        <v>0.01569275043991852</v>
      </c>
      <c r="N569" s="1">
        <v>-0.004891978773520862</v>
      </c>
      <c r="O569" s="1">
        <v>0.004087199150269854</v>
      </c>
      <c r="P569" s="1">
        <v>4.87151382387658E-05</v>
      </c>
      <c r="Q569" s="1">
        <v>-0.001517450974033612</v>
      </c>
      <c r="R569" s="1">
        <v>0.0008609213984444859</v>
      </c>
      <c r="S569" s="1">
        <v>-0.005859055189403082</v>
      </c>
      <c r="T569" s="1">
        <v>0.0001719986244349293</v>
      </c>
      <c r="U569" s="1">
        <v>0.001311475597810655</v>
      </c>
      <c r="V569" s="1">
        <v>-0.0003155782998486505</v>
      </c>
      <c r="W569" s="1">
        <v>0.0003125488382998427</v>
      </c>
      <c r="X569" s="1">
        <v>-0.0009385265822643885</v>
      </c>
    </row>
    <row r="570" spans="1:24">
      <c r="A570" s="11">
        <v>44035</v>
      </c>
      <c r="B570" s="1">
        <v>-0.005949142272564184</v>
      </c>
      <c r="C570" s="1">
        <v>-0.006938912282272244</v>
      </c>
      <c r="D570" s="1">
        <v>0.01401985711500226</v>
      </c>
      <c r="E570" s="1">
        <v>4.809657793773762E-05</v>
      </c>
      <c r="F570" s="1">
        <v>9.937690687625496E-05</v>
      </c>
      <c r="G570" s="1">
        <v>0.0001389164519003302</v>
      </c>
      <c r="H570" s="1">
        <v>-0.009563220175984231</v>
      </c>
      <c r="I570" s="1">
        <v>0.004576667027411893</v>
      </c>
      <c r="J570" s="1">
        <v>0.005625366418868639</v>
      </c>
      <c r="K570" s="1">
        <v>0.01857138558543529</v>
      </c>
      <c r="L570" s="1">
        <v>-0.007619084476439405</v>
      </c>
      <c r="M570" s="1">
        <v>-0.008600522130426601</v>
      </c>
      <c r="N570" s="1">
        <v>-0.003274665226751428</v>
      </c>
      <c r="O570" s="1">
        <v>-0.01300052521669611</v>
      </c>
      <c r="P570" s="1">
        <v>0</v>
      </c>
      <c r="Q570" s="1">
        <v>0.007187471834513313</v>
      </c>
      <c r="R570" s="1">
        <v>0.002459105695456272</v>
      </c>
      <c r="S570" s="1">
        <v>-0.002422565642318945</v>
      </c>
      <c r="T570" s="1">
        <v>0.0001719690459956407</v>
      </c>
      <c r="U570" s="1">
        <v>0.002181977736749269</v>
      </c>
      <c r="V570" s="1">
        <v>0.001891977680459862</v>
      </c>
      <c r="W570" s="1">
        <v>0.001249219400431898</v>
      </c>
      <c r="X570" s="1">
        <v>-0.0009394082419358297</v>
      </c>
    </row>
    <row r="571" spans="1:24">
      <c r="A571" s="11">
        <v>44036</v>
      </c>
      <c r="B571" s="1">
        <v>-0.005467406979555598</v>
      </c>
      <c r="C571" s="1">
        <v>-0.008066728335597882</v>
      </c>
      <c r="D571" s="1">
        <v>-0.008388305626634856</v>
      </c>
      <c r="E571" s="1">
        <v>4.809426476809299E-05</v>
      </c>
      <c r="F571" s="1">
        <v>4.968475026990543E-05</v>
      </c>
      <c r="G571" s="1">
        <v>0</v>
      </c>
      <c r="H571" s="1">
        <v>-0.01089492142460196</v>
      </c>
      <c r="I571" s="1">
        <v>-0.006872879287762064</v>
      </c>
      <c r="J571" s="1">
        <v>-0.006942517799434679</v>
      </c>
      <c r="K571" s="1">
        <v>-0.01612938192988364</v>
      </c>
      <c r="L571" s="1">
        <v>-0.005752652489449811</v>
      </c>
      <c r="M571" s="1">
        <v>-0.04496943946276686</v>
      </c>
      <c r="N571" s="1">
        <v>-0.02532832096519314</v>
      </c>
      <c r="O571" s="1">
        <v>-0.0131717675565696</v>
      </c>
      <c r="P571" s="1">
        <v>4.871276518981544E-05</v>
      </c>
      <c r="Q571" s="1">
        <v>-0.01404464156065037</v>
      </c>
      <c r="R571" s="1">
        <v>0.0009771871296336183</v>
      </c>
      <c r="S571" s="1">
        <v>-0.0153634306767702</v>
      </c>
      <c r="T571" s="1">
        <v>0.0001719394777275899</v>
      </c>
      <c r="U571" s="1">
        <v>-0.0193668024908502</v>
      </c>
      <c r="V571" s="1">
        <v>0.000359971206190984</v>
      </c>
      <c r="W571" s="1">
        <v>-0.004943534988703556</v>
      </c>
      <c r="X571" s="1">
        <v>-0.003294895896852538</v>
      </c>
    </row>
    <row r="572" spans="1:24">
      <c r="A572" s="11">
        <v>44039</v>
      </c>
      <c r="B572" s="1">
        <v>0.009539895967407288</v>
      </c>
      <c r="C572" s="1">
        <v>0.01020691106796496</v>
      </c>
      <c r="D572" s="1">
        <v>0.008388305626634821</v>
      </c>
      <c r="E572" s="1">
        <v>-9.619084270596943E-05</v>
      </c>
      <c r="F572" s="1">
        <v>0</v>
      </c>
      <c r="G572" s="1">
        <v>4.960834214904743E-05</v>
      </c>
      <c r="H572" s="1">
        <v>0.008028533974141647</v>
      </c>
      <c r="I572" s="1">
        <v>-0.005598565586658041</v>
      </c>
      <c r="J572" s="1">
        <v>0.02363120477001685</v>
      </c>
      <c r="K572" s="1">
        <v>0.01051364314424787</v>
      </c>
      <c r="L572" s="1">
        <v>0.003838776307165667</v>
      </c>
      <c r="M572" s="1">
        <v>-0.004527688327485129</v>
      </c>
      <c r="N572" s="1">
        <v>-0.04956843161718982</v>
      </c>
      <c r="O572" s="1">
        <v>0.008339172718360668</v>
      </c>
      <c r="P572" s="1">
        <v>0</v>
      </c>
      <c r="Q572" s="1">
        <v>0.004957112152791963</v>
      </c>
      <c r="R572" s="1">
        <v>3.970286377282021E-05</v>
      </c>
      <c r="S572" s="1">
        <v>0.01050062151106889</v>
      </c>
      <c r="T572" s="1">
        <v>0.000257853798325908</v>
      </c>
      <c r="U572" s="1">
        <v>-0.008928630744301318</v>
      </c>
      <c r="V572" s="1">
        <v>0.0002698933937485294</v>
      </c>
      <c r="W572" s="1">
        <v>-0.005283363444079077</v>
      </c>
      <c r="X572" s="1">
        <v>0.006110477297016255</v>
      </c>
    </row>
    <row r="573" spans="1:24">
      <c r="A573" s="11">
        <v>44040</v>
      </c>
      <c r="B573" s="1">
        <v>0.02071965018226233</v>
      </c>
      <c r="C573" s="1">
        <v>0.02272224573880993</v>
      </c>
      <c r="D573" s="1">
        <v>0.01421824900227917</v>
      </c>
      <c r="E573" s="1">
        <v>4.809657793773762E-05</v>
      </c>
      <c r="F573" s="1">
        <v>4.968228181809389E-05</v>
      </c>
      <c r="G573" s="1">
        <v>-4.960834214902281E-05</v>
      </c>
      <c r="H573" s="1">
        <v>0.02390616663500321</v>
      </c>
      <c r="I573" s="1">
        <v>0.007239255044117889</v>
      </c>
      <c r="J573" s="1">
        <v>0.0247015828494774</v>
      </c>
      <c r="K573" s="1">
        <v>0.0004021717327481336</v>
      </c>
      <c r="L573" s="1">
        <v>0</v>
      </c>
      <c r="M573" s="1">
        <v>0.01636697746420541</v>
      </c>
      <c r="N573" s="1">
        <v>0.006167420430202289</v>
      </c>
      <c r="O573" s="1">
        <v>0.02999543213747647</v>
      </c>
      <c r="P573" s="1">
        <v>9.741841215701538E-05</v>
      </c>
      <c r="Q573" s="1">
        <v>0.009087529407858345</v>
      </c>
      <c r="R573" s="1">
        <v>-0.001446200797166645</v>
      </c>
      <c r="S573" s="1">
        <v>0.02916658968436252</v>
      </c>
      <c r="T573" s="1">
        <v>-0.0002578537983258361</v>
      </c>
      <c r="U573" s="1">
        <v>0.000448329978368005</v>
      </c>
      <c r="V573" s="1">
        <v>-0.0005848611121614065</v>
      </c>
      <c r="W573" s="1">
        <v>-0.001893700856284387</v>
      </c>
      <c r="X573" s="1">
        <v>-0.002345766968219227</v>
      </c>
    </row>
    <row r="574" spans="1:24">
      <c r="A574" s="11">
        <v>44041</v>
      </c>
      <c r="B574" s="1">
        <v>0.005138483111488036</v>
      </c>
      <c r="C574" s="1">
        <v>0.007287903157591352</v>
      </c>
      <c r="D574" s="1">
        <v>-0.00274887273035214</v>
      </c>
      <c r="E574" s="1">
        <v>9.618621658934347E-05</v>
      </c>
      <c r="F574" s="1">
        <v>0.00014903203719602</v>
      </c>
      <c r="G574" s="1">
        <v>0</v>
      </c>
      <c r="H574" s="1">
        <v>-0.003609967419636746</v>
      </c>
      <c r="I574" s="1">
        <v>-0.009553688214785271</v>
      </c>
      <c r="J574" s="1">
        <v>0.004296462033505332</v>
      </c>
      <c r="K574" s="1">
        <v>0.02108691620917764</v>
      </c>
      <c r="L574" s="1">
        <v>0.01142869582362285</v>
      </c>
      <c r="M574" s="1">
        <v>0.01849670747241923</v>
      </c>
      <c r="N574" s="1">
        <v>-0.02085720160957522</v>
      </c>
      <c r="O574" s="1">
        <v>0.001342282080729449</v>
      </c>
      <c r="P574" s="1">
        <v>4.870564742953163E-05</v>
      </c>
      <c r="Q574" s="1">
        <v>0.009005689382612855</v>
      </c>
      <c r="R574" s="1">
        <v>0.001597057305124647</v>
      </c>
      <c r="S574" s="1">
        <v>0.001014027465628858</v>
      </c>
      <c r="T574" s="1">
        <v>-0.000171939477727541</v>
      </c>
      <c r="U574" s="1">
        <v>-0.003142539062059483</v>
      </c>
      <c r="V574" s="1">
        <v>0.0004049402768434819</v>
      </c>
      <c r="W574" s="1">
        <v>-0.007483545833343362</v>
      </c>
      <c r="X574" s="1">
        <v>0.001408120392255789</v>
      </c>
    </row>
    <row r="575" spans="1:24">
      <c r="A575" s="11">
        <v>44042</v>
      </c>
      <c r="B575" s="1">
        <v>0.001330362387319942</v>
      </c>
      <c r="C575" s="1">
        <v>0.001554807258023513</v>
      </c>
      <c r="D575" s="1">
        <v>-0.0007867821019555369</v>
      </c>
      <c r="E575" s="1">
        <v>0</v>
      </c>
      <c r="F575" s="1">
        <v>4.967241046336964E-05</v>
      </c>
      <c r="G575" s="1">
        <v>0.0001488176440944595</v>
      </c>
      <c r="H575" s="1">
        <v>0.003209502875419868</v>
      </c>
      <c r="I575" s="1">
        <v>0.005940611530121155</v>
      </c>
      <c r="J575" s="1">
        <v>0.02190900353465665</v>
      </c>
      <c r="K575" s="1">
        <v>0.03101023674256022</v>
      </c>
      <c r="L575" s="1">
        <v>0.003780722839906152</v>
      </c>
      <c r="M575" s="1">
        <v>0.003976148379639417</v>
      </c>
      <c r="N575" s="1">
        <v>0.02392670632173642</v>
      </c>
      <c r="O575" s="1">
        <v>-0.006729500496939605</v>
      </c>
      <c r="P575" s="1">
        <v>0</v>
      </c>
      <c r="Q575" s="1">
        <v>0.004100658122687693</v>
      </c>
      <c r="R575" s="1">
        <v>0.001832279558405066</v>
      </c>
      <c r="S575" s="1">
        <v>0.005390848634876373</v>
      </c>
      <c r="T575" s="1">
        <v>0.0006016588775764552</v>
      </c>
      <c r="U575" s="1">
        <v>0.0004495392298676454</v>
      </c>
      <c r="V575" s="1">
        <v>0.0008543358059155359</v>
      </c>
      <c r="W575" s="1">
        <v>0.0009544110418111333</v>
      </c>
      <c r="X575" s="1">
        <v>0</v>
      </c>
    </row>
    <row r="576" spans="1:24">
      <c r="A576" s="11">
        <v>44043</v>
      </c>
      <c r="B576" s="1">
        <v>-0.008008852498848596</v>
      </c>
      <c r="C576" s="1">
        <v>-0.005192119659957763</v>
      </c>
      <c r="D576" s="1">
        <v>0.00117994113984877</v>
      </c>
      <c r="E576" s="1">
        <v>9.617696569092798E-05</v>
      </c>
      <c r="F576" s="1">
        <v>0</v>
      </c>
      <c r="G576" s="1">
        <v>0</v>
      </c>
      <c r="H576" s="1">
        <v>-0.005220685726212922</v>
      </c>
      <c r="I576" s="1">
        <v>-0.001976285228211993</v>
      </c>
      <c r="J576" s="1">
        <v>-0.02155179688681499</v>
      </c>
      <c r="K576" s="1">
        <v>-0.0181017844733984</v>
      </c>
      <c r="L576" s="1">
        <v>-0.02001019600688549</v>
      </c>
      <c r="M576" s="1">
        <v>0.00158604315563478</v>
      </c>
      <c r="N576" s="1">
        <v>-0.008353532858766425</v>
      </c>
      <c r="O576" s="1">
        <v>-0.006095514978977286</v>
      </c>
      <c r="P576" s="1">
        <v>9.740417871626393E-05</v>
      </c>
      <c r="Q576" s="1">
        <v>0.01109889306804876</v>
      </c>
      <c r="R576" s="1">
        <v>-0.000348746892553904</v>
      </c>
      <c r="S576" s="1">
        <v>-0.006743113884890085</v>
      </c>
      <c r="T576" s="1">
        <v>0.0006012971018261509</v>
      </c>
      <c r="U576" s="1">
        <v>-0.02089085965572067</v>
      </c>
      <c r="V576" s="1">
        <v>0.0004942820653780821</v>
      </c>
      <c r="W576" s="1">
        <v>-0.005676216649809239</v>
      </c>
      <c r="X576" s="1">
        <v>-0.003288703927217992</v>
      </c>
    </row>
    <row r="577" spans="1:24">
      <c r="A577" s="11">
        <v>44046</v>
      </c>
      <c r="B577" s="1">
        <v>0</v>
      </c>
      <c r="C577" s="1">
        <v>-0.006266339042809091</v>
      </c>
      <c r="D577" s="1">
        <v>0.01753405529152491</v>
      </c>
      <c r="E577" s="1">
        <v>-9.617696569090565E-05</v>
      </c>
      <c r="F577" s="1">
        <v>0</v>
      </c>
      <c r="G577" s="1">
        <v>4.960096028484876E-05</v>
      </c>
      <c r="H577" s="1">
        <v>0.009218132686684092</v>
      </c>
      <c r="I577" s="1">
        <v>-0.00429539731966581</v>
      </c>
      <c r="J577" s="1">
        <v>0.00658541135833436</v>
      </c>
      <c r="K577" s="1">
        <v>-0.007411775689259589</v>
      </c>
      <c r="L577" s="1">
        <v>-0.004823936030852935</v>
      </c>
      <c r="M577" s="1">
        <v>0.01806095422816163</v>
      </c>
      <c r="N577" s="1">
        <v>0.01097705863115099</v>
      </c>
      <c r="O577" s="1">
        <v>-0.002721090114360613</v>
      </c>
      <c r="P577" s="1">
        <v>-9.74041787162431E-05</v>
      </c>
      <c r="Q577" s="1">
        <v>0.03825800390204372</v>
      </c>
      <c r="R577" s="1">
        <v>-0.001483532665851166</v>
      </c>
      <c r="S577" s="1">
        <v>0.004724949728653004</v>
      </c>
      <c r="T577" s="1">
        <v>0.0001717327842103898</v>
      </c>
      <c r="U577" s="1">
        <v>-0.00875783426640914</v>
      </c>
      <c r="V577" s="1">
        <v>-0.0005841777864022036</v>
      </c>
      <c r="W577" s="1">
        <v>0.003766482795476865</v>
      </c>
      <c r="X577" s="1">
        <v>0</v>
      </c>
    </row>
    <row r="578" spans="1:24">
      <c r="A578" s="11">
        <v>44047</v>
      </c>
      <c r="B578" s="1">
        <v>0.01195624786881746</v>
      </c>
      <c r="C578" s="1">
        <v>0.00990365144474328</v>
      </c>
      <c r="D578" s="1">
        <v>0.007311943295005899</v>
      </c>
      <c r="E578" s="1">
        <v>0.0001442619800054021</v>
      </c>
      <c r="F578" s="1">
        <v>0</v>
      </c>
      <c r="G578" s="1">
        <v>0</v>
      </c>
      <c r="H578" s="1">
        <v>0.01146360305765193</v>
      </c>
      <c r="I578" s="1">
        <v>0.01119537540966241</v>
      </c>
      <c r="J578" s="1">
        <v>-0.002486679789373248</v>
      </c>
      <c r="K578" s="1">
        <v>0.03084284571074173</v>
      </c>
      <c r="L578" s="1">
        <v>0.008666399932397923</v>
      </c>
      <c r="M578" s="1">
        <v>0.00465839351732231</v>
      </c>
      <c r="N578" s="1">
        <v>0.01602806675400634</v>
      </c>
      <c r="O578" s="1">
        <v>0.005434795985956995</v>
      </c>
      <c r="P578" s="1">
        <v>4.870327530488542E-05</v>
      </c>
      <c r="Q578" s="1">
        <v>0.005649732542119128</v>
      </c>
      <c r="R578" s="1">
        <v>0.0002778340078756343</v>
      </c>
      <c r="S578" s="1">
        <v>0.001345895223355163</v>
      </c>
      <c r="T578" s="1">
        <v>-0.0005152868544109249</v>
      </c>
      <c r="U578" s="1">
        <v>0.01789448987655044</v>
      </c>
      <c r="V578" s="1">
        <v>-0.0006294964236650741</v>
      </c>
      <c r="W578" s="1">
        <v>0.007237667300230602</v>
      </c>
      <c r="X578" s="1">
        <v>0.006099010226473362</v>
      </c>
    </row>
    <row r="579" spans="1:24">
      <c r="A579" s="11">
        <v>44048</v>
      </c>
      <c r="B579" s="1">
        <v>0.01086573529877873</v>
      </c>
      <c r="C579" s="1">
        <v>0.01441837542427167</v>
      </c>
      <c r="D579" s="1">
        <v>0.02461779309237548</v>
      </c>
      <c r="E579" s="1">
        <v>-4.808501431460836E-05</v>
      </c>
      <c r="F579" s="1">
        <v>4.966994323737501E-05</v>
      </c>
      <c r="G579" s="1">
        <v>4.959850015154094E-05</v>
      </c>
      <c r="H579" s="1">
        <v>0.03029946291790272</v>
      </c>
      <c r="I579" s="1">
        <v>0.007502889543464102</v>
      </c>
      <c r="J579" s="1">
        <v>0.00990983158523091</v>
      </c>
      <c r="K579" s="1">
        <v>0.01394933080673441</v>
      </c>
      <c r="L579" s="1">
        <v>-0.002880462865354142</v>
      </c>
      <c r="M579" s="1">
        <v>-0.002326484182343536</v>
      </c>
      <c r="N579" s="1">
        <v>0.01068614571622573</v>
      </c>
      <c r="O579" s="1">
        <v>0.03265868388109412</v>
      </c>
      <c r="P579" s="1">
        <v>4.870090341137077E-05</v>
      </c>
      <c r="Q579" s="1">
        <v>0.005617992304223274</v>
      </c>
      <c r="R579" s="1">
        <v>0.001514821346475459</v>
      </c>
      <c r="S579" s="1">
        <v>0.02687174458559528</v>
      </c>
      <c r="T579" s="1">
        <v>0</v>
      </c>
      <c r="U579" s="1">
        <v>0.005894372087464245</v>
      </c>
      <c r="V579" s="1">
        <v>0.001033963543755631</v>
      </c>
      <c r="W579" s="1">
        <v>0.007122851508355503</v>
      </c>
      <c r="X579" s="1">
        <v>0.007455766131343234</v>
      </c>
    </row>
    <row r="580" spans="1:24">
      <c r="A580" s="11">
        <v>44049</v>
      </c>
      <c r="B580" s="1">
        <v>0.01569360451955255</v>
      </c>
      <c r="C580" s="1">
        <v>0.01723306712377541</v>
      </c>
      <c r="D580" s="1">
        <v>0.01042063765369653</v>
      </c>
      <c r="E580" s="1">
        <v>9.616771657172123E-05</v>
      </c>
      <c r="F580" s="1">
        <v>3.973417835207257E-05</v>
      </c>
      <c r="G580" s="1">
        <v>0</v>
      </c>
      <c r="H580" s="1">
        <v>0.006673682887316203</v>
      </c>
      <c r="I580" s="1">
        <v>-0.005213436376629354</v>
      </c>
      <c r="J580" s="1">
        <v>-0.002644804503876813</v>
      </c>
      <c r="K580" s="1">
        <v>0.0378373877648161</v>
      </c>
      <c r="L580" s="1">
        <v>0.01526747213078838</v>
      </c>
      <c r="M580" s="1">
        <v>-0.01053668284812885</v>
      </c>
      <c r="N580" s="1">
        <v>0.0008499788017045162</v>
      </c>
      <c r="O580" s="1">
        <v>0.007187224666105477</v>
      </c>
      <c r="P580" s="1">
        <v>0</v>
      </c>
      <c r="Q580" s="1">
        <v>0.002797204621061219</v>
      </c>
      <c r="R580" s="1">
        <v>-0.001435454377378889</v>
      </c>
      <c r="S580" s="1">
        <v>0.008474626990972236</v>
      </c>
      <c r="T580" s="1">
        <v>-0.0006015037775342237</v>
      </c>
      <c r="U580" s="1">
        <v>-0.002262956385489014</v>
      </c>
      <c r="V580" s="1">
        <v>-0.0002246837585564104</v>
      </c>
      <c r="W580" s="1">
        <v>0.00925295754574857</v>
      </c>
      <c r="X580" s="1">
        <v>0.001855288101746141</v>
      </c>
    </row>
    <row r="581" spans="1:24">
      <c r="A581" s="11">
        <v>44050</v>
      </c>
      <c r="B581" s="1">
        <v>0.004182222026945472</v>
      </c>
      <c r="C581" s="1">
        <v>0.0005023863456581137</v>
      </c>
      <c r="D581" s="1">
        <v>0.00774482941879591</v>
      </c>
      <c r="E581" s="1">
        <v>0</v>
      </c>
      <c r="F581" s="1">
        <v>0</v>
      </c>
      <c r="G581" s="1">
        <v>-0.0001488028810983531</v>
      </c>
      <c r="H581" s="1">
        <v>0.01020995823289795</v>
      </c>
      <c r="I581" s="1">
        <v>-0.0003267439989860108</v>
      </c>
      <c r="J581" s="1">
        <v>-0.004246290881451097</v>
      </c>
      <c r="K581" s="1">
        <v>0.01004312602217552</v>
      </c>
      <c r="L581" s="1">
        <v>-0.01047129986729537</v>
      </c>
      <c r="M581" s="1">
        <v>-0.006296754374440275</v>
      </c>
      <c r="N581" s="1">
        <v>-0.0008499788017045179</v>
      </c>
      <c r="O581" s="1">
        <v>0.0006508298309784591</v>
      </c>
      <c r="P581" s="1">
        <v>9.739469206624357E-05</v>
      </c>
      <c r="Q581" s="1">
        <v>-0.009119670360548235</v>
      </c>
      <c r="R581" s="1">
        <v>-0.000857496797231425</v>
      </c>
      <c r="S581" s="1">
        <v>0.006792845139816127</v>
      </c>
      <c r="T581" s="1">
        <v>0.0003437607459084553</v>
      </c>
      <c r="U581" s="1">
        <v>-0.01001829872704593</v>
      </c>
      <c r="V581" s="1">
        <v>-0.0002696871645255505</v>
      </c>
      <c r="W581" s="1">
        <v>-0.001245407720597019</v>
      </c>
      <c r="X581" s="1">
        <v>0.003238494618510276</v>
      </c>
    </row>
    <row r="582" spans="1:24">
      <c r="A582" s="11">
        <v>44053</v>
      </c>
      <c r="B582" s="1">
        <v>0.01478628640984905</v>
      </c>
      <c r="C582" s="1">
        <v>0.01098912157559516</v>
      </c>
      <c r="D582" s="1">
        <v>0.00366703747926934</v>
      </c>
      <c r="E582" s="1">
        <v>-9.616771657170141E-05</v>
      </c>
      <c r="F582" s="1">
        <v>-3.973417835213747E-05</v>
      </c>
      <c r="G582" s="1">
        <v>4.960342066216544E-05</v>
      </c>
      <c r="H582" s="1">
        <v>0.007682976047824438</v>
      </c>
      <c r="I582" s="1">
        <v>-0.001308044660015341</v>
      </c>
      <c r="J582" s="1">
        <v>-0.003552401604367772</v>
      </c>
      <c r="K582" s="1">
        <v>0.08086595625876576</v>
      </c>
      <c r="L582" s="1">
        <v>0.02923357632281826</v>
      </c>
      <c r="M582" s="1">
        <v>0.003940115420444331</v>
      </c>
      <c r="N582" s="1">
        <v>0.0164456584398072</v>
      </c>
      <c r="O582" s="1">
        <v>0.004543987046125511</v>
      </c>
      <c r="P582" s="1">
        <v>-9.739469206631128E-05</v>
      </c>
      <c r="Q582" s="1">
        <v>-0.002822867082704654</v>
      </c>
      <c r="R582" s="1">
        <v>-0.002736197440550543</v>
      </c>
      <c r="S582" s="1">
        <v>-0.004847319234324886</v>
      </c>
      <c r="T582" s="1">
        <v>-0.0005156854433146768</v>
      </c>
      <c r="U582" s="1">
        <v>0.009111680351255813</v>
      </c>
      <c r="V582" s="1">
        <v>-0.001799775513939542</v>
      </c>
      <c r="W582" s="1">
        <v>0.01250790300485227</v>
      </c>
      <c r="X582" s="1">
        <v>0.01239400763131587</v>
      </c>
    </row>
    <row r="583" spans="1:24">
      <c r="A583" s="11">
        <v>44054</v>
      </c>
      <c r="B583" s="1">
        <v>0.0125111653319559</v>
      </c>
      <c r="C583" s="1">
        <v>0.01821364649266236</v>
      </c>
      <c r="D583" s="1">
        <v>-0.003299728016921119</v>
      </c>
      <c r="E583" s="1">
        <v>9.616771657172123E-05</v>
      </c>
      <c r="F583" s="1">
        <v>0</v>
      </c>
      <c r="G583" s="1">
        <v>-4.960342066203649E-05</v>
      </c>
      <c r="H583" s="1">
        <v>-0.005991405303334501</v>
      </c>
      <c r="I583" s="1">
        <v>0.005221943981151625</v>
      </c>
      <c r="J583" s="1">
        <v>-0.007859990447376966</v>
      </c>
      <c r="K583" s="1">
        <v>0.0224582262373292</v>
      </c>
      <c r="L583" s="1">
        <v>0.03650040221952643</v>
      </c>
      <c r="M583" s="1">
        <v>0.001179013695232116</v>
      </c>
      <c r="N583" s="1">
        <v>-0.007556711022561115</v>
      </c>
      <c r="O583" s="1">
        <v>0.01350937238953216</v>
      </c>
      <c r="P583" s="1">
        <v>0</v>
      </c>
      <c r="Q583" s="1">
        <v>-0.006736419730751388</v>
      </c>
      <c r="R583" s="1">
        <v>0.0006290334988587554</v>
      </c>
      <c r="S583" s="1">
        <v>0.0006476684164223558</v>
      </c>
      <c r="T583" s="1">
        <v>0</v>
      </c>
      <c r="U583" s="1">
        <v>0.006779686985378769</v>
      </c>
      <c r="V583" s="1">
        <v>0</v>
      </c>
      <c r="W583" s="1">
        <v>0.01805037116583567</v>
      </c>
      <c r="X583" s="1">
        <v>0.0009119927672694428</v>
      </c>
    </row>
    <row r="584" spans="1:24">
      <c r="A584" s="11">
        <v>44055</v>
      </c>
      <c r="B584" s="1">
        <v>0.005451981665071604</v>
      </c>
      <c r="C584" s="1">
        <v>0.000487685939926749</v>
      </c>
      <c r="D584" s="1">
        <v>-0.02115499193510565</v>
      </c>
      <c r="E584" s="1">
        <v>0</v>
      </c>
      <c r="F584" s="1">
        <v>8.939968120064674E-05</v>
      </c>
      <c r="G584" s="1">
        <v>0</v>
      </c>
      <c r="H584" s="1">
        <v>0.008042688073891789</v>
      </c>
      <c r="I584" s="1">
        <v>0.003574333618587647</v>
      </c>
      <c r="J584" s="1">
        <v>-0.01208855496764323</v>
      </c>
      <c r="K584" s="1">
        <v>-0.01198006881180457</v>
      </c>
      <c r="L584" s="1">
        <v>0.02039982050592595</v>
      </c>
      <c r="M584" s="1">
        <v>-0.01903308843182879</v>
      </c>
      <c r="N584" s="1">
        <v>-0.0004214963181475473</v>
      </c>
      <c r="O584" s="1">
        <v>0.02211780525361897</v>
      </c>
      <c r="P584" s="1">
        <v>0.0001947798993302064</v>
      </c>
      <c r="Q584" s="1">
        <v>0.0007112375833249435</v>
      </c>
      <c r="R584" s="1">
        <v>-0.00148961874990623</v>
      </c>
      <c r="S584" s="1">
        <v>0.003232064869166525</v>
      </c>
      <c r="T584" s="1">
        <v>-0.0001719542605904897</v>
      </c>
      <c r="U584" s="1">
        <v>0.005390848634876373</v>
      </c>
      <c r="V584" s="1">
        <v>-9.007386062659031E-05</v>
      </c>
      <c r="W584" s="1">
        <v>-0.005636207762968579</v>
      </c>
      <c r="X584" s="1">
        <v>-0.002738477293303687</v>
      </c>
    </row>
    <row r="585" spans="1:24">
      <c r="A585" s="11">
        <v>44056</v>
      </c>
      <c r="B585" s="1">
        <v>-0.0004661497668200147</v>
      </c>
      <c r="C585" s="1">
        <v>0.003407158321614356</v>
      </c>
      <c r="D585" s="1">
        <v>0.02152216653074906</v>
      </c>
      <c r="E585" s="1">
        <v>-4.808270225713732E-05</v>
      </c>
      <c r="F585" s="1">
        <v>-8.939968120072026E-05</v>
      </c>
      <c r="G585" s="1">
        <v>9.92043809468101E-05</v>
      </c>
      <c r="H585" s="1">
        <v>0.001675198158160262</v>
      </c>
      <c r="I585" s="1">
        <v>0.007432575822482117</v>
      </c>
      <c r="J585" s="1">
        <v>0.009214989771911462</v>
      </c>
      <c r="K585" s="1">
        <v>0.0009767215492417736</v>
      </c>
      <c r="L585" s="1">
        <v>0.006999153682188492</v>
      </c>
      <c r="M585" s="1">
        <v>0.0004002401494294996</v>
      </c>
      <c r="N585" s="1">
        <v>0.007559884807940257</v>
      </c>
      <c r="O585" s="1">
        <v>0.009950330853168092</v>
      </c>
      <c r="P585" s="1">
        <v>-4.869141814720648E-05</v>
      </c>
      <c r="Q585" s="1">
        <v>0.01446998954692483</v>
      </c>
      <c r="R585" s="1">
        <v>0.0002710048717756276</v>
      </c>
      <c r="S585" s="1">
        <v>-0.004852023104528074</v>
      </c>
      <c r="T585" s="1">
        <v>0.0003438789579967391</v>
      </c>
      <c r="U585" s="1">
        <v>0.01158142120840569</v>
      </c>
      <c r="V585" s="1">
        <v>0.0001351077486349775</v>
      </c>
      <c r="W585" s="1">
        <v>0.001760938002480278</v>
      </c>
      <c r="X585" s="1">
        <v>0.002738477293303771</v>
      </c>
    </row>
    <row r="586" spans="1:24">
      <c r="A586" s="11">
        <v>44057</v>
      </c>
      <c r="B586" s="1">
        <v>-0.01059335250485552</v>
      </c>
      <c r="C586" s="1">
        <v>-0.01025650016718911</v>
      </c>
      <c r="D586" s="1">
        <v>-0.0320803339921431</v>
      </c>
      <c r="E586" s="1">
        <v>4.80827022571816E-05</v>
      </c>
      <c r="F586" s="1">
        <v>0</v>
      </c>
      <c r="G586" s="1">
        <v>-0.0001488102622303276</v>
      </c>
      <c r="H586" s="1">
        <v>-0.01934150989644606</v>
      </c>
      <c r="I586" s="1">
        <v>0.004176712899170953</v>
      </c>
      <c r="J586" s="1">
        <v>-0.01230562035676634</v>
      </c>
      <c r="K586" s="1">
        <v>-0.007512692529027372</v>
      </c>
      <c r="L586" s="1">
        <v>-0.0256084634143262</v>
      </c>
      <c r="M586" s="1">
        <v>0.008368249670516579</v>
      </c>
      <c r="N586" s="1">
        <v>0.01081991412914928</v>
      </c>
      <c r="O586" s="1">
        <v>-0.02126409075344152</v>
      </c>
      <c r="P586" s="1">
        <v>0</v>
      </c>
      <c r="Q586" s="1">
        <v>-0.005621940316793769</v>
      </c>
      <c r="R586" s="1">
        <v>-0.002265946363451203</v>
      </c>
      <c r="S586" s="1">
        <v>-0.01898584033491893</v>
      </c>
      <c r="T586" s="1">
        <v>-0.0006018658020986734</v>
      </c>
      <c r="U586" s="1">
        <v>-0.006665210189398975</v>
      </c>
      <c r="V586" s="1">
        <v>-0.0006306590595981309</v>
      </c>
      <c r="W586" s="1">
        <v>0.001212635812211805</v>
      </c>
      <c r="X586" s="1">
        <v>-0.003652972098691702</v>
      </c>
    </row>
    <row r="587" spans="1:24">
      <c r="A587" s="11">
        <v>44061</v>
      </c>
      <c r="B587" s="1">
        <v>-0.02088765905776825</v>
      </c>
      <c r="C587" s="1">
        <v>-0.02233897808226231</v>
      </c>
      <c r="D587" s="1">
        <v>-0.03431992890114449</v>
      </c>
      <c r="E587" s="1">
        <v>-4.808270225713732E-05</v>
      </c>
      <c r="F587" s="1">
        <v>0</v>
      </c>
      <c r="G587" s="1">
        <v>0</v>
      </c>
      <c r="H587" s="1">
        <v>-0.02670924455057336</v>
      </c>
      <c r="I587" s="1">
        <v>0.001281640675275233</v>
      </c>
      <c r="J587" s="1">
        <v>-0.03993473348219385</v>
      </c>
      <c r="K587" s="1">
        <v>-0.0435579743391299</v>
      </c>
      <c r="L587" s="1">
        <v>-0.03922071315328127</v>
      </c>
      <c r="M587" s="1">
        <v>0.02430539090111873</v>
      </c>
      <c r="N587" s="1">
        <v>-0.02599727123448359</v>
      </c>
      <c r="O587" s="1">
        <v>-0.02431341774287776</v>
      </c>
      <c r="P587" s="1">
        <v>-4.8693789116832E-05</v>
      </c>
      <c r="Q587" s="1">
        <v>-0.0003524229111366609</v>
      </c>
      <c r="R587" s="1">
        <v>0.003054630775237657</v>
      </c>
      <c r="S587" s="1">
        <v>-0.02543644501443576</v>
      </c>
      <c r="T587" s="1">
        <v>0.0006878170677839496</v>
      </c>
      <c r="U587" s="1">
        <v>-0.01301342125162613</v>
      </c>
      <c r="V587" s="1">
        <v>0.001350925589341277</v>
      </c>
      <c r="W587" s="1">
        <v>-0.009620142385256766</v>
      </c>
      <c r="X587" s="1">
        <v>-0.009653028299893703</v>
      </c>
    </row>
    <row r="588" spans="1:24">
      <c r="A588" s="11">
        <v>44062</v>
      </c>
      <c r="B588" s="1">
        <v>0.003490404939768568</v>
      </c>
      <c r="C588" s="1">
        <v>0.003007521063955322</v>
      </c>
      <c r="D588" s="1">
        <v>0.02441508602020634</v>
      </c>
      <c r="E588" s="1">
        <v>0.0001442411714883274</v>
      </c>
      <c r="F588" s="1">
        <v>8.939968120064674E-05</v>
      </c>
      <c r="G588" s="1">
        <v>4.960588128349098E-05</v>
      </c>
      <c r="H588" s="1">
        <v>-0.003120735905075406</v>
      </c>
      <c r="I588" s="1">
        <v>0.003835095783942488</v>
      </c>
      <c r="J588" s="1">
        <v>0.01821475576976877</v>
      </c>
      <c r="K588" s="1">
        <v>0.01495609115365018</v>
      </c>
      <c r="L588" s="1">
        <v>0</v>
      </c>
      <c r="M588" s="1">
        <v>-0.006995753366027144</v>
      </c>
      <c r="N588" s="1">
        <v>0.01266374036501836</v>
      </c>
      <c r="O588" s="1">
        <v>0.01030936965886129</v>
      </c>
      <c r="P588" s="1">
        <v>0</v>
      </c>
      <c r="Q588" s="1">
        <v>0.01156487394481544</v>
      </c>
      <c r="R588" s="1">
        <v>0.001249467944986007</v>
      </c>
      <c r="S588" s="1">
        <v>-0.001017466596170771</v>
      </c>
      <c r="T588" s="1">
        <v>0.0002578094802230554</v>
      </c>
      <c r="U588" s="1">
        <v>0.008545138571575753</v>
      </c>
      <c r="V588" s="1">
        <v>0.0003599388142882121</v>
      </c>
      <c r="W588" s="1">
        <v>-0.001224365013679142</v>
      </c>
      <c r="X588" s="1">
        <v>0.006445694508029564</v>
      </c>
    </row>
    <row r="589" spans="1:24">
      <c r="A589" s="11">
        <v>44063</v>
      </c>
      <c r="B589" s="1">
        <v>-0.03931405894131216</v>
      </c>
      <c r="C589" s="1">
        <v>-0.03826021361971908</v>
      </c>
      <c r="D589" s="1">
        <v>-0.03546056320840184</v>
      </c>
      <c r="E589" s="1">
        <v>-4.807807880926534E-05</v>
      </c>
      <c r="F589" s="1">
        <v>-8.939968120072026E-05</v>
      </c>
      <c r="G589" s="1">
        <v>9.92043809468101E-05</v>
      </c>
      <c r="H589" s="1">
        <v>-0.0426632405697123</v>
      </c>
      <c r="I589" s="1">
        <v>-0.01219527309381824</v>
      </c>
      <c r="J589" s="1">
        <v>-0.06020602689392535</v>
      </c>
      <c r="K589" s="1">
        <v>-0.05157744584218675</v>
      </c>
      <c r="L589" s="1">
        <v>-0.03985347144212457</v>
      </c>
      <c r="M589" s="1">
        <v>-0.009798236335882228</v>
      </c>
      <c r="N589" s="1">
        <v>-0.005467942119834926</v>
      </c>
      <c r="O589" s="1">
        <v>-0.05129329438755058</v>
      </c>
      <c r="P589" s="1">
        <v>9.73852072640305E-05</v>
      </c>
      <c r="Q589" s="1">
        <v>-0.04016889772987004</v>
      </c>
      <c r="R589" s="1">
        <v>-0.002819483369916153</v>
      </c>
      <c r="S589" s="1">
        <v>-0.05045425584074243</v>
      </c>
      <c r="T589" s="1">
        <v>-0.0003437607459084225</v>
      </c>
      <c r="U589" s="1">
        <v>-0.009448889197932507</v>
      </c>
      <c r="V589" s="1">
        <v>-0.0005399568165746026</v>
      </c>
      <c r="W589" s="1">
        <v>-0.007871635258235124</v>
      </c>
      <c r="X589" s="1">
        <v>-0.01293320567688978</v>
      </c>
    </row>
    <row r="590" spans="1:24">
      <c r="A590" s="11">
        <v>44064</v>
      </c>
      <c r="B590" s="1">
        <v>0.01498180081258855</v>
      </c>
      <c r="C590" s="1">
        <v>0.01496802138425817</v>
      </c>
      <c r="D590" s="1">
        <v>0.00435385607614694</v>
      </c>
      <c r="E590" s="1">
        <v>-9.61630926792175E-05</v>
      </c>
      <c r="F590" s="1">
        <v>0</v>
      </c>
      <c r="G590" s="1">
        <v>-0.0002381070500856908</v>
      </c>
      <c r="H590" s="1">
        <v>0.02869625833317811</v>
      </c>
      <c r="I590" s="1">
        <v>0.007719562297576742</v>
      </c>
      <c r="J590" s="1">
        <v>0.0139340886604536</v>
      </c>
      <c r="K590" s="1">
        <v>0.02248075003838519</v>
      </c>
      <c r="L590" s="1">
        <v>0.01154969527927279</v>
      </c>
      <c r="M590" s="1">
        <v>0.003145893274778674</v>
      </c>
      <c r="N590" s="1">
        <v>-0.0004218519362285663</v>
      </c>
      <c r="O590" s="1">
        <v>0.01407058389694237</v>
      </c>
      <c r="P590" s="1">
        <v>-4.869141814720648E-05</v>
      </c>
      <c r="Q590" s="1">
        <v>0.01904135130399464</v>
      </c>
      <c r="R590" s="1">
        <v>-0.002267719519204171</v>
      </c>
      <c r="S590" s="1">
        <v>0.01908859656252262</v>
      </c>
      <c r="T590" s="1">
        <v>-0.0009459518269988089</v>
      </c>
      <c r="U590" s="1">
        <v>0</v>
      </c>
      <c r="V590" s="1">
        <v>-0.001621621976980757</v>
      </c>
      <c r="W590" s="1">
        <v>0.009707621086087571</v>
      </c>
      <c r="X590" s="1">
        <v>0.00371230124707724</v>
      </c>
    </row>
    <row r="591" spans="1:24">
      <c r="A591" s="11">
        <v>44067</v>
      </c>
      <c r="B591" s="1">
        <v>0.01104227763616372</v>
      </c>
      <c r="C591" s="1">
        <v>0.006128721941373326</v>
      </c>
      <c r="D591" s="1">
        <v>0.02880697442072372</v>
      </c>
      <c r="E591" s="1">
        <v>-9.617234090889378E-05</v>
      </c>
      <c r="F591" s="1">
        <v>-4.966994323744831E-05</v>
      </c>
      <c r="G591" s="1">
        <v>3.968844570643873E-05</v>
      </c>
      <c r="H591" s="1">
        <v>0.0190332440471008</v>
      </c>
      <c r="I591" s="1">
        <v>0.008613867266514483</v>
      </c>
      <c r="J591" s="1">
        <v>0.01738838246858753</v>
      </c>
      <c r="K591" s="1">
        <v>0.008990378673835732</v>
      </c>
      <c r="L591" s="1">
        <v>0.002866700482076042</v>
      </c>
      <c r="M591" s="1">
        <v>0.01170973567290814</v>
      </c>
      <c r="N591" s="1">
        <v>0.03238140950303978</v>
      </c>
      <c r="O591" s="1">
        <v>0.01190490250631846</v>
      </c>
      <c r="P591" s="1">
        <v>4.869141814707346E-05</v>
      </c>
      <c r="Q591" s="1">
        <v>0.02217229665149815</v>
      </c>
      <c r="R591" s="1">
        <v>0.001605502184005151</v>
      </c>
      <c r="S591" s="1">
        <v>0.01941808585710152</v>
      </c>
      <c r="T591" s="1">
        <v>0.00103190309268425</v>
      </c>
      <c r="U591" s="1">
        <v>-0.0009045681304269385</v>
      </c>
      <c r="V591" s="1">
        <v>0.0005408328958221015</v>
      </c>
      <c r="W591" s="1">
        <v>0.01613329509862581</v>
      </c>
      <c r="X591" s="1">
        <v>0.002313209451564718</v>
      </c>
    </row>
    <row r="592" spans="1:24">
      <c r="A592" s="11">
        <v>44068</v>
      </c>
      <c r="B592" s="1">
        <v>0.01297026695316537</v>
      </c>
      <c r="C592" s="1">
        <v>0.01616196795699812</v>
      </c>
      <c r="D592" s="1">
        <v>0.01900475291153403</v>
      </c>
      <c r="E592" s="1">
        <v>9.6172340908868E-05</v>
      </c>
      <c r="F592" s="1">
        <v>0.0001390696244381118</v>
      </c>
      <c r="G592" s="1">
        <v>4.960834214904743E-05</v>
      </c>
      <c r="H592" s="1">
        <v>0.01121001302215342</v>
      </c>
      <c r="I592" s="1">
        <v>0.007910182045901796</v>
      </c>
      <c r="J592" s="1">
        <v>0.01746769304039078</v>
      </c>
      <c r="K592" s="1">
        <v>0.03017689569356215</v>
      </c>
      <c r="L592" s="1">
        <v>0.02077506257496445</v>
      </c>
      <c r="M592" s="1">
        <v>-0.0003881234281208675</v>
      </c>
      <c r="N592" s="1">
        <v>0.01016062388919947</v>
      </c>
      <c r="O592" s="1">
        <v>0.01176484157958643</v>
      </c>
      <c r="P592" s="1">
        <v>-4.869141814720648E-05</v>
      </c>
      <c r="Q592" s="1">
        <v>0.002086231632886278</v>
      </c>
      <c r="R592" s="1">
        <v>-0.0003911535487186116</v>
      </c>
      <c r="S592" s="1">
        <v>0.01228684399265059</v>
      </c>
      <c r="T592" s="1">
        <v>-0.0005158184433488591</v>
      </c>
      <c r="U592" s="1">
        <v>0.01392967928912845</v>
      </c>
      <c r="V592" s="1">
        <v>-0.0006310001561509283</v>
      </c>
      <c r="W592" s="1">
        <v>0.01445491659907456</v>
      </c>
      <c r="X592" s="1">
        <v>0.01011502877011175</v>
      </c>
    </row>
    <row r="593" spans="1:24">
      <c r="A593" s="11">
        <v>44069</v>
      </c>
      <c r="B593" s="1">
        <v>0.0001598695467905534</v>
      </c>
      <c r="C593" s="1">
        <v>-0.002006018726865743</v>
      </c>
      <c r="D593" s="1">
        <v>0.001880760381364679</v>
      </c>
      <c r="E593" s="1">
        <v>9.616309267926566E-05</v>
      </c>
      <c r="F593" s="1">
        <v>-0.0001390696244381601</v>
      </c>
      <c r="G593" s="1">
        <v>-4.960834214902281E-05</v>
      </c>
      <c r="H593" s="1">
        <v>0.003836567145995245</v>
      </c>
      <c r="I593" s="1">
        <v>-0.007910182045901772</v>
      </c>
      <c r="J593" s="1">
        <v>-0.005094831286708772</v>
      </c>
      <c r="K593" s="1">
        <v>0.004000005333346137</v>
      </c>
      <c r="L593" s="1">
        <v>-0.01127831503770719</v>
      </c>
      <c r="M593" s="1">
        <v>-0.005449604767564703</v>
      </c>
      <c r="N593" s="1">
        <v>-0.002429150992059477</v>
      </c>
      <c r="O593" s="1">
        <v>-0.001951220131261805</v>
      </c>
      <c r="P593" s="1">
        <v>0</v>
      </c>
      <c r="Q593" s="1">
        <v>0.01379808024193897</v>
      </c>
      <c r="R593" s="1">
        <v>-0.00117437949146022</v>
      </c>
      <c r="S593" s="1">
        <v>0.01146724201545651</v>
      </c>
      <c r="T593" s="1">
        <v>-0.0004300520429243581</v>
      </c>
      <c r="U593" s="1">
        <v>-0.004920609346762542</v>
      </c>
      <c r="V593" s="1">
        <v>-0.0003607503646626759</v>
      </c>
      <c r="W593" s="1">
        <v>-0.00851626503149211</v>
      </c>
      <c r="X593" s="1">
        <v>-0.001373312186539967</v>
      </c>
    </row>
    <row r="594" spans="1:24">
      <c r="A594" s="11">
        <v>44070</v>
      </c>
      <c r="B594" s="1">
        <v>-0.008960029113696267</v>
      </c>
      <c r="C594" s="1">
        <v>-0.005537391445992571</v>
      </c>
      <c r="D594" s="1">
        <v>-0.003387919671936003</v>
      </c>
      <c r="E594" s="1">
        <v>0</v>
      </c>
      <c r="F594" s="1">
        <v>0</v>
      </c>
      <c r="G594" s="1">
        <v>0</v>
      </c>
      <c r="H594" s="1">
        <v>-0.0003829950257463467</v>
      </c>
      <c r="I594" s="1">
        <v>0.00506971935025058</v>
      </c>
      <c r="J594" s="1">
        <v>-0.01582643387393105</v>
      </c>
      <c r="K594" s="1">
        <v>-0.02629069523171764</v>
      </c>
      <c r="L594" s="1">
        <v>-0.01236344801933332</v>
      </c>
      <c r="M594" s="1">
        <v>0.001170275148190244</v>
      </c>
      <c r="N594" s="1">
        <v>-0.006914812990584019</v>
      </c>
      <c r="O594" s="1">
        <v>-0.006531701863215124</v>
      </c>
      <c r="P594" s="1">
        <v>0</v>
      </c>
      <c r="Q594" s="1">
        <v>0.02637069646254839</v>
      </c>
      <c r="R594" s="1">
        <v>-0.001848244494338376</v>
      </c>
      <c r="S594" s="1">
        <v>0.0006704659989677837</v>
      </c>
      <c r="T594" s="1">
        <v>-8.603260641085395E-05</v>
      </c>
      <c r="U594" s="1">
        <v>0.01336322781216716</v>
      </c>
      <c r="V594" s="1">
        <v>-0.000496244342847826</v>
      </c>
      <c r="W594" s="1">
        <v>-0.002095495453218182</v>
      </c>
      <c r="X594" s="1">
        <v>-0.007356355013584828</v>
      </c>
    </row>
    <row r="595" spans="1:24">
      <c r="A595" s="11">
        <v>44071</v>
      </c>
      <c r="B595" s="1">
        <v>0.005308636568284219</v>
      </c>
      <c r="C595" s="1">
        <v>0.003527340517968441</v>
      </c>
      <c r="D595" s="1">
        <v>0.006389798098770988</v>
      </c>
      <c r="E595" s="1">
        <v>-0.0001442481069936907</v>
      </c>
      <c r="F595" s="1">
        <v>0</v>
      </c>
      <c r="G595" s="1">
        <v>-0.000138916451900263</v>
      </c>
      <c r="H595" s="1">
        <v>-0.00499232987722456</v>
      </c>
      <c r="I595" s="1">
        <v>0.004100305381971735</v>
      </c>
      <c r="J595" s="1">
        <v>0.003645087968770545</v>
      </c>
      <c r="K595" s="1">
        <v>0.02728820154884304</v>
      </c>
      <c r="L595" s="1">
        <v>0.01141782147132627</v>
      </c>
      <c r="M595" s="1">
        <v>0.02197890671877517</v>
      </c>
      <c r="N595" s="1">
        <v>0.01055633026571396</v>
      </c>
      <c r="O595" s="1">
        <v>0.00261780254207888</v>
      </c>
      <c r="P595" s="1">
        <v>-9.738994943422576E-05</v>
      </c>
      <c r="Q595" s="1">
        <v>-0.009386592552903418</v>
      </c>
      <c r="R595" s="1">
        <v>-0.005597531470065905</v>
      </c>
      <c r="S595" s="1">
        <v>-0.001677008610369215</v>
      </c>
      <c r="T595" s="1">
        <v>-0.001032969016701804</v>
      </c>
      <c r="U595" s="1">
        <v>-0.0008853475567242145</v>
      </c>
      <c r="V595" s="1">
        <v>-0.002575399593595043</v>
      </c>
      <c r="W595" s="1">
        <v>0.01905611076026344</v>
      </c>
      <c r="X595" s="1">
        <v>0.00598115424677559</v>
      </c>
    </row>
    <row r="596" spans="1:24">
      <c r="A596" s="11">
        <v>44074</v>
      </c>
      <c r="B596" s="1">
        <v>-0.01630470902494358</v>
      </c>
      <c r="C596" s="1">
        <v>-0.01725055461379124</v>
      </c>
      <c r="D596" s="1">
        <v>0.006721459210966983</v>
      </c>
      <c r="E596" s="1">
        <v>4.808501431446298E-05</v>
      </c>
      <c r="F596" s="1">
        <v>0</v>
      </c>
      <c r="G596" s="1">
        <v>-4.961769566517805E-05</v>
      </c>
      <c r="H596" s="1">
        <v>-0.02534248685054403</v>
      </c>
      <c r="I596" s="1">
        <v>0.01499559496035661</v>
      </c>
      <c r="J596" s="1">
        <v>0.003441028056013757</v>
      </c>
      <c r="K596" s="1">
        <v>0.007614670132217095</v>
      </c>
      <c r="L596" s="1">
        <v>-0.02103328017076815</v>
      </c>
      <c r="M596" s="1">
        <v>0.009867252733253756</v>
      </c>
      <c r="N596" s="1">
        <v>0.001614205354541201</v>
      </c>
      <c r="O596" s="1">
        <v>-0.01980262729617975</v>
      </c>
      <c r="P596" s="1">
        <v>0</v>
      </c>
      <c r="Q596" s="1">
        <v>-0.009815614431032533</v>
      </c>
      <c r="R596" s="1">
        <v>-0.001507122849801825</v>
      </c>
      <c r="S596" s="1">
        <v>-0.02000405745095486</v>
      </c>
      <c r="T596" s="1">
        <v>-0.001292713585459976</v>
      </c>
      <c r="U596" s="1">
        <v>-0.005328609411218876</v>
      </c>
      <c r="V596" s="1">
        <v>-0.001176950024955467</v>
      </c>
      <c r="W596" s="1">
        <v>0.001762529097366295</v>
      </c>
      <c r="X596" s="1">
        <v>-0.0009178522902288858</v>
      </c>
    </row>
    <row r="597" spans="1:24">
      <c r="A597" s="11">
        <v>44075</v>
      </c>
      <c r="B597" s="1">
        <v>0.007797310460031711</v>
      </c>
      <c r="C597" s="1">
        <v>0.003575993593618294</v>
      </c>
      <c r="D597" s="1">
        <v>0.002972874727606291</v>
      </c>
      <c r="E597" s="1">
        <v>4.80827022571816E-05</v>
      </c>
      <c r="F597" s="1">
        <v>4.966994323737501E-05</v>
      </c>
      <c r="G597" s="1">
        <v>-0.0001488678602002124</v>
      </c>
      <c r="H597" s="1">
        <v>0.00962773916834809</v>
      </c>
      <c r="I597" s="1">
        <v>-0.006220859875102506</v>
      </c>
      <c r="J597" s="1">
        <v>0.007036256090580001</v>
      </c>
      <c r="K597" s="1">
        <v>0.02861053404126584</v>
      </c>
      <c r="L597" s="1">
        <v>0.009615458699441973</v>
      </c>
      <c r="M597" s="1">
        <v>-0.003404580553574746</v>
      </c>
      <c r="N597" s="1">
        <v>0.004827040748315944</v>
      </c>
      <c r="O597" s="1">
        <v>0.01192857086527381</v>
      </c>
      <c r="P597" s="1">
        <v>0</v>
      </c>
      <c r="Q597" s="1">
        <v>-0.002042901629800293</v>
      </c>
      <c r="R597" s="1">
        <v>-0.005751116932690883</v>
      </c>
      <c r="S597" s="1">
        <v>0.007845852971145297</v>
      </c>
      <c r="T597" s="1">
        <v>-0.001467098429273111</v>
      </c>
      <c r="U597" s="1">
        <v>-0.01164366043206335</v>
      </c>
      <c r="V597" s="1">
        <v>-0.003539184237844127</v>
      </c>
      <c r="W597" s="1">
        <v>-0.01080006956708412</v>
      </c>
      <c r="X597" s="1">
        <v>0.001376462708723235</v>
      </c>
    </row>
    <row r="598" spans="1:24">
      <c r="A598" s="11">
        <v>44076</v>
      </c>
      <c r="B598" s="1">
        <v>0.005132437548385976</v>
      </c>
      <c r="C598" s="1">
        <v>0.005086480956373894</v>
      </c>
      <c r="D598" s="1">
        <v>0.02347009087418865</v>
      </c>
      <c r="E598" s="1">
        <v>0</v>
      </c>
      <c r="F598" s="1">
        <v>0</v>
      </c>
      <c r="G598" s="1">
        <v>4.96250825119676E-05</v>
      </c>
      <c r="H598" s="1">
        <v>0.002343751072884586</v>
      </c>
      <c r="I598" s="1">
        <v>0.003737157884255983</v>
      </c>
      <c r="J598" s="1">
        <v>0.01205514693410244</v>
      </c>
      <c r="K598" s="1">
        <v>-0.009661910911736859</v>
      </c>
      <c r="L598" s="1">
        <v>0.002866700482076042</v>
      </c>
      <c r="M598" s="1">
        <v>0.006421174093000471</v>
      </c>
      <c r="N598" s="1">
        <v>0.001603849581974621</v>
      </c>
      <c r="O598" s="1">
        <v>-0.003299244167219372</v>
      </c>
      <c r="P598" s="1">
        <v>9.738994943424438E-05</v>
      </c>
      <c r="Q598" s="1">
        <v>0.02623763021685709</v>
      </c>
      <c r="R598" s="1">
        <v>0.003813507335983028</v>
      </c>
      <c r="S598" s="1">
        <v>0.004069181606725749</v>
      </c>
      <c r="T598" s="1">
        <v>0.001984384413736522</v>
      </c>
      <c r="U598" s="1">
        <v>0.002249719734015546</v>
      </c>
      <c r="V598" s="1">
        <v>0.001725782707269478</v>
      </c>
      <c r="W598" s="1">
        <v>0.0125008998647875</v>
      </c>
      <c r="X598" s="1">
        <v>0</v>
      </c>
    </row>
    <row r="599" spans="1:24">
      <c r="A599" s="11">
        <v>44077</v>
      </c>
      <c r="B599" s="1">
        <v>0.01498741844061684</v>
      </c>
      <c r="C599" s="1">
        <v>0.01260414971868903</v>
      </c>
      <c r="D599" s="1">
        <v>0.002533938007417462</v>
      </c>
      <c r="E599" s="1">
        <v>4.808039042192879E-05</v>
      </c>
      <c r="F599" s="1">
        <v>3.973417835207257E-05</v>
      </c>
      <c r="G599" s="1">
        <v>0.0001488604733534693</v>
      </c>
      <c r="H599" s="1">
        <v>0.01105841126569006</v>
      </c>
      <c r="I599" s="1">
        <v>0.007124081547348796</v>
      </c>
      <c r="J599" s="1">
        <v>0.02569219960229097</v>
      </c>
      <c r="K599" s="1">
        <v>-0.005842275624228403</v>
      </c>
      <c r="L599" s="1">
        <v>-0.00478240988021502</v>
      </c>
      <c r="M599" s="1">
        <v>-0.003772165921423524</v>
      </c>
      <c r="N599" s="1">
        <v>0.01550418653596525</v>
      </c>
      <c r="O599" s="1">
        <v>0.01117330059812525</v>
      </c>
      <c r="P599" s="1">
        <v>-9.738994943422576E-05</v>
      </c>
      <c r="Q599" s="1">
        <v>0.007277570988693355</v>
      </c>
      <c r="R599" s="1">
        <v>0.001348650544607947</v>
      </c>
      <c r="S599" s="1">
        <v>0.01910565907958562</v>
      </c>
      <c r="T599" s="1">
        <v>-0.0002586095441333898</v>
      </c>
      <c r="U599" s="1">
        <v>0.01206179465924043</v>
      </c>
      <c r="V599" s="1">
        <v>0.001179084985360711</v>
      </c>
      <c r="W599" s="1">
        <v>0.01552492151899252</v>
      </c>
      <c r="X599" s="1">
        <v>0</v>
      </c>
    </row>
    <row r="600" spans="1:24">
      <c r="A600" s="11">
        <v>44078</v>
      </c>
      <c r="B600" s="1">
        <v>-0.01402198102251246</v>
      </c>
      <c r="C600" s="1">
        <v>-0.009564633700792356</v>
      </c>
      <c r="D600" s="1">
        <v>-0.01677035293466052</v>
      </c>
      <c r="E600" s="1">
        <v>-0.0001923354335880631</v>
      </c>
      <c r="F600" s="1">
        <v>-8.940412158950036E-05</v>
      </c>
      <c r="G600" s="1">
        <v>-0.0001984855558653253</v>
      </c>
      <c r="H600" s="1">
        <v>-0.01359772310970729</v>
      </c>
      <c r="I600" s="1">
        <v>-0.0272189492413143</v>
      </c>
      <c r="J600" s="1">
        <v>-0.02382164163075657</v>
      </c>
      <c r="K600" s="1">
        <v>-0.0167409128808908</v>
      </c>
      <c r="L600" s="1">
        <v>-0.01157197098381247</v>
      </c>
      <c r="M600" s="1">
        <v>-0.01484893074139924</v>
      </c>
      <c r="N600" s="1">
        <v>0.0003943995318329176</v>
      </c>
      <c r="O600" s="1">
        <v>-0.01780462463350671</v>
      </c>
      <c r="P600" s="1">
        <v>4.869616031729206E-05</v>
      </c>
      <c r="Q600" s="1">
        <v>-0.01293764935892788</v>
      </c>
      <c r="R600" s="1">
        <v>-0.0002017780690228412</v>
      </c>
      <c r="S600" s="1">
        <v>-0.007665426635846331</v>
      </c>
      <c r="T600" s="1">
        <v>0</v>
      </c>
      <c r="U600" s="1">
        <v>-0.006683027769451371</v>
      </c>
      <c r="V600" s="1">
        <v>-4.532372471142438E-05</v>
      </c>
      <c r="W600" s="1">
        <v>-0.0292132584407183</v>
      </c>
      <c r="X600" s="1">
        <v>0.001374570663166563</v>
      </c>
    </row>
    <row r="601" spans="1:24">
      <c r="A601" s="11">
        <v>44081</v>
      </c>
      <c r="B601" s="1">
        <v>0.004493091419014657</v>
      </c>
      <c r="C601" s="1">
        <v>0.003534464674201114</v>
      </c>
      <c r="D601" s="1">
        <v>0.01640875466639222</v>
      </c>
      <c r="E601" s="1">
        <v>0</v>
      </c>
      <c r="F601" s="1">
        <v>-9.934728839751639E-05</v>
      </c>
      <c r="G601" s="1">
        <v>0</v>
      </c>
      <c r="H601" s="1">
        <v>0.001563416382550956</v>
      </c>
      <c r="I601" s="1">
        <v>-0.01501865583642849</v>
      </c>
      <c r="J601" s="1">
        <v>0.008559784307338185</v>
      </c>
      <c r="K601" s="1">
        <v>-0.00564316850264665</v>
      </c>
      <c r="L601" s="1">
        <v>0.009652584598008973</v>
      </c>
      <c r="M601" s="1">
        <v>-0.01041073601783857</v>
      </c>
      <c r="N601" s="1">
        <v>0.005113088818998979</v>
      </c>
      <c r="O601" s="1">
        <v>0.009271589595557782</v>
      </c>
      <c r="P601" s="1">
        <v>-4.869616031740078E-05</v>
      </c>
      <c r="Q601" s="1">
        <v>-0.01989612081514353</v>
      </c>
      <c r="R601" s="1">
        <v>-0.00305585660246515</v>
      </c>
      <c r="S601" s="1">
        <v>0.001671402695635809</v>
      </c>
      <c r="T601" s="1">
        <v>-0.0009488075926351809</v>
      </c>
      <c r="U601" s="1">
        <v>-0.01486179121732455</v>
      </c>
      <c r="V601" s="1">
        <v>-0.001950866031700608</v>
      </c>
      <c r="W601" s="1">
        <v>-0.01351695221232863</v>
      </c>
      <c r="X601" s="1">
        <v>0.01228684399265059</v>
      </c>
    </row>
    <row r="602" spans="1:24">
      <c r="A602" s="11">
        <v>44082</v>
      </c>
      <c r="B602" s="1">
        <v>0.01269565391947602</v>
      </c>
      <c r="C602" s="1">
        <v>0.0130197132083034</v>
      </c>
      <c r="D602" s="1">
        <v>0.002528446353358691</v>
      </c>
      <c r="E602" s="1">
        <v>4.808732659443906E-05</v>
      </c>
      <c r="F602" s="1">
        <v>0.000149017231634899</v>
      </c>
      <c r="G602" s="1">
        <v>4.96250825119676E-05</v>
      </c>
      <c r="H602" s="1">
        <v>0.0216349949096575</v>
      </c>
      <c r="I602" s="1">
        <v>0.01343160582866148</v>
      </c>
      <c r="J602" s="1">
        <v>0.01562675424408825</v>
      </c>
      <c r="K602" s="1">
        <v>-0.002332945567362204</v>
      </c>
      <c r="L602" s="1">
        <v>-0.0009610764795505893</v>
      </c>
      <c r="M602" s="1">
        <v>0.001549186986829319</v>
      </c>
      <c r="N602" s="1">
        <v>-0.01941039351982338</v>
      </c>
      <c r="O602" s="1">
        <v>0.01958287122453386</v>
      </c>
      <c r="P602" s="1">
        <v>0</v>
      </c>
      <c r="Q602" s="1">
        <v>-0.003753630068449373</v>
      </c>
      <c r="R602" s="1">
        <v>0.0001619197205564853</v>
      </c>
      <c r="S602" s="1">
        <v>0.01951442775530418</v>
      </c>
      <c r="T602" s="1">
        <v>0.000948807592635172</v>
      </c>
      <c r="U602" s="1">
        <v>0.01843162990354963</v>
      </c>
      <c r="V602" s="1">
        <v>0.000680966999416341</v>
      </c>
      <c r="W602" s="1">
        <v>0.0132792955063202</v>
      </c>
      <c r="X602" s="1">
        <v>-0.007718540022270705</v>
      </c>
    </row>
    <row r="603" spans="1:24">
      <c r="A603" s="11">
        <v>44083</v>
      </c>
      <c r="B603" s="1">
        <v>-0.01237548999281197</v>
      </c>
      <c r="C603" s="1">
        <v>-0.009497696988925112</v>
      </c>
      <c r="D603" s="1">
        <v>-0.01636697746420536</v>
      </c>
      <c r="E603" s="1">
        <v>9.616771657172123E-05</v>
      </c>
      <c r="F603" s="1">
        <v>-4.966994323744831E-05</v>
      </c>
      <c r="G603" s="1">
        <v>4.962261998519707E-05</v>
      </c>
      <c r="H603" s="1">
        <v>-0.001912777935909068</v>
      </c>
      <c r="I603" s="1">
        <v>-0.02248729513846932</v>
      </c>
      <c r="J603" s="1">
        <v>-0.004387575594447289</v>
      </c>
      <c r="K603" s="1">
        <v>-0.006024114603380902</v>
      </c>
      <c r="L603" s="1">
        <v>-0.01160554612030789</v>
      </c>
      <c r="M603" s="1">
        <v>-0.01993421490081725</v>
      </c>
      <c r="N603" s="1">
        <v>-0.01491061273575424</v>
      </c>
      <c r="O603" s="1">
        <v>-0.01104983618658494</v>
      </c>
      <c r="P603" s="1">
        <v>0</v>
      </c>
      <c r="Q603" s="1">
        <v>-0.01342302033214066</v>
      </c>
      <c r="R603" s="1">
        <v>0.003208692888074482</v>
      </c>
      <c r="S603" s="1">
        <v>-0.002952273753301409</v>
      </c>
      <c r="T603" s="1">
        <v>0.0008617718561596098</v>
      </c>
      <c r="U603" s="1">
        <v>-0.02024816082994742</v>
      </c>
      <c r="V603" s="1">
        <v>0.001994832234255262</v>
      </c>
      <c r="W603" s="1">
        <v>-0.02979354367790278</v>
      </c>
      <c r="X603" s="1">
        <v>0.0009111617942456437</v>
      </c>
    </row>
    <row r="604" spans="1:24">
      <c r="A604" s="11">
        <v>44084</v>
      </c>
      <c r="B604" s="1">
        <v>0.009525853767526625</v>
      </c>
      <c r="C604" s="1">
        <v>0.012478325127063</v>
      </c>
      <c r="D604" s="1">
        <v>0.01057824928796073</v>
      </c>
      <c r="E604" s="1">
        <v>4.808039042192879E-05</v>
      </c>
      <c r="F604" s="1">
        <v>4.966994323737501E-05</v>
      </c>
      <c r="G604" s="1">
        <v>0.0001984658595620786</v>
      </c>
      <c r="H604" s="1">
        <v>0.009527511094171083</v>
      </c>
      <c r="I604" s="1">
        <v>0.01066418249881257</v>
      </c>
      <c r="J604" s="1">
        <v>0.01328620872639427</v>
      </c>
      <c r="K604" s="1">
        <v>0.004688555139416561</v>
      </c>
      <c r="L604" s="1">
        <v>0.005819609053264002</v>
      </c>
      <c r="M604" s="1">
        <v>0.004333274458337516</v>
      </c>
      <c r="N604" s="1">
        <v>0.01451053271441439</v>
      </c>
      <c r="O604" s="1">
        <v>0.003262645634816369</v>
      </c>
      <c r="P604" s="1">
        <v>0.0001460813675813271</v>
      </c>
      <c r="Q604" s="1">
        <v>0.01308108153585296</v>
      </c>
      <c r="R604" s="1">
        <v>0.0004356525175396117</v>
      </c>
      <c r="S604" s="1">
        <v>0.003934431304834743</v>
      </c>
      <c r="T604" s="1">
        <v>0</v>
      </c>
      <c r="U604" s="1">
        <v>0.01488861249375056</v>
      </c>
      <c r="V604" s="1">
        <v>0.0006791479218776255</v>
      </c>
      <c r="W604" s="1">
        <v>0.01530921097087211</v>
      </c>
      <c r="X604" s="1">
        <v>0.00635499188237722</v>
      </c>
    </row>
    <row r="605" spans="1:24">
      <c r="A605" s="11">
        <v>44085</v>
      </c>
      <c r="B605" s="1">
        <v>-0.0006343567835156352</v>
      </c>
      <c r="C605" s="1">
        <v>-0.002483239418607179</v>
      </c>
      <c r="D605" s="1">
        <v>-0.0003629105465343742</v>
      </c>
      <c r="E605" s="1">
        <v>9.615384622798409E-05</v>
      </c>
      <c r="F605" s="1">
        <v>0</v>
      </c>
      <c r="G605" s="1">
        <v>3.968844570643873E-05</v>
      </c>
      <c r="H605" s="1">
        <v>0.003029731535510138</v>
      </c>
      <c r="I605" s="1">
        <v>0.001605910093001929</v>
      </c>
      <c r="J605" s="1">
        <v>-0.0009044045113161226</v>
      </c>
      <c r="K605" s="1">
        <v>0.00100183678441112</v>
      </c>
      <c r="L605" s="1">
        <v>-0.004847319234324886</v>
      </c>
      <c r="M605" s="1">
        <v>-0.003938563578928373</v>
      </c>
      <c r="N605" s="1">
        <v>-0.004009628467360395</v>
      </c>
      <c r="O605" s="1">
        <v>0.007787190551768685</v>
      </c>
      <c r="P605" s="1">
        <v>-4.869141814720648E-05</v>
      </c>
      <c r="Q605" s="1">
        <v>-0.01065851589353407</v>
      </c>
      <c r="R605" s="1">
        <v>-0.000871494910918126</v>
      </c>
      <c r="S605" s="1">
        <v>0.003919012200735602</v>
      </c>
      <c r="T605" s="1">
        <v>-0.0001722949694131015</v>
      </c>
      <c r="U605" s="1">
        <v>0.0004477277889881915</v>
      </c>
      <c r="V605" s="1">
        <v>-0.0004074334015936182</v>
      </c>
      <c r="W605" s="1">
        <v>-0.008962695496532298</v>
      </c>
      <c r="X605" s="1">
        <v>-0.0009053871148125678</v>
      </c>
    </row>
    <row r="606" spans="1:24">
      <c r="A606" s="11">
        <v>44088</v>
      </c>
      <c r="B606" s="1">
        <v>0.01336294703423823</v>
      </c>
      <c r="C606" s="1">
        <v>0.01431769706561001</v>
      </c>
      <c r="D606" s="1">
        <v>0.00759360003968032</v>
      </c>
      <c r="E606" s="1">
        <v>0</v>
      </c>
      <c r="F606" s="1">
        <v>-4.966994323744831E-05</v>
      </c>
      <c r="G606" s="1">
        <v>4.960834214904743E-05</v>
      </c>
      <c r="H606" s="1">
        <v>0.009596460888260659</v>
      </c>
      <c r="I606" s="1">
        <v>0.005121650120054924</v>
      </c>
      <c r="J606" s="1">
        <v>0.01115721489349059</v>
      </c>
      <c r="K606" s="1">
        <v>0.04598886355356806</v>
      </c>
      <c r="L606" s="1">
        <v>0.01351371916672285</v>
      </c>
      <c r="M606" s="1">
        <v>0.0055096558109697</v>
      </c>
      <c r="N606" s="1">
        <v>0.01118669276772393</v>
      </c>
      <c r="O606" s="1">
        <v>0.01793770068666725</v>
      </c>
      <c r="P606" s="1">
        <v>4.869141814707346E-05</v>
      </c>
      <c r="Q606" s="1">
        <v>-0.002422565642318945</v>
      </c>
      <c r="R606" s="1">
        <v>0.001194078160354501</v>
      </c>
      <c r="S606" s="1">
        <v>0.01230984122148557</v>
      </c>
      <c r="T606" s="1">
        <v>0.0002584313233145574</v>
      </c>
      <c r="U606" s="1">
        <v>0.004020554891062275</v>
      </c>
      <c r="V606" s="1">
        <v>9.055510284200892E-05</v>
      </c>
      <c r="W606" s="1">
        <v>0.005096789141480465</v>
      </c>
      <c r="X606" s="1">
        <v>0.003165275082250125</v>
      </c>
    </row>
    <row r="607" spans="1:24">
      <c r="A607" s="11">
        <v>44089</v>
      </c>
      <c r="B607" s="1">
        <v>0.00776515214238189</v>
      </c>
      <c r="C607" s="1">
        <v>0.006839303650241441</v>
      </c>
      <c r="D607" s="1">
        <v>0.01074893903571115</v>
      </c>
      <c r="E607" s="1">
        <v>-4.807576741864234E-05</v>
      </c>
      <c r="F607" s="1">
        <v>4.966994323737501E-05</v>
      </c>
      <c r="G607" s="1">
        <v>0</v>
      </c>
      <c r="H607" s="1">
        <v>0.01280160382222759</v>
      </c>
      <c r="I607" s="1">
        <v>0.001595151079984405</v>
      </c>
      <c r="J607" s="1">
        <v>0.003751009131484433</v>
      </c>
      <c r="K607" s="1">
        <v>0.002864875427545089</v>
      </c>
      <c r="L607" s="1">
        <v>0.003827755869764466</v>
      </c>
      <c r="M607" s="1">
        <v>0.01209298918929086</v>
      </c>
      <c r="N607" s="1">
        <v>0</v>
      </c>
      <c r="O607" s="1">
        <v>0.005066508621278649</v>
      </c>
      <c r="P607" s="1">
        <v>0</v>
      </c>
      <c r="Q607" s="1">
        <v>0.01308108153585296</v>
      </c>
      <c r="R607" s="1">
        <v>0.0007496040749021066</v>
      </c>
      <c r="S607" s="1">
        <v>0.01501865583642848</v>
      </c>
      <c r="T607" s="1">
        <v>0.0002583645538206442</v>
      </c>
      <c r="U607" s="1">
        <v>-0.007608002684718122</v>
      </c>
      <c r="V607" s="1">
        <v>0.0004526525516360165</v>
      </c>
      <c r="W607" s="1">
        <v>0.0003025627084289282</v>
      </c>
      <c r="X607" s="1">
        <v>0.0009025271370753952</v>
      </c>
    </row>
    <row r="608" spans="1:24">
      <c r="A608" s="11">
        <v>44090</v>
      </c>
      <c r="B608" s="1">
        <v>-0.002799728077787957</v>
      </c>
      <c r="C608" s="1">
        <v>-0.002437242249603755</v>
      </c>
      <c r="D608" s="1">
        <v>-0.002497771146952769</v>
      </c>
      <c r="E608" s="1">
        <v>9.614922366915808E-05</v>
      </c>
      <c r="F608" s="1">
        <v>-4.966994323744831E-05</v>
      </c>
      <c r="G608" s="1">
        <v>0.00014881026223038</v>
      </c>
      <c r="H608" s="1">
        <v>-0.008130880711669262</v>
      </c>
      <c r="I608" s="1">
        <v>-0.0006377551236570651</v>
      </c>
      <c r="J608" s="1">
        <v>-0.0159945902371959</v>
      </c>
      <c r="K608" s="1">
        <v>0.02262824393410538</v>
      </c>
      <c r="L608" s="1">
        <v>-0.007670219771309409</v>
      </c>
      <c r="M608" s="1">
        <v>-0.008567030590158195</v>
      </c>
      <c r="N608" s="1">
        <v>-0.004778981616350692</v>
      </c>
      <c r="O608" s="1">
        <v>-0.003163558475192579</v>
      </c>
      <c r="P608" s="1">
        <v>0</v>
      </c>
      <c r="Q608" s="1">
        <v>-0.009967430862573529</v>
      </c>
      <c r="R608" s="1">
        <v>0.001779066258448935</v>
      </c>
      <c r="S608" s="1">
        <v>-0.007640915876178667</v>
      </c>
      <c r="T608" s="1">
        <v>0.0001722059587516505</v>
      </c>
      <c r="U608" s="1">
        <v>0</v>
      </c>
      <c r="V608" s="1">
        <v>0.0009499039502004415</v>
      </c>
      <c r="W608" s="1">
        <v>-0.000907962896431474</v>
      </c>
      <c r="X608" s="1">
        <v>0.000450958294000909</v>
      </c>
    </row>
    <row r="609" spans="1:24">
      <c r="A609" s="11">
        <v>44091</v>
      </c>
      <c r="B609" s="1">
        <v>-0.01484437809003097</v>
      </c>
      <c r="C609" s="1">
        <v>-0.01425435784364928</v>
      </c>
      <c r="D609" s="1">
        <v>-0.01511907849165677</v>
      </c>
      <c r="E609" s="1">
        <v>-4.807345625041305E-05</v>
      </c>
      <c r="F609" s="1">
        <v>4.966994323737501E-05</v>
      </c>
      <c r="G609" s="1">
        <v>4.959850015154094E-05</v>
      </c>
      <c r="H609" s="1">
        <v>-0.00523267873085403</v>
      </c>
      <c r="I609" s="1">
        <v>-0.02617696728844331</v>
      </c>
      <c r="J609" s="1">
        <v>-0.009647840376141734</v>
      </c>
      <c r="K609" s="1">
        <v>0.02303895482403585</v>
      </c>
      <c r="L609" s="1">
        <v>-0.005791521979588825</v>
      </c>
      <c r="M609" s="1">
        <v>0.0003910068476013222</v>
      </c>
      <c r="N609" s="1">
        <v>-0.001198322492108756</v>
      </c>
      <c r="O609" s="1">
        <v>-0.01596967825713252</v>
      </c>
      <c r="P609" s="1">
        <v>4.868904740832844E-05</v>
      </c>
      <c r="Q609" s="1">
        <v>-0.01742204344666435</v>
      </c>
      <c r="R609" s="1">
        <v>-0.001698497117997401</v>
      </c>
      <c r="S609" s="1">
        <v>-0.009956722692068236</v>
      </c>
      <c r="T609" s="1">
        <v>-0.0001722059587517448</v>
      </c>
      <c r="U609" s="1">
        <v>0.0004491354218774367</v>
      </c>
      <c r="V609" s="1">
        <v>-0.0003165344031494146</v>
      </c>
      <c r="W609" s="1">
        <v>-0.01870470180486876</v>
      </c>
      <c r="X609" s="1">
        <v>-0.002256827859262723</v>
      </c>
    </row>
    <row r="610" spans="1:24">
      <c r="A610" s="11">
        <v>44092</v>
      </c>
      <c r="B610" s="1">
        <v>0.003282831231075981</v>
      </c>
      <c r="C610" s="1">
        <v>0.005430771185134245</v>
      </c>
      <c r="D610" s="1">
        <v>0.01082261645815144</v>
      </c>
      <c r="E610" s="1">
        <v>0.0001442134361351082</v>
      </c>
      <c r="F610" s="1">
        <v>-4.966994323744831E-05</v>
      </c>
      <c r="G610" s="1">
        <v>0</v>
      </c>
      <c r="H610" s="1">
        <v>0.007466900475733339</v>
      </c>
      <c r="I610" s="1">
        <v>0.002289453166834845</v>
      </c>
      <c r="J610" s="1">
        <v>0.01560830234660793</v>
      </c>
      <c r="K610" s="1">
        <v>-0.0171520284501199</v>
      </c>
      <c r="L610" s="1">
        <v>-0.001937985102678577</v>
      </c>
      <c r="M610" s="1">
        <v>0.01011288276370443</v>
      </c>
      <c r="N610" s="1">
        <v>-0.006415418956200025</v>
      </c>
      <c r="O610" s="1">
        <v>0.005778507250944305</v>
      </c>
      <c r="P610" s="1">
        <v>-4.868904740841319E-05</v>
      </c>
      <c r="Q610" s="1">
        <v>0.005608146489678968</v>
      </c>
      <c r="R610" s="1">
        <v>0.0004752258418977214</v>
      </c>
      <c r="S610" s="1">
        <v>0.01059570034959186</v>
      </c>
      <c r="T610" s="1">
        <v>0.0005165289371040985</v>
      </c>
      <c r="U610" s="1">
        <v>-0.005854553988785401</v>
      </c>
      <c r="V610" s="1">
        <v>4.522533524047775E-05</v>
      </c>
      <c r="W610" s="1">
        <v>0.0003084610900796977</v>
      </c>
      <c r="X610" s="1">
        <v>-0.001356545539251121</v>
      </c>
    </row>
    <row r="611" spans="1:24">
      <c r="A611" s="11">
        <v>44095</v>
      </c>
      <c r="B611" s="1">
        <v>-0.008513383169754649</v>
      </c>
      <c r="C611" s="1">
        <v>-0.006917023626172876</v>
      </c>
      <c r="D611" s="1">
        <v>-0.02727937842166206</v>
      </c>
      <c r="E611" s="1">
        <v>-9.613997988464891E-05</v>
      </c>
      <c r="F611" s="1">
        <v>-4.967241046329471E-05</v>
      </c>
      <c r="G611" s="1">
        <v>0</v>
      </c>
      <c r="H611" s="1">
        <v>-0.006343304851906699</v>
      </c>
      <c r="I611" s="1">
        <v>-0.01282279611272757</v>
      </c>
      <c r="J611" s="1">
        <v>-0.02535013106736075</v>
      </c>
      <c r="K611" s="1">
        <v>0.01866924919329989</v>
      </c>
      <c r="L611" s="1">
        <v>-0.003887274088401656</v>
      </c>
      <c r="M611" s="1">
        <v>-0.008940778702967217</v>
      </c>
      <c r="N611" s="1">
        <v>0.008810629682154906</v>
      </c>
      <c r="O611" s="1">
        <v>-0.01159059981490983</v>
      </c>
      <c r="P611" s="1">
        <v>-4.869141814720648E-05</v>
      </c>
      <c r="Q611" s="1">
        <v>-0.02226633782468374</v>
      </c>
      <c r="R611" s="1">
        <v>0.0001127323091991897</v>
      </c>
      <c r="S611" s="1">
        <v>-0.01707240692758113</v>
      </c>
      <c r="T611" s="1">
        <v>8.60622230402641E-05</v>
      </c>
      <c r="U611" s="1">
        <v>-0.006798122713820985</v>
      </c>
      <c r="V611" s="1">
        <v>0.0002260960013248766</v>
      </c>
      <c r="W611" s="1">
        <v>-0.01685730211455252</v>
      </c>
      <c r="X611" s="1">
        <v>-0.0009053871148125678</v>
      </c>
    </row>
    <row r="612" spans="1:24">
      <c r="A612" s="11">
        <v>44096</v>
      </c>
      <c r="B612" s="1">
        <v>-0.02357287612760862</v>
      </c>
      <c r="C612" s="1">
        <v>-0.02357771622217754</v>
      </c>
      <c r="D612" s="1">
        <v>-0.03260547403456204</v>
      </c>
      <c r="E612" s="1">
        <v>-9.614922366912824E-05</v>
      </c>
      <c r="F612" s="1">
        <v>4.967241046336964E-05</v>
      </c>
      <c r="G612" s="1">
        <v>9.918962087948446E-05</v>
      </c>
      <c r="H612" s="1">
        <v>-0.02118482858716029</v>
      </c>
      <c r="I612" s="1">
        <v>-0.01097998054874703</v>
      </c>
      <c r="J612" s="1">
        <v>-0.03266669285915866</v>
      </c>
      <c r="K612" s="1">
        <v>-0.04179527981389534</v>
      </c>
      <c r="L612" s="1">
        <v>-0.01570199090808685</v>
      </c>
      <c r="M612" s="1">
        <v>-0.01217850447795938</v>
      </c>
      <c r="N612" s="1">
        <v>-0.004796172263493055</v>
      </c>
      <c r="O612" s="1">
        <v>-0.02094317384524313</v>
      </c>
      <c r="P612" s="1">
        <v>0</v>
      </c>
      <c r="Q612" s="1">
        <v>-0.03158730572676095</v>
      </c>
      <c r="R612" s="1">
        <v>0.002059153096817897</v>
      </c>
      <c r="S612" s="1">
        <v>-0.01769957709940097</v>
      </c>
      <c r="T612" s="1">
        <v>0.0005162178553935903</v>
      </c>
      <c r="U612" s="1">
        <v>-0.02346553492600583</v>
      </c>
      <c r="V612" s="1">
        <v>0.001174875869440565</v>
      </c>
      <c r="W612" s="1">
        <v>-0.009327602763592057</v>
      </c>
      <c r="X612" s="1">
        <v>-0.01230364119535684</v>
      </c>
    </row>
    <row r="613" spans="1:24">
      <c r="A613" s="11">
        <v>44097</v>
      </c>
      <c r="B613" s="1">
        <v>0.003735286519208744</v>
      </c>
      <c r="C613" s="1">
        <v>0.002534855603188116</v>
      </c>
      <c r="D613" s="1">
        <v>0.006076737271408155</v>
      </c>
      <c r="E613" s="1">
        <v>4.80757674186191E-05</v>
      </c>
      <c r="F613" s="1">
        <v>4.966994323737501E-05</v>
      </c>
      <c r="G613" s="1">
        <v>0</v>
      </c>
      <c r="H613" s="1">
        <v>0.003625612215058382</v>
      </c>
      <c r="I613" s="1">
        <v>0.003673405366308888</v>
      </c>
      <c r="J613" s="1">
        <v>0.02599505951372221</v>
      </c>
      <c r="K613" s="1">
        <v>-0.007298144403349756</v>
      </c>
      <c r="L613" s="1">
        <v>0.002962965130657049</v>
      </c>
      <c r="M613" s="1">
        <v>-0.003960401216096905</v>
      </c>
      <c r="N613" s="1">
        <v>0.008775485114974271</v>
      </c>
      <c r="O613" s="1">
        <v>-0.003312358112982799</v>
      </c>
      <c r="P613" s="1">
        <v>0</v>
      </c>
      <c r="Q613" s="1">
        <v>0.02405363780813395</v>
      </c>
      <c r="R613" s="1">
        <v>0.003032736599173138</v>
      </c>
      <c r="S613" s="1">
        <v>0.006263412597547511</v>
      </c>
      <c r="T613" s="1">
        <v>0.0003439972514141942</v>
      </c>
      <c r="U613" s="1">
        <v>0.001395673638974756</v>
      </c>
      <c r="V613" s="1">
        <v>0.001218604172195128</v>
      </c>
      <c r="W613" s="1">
        <v>0.009013896954324845</v>
      </c>
      <c r="X613" s="1">
        <v>0.001832341328061562</v>
      </c>
    </row>
    <row r="614" spans="1:24">
      <c r="A614" s="11">
        <v>44098</v>
      </c>
      <c r="B614" s="1">
        <v>-0.02338693269815364</v>
      </c>
      <c r="C614" s="1">
        <v>-0.02304839543629102</v>
      </c>
      <c r="D614" s="1">
        <v>-0.05326818007714307</v>
      </c>
      <c r="E614" s="1">
        <v>4.807345625034019E-05</v>
      </c>
      <c r="F614" s="1">
        <v>0</v>
      </c>
      <c r="G614" s="1">
        <v>0.0001983497308947253</v>
      </c>
      <c r="H614" s="1">
        <v>-0.02761592893802556</v>
      </c>
      <c r="I614" s="1">
        <v>-0.01850347156455964</v>
      </c>
      <c r="J614" s="1">
        <v>-0.03096924233536292</v>
      </c>
      <c r="K614" s="1">
        <v>-0.04029134977445235</v>
      </c>
      <c r="L614" s="1">
        <v>-0.01290340483590784</v>
      </c>
      <c r="M614" s="1">
        <v>-0.01801850550267836</v>
      </c>
      <c r="N614" s="1">
        <v>0.0003970617483177212</v>
      </c>
      <c r="O614" s="1">
        <v>-0.02826567717532776</v>
      </c>
      <c r="P614" s="1">
        <v>0.0001460671424559881</v>
      </c>
      <c r="Q614" s="1">
        <v>-0.02221099862821284</v>
      </c>
      <c r="R614" s="1">
        <v>0.0002723355190404839</v>
      </c>
      <c r="S614" s="1">
        <v>-0.02765460257886497</v>
      </c>
      <c r="T614" s="1">
        <v>0.0006876397039052105</v>
      </c>
      <c r="U614" s="1">
        <v>-0.0121610479092128</v>
      </c>
      <c r="V614" s="1">
        <v>0.0005411255543298454</v>
      </c>
      <c r="W614" s="1">
        <v>-0.01715177643808733</v>
      </c>
      <c r="X614" s="1">
        <v>-0.01011968157663177</v>
      </c>
    </row>
    <row r="615" spans="1:24">
      <c r="A615" s="11">
        <v>44099</v>
      </c>
      <c r="B615" s="1">
        <v>0.00443724030138621</v>
      </c>
      <c r="C615" s="1">
        <v>0.002587323564950954</v>
      </c>
      <c r="D615" s="1">
        <v>-0.001998801385036775</v>
      </c>
      <c r="E615" s="1">
        <v>9.613997988469164E-05</v>
      </c>
      <c r="F615" s="1">
        <v>0</v>
      </c>
      <c r="G615" s="1">
        <v>-0.000148758609678865</v>
      </c>
      <c r="H615" s="1">
        <v>0.005467695715014723</v>
      </c>
      <c r="I615" s="1">
        <v>0.01013522189404315</v>
      </c>
      <c r="J615" s="1">
        <v>-0.005963276303740466</v>
      </c>
      <c r="K615" s="1">
        <v>-0.008658062743114541</v>
      </c>
      <c r="L615" s="1">
        <v>0.01290340483590778</v>
      </c>
      <c r="M615" s="1">
        <v>0.004434597067865775</v>
      </c>
      <c r="N615" s="1">
        <v>0.001586672288447476</v>
      </c>
      <c r="O615" s="1">
        <v>0.004087199150269854</v>
      </c>
      <c r="P615" s="1">
        <v>0</v>
      </c>
      <c r="Q615" s="1">
        <v>0.003308218418757692</v>
      </c>
      <c r="R615" s="1">
        <v>0.000192192192783704</v>
      </c>
      <c r="S615" s="1">
        <v>-0.002029084226780981</v>
      </c>
      <c r="T615" s="1">
        <v>0.0003436426150656897</v>
      </c>
      <c r="U615" s="1">
        <v>0.001880583534962242</v>
      </c>
      <c r="V615" s="1">
        <v>0.0009012257279055053</v>
      </c>
      <c r="W615" s="1">
        <v>0.006870693101181918</v>
      </c>
      <c r="X615" s="1">
        <v>0.001847575583300357</v>
      </c>
    </row>
    <row r="616" spans="1:24">
      <c r="A616" s="11">
        <v>44102</v>
      </c>
      <c r="B616" s="1">
        <v>0.01456336418789651</v>
      </c>
      <c r="C616" s="1">
        <v>0.01385703466142628</v>
      </c>
      <c r="D616" s="1">
        <v>0.04384263786417653</v>
      </c>
      <c r="E616" s="1">
        <v>0</v>
      </c>
      <c r="F616" s="1">
        <v>3.973417835207257E-05</v>
      </c>
      <c r="G616" s="1">
        <v>0.0001487586096788483</v>
      </c>
      <c r="H616" s="1">
        <v>0.01219409283877686</v>
      </c>
      <c r="I616" s="1">
        <v>0.02161347642053717</v>
      </c>
      <c r="J616" s="1">
        <v>0.02984161376453397</v>
      </c>
      <c r="K616" s="1">
        <v>0.02868170893730972</v>
      </c>
      <c r="L616" s="1">
        <v>0.004918849071596255</v>
      </c>
      <c r="M616" s="1">
        <v>0.009607760055173163</v>
      </c>
      <c r="N616" s="1">
        <v>0.01299486685636768</v>
      </c>
      <c r="O616" s="1">
        <v>0.01685243793298514</v>
      </c>
      <c r="P616" s="1">
        <v>9.736624320036211E-05</v>
      </c>
      <c r="Q616" s="1">
        <v>0.02464785884783227</v>
      </c>
      <c r="R616" s="1">
        <v>0.002007799894574685</v>
      </c>
      <c r="S616" s="1">
        <v>0.01745010722159462</v>
      </c>
      <c r="T616" s="1">
        <v>0.0004293872709709803</v>
      </c>
      <c r="U616" s="1">
        <v>0.01120983247088348</v>
      </c>
      <c r="V616" s="1">
        <v>0.0004503084689054516</v>
      </c>
      <c r="W616" s="1">
        <v>0.01609996413840695</v>
      </c>
      <c r="X616" s="1">
        <v>0.005063301956546635</v>
      </c>
    </row>
    <row r="617" spans="1:24">
      <c r="A617" s="11">
        <v>44103</v>
      </c>
      <c r="B617" s="1">
        <v>0.009366611447596523</v>
      </c>
      <c r="C617" s="1">
        <v>0.009637406573242614</v>
      </c>
      <c r="D617" s="1">
        <v>0.012559632272448</v>
      </c>
      <c r="E617" s="1">
        <v>0.0001922522355243701</v>
      </c>
      <c r="F617" s="1">
        <v>9.93285391575278E-05</v>
      </c>
      <c r="G617" s="1">
        <v>4.95812860495244E-05</v>
      </c>
      <c r="H617" s="1">
        <v>0.01071575504404964</v>
      </c>
      <c r="I617" s="1">
        <v>0.00590359208874022</v>
      </c>
      <c r="J617" s="1">
        <v>0.01135846863865062</v>
      </c>
      <c r="K617" s="1">
        <v>0.01994918151991172</v>
      </c>
      <c r="L617" s="1">
        <v>0.004894772376728207</v>
      </c>
      <c r="M617" s="1">
        <v>-0.001994018606864395</v>
      </c>
      <c r="N617" s="1">
        <v>-0.0007827789049408337</v>
      </c>
      <c r="O617" s="1">
        <v>0.009314771274547388</v>
      </c>
      <c r="P617" s="1">
        <v>-9.736624320038111E-05</v>
      </c>
      <c r="Q617" s="1">
        <v>-0.002150538463228584</v>
      </c>
      <c r="R617" s="1">
        <v>-0.0009434038387880236</v>
      </c>
      <c r="S617" s="1">
        <v>0.01124722408734766</v>
      </c>
      <c r="T617" s="1">
        <v>-0.0004293872709709849</v>
      </c>
      <c r="U617" s="1">
        <v>0.009246482892066605</v>
      </c>
      <c r="V617" s="1">
        <v>-0.0004052684959216834</v>
      </c>
      <c r="W617" s="1">
        <v>0.008015701413772941</v>
      </c>
      <c r="X617" s="1">
        <v>0.001376462708723235</v>
      </c>
    </row>
    <row r="618" spans="1:24">
      <c r="A618" s="11">
        <v>44109</v>
      </c>
      <c r="B618" s="1">
        <v>0.01087647278188902</v>
      </c>
      <c r="C618" s="1">
        <v>0.01254092182332997</v>
      </c>
      <c r="D618" s="1">
        <v>0.006409070006112339</v>
      </c>
      <c r="E618" s="1">
        <v>-4.805959390564259E-05</v>
      </c>
      <c r="F618" s="1">
        <v>-4.966303630888822E-05</v>
      </c>
      <c r="G618" s="1">
        <v>-9.916503052493364E-05</v>
      </c>
      <c r="H618" s="1">
        <v>0.007395501612502375</v>
      </c>
      <c r="I618" s="1">
        <v>0.0003269576618957827</v>
      </c>
      <c r="J618" s="1">
        <v>-0.0003703703746041887</v>
      </c>
      <c r="K618" s="1">
        <v>0.04728719210138646</v>
      </c>
      <c r="L618" s="1">
        <v>0.02792670653452241</v>
      </c>
      <c r="M618" s="1">
        <v>0.01190490250631846</v>
      </c>
      <c r="N618" s="1">
        <v>-0.004709584843085237</v>
      </c>
      <c r="O618" s="1">
        <v>0.005942572786802851</v>
      </c>
      <c r="P618" s="1">
        <v>4.868430662334496E-05</v>
      </c>
      <c r="Q618" s="1">
        <v>0.003224075871752685</v>
      </c>
      <c r="R618" s="1">
        <v>-0.003461430974440518</v>
      </c>
      <c r="S618" s="1">
        <v>0.004594691378310404</v>
      </c>
      <c r="T618" s="1">
        <v>-0.0003436426150656053</v>
      </c>
      <c r="U618" s="1">
        <v>-0.004150340290057461</v>
      </c>
      <c r="V618" s="1">
        <v>-0.001758063878335772</v>
      </c>
      <c r="W618" s="1">
        <v>0.003644791679720374</v>
      </c>
      <c r="X618" s="1">
        <v>0.01049040407117604</v>
      </c>
    </row>
    <row r="619" spans="1:24">
      <c r="A619" s="11">
        <v>44110</v>
      </c>
      <c r="B619" s="1">
        <v>0.002231218851888576</v>
      </c>
      <c r="C619" s="1">
        <v>0</v>
      </c>
      <c r="D619" s="1">
        <v>-0.001880760381364756</v>
      </c>
      <c r="E619" s="1">
        <v>4.805959390570954E-05</v>
      </c>
      <c r="F619" s="1">
        <v>-4.966550284856567E-05</v>
      </c>
      <c r="G619" s="1">
        <v>9.916503052483166E-05</v>
      </c>
      <c r="H619" s="1">
        <v>0.002453062839697475</v>
      </c>
      <c r="I619" s="1">
        <v>0.00521683608971474</v>
      </c>
      <c r="J619" s="1">
        <v>0.001295696618105881</v>
      </c>
      <c r="K619" s="1">
        <v>-0.007931707232808463</v>
      </c>
      <c r="L619" s="1">
        <v>-0.001901141257024419</v>
      </c>
      <c r="M619" s="1">
        <v>-0.0007892660236083653</v>
      </c>
      <c r="N619" s="1">
        <v>-0.0003934684292352498</v>
      </c>
      <c r="O619" s="1">
        <v>0.001315789663519993</v>
      </c>
      <c r="P619" s="1">
        <v>4.86819365771065E-05</v>
      </c>
      <c r="Q619" s="1">
        <v>0.01385211280815146</v>
      </c>
      <c r="R619" s="1">
        <v>-0.003433183003040102</v>
      </c>
      <c r="S619" s="1">
        <v>-0.0003274930436998948</v>
      </c>
      <c r="T619" s="1">
        <v>-0.00137575258156433</v>
      </c>
      <c r="U619" s="1">
        <v>0.001846722593164711</v>
      </c>
      <c r="V619" s="1">
        <v>-0.001987174350969215</v>
      </c>
      <c r="W619" s="1">
        <v>0.006086146718074708</v>
      </c>
      <c r="X619" s="1">
        <v>-0.0004538234704619571</v>
      </c>
    </row>
    <row r="620" spans="1:24">
      <c r="A620" s="11">
        <v>44111</v>
      </c>
      <c r="B620" s="1">
        <v>0.009632520613472284</v>
      </c>
      <c r="C620" s="1">
        <v>0.009920716286747759</v>
      </c>
      <c r="D620" s="1">
        <v>0.008995562908577783</v>
      </c>
      <c r="E620" s="1">
        <v>4.805728429207486E-05</v>
      </c>
      <c r="F620" s="1">
        <v>0.0001489891091716525</v>
      </c>
      <c r="G620" s="1">
        <v>4.957882786739943E-05</v>
      </c>
      <c r="H620" s="1">
        <v>0.01068526428524012</v>
      </c>
      <c r="I620" s="1">
        <v>-0.004889985294191792</v>
      </c>
      <c r="J620" s="1">
        <v>0.001109262454285756</v>
      </c>
      <c r="K620" s="1">
        <v>0.003363403262428646</v>
      </c>
      <c r="L620" s="1">
        <v>0.008526816229161798</v>
      </c>
      <c r="M620" s="1">
        <v>-0.007131567467835689</v>
      </c>
      <c r="N620" s="1">
        <v>0.003535654832307797</v>
      </c>
      <c r="O620" s="1">
        <v>0.01046445127930299</v>
      </c>
      <c r="P620" s="1">
        <v>9.735676393801884E-05</v>
      </c>
      <c r="Q620" s="1">
        <v>-0.004241787908363141</v>
      </c>
      <c r="R620" s="1">
        <v>-0.001104015262124678</v>
      </c>
      <c r="S620" s="1">
        <v>0.007180187505740446</v>
      </c>
      <c r="T620" s="1">
        <v>-8.604741217720822E-05</v>
      </c>
      <c r="U620" s="1">
        <v>-0.0004613610231777435</v>
      </c>
      <c r="V620" s="1">
        <v>-0.0005426426831175656</v>
      </c>
      <c r="W620" s="1">
        <v>-0.006394512689249915</v>
      </c>
      <c r="X620" s="1">
        <v>0.002267060594642916</v>
      </c>
    </row>
    <row r="621" spans="1:24">
      <c r="A621" s="11">
        <v>44112</v>
      </c>
      <c r="B621" s="1">
        <v>0.0003152883337907309</v>
      </c>
      <c r="C621" s="1">
        <v>0.003449128819717992</v>
      </c>
      <c r="D621" s="1">
        <v>-0.002989538848366048</v>
      </c>
      <c r="E621" s="1">
        <v>-4.805728429205966E-05</v>
      </c>
      <c r="F621" s="1">
        <v>0.0001489669147238602</v>
      </c>
      <c r="G621" s="1">
        <v>-4.957882786748383E-05</v>
      </c>
      <c r="H621" s="1">
        <v>-0.002613892451675088</v>
      </c>
      <c r="I621" s="1">
        <v>0.008136741393061704</v>
      </c>
      <c r="J621" s="1">
        <v>-0.003331485591003357</v>
      </c>
      <c r="K621" s="1">
        <v>-0.007660524669054675</v>
      </c>
      <c r="L621" s="1">
        <v>0.002826191235835045</v>
      </c>
      <c r="M621" s="1">
        <v>0.008709477065442228</v>
      </c>
      <c r="N621" s="1">
        <v>-0.0094563352420354</v>
      </c>
      <c r="O621" s="1">
        <v>0.001949951869078935</v>
      </c>
      <c r="P621" s="1">
        <v>4.867482782251609E-05</v>
      </c>
      <c r="Q621" s="1">
        <v>-0.004971601149245701</v>
      </c>
      <c r="R621" s="1">
        <v>-0.001153667863580696</v>
      </c>
      <c r="S621" s="1">
        <v>0.003246756098869873</v>
      </c>
      <c r="T621" s="1">
        <v>0.000344145232683393</v>
      </c>
      <c r="U621" s="1">
        <v>0.002764978720070495</v>
      </c>
      <c r="V621" s="1">
        <v>-0.0001809463499010704</v>
      </c>
      <c r="W621" s="1">
        <v>0.009087622408538892</v>
      </c>
      <c r="X621" s="1">
        <v>0.004067802219325527</v>
      </c>
    </row>
    <row r="622" spans="1:24">
      <c r="A622" s="11">
        <v>44116</v>
      </c>
      <c r="B622" s="1">
        <v>0.004089727913830299</v>
      </c>
      <c r="C622" s="1">
        <v>0.002456400154323472</v>
      </c>
      <c r="D622" s="1">
        <v>0.003735529185087448</v>
      </c>
      <c r="E622" s="1">
        <v>9.611225919255883E-05</v>
      </c>
      <c r="F622" s="1">
        <v>0</v>
      </c>
      <c r="G622" s="1">
        <v>0</v>
      </c>
      <c r="H622" s="1">
        <v>0.002054347533597655</v>
      </c>
      <c r="I622" s="1">
        <v>0.01288262583101361</v>
      </c>
      <c r="J622" s="1">
        <v>0.006467730205775747</v>
      </c>
      <c r="K622" s="1">
        <v>-0.007099890914065895</v>
      </c>
      <c r="L622" s="1">
        <v>0.01029489672686204</v>
      </c>
      <c r="M622" s="1">
        <v>0.0272178543342199</v>
      </c>
      <c r="N622" s="1">
        <v>0.01102373368204829</v>
      </c>
      <c r="O622" s="1">
        <v>0.003241493924171023</v>
      </c>
      <c r="P622" s="1">
        <v>4.867245869880559E-05</v>
      </c>
      <c r="Q622" s="1">
        <v>-0.01651150218082719</v>
      </c>
      <c r="R622" s="1">
        <v>-0.0003148678186701061</v>
      </c>
      <c r="S622" s="1">
        <v>0.005172982760960769</v>
      </c>
      <c r="T622" s="1">
        <v>-0.0006023319030793018</v>
      </c>
      <c r="U622" s="1">
        <v>0.01461880762451665</v>
      </c>
      <c r="V622" s="1">
        <v>9.047726764812951E-05</v>
      </c>
      <c r="W622" s="1">
        <v>0.004513028334395157</v>
      </c>
      <c r="X622" s="1">
        <v>0.0009017133162825141</v>
      </c>
    </row>
    <row r="623" spans="1:24">
      <c r="A623" s="11">
        <v>44117</v>
      </c>
      <c r="B623" s="1">
        <v>0.0007845722130396146</v>
      </c>
      <c r="C623" s="1">
        <v>0.0009808730555918924</v>
      </c>
      <c r="D623" s="1">
        <v>-0.008236662065879126</v>
      </c>
      <c r="E623" s="1">
        <v>-4.805497490053734E-05</v>
      </c>
      <c r="F623" s="1">
        <v>-4.965317259962388E-05</v>
      </c>
      <c r="G623" s="1">
        <v>4.957882786739943E-05</v>
      </c>
      <c r="H623" s="1">
        <v>0.006286170712336935</v>
      </c>
      <c r="I623" s="1">
        <v>0.005743474627065713</v>
      </c>
      <c r="J623" s="1">
        <v>0.008985115917572475</v>
      </c>
      <c r="K623" s="1">
        <v>0.004327672905782028</v>
      </c>
      <c r="L623" s="1">
        <v>-0.00747667034302014</v>
      </c>
      <c r="M623" s="1">
        <v>0.004974182821640868</v>
      </c>
      <c r="N623" s="1">
        <v>-0.007861675711400232</v>
      </c>
      <c r="O623" s="1">
        <v>0.001939864817826676</v>
      </c>
      <c r="P623" s="1">
        <v>-4.867245869883002E-05</v>
      </c>
      <c r="Q623" s="1">
        <v>-0.0007241129932621064</v>
      </c>
      <c r="R623" s="1">
        <v>0.001226617755759025</v>
      </c>
      <c r="S623" s="1">
        <v>0.008349438357392375</v>
      </c>
      <c r="T623" s="1">
        <v>0.0001721318534243808</v>
      </c>
      <c r="U623" s="1">
        <v>0.004976259986228169</v>
      </c>
      <c r="V623" s="1">
        <v>0.0004070464315264844</v>
      </c>
      <c r="W623" s="1">
        <v>0.007154580934245848</v>
      </c>
      <c r="X623" s="1">
        <v>-0.00361174207514757</v>
      </c>
    </row>
    <row r="624" spans="1:24">
      <c r="A624" s="11">
        <v>44118</v>
      </c>
      <c r="B624" s="1">
        <v>-0.009899198113977693</v>
      </c>
      <c r="C624" s="1">
        <v>-0.004421525257877374</v>
      </c>
      <c r="D624" s="1">
        <v>-0.01515180502060222</v>
      </c>
      <c r="E624" s="1">
        <v>9.610764063129151E-05</v>
      </c>
      <c r="F624" s="1">
        <v>0.0001489521220983871</v>
      </c>
      <c r="G624" s="1">
        <v>8.923569632075959E-05</v>
      </c>
      <c r="H624" s="1">
        <v>-0.005540180375615356</v>
      </c>
      <c r="I624" s="1">
        <v>-0.008627629806928754</v>
      </c>
      <c r="J624" s="1">
        <v>-0.01935365909420204</v>
      </c>
      <c r="K624" s="1">
        <v>-0.01491637352066364</v>
      </c>
      <c r="L624" s="1">
        <v>-0.01702973984480241</v>
      </c>
      <c r="M624" s="1">
        <v>-0.007662872745569137</v>
      </c>
      <c r="N624" s="1">
        <v>0.01215939672378562</v>
      </c>
      <c r="O624" s="1">
        <v>-0.007782140442054963</v>
      </c>
      <c r="P624" s="1">
        <v>0.0001460102696484068</v>
      </c>
      <c r="Q624" s="1">
        <v>-0.0007246377128683454</v>
      </c>
      <c r="R624" s="1">
        <v>0.00186126015081485</v>
      </c>
      <c r="S624" s="1">
        <v>-0.01255044631317454</v>
      </c>
      <c r="T624" s="1">
        <v>0.0006882312728643094</v>
      </c>
      <c r="U624" s="1">
        <v>-0.00361664047018855</v>
      </c>
      <c r="V624" s="1">
        <v>0.001039477643142229</v>
      </c>
      <c r="W624" s="1">
        <v>-0.002661828552906502</v>
      </c>
      <c r="X624" s="1">
        <v>0.0004521817847792319</v>
      </c>
    </row>
    <row r="625" spans="1:24">
      <c r="A625" s="11">
        <v>44119</v>
      </c>
      <c r="B625" s="1">
        <v>-0.007473282146160537</v>
      </c>
      <c r="C625" s="1">
        <v>-0.007909087199601287</v>
      </c>
      <c r="D625" s="1">
        <v>-0.02512209411733774</v>
      </c>
      <c r="E625" s="1">
        <v>9.609840484038844E-05</v>
      </c>
      <c r="F625" s="1">
        <v>0.0001489299386679844</v>
      </c>
      <c r="G625" s="1">
        <v>0</v>
      </c>
      <c r="H625" s="1">
        <v>-0.01238057456955409</v>
      </c>
      <c r="I625" s="1">
        <v>-0.01227009259181436</v>
      </c>
      <c r="J625" s="1">
        <v>-0.01330230387985067</v>
      </c>
      <c r="K625" s="1">
        <v>0.001251564618941732</v>
      </c>
      <c r="L625" s="1">
        <v>0.004759647252988134</v>
      </c>
      <c r="M625" s="1">
        <v>-0.006172859107080968</v>
      </c>
      <c r="N625" s="1">
        <v>0.006605813801717823</v>
      </c>
      <c r="O625" s="1">
        <v>-0.01376619576414796</v>
      </c>
      <c r="P625" s="1">
        <v>-4.866772114361472E-05</v>
      </c>
      <c r="Q625" s="1">
        <v>-0.02050602794083848</v>
      </c>
      <c r="R625" s="1">
        <v>0.003311075024742575</v>
      </c>
      <c r="S625" s="1">
        <v>-0.01205422642799719</v>
      </c>
      <c r="T625" s="1">
        <v>0.0006018140576256212</v>
      </c>
      <c r="U625" s="1">
        <v>-0.008185584586439405</v>
      </c>
      <c r="V625" s="1">
        <v>0.001715034044060554</v>
      </c>
      <c r="W625" s="1">
        <v>-0.01476807214575189</v>
      </c>
      <c r="X625" s="1">
        <v>-0.003169574761279067</v>
      </c>
    </row>
    <row r="626" spans="1:24">
      <c r="A626" s="11">
        <v>44120</v>
      </c>
      <c r="B626" s="1">
        <v>-0.005890656039945322</v>
      </c>
      <c r="C626" s="1">
        <v>-0.008472515172284542</v>
      </c>
      <c r="D626" s="1">
        <v>-0.008253141756720414</v>
      </c>
      <c r="E626" s="1">
        <v>4.804573955322032E-05</v>
      </c>
      <c r="F626" s="1">
        <v>0</v>
      </c>
      <c r="G626" s="1">
        <v>0.0001487084672383652</v>
      </c>
      <c r="H626" s="1">
        <v>-0.01349189111909321</v>
      </c>
      <c r="I626" s="1">
        <v>0</v>
      </c>
      <c r="J626" s="1">
        <v>-0.01004652559667106</v>
      </c>
      <c r="K626" s="1">
        <v>-0.02341138243432298</v>
      </c>
      <c r="L626" s="1">
        <v>0</v>
      </c>
      <c r="M626" s="1">
        <v>-0.0003870718066519812</v>
      </c>
      <c r="N626" s="1">
        <v>0.005407506417392714</v>
      </c>
      <c r="O626" s="1">
        <v>-0.008617885619389434</v>
      </c>
      <c r="P626" s="1">
        <v>9.733307385530064E-05</v>
      </c>
      <c r="Q626" s="1">
        <v>0.003324102783838621</v>
      </c>
      <c r="R626" s="1">
        <v>-0.0004333520652040673</v>
      </c>
      <c r="S626" s="1">
        <v>-0.01419399964693916</v>
      </c>
      <c r="T626" s="1">
        <v>-0.0003438493973533392</v>
      </c>
      <c r="U626" s="1">
        <v>-0.01333046630366057</v>
      </c>
      <c r="V626" s="1">
        <v>-0.0003157063956766869</v>
      </c>
      <c r="W626" s="1">
        <v>0.00484500043159056</v>
      </c>
      <c r="X626" s="1">
        <v>0.0004534119325014425</v>
      </c>
    </row>
    <row r="627" spans="1:24">
      <c r="A627" s="11">
        <v>44123</v>
      </c>
      <c r="B627" s="1">
        <v>0.002245101812207296</v>
      </c>
      <c r="C627" s="1">
        <v>0.002499376457319424</v>
      </c>
      <c r="D627" s="1">
        <v>-0.01151034736211923</v>
      </c>
      <c r="E627" s="1">
        <v>-4.80457395532777E-05</v>
      </c>
      <c r="F627" s="1">
        <v>-4.964084847157546E-05</v>
      </c>
      <c r="G627" s="1">
        <v>-4.956703198589156E-05</v>
      </c>
      <c r="H627" s="1">
        <v>0.001529344591715395</v>
      </c>
      <c r="I627" s="1">
        <v>0.005830920310793144</v>
      </c>
      <c r="J627" s="1">
        <v>-0.009378956682781015</v>
      </c>
      <c r="K627" s="1">
        <v>-0.01386001236290866</v>
      </c>
      <c r="L627" s="1">
        <v>0.02716794727245128</v>
      </c>
      <c r="M627" s="1">
        <v>-0.0003872216892527165</v>
      </c>
      <c r="N627" s="1">
        <v>0.001154956817509562</v>
      </c>
      <c r="O627" s="1">
        <v>0.006635724415398271</v>
      </c>
      <c r="P627" s="1">
        <v>-4.866535271170024E-05</v>
      </c>
      <c r="Q627" s="1">
        <v>-0.01075079863466208</v>
      </c>
      <c r="R627" s="1">
        <v>0.003269574262253947</v>
      </c>
      <c r="S627" s="1">
        <v>0.001992694116710297</v>
      </c>
      <c r="T627" s="1">
        <v>0.0006016588775764552</v>
      </c>
      <c r="U627" s="1">
        <v>0.01195966416988189</v>
      </c>
      <c r="V627" s="1">
        <v>0.001217175851838725</v>
      </c>
      <c r="W627" s="1">
        <v>0.003298317185134566</v>
      </c>
      <c r="X627" s="1">
        <v>-0.0009070295406427261</v>
      </c>
    </row>
    <row r="628" spans="1:24">
      <c r="A628" s="11">
        <v>44124</v>
      </c>
      <c r="B628" s="1">
        <v>0.006991584340841917</v>
      </c>
      <c r="C628" s="1">
        <v>0.007956282647019298</v>
      </c>
      <c r="D628" s="1">
        <v>0.009535233151000005</v>
      </c>
      <c r="E628" s="1">
        <v>9.608917082447611E-05</v>
      </c>
      <c r="F628" s="1">
        <v>4.964084847157096E-05</v>
      </c>
      <c r="G628" s="1">
        <v>9.913160720273644E-05</v>
      </c>
      <c r="H628" s="1">
        <v>0.01516616747141097</v>
      </c>
      <c r="I628" s="1">
        <v>-0.01234984822061011</v>
      </c>
      <c r="J628" s="1">
        <v>0.0001922892035536575</v>
      </c>
      <c r="K628" s="1">
        <v>0.014180063573834</v>
      </c>
      <c r="L628" s="1">
        <v>0</v>
      </c>
      <c r="M628" s="1">
        <v>0.003865486065577438</v>
      </c>
      <c r="N628" s="1">
        <v>0.002305919545977104</v>
      </c>
      <c r="O628" s="1">
        <v>0.009216655104924048</v>
      </c>
      <c r="P628" s="1">
        <v>4.866535271179912E-05</v>
      </c>
      <c r="Q628" s="1">
        <v>0.01185638194241158</v>
      </c>
      <c r="R628" s="1">
        <v>-0.001224837942175739</v>
      </c>
      <c r="S628" s="1">
        <v>0.01121753762009608</v>
      </c>
      <c r="T628" s="1">
        <v>-0.0006876397039051127</v>
      </c>
      <c r="U628" s="1">
        <v>-0.01057238071039566</v>
      </c>
      <c r="V628" s="1">
        <v>-0.0007211105414338605</v>
      </c>
      <c r="W628" s="1">
        <v>-0.01666346547235041</v>
      </c>
      <c r="X628" s="1">
        <v>0.002266033147312163</v>
      </c>
    </row>
    <row r="629" spans="1:24">
      <c r="A629" s="11">
        <v>44125</v>
      </c>
      <c r="B629" s="1">
        <v>0.003176320048123112</v>
      </c>
      <c r="C629" s="1">
        <v>0.002473412094518658</v>
      </c>
      <c r="D629" s="1">
        <v>0.007092228309491837</v>
      </c>
      <c r="E629" s="1">
        <v>4.804112321076858E-05</v>
      </c>
      <c r="F629" s="1">
        <v>4.963838438016859E-05</v>
      </c>
      <c r="G629" s="1">
        <v>-4.956457521690386E-05</v>
      </c>
      <c r="H629" s="1">
        <v>-0.003770032740541518</v>
      </c>
      <c r="I629" s="1">
        <v>-0.003931853033900517</v>
      </c>
      <c r="J629" s="1">
        <v>0.001536983972118969</v>
      </c>
      <c r="K629" s="1">
        <v>-0.01061615246318931</v>
      </c>
      <c r="L629" s="1">
        <v>0.01649899938003507</v>
      </c>
      <c r="M629" s="1">
        <v>0</v>
      </c>
      <c r="N629" s="1">
        <v>-0.001152295115016718</v>
      </c>
      <c r="O629" s="1">
        <v>0.00130975788206351</v>
      </c>
      <c r="P629" s="1">
        <v>4.866298451039458E-05</v>
      </c>
      <c r="Q629" s="1">
        <v>0.009165967014080182</v>
      </c>
      <c r="R629" s="1">
        <v>-0.004729280113388948</v>
      </c>
      <c r="S629" s="1">
        <v>-0.002299229129172279</v>
      </c>
      <c r="T629" s="1">
        <v>-0.0009462773298481756</v>
      </c>
      <c r="U629" s="1">
        <v>0.003229529911919799</v>
      </c>
      <c r="V629" s="1">
        <v>-0.002347206999818606</v>
      </c>
      <c r="W629" s="1">
        <v>0.0006198475373567912</v>
      </c>
      <c r="X629" s="1">
        <v>0.004065964490195062</v>
      </c>
    </row>
    <row r="630" spans="1:24">
      <c r="A630" s="11">
        <v>44126</v>
      </c>
      <c r="B630" s="1">
        <v>-0.00684160438607584</v>
      </c>
      <c r="C630" s="1">
        <v>-0.007438665592421762</v>
      </c>
      <c r="D630" s="1">
        <v>-0.03029326899084696</v>
      </c>
      <c r="E630" s="1">
        <v>0</v>
      </c>
      <c r="F630" s="1">
        <v>4.963592053321911E-05</v>
      </c>
      <c r="G630" s="1">
        <v>0.0001486863563182039</v>
      </c>
      <c r="H630" s="1">
        <v>-0.0148404550131141</v>
      </c>
      <c r="I630" s="1">
        <v>-0.007910390622422207</v>
      </c>
      <c r="J630" s="1">
        <v>-0.02114735903277435</v>
      </c>
      <c r="K630" s="1">
        <v>-0.0100764707619001</v>
      </c>
      <c r="L630" s="1">
        <v>0.02336134991317382</v>
      </c>
      <c r="M630" s="1">
        <v>-0.001158077720627709</v>
      </c>
      <c r="N630" s="1">
        <v>-0.003850601600285257</v>
      </c>
      <c r="O630" s="1">
        <v>-0.00788440352414887</v>
      </c>
      <c r="P630" s="1">
        <v>4.866061653967754E-05</v>
      </c>
      <c r="Q630" s="1">
        <v>-0.009902886723184203</v>
      </c>
      <c r="R630" s="1">
        <v>0.001262793998619139</v>
      </c>
      <c r="S630" s="1">
        <v>-0.01524217712781495</v>
      </c>
      <c r="T630" s="1">
        <v>8.60622230402641E-05</v>
      </c>
      <c r="U630" s="1">
        <v>-0.01812738459255672</v>
      </c>
      <c r="V630" s="1">
        <v>0.0001807501134608447</v>
      </c>
      <c r="W630" s="1">
        <v>-0.0113418053831546</v>
      </c>
      <c r="X630" s="1">
        <v>-0.0004509582940009306</v>
      </c>
    </row>
    <row r="631" spans="1:24">
      <c r="A631" s="11">
        <v>44127</v>
      </c>
      <c r="B631" s="1">
        <v>0.003665284337952737</v>
      </c>
      <c r="C631" s="1">
        <v>0.003974173139277357</v>
      </c>
      <c r="D631" s="1">
        <v>-0.00731116173012082</v>
      </c>
      <c r="E631" s="1">
        <v>9.607532312713347E-05</v>
      </c>
      <c r="F631" s="1">
        <v>4.963345693072254E-05</v>
      </c>
      <c r="G631" s="1">
        <v>4.955720637120234E-05</v>
      </c>
      <c r="H631" s="1">
        <v>0.002297531165737988</v>
      </c>
      <c r="I631" s="1">
        <v>0.00132275151561631</v>
      </c>
      <c r="J631" s="1">
        <v>-0.01084288592470777</v>
      </c>
      <c r="K631" s="1">
        <v>0.01588106622786732</v>
      </c>
      <c r="L631" s="1">
        <v>0.0288860346401161</v>
      </c>
      <c r="M631" s="1">
        <v>-0.01165514359174887</v>
      </c>
      <c r="N631" s="1">
        <v>0.02175243179990435</v>
      </c>
      <c r="O631" s="1">
        <v>-0.002642009462838696</v>
      </c>
      <c r="P631" s="1">
        <v>4.865824879920395E-05</v>
      </c>
      <c r="Q631" s="1">
        <v>-0.01897731370387475</v>
      </c>
      <c r="R631" s="1">
        <v>0.001028360338075643</v>
      </c>
      <c r="S631" s="1">
        <v>-0.004014726034801235</v>
      </c>
      <c r="T631" s="1">
        <v>0.0006022282627059191</v>
      </c>
      <c r="U631" s="1">
        <v>0.0004689331856154783</v>
      </c>
      <c r="V631" s="1">
        <v>0.001174080062617763</v>
      </c>
      <c r="W631" s="1">
        <v>0.007057016016455898</v>
      </c>
      <c r="X631" s="1">
        <v>0.001352265250013754</v>
      </c>
    </row>
    <row r="632" spans="1:24">
      <c r="A632" s="11">
        <v>44130</v>
      </c>
      <c r="B632" s="1">
        <v>-0.001910646060976316</v>
      </c>
      <c r="C632" s="1">
        <v>-0.004472057142592004</v>
      </c>
      <c r="D632" s="1">
        <v>-0.03568843474450533</v>
      </c>
      <c r="E632" s="1">
        <v>-4.803650775510172E-05</v>
      </c>
      <c r="F632" s="1">
        <v>-4.963345693079438E-05</v>
      </c>
      <c r="G632" s="1">
        <v>-0.0001486789874725714</v>
      </c>
      <c r="H632" s="1">
        <v>-0.005561429618611878</v>
      </c>
      <c r="I632" s="1">
        <v>-0.006298711359772143</v>
      </c>
      <c r="J632" s="1">
        <v>-0.03468788994420313</v>
      </c>
      <c r="K632" s="1">
        <v>0.01721432371426463</v>
      </c>
      <c r="L632" s="1">
        <v>-0.01040772621038101</v>
      </c>
      <c r="M632" s="1">
        <v>-0.01853730857169956</v>
      </c>
      <c r="N632" s="1">
        <v>0.01387088781111317</v>
      </c>
      <c r="O632" s="1">
        <v>0.01118064918958403</v>
      </c>
      <c r="P632" s="1">
        <v>4.865588128919584E-05</v>
      </c>
      <c r="Q632" s="1">
        <v>-0.01285461935055585</v>
      </c>
      <c r="R632" s="1">
        <v>0.001027303899397297</v>
      </c>
      <c r="S632" s="1">
        <v>-0.0101079027708259</v>
      </c>
      <c r="T632" s="1">
        <v>0.0004299411046924941</v>
      </c>
      <c r="U632" s="1">
        <v>0.000937207191374398</v>
      </c>
      <c r="V632" s="1">
        <v>9.025678060199493E-05</v>
      </c>
      <c r="W632" s="1">
        <v>-0.01265046930766357</v>
      </c>
      <c r="X632" s="1">
        <v>-0.004967271446207904</v>
      </c>
    </row>
    <row r="633" spans="1:24">
      <c r="A633" s="11">
        <v>44131</v>
      </c>
      <c r="B633" s="1">
        <v>-0.008611222122198933</v>
      </c>
      <c r="C633" s="1">
        <v>-0.006996530289836169</v>
      </c>
      <c r="D633" s="1">
        <v>0.01175990033103161</v>
      </c>
      <c r="E633" s="1">
        <v>0</v>
      </c>
      <c r="F633" s="1">
        <v>4.963345693072254E-05</v>
      </c>
      <c r="G633" s="1">
        <v>0</v>
      </c>
      <c r="H633" s="1">
        <v>0.004796172263493013</v>
      </c>
      <c r="I633" s="1">
        <v>-0.007678221664877622</v>
      </c>
      <c r="J633" s="1">
        <v>0.001845208109399209</v>
      </c>
      <c r="K633" s="1">
        <v>0.02188271124950759</v>
      </c>
      <c r="L633" s="1">
        <v>-0.02919269664214139</v>
      </c>
      <c r="M633" s="1">
        <v>0.001591090232241904</v>
      </c>
      <c r="N633" s="1">
        <v>-0.01992921758687349</v>
      </c>
      <c r="O633" s="1">
        <v>0.0006538084574189426</v>
      </c>
      <c r="P633" s="1">
        <v>-4.865588128925564E-05</v>
      </c>
      <c r="Q633" s="1">
        <v>0.001900779891808341</v>
      </c>
      <c r="R633" s="1">
        <v>-0.00142084817218296</v>
      </c>
      <c r="S633" s="1">
        <v>0.003380665829642601</v>
      </c>
      <c r="T633" s="1">
        <v>-0.0004299411046924685</v>
      </c>
      <c r="U633" s="1">
        <v>-0.01700560584209194</v>
      </c>
      <c r="V633" s="1">
        <v>-0.0006771245039215529</v>
      </c>
      <c r="W633" s="1">
        <v>-0.01191924337363916</v>
      </c>
      <c r="X633" s="1">
        <v>-0.001812415539170856</v>
      </c>
    </row>
    <row r="634" spans="1:24">
      <c r="A634" s="11">
        <v>44132</v>
      </c>
      <c r="B634" s="1">
        <v>0.005290763147266361</v>
      </c>
      <c r="C634" s="1">
        <v>0.003504384061949733</v>
      </c>
      <c r="D634" s="1">
        <v>0.02961960668434107</v>
      </c>
      <c r="E634" s="1">
        <v>9.607070811495962E-05</v>
      </c>
      <c r="F634" s="1">
        <v>-4.963345693079438E-05</v>
      </c>
      <c r="G634" s="1">
        <v>4.956211869165458E-05</v>
      </c>
      <c r="H634" s="1">
        <v>-0.003835095783942537</v>
      </c>
      <c r="I634" s="1">
        <v>-0.008751318052906311</v>
      </c>
      <c r="J634" s="1">
        <v>0.03185111011250898</v>
      </c>
      <c r="K634" s="1">
        <v>0.01655971603901834</v>
      </c>
      <c r="L634" s="1">
        <v>0.02131519419904693</v>
      </c>
      <c r="M634" s="1">
        <v>0.01342302033214077</v>
      </c>
      <c r="N634" s="1">
        <v>-0.01569410202414404</v>
      </c>
      <c r="O634" s="1">
        <v>-0.005242475964849983</v>
      </c>
      <c r="P634" s="1">
        <v>9.730939529878927E-05</v>
      </c>
      <c r="Q634" s="1">
        <v>0.02771713011799174</v>
      </c>
      <c r="R634" s="1">
        <v>-0.0002731625816387576</v>
      </c>
      <c r="S634" s="1">
        <v>0.0003374388424122416</v>
      </c>
      <c r="T634" s="1">
        <v>0.0002579868441018832</v>
      </c>
      <c r="U634" s="1">
        <v>-0.02215890280169938</v>
      </c>
      <c r="V634" s="1">
        <v>0</v>
      </c>
      <c r="W634" s="1">
        <v>-0.01458379257427855</v>
      </c>
      <c r="X634" s="1">
        <v>0.00362155217010331</v>
      </c>
    </row>
    <row r="635" spans="1:24">
      <c r="A635" s="11">
        <v>44133</v>
      </c>
      <c r="B635" s="1">
        <v>-0.01044807215441116</v>
      </c>
      <c r="C635" s="1">
        <v>-0.008028141462442646</v>
      </c>
      <c r="D635" s="1">
        <v>0.02125606397611231</v>
      </c>
      <c r="E635" s="1">
        <v>0</v>
      </c>
      <c r="F635" s="1">
        <v>9.926445050388468E-05</v>
      </c>
      <c r="G635" s="1">
        <v>-9.912669390850574E-05</v>
      </c>
      <c r="H635" s="1">
        <v>-0.0108171810029279</v>
      </c>
      <c r="I635" s="1">
        <v>-0.01670398477554352</v>
      </c>
      <c r="J635" s="1">
        <v>0.01340185608701556</v>
      </c>
      <c r="K635" s="1">
        <v>-0.02276320987861264</v>
      </c>
      <c r="L635" s="1">
        <v>-0.01326865994783301</v>
      </c>
      <c r="M635" s="1">
        <v>0.01092054534666087</v>
      </c>
      <c r="N635" s="1">
        <v>-0.01987207415200123</v>
      </c>
      <c r="O635" s="1">
        <v>-0.0006572461623382686</v>
      </c>
      <c r="P635" s="1">
        <v>4.865114696035403E-05</v>
      </c>
      <c r="Q635" s="1">
        <v>-0.0003694808835678574</v>
      </c>
      <c r="R635" s="1">
        <v>-0.001624447482270215</v>
      </c>
      <c r="S635" s="1">
        <v>-0.002702704347885139</v>
      </c>
      <c r="T635" s="1">
        <v>-0.000774160289836443</v>
      </c>
      <c r="U635" s="1">
        <v>-0.01669979870609612</v>
      </c>
      <c r="V635" s="1">
        <v>-0.0006775833122032288</v>
      </c>
      <c r="W635" s="1">
        <v>-0.01670620947865576</v>
      </c>
      <c r="X635" s="1">
        <v>-0.004075169778244552</v>
      </c>
    </row>
    <row r="636" spans="1:24">
      <c r="A636" s="11">
        <v>44134</v>
      </c>
      <c r="B636" s="1">
        <v>-0.02748784835447266</v>
      </c>
      <c r="C636" s="1">
        <v>-0.0249949252847685</v>
      </c>
      <c r="D636" s="1">
        <v>-0.0409046698954417</v>
      </c>
      <c r="E636" s="1">
        <v>-4.803420035990427E-05</v>
      </c>
      <c r="F636" s="1">
        <v>0</v>
      </c>
      <c r="G636" s="1">
        <v>0.0001982435626895601</v>
      </c>
      <c r="H636" s="1">
        <v>-0.01723842883206335</v>
      </c>
      <c r="I636" s="1">
        <v>-0.02576744233334922</v>
      </c>
      <c r="J636" s="1">
        <v>-0.02517726407914657</v>
      </c>
      <c r="K636" s="1">
        <v>-0.04096460995796972</v>
      </c>
      <c r="L636" s="1">
        <v>-0.02160300033482187</v>
      </c>
      <c r="M636" s="1">
        <v>-0.02434356567880157</v>
      </c>
      <c r="N636" s="1">
        <v>-0.005920680409727678</v>
      </c>
      <c r="O636" s="1">
        <v>-0.009247093632797406</v>
      </c>
      <c r="P636" s="1">
        <v>-4.865114696036189E-05</v>
      </c>
      <c r="Q636" s="1">
        <v>-0.03420743223171002</v>
      </c>
      <c r="R636" s="1">
        <v>-0.00181252139055093</v>
      </c>
      <c r="S636" s="1">
        <v>-0.01568392190255424</v>
      </c>
      <c r="T636" s="1">
        <v>0</v>
      </c>
      <c r="U636" s="1">
        <v>-0.01698342519154676</v>
      </c>
      <c r="V636" s="1">
        <v>-0.000587610476373975</v>
      </c>
      <c r="W636" s="1">
        <v>-0.02363861441169796</v>
      </c>
      <c r="X636" s="1">
        <v>-0.009115833408009493</v>
      </c>
    </row>
    <row r="637" spans="1:24">
      <c r="A637" s="11">
        <v>44137</v>
      </c>
      <c r="B637" s="1">
        <v>0.01513157486890911</v>
      </c>
      <c r="C637" s="1">
        <v>0.0128305583598239</v>
      </c>
      <c r="D637" s="1">
        <v>0.01436511466082957</v>
      </c>
      <c r="E637" s="1">
        <v>4.80342003599742E-05</v>
      </c>
      <c r="F637" s="1">
        <v>4.962853045975424E-05</v>
      </c>
      <c r="G637" s="1">
        <v>-0.0004361877262487705</v>
      </c>
      <c r="H637" s="1">
        <v>0.008068527487678685</v>
      </c>
      <c r="I637" s="1">
        <v>0.01540107445032347</v>
      </c>
      <c r="J637" s="1">
        <v>0.003607218340286923</v>
      </c>
      <c r="K637" s="1">
        <v>0.02021567319780575</v>
      </c>
      <c r="L637" s="1">
        <v>0.04362062247589035</v>
      </c>
      <c r="M637" s="1">
        <v>0.01538188481747367</v>
      </c>
      <c r="N637" s="1">
        <v>0.01532145469443343</v>
      </c>
      <c r="O637" s="1">
        <v>0.008589415213826593</v>
      </c>
      <c r="P637" s="1">
        <v>4.865114696035403E-05</v>
      </c>
      <c r="Q637" s="1">
        <v>0.005339448230857977</v>
      </c>
      <c r="R637" s="1">
        <v>-0.004800901508223746</v>
      </c>
      <c r="S637" s="1">
        <v>0.005483221414531401</v>
      </c>
      <c r="T637" s="1">
        <v>-0.001119290658849884</v>
      </c>
      <c r="U637" s="1">
        <v>0.003520245023252777</v>
      </c>
      <c r="V637" s="1">
        <v>-0.002036706671599368</v>
      </c>
      <c r="W637" s="1">
        <v>0.01484778480699685</v>
      </c>
      <c r="X637" s="1">
        <v>0.003656311203110479</v>
      </c>
    </row>
    <row r="638" spans="1:24">
      <c r="A638" s="11">
        <v>44138</v>
      </c>
      <c r="B638" s="1">
        <v>0.01976156828153901</v>
      </c>
      <c r="C638" s="1">
        <v>0.01919250830405389</v>
      </c>
      <c r="D638" s="1">
        <v>0.02176627648195451</v>
      </c>
      <c r="E638" s="1">
        <v>4.803189318621184E-05</v>
      </c>
      <c r="F638" s="1">
        <v>0</v>
      </c>
      <c r="G638" s="1">
        <v>0.0001388076425749579</v>
      </c>
      <c r="H638" s="1">
        <v>0.02420488001116518</v>
      </c>
      <c r="I638" s="1">
        <v>0.01379808024193897</v>
      </c>
      <c r="J638" s="1">
        <v>0.02274398443756161</v>
      </c>
      <c r="K638" s="1">
        <v>-0.00158957273972624</v>
      </c>
      <c r="L638" s="1">
        <v>0.01727158650866072</v>
      </c>
      <c r="M638" s="1">
        <v>0.005464494472078745</v>
      </c>
      <c r="N638" s="1">
        <v>0.007767029337659596</v>
      </c>
      <c r="O638" s="1">
        <v>0.01889922657654648</v>
      </c>
      <c r="P638" s="1">
        <v>4.864878014152034E-05</v>
      </c>
      <c r="Q638" s="1">
        <v>0.003038361623405445</v>
      </c>
      <c r="R638" s="1">
        <v>-8.102086291649745E-05</v>
      </c>
      <c r="S638" s="1">
        <v>0.02497598607017721</v>
      </c>
      <c r="T638" s="1">
        <v>-0.0003446493227291436</v>
      </c>
      <c r="U638" s="1">
        <v>0.03113668878579139</v>
      </c>
      <c r="V638" s="1">
        <v>-0.0003625158640389352</v>
      </c>
      <c r="W638" s="1">
        <v>0.02134657916937063</v>
      </c>
      <c r="X638" s="1">
        <v>0.005005698734436861</v>
      </c>
    </row>
    <row r="639" spans="1:24">
      <c r="A639" s="11">
        <v>44139</v>
      </c>
      <c r="B639" s="1">
        <v>0.006203850923171193</v>
      </c>
      <c r="C639" s="1">
        <v>0.00499003031453444</v>
      </c>
      <c r="D639" s="1">
        <v>0.01974008038597659</v>
      </c>
      <c r="E639" s="1">
        <v>0</v>
      </c>
      <c r="F639" s="1">
        <v>0.0001389467836055587</v>
      </c>
      <c r="G639" s="1">
        <v>0.000346934834249929</v>
      </c>
      <c r="H639" s="1">
        <v>0.005342504598129573</v>
      </c>
      <c r="I639" s="1">
        <v>0.0260369737829954</v>
      </c>
      <c r="J639" s="1">
        <v>0.02795901773821217</v>
      </c>
      <c r="K639" s="1">
        <v>0.005394269783390197</v>
      </c>
      <c r="L639" s="1">
        <v>-0.02251177317221687</v>
      </c>
      <c r="M639" s="1">
        <v>0.008527183452226425</v>
      </c>
      <c r="N639" s="1">
        <v>0.008090970742260903</v>
      </c>
      <c r="O639" s="1">
        <v>0.006435028640907904</v>
      </c>
      <c r="P639" s="1">
        <v>-9.729992710183586E-05</v>
      </c>
      <c r="Q639" s="1">
        <v>0.04522638786399937</v>
      </c>
      <c r="R639" s="1">
        <v>0.002936859673309706</v>
      </c>
      <c r="S639" s="1">
        <v>0.01390290516899143</v>
      </c>
      <c r="T639" s="1">
        <v>0.0006891799032259499</v>
      </c>
      <c r="U639" s="1">
        <v>0.01449300730256682</v>
      </c>
      <c r="V639" s="1">
        <v>4.53216705645039E-05</v>
      </c>
      <c r="W639" s="1">
        <v>0.01496415952149131</v>
      </c>
      <c r="X639" s="1">
        <v>-0.0004540295197178509</v>
      </c>
    </row>
    <row r="640" spans="1:24">
      <c r="A640" s="11">
        <v>44140</v>
      </c>
      <c r="B640" s="1">
        <v>0.02175849721365873</v>
      </c>
      <c r="C640" s="1">
        <v>0.02361152483802275</v>
      </c>
      <c r="D640" s="1">
        <v>0.01935794090775557</v>
      </c>
      <c r="E640" s="1">
        <v>9.605686573837116E-05</v>
      </c>
      <c r="F640" s="1">
        <v>-3.969711104794451E-05</v>
      </c>
      <c r="G640" s="1">
        <v>4.955229502478738E-05</v>
      </c>
      <c r="H640" s="1">
        <v>0.02795941576903808</v>
      </c>
      <c r="I640" s="1">
        <v>0.01161453242069308</v>
      </c>
      <c r="J640" s="1">
        <v>0.01584639836842719</v>
      </c>
      <c r="K640" s="1">
        <v>0.02098088547100392</v>
      </c>
      <c r="L640" s="1">
        <v>0.01477645312379628</v>
      </c>
      <c r="M640" s="1">
        <v>0.01873501557825194</v>
      </c>
      <c r="N640" s="1">
        <v>0.004976086822921415</v>
      </c>
      <c r="O640" s="1">
        <v>0.02658384393893813</v>
      </c>
      <c r="P640" s="1">
        <v>9.72999271017555E-05</v>
      </c>
      <c r="Q640" s="1">
        <v>0.007942280016678816</v>
      </c>
      <c r="R640" s="1">
        <v>0.003250409162542262</v>
      </c>
      <c r="S640" s="1">
        <v>0.02435580694809893</v>
      </c>
      <c r="T640" s="1">
        <v>0.000516573407957313</v>
      </c>
      <c r="U640" s="1">
        <v>0.02369779142982318</v>
      </c>
      <c r="V640" s="1">
        <v>0.002805939567283551</v>
      </c>
      <c r="W640" s="1">
        <v>0.01101465947637761</v>
      </c>
      <c r="X640" s="1">
        <v>0.006337730584549139</v>
      </c>
    </row>
    <row r="641" spans="1:24">
      <c r="A641" s="11">
        <v>44141</v>
      </c>
      <c r="B641" s="1">
        <v>0.002461252118708931</v>
      </c>
      <c r="C641" s="1">
        <v>0.002427774923948136</v>
      </c>
      <c r="D641" s="1">
        <v>-0.02053142040873873</v>
      </c>
      <c r="E641" s="1">
        <v>0</v>
      </c>
      <c r="F641" s="1">
        <v>0</v>
      </c>
      <c r="G641" s="1">
        <v>0</v>
      </c>
      <c r="H641" s="1">
        <v>0.007558336286971459</v>
      </c>
      <c r="I641" s="1">
        <v>0</v>
      </c>
      <c r="J641" s="1">
        <v>-0.009591046722925036</v>
      </c>
      <c r="K641" s="1">
        <v>-0.008714652102443775</v>
      </c>
      <c r="L641" s="1">
        <v>0.006878788946804272</v>
      </c>
      <c r="M641" s="1">
        <v>-0.006079046076382226</v>
      </c>
      <c r="N641" s="1">
        <v>-0.01694303140987535</v>
      </c>
      <c r="O641" s="1">
        <v>0.001872075429745131</v>
      </c>
      <c r="P641" s="1">
        <v>9.729046074697898E-05</v>
      </c>
      <c r="Q641" s="1">
        <v>0.006808841929330379</v>
      </c>
      <c r="R641" s="1">
        <v>-0.002418653828301013</v>
      </c>
      <c r="S641" s="1">
        <v>0.004800777343356729</v>
      </c>
      <c r="T641" s="1">
        <v>8.606963038405623E-05</v>
      </c>
      <c r="U641" s="1">
        <v>0.006070529966030429</v>
      </c>
      <c r="V641" s="1">
        <v>-0.001492503838710662</v>
      </c>
      <c r="W641" s="1">
        <v>0.001202341546521421</v>
      </c>
      <c r="X641" s="1">
        <v>-0.001354707816124789</v>
      </c>
    </row>
    <row r="642" spans="1:24">
      <c r="A642" s="11">
        <v>44144</v>
      </c>
      <c r="B642" s="1">
        <v>0.01252354839472892</v>
      </c>
      <c r="C642" s="1">
        <v>0.01061273829635236</v>
      </c>
      <c r="D642" s="1">
        <v>0.01476328290085964</v>
      </c>
      <c r="E642" s="1">
        <v>0</v>
      </c>
      <c r="F642" s="1">
        <v>0</v>
      </c>
      <c r="G642" s="1">
        <v>0</v>
      </c>
      <c r="H642" s="1">
        <v>0.01910017137341943</v>
      </c>
      <c r="I642" s="1">
        <v>0.01798315586530292</v>
      </c>
      <c r="J642" s="1">
        <v>0.006779686985378769</v>
      </c>
      <c r="K642" s="1">
        <v>0.01088150018753421</v>
      </c>
      <c r="L642" s="1">
        <v>0.007682496172016211</v>
      </c>
      <c r="M642" s="1">
        <v>0.01700399934054442</v>
      </c>
      <c r="N642" s="1">
        <v>0.00503584252295467</v>
      </c>
      <c r="O642" s="1">
        <v>0.01730574709759243</v>
      </c>
      <c r="P642" s="1">
        <v>-4.864404719426577E-05</v>
      </c>
      <c r="Q642" s="1">
        <v>0.0007140307336569734</v>
      </c>
      <c r="R642" s="1">
        <v>-0.0008317553342412765</v>
      </c>
      <c r="S642" s="1">
        <v>0.01552383463845034</v>
      </c>
      <c r="T642" s="1">
        <v>-0.000430422250866658</v>
      </c>
      <c r="U642" s="1">
        <v>0.01799356504801247</v>
      </c>
      <c r="V642" s="1">
        <v>-0.0003621548251442975</v>
      </c>
      <c r="W642" s="1">
        <v>0.01056879490368946</v>
      </c>
      <c r="X642" s="1">
        <v>0.00585719178444058</v>
      </c>
    </row>
    <row r="643" spans="1:24">
      <c r="A643" s="11">
        <v>44145</v>
      </c>
      <c r="B643" s="1">
        <v>-0.0001536593988794775</v>
      </c>
      <c r="C643" s="1">
        <v>0</v>
      </c>
      <c r="D643" s="1">
        <v>-0.02104520383398597</v>
      </c>
      <c r="E643" s="1">
        <v>9.604763970314607E-05</v>
      </c>
      <c r="F643" s="1">
        <v>0.0001389329948249188</v>
      </c>
      <c r="G643" s="1">
        <v>4.954983971637206E-05</v>
      </c>
      <c r="H643" s="1">
        <v>0.000360295446160232</v>
      </c>
      <c r="I643" s="1">
        <v>-0.007480926090330918</v>
      </c>
      <c r="J643" s="1">
        <v>-0.007535830688702848</v>
      </c>
      <c r="K643" s="1">
        <v>0.01777552165990826</v>
      </c>
      <c r="L643" s="1">
        <v>0.0359120010226992</v>
      </c>
      <c r="M643" s="1">
        <v>-0.007521660132454451</v>
      </c>
      <c r="N643" s="1">
        <v>0.009613609899821348</v>
      </c>
      <c r="O643" s="1">
        <v>0.007326040092072881</v>
      </c>
      <c r="P643" s="1">
        <v>0</v>
      </c>
      <c r="Q643" s="1">
        <v>-0.04153602525391212</v>
      </c>
      <c r="R643" s="1">
        <v>-0.004769683951459174</v>
      </c>
      <c r="S643" s="1">
        <v>-0.002833308994405557</v>
      </c>
      <c r="T643" s="1">
        <v>-0.0006029025633725641</v>
      </c>
      <c r="U643" s="1">
        <v>0.04032804538697181</v>
      </c>
      <c r="V643" s="1">
        <v>-0.001994199355588823</v>
      </c>
      <c r="W643" s="1">
        <v>0.01200524479951268</v>
      </c>
      <c r="X643" s="1">
        <v>0.001795332618674334</v>
      </c>
    </row>
    <row r="644" spans="1:24">
      <c r="A644" s="11">
        <v>44146</v>
      </c>
      <c r="B644" s="1">
        <v>0.01597643665104561</v>
      </c>
      <c r="C644" s="1">
        <v>0.01429276355692547</v>
      </c>
      <c r="D644" s="1">
        <v>0.006281920933126356</v>
      </c>
      <c r="E644" s="1">
        <v>-4.802266670794219E-05</v>
      </c>
      <c r="F644" s="1">
        <v>0</v>
      </c>
      <c r="G644" s="1">
        <v>4.954738465152158E-05</v>
      </c>
      <c r="H644" s="1">
        <v>0.0005401998870898519</v>
      </c>
      <c r="I644" s="1">
        <v>0.008128804311891483</v>
      </c>
      <c r="J644" s="1">
        <v>-0.001135288674444699</v>
      </c>
      <c r="K644" s="1">
        <v>0.0322801488072924</v>
      </c>
      <c r="L644" s="1">
        <v>0.03466691361988685</v>
      </c>
      <c r="M644" s="1">
        <v>-0.006818208231776984</v>
      </c>
      <c r="N644" s="1">
        <v>-0.008841110827029031</v>
      </c>
      <c r="O644" s="1">
        <v>0.007272759329079878</v>
      </c>
      <c r="P644" s="1">
        <v>0</v>
      </c>
      <c r="Q644" s="1">
        <v>0.001115449083865616</v>
      </c>
      <c r="R644" s="1">
        <v>-0.002430016352883659</v>
      </c>
      <c r="S644" s="1">
        <v>-0.0006307158834123232</v>
      </c>
      <c r="T644" s="1">
        <v>-0.0007756949322367364</v>
      </c>
      <c r="U644" s="1">
        <v>0.01135383375694549</v>
      </c>
      <c r="V644" s="1">
        <v>-0.001589139701952308</v>
      </c>
      <c r="W644" s="1">
        <v>0.01540049457899098</v>
      </c>
      <c r="X644" s="1">
        <v>0.004027752144590463</v>
      </c>
    </row>
    <row r="645" spans="1:24">
      <c r="A645" s="11">
        <v>44147</v>
      </c>
      <c r="B645" s="1">
        <v>-0.004820893772064684</v>
      </c>
      <c r="C645" s="1">
        <v>-0.002367985951408391</v>
      </c>
      <c r="D645" s="1">
        <v>-0.002743485945750833</v>
      </c>
      <c r="E645" s="1">
        <v>0</v>
      </c>
      <c r="F645" s="1">
        <v>-9.923588377703642E-05</v>
      </c>
      <c r="G645" s="1">
        <v>4.954492982979187E-05</v>
      </c>
      <c r="H645" s="1">
        <v>-0.0009004953332502063</v>
      </c>
      <c r="I645" s="1">
        <v>0.005167970158442598</v>
      </c>
      <c r="J645" s="1">
        <v>0.00189143237776873</v>
      </c>
      <c r="K645" s="1">
        <v>0.003523198007316878</v>
      </c>
      <c r="L645" s="1">
        <v>-0.01758638450207587</v>
      </c>
      <c r="M645" s="1">
        <v>-0.002283106014568632</v>
      </c>
      <c r="N645" s="1">
        <v>-0.0003861749420458403</v>
      </c>
      <c r="O645" s="1">
        <v>-0.006664671745732765</v>
      </c>
      <c r="P645" s="1">
        <v>4.864404719436128E-05</v>
      </c>
      <c r="Q645" s="1">
        <v>-0.004096077222003456</v>
      </c>
      <c r="R645" s="1">
        <v>0.0008377628157302044</v>
      </c>
      <c r="S645" s="1">
        <v>0.002205767398189883</v>
      </c>
      <c r="T645" s="1">
        <v>0.0008618461276379372</v>
      </c>
      <c r="U645" s="1">
        <v>0.0051970666996493</v>
      </c>
      <c r="V645" s="1">
        <v>0.0007267772293560764</v>
      </c>
      <c r="W645" s="1">
        <v>-0.006597458261320402</v>
      </c>
      <c r="X645" s="1">
        <v>-0.0004467277268843189</v>
      </c>
    </row>
    <row r="646" spans="1:24">
      <c r="A646" s="11">
        <v>44148</v>
      </c>
      <c r="B646" s="1">
        <v>0.01040101291603905</v>
      </c>
      <c r="C646" s="1">
        <v>0.01037745161984262</v>
      </c>
      <c r="D646" s="1">
        <v>0.002743485945750834</v>
      </c>
      <c r="E646" s="1">
        <v>0.0001440610821478294</v>
      </c>
      <c r="F646" s="1">
        <v>4.961917285847026E-05</v>
      </c>
      <c r="G646" s="1">
        <v>-4.954492982975436E-05</v>
      </c>
      <c r="H646" s="1">
        <v>0.003776643280335252</v>
      </c>
      <c r="I646" s="1">
        <v>-0.001612123515361126</v>
      </c>
      <c r="J646" s="1">
        <v>0.01463166226806405</v>
      </c>
      <c r="K646" s="1">
        <v>0.00962527483618931</v>
      </c>
      <c r="L646" s="1">
        <v>-0.01708052911781105</v>
      </c>
      <c r="M646" s="1">
        <v>-0.009954140384233817</v>
      </c>
      <c r="N646" s="1">
        <v>0.00922728576907484</v>
      </c>
      <c r="O646" s="1">
        <v>0.00907721815111668</v>
      </c>
      <c r="P646" s="1">
        <v>4.864168106603592E-05</v>
      </c>
      <c r="Q646" s="1">
        <v>0.01481508578514068</v>
      </c>
      <c r="R646" s="1">
        <v>0.001592253537153259</v>
      </c>
      <c r="S646" s="1">
        <v>0.01002200684034073</v>
      </c>
      <c r="T646" s="1">
        <v>-0.0001723098134701326</v>
      </c>
      <c r="U646" s="1">
        <v>-0.005197066699649282</v>
      </c>
      <c r="V646" s="1">
        <v>0.0006354970708654662</v>
      </c>
      <c r="W646" s="1">
        <v>-0.007011530047012521</v>
      </c>
      <c r="X646" s="1">
        <v>-0.004478287824695867</v>
      </c>
    </row>
    <row r="647" spans="1:24">
      <c r="A647" s="11">
        <v>44151</v>
      </c>
      <c r="B647" s="1">
        <v>0.02110165945248713</v>
      </c>
      <c r="C647" s="1">
        <v>0.02319213410301187</v>
      </c>
      <c r="D647" s="1">
        <v>0.008185584586439502</v>
      </c>
      <c r="E647" s="1">
        <v>0</v>
      </c>
      <c r="F647" s="1">
        <v>4.961671091851994E-05</v>
      </c>
      <c r="G647" s="1">
        <v>0</v>
      </c>
      <c r="H647" s="1">
        <v>0.02254066503703808</v>
      </c>
      <c r="I647" s="1">
        <v>0.01378006102781823</v>
      </c>
      <c r="J647" s="1">
        <v>0.04905615698919421</v>
      </c>
      <c r="K647" s="1">
        <v>0.009533511466469479</v>
      </c>
      <c r="L647" s="1">
        <v>0.0235114194481014</v>
      </c>
      <c r="M647" s="1">
        <v>0.0099541403842338</v>
      </c>
      <c r="N647" s="1">
        <v>0.002675331234529962</v>
      </c>
      <c r="O647" s="1">
        <v>0.01494796143587315</v>
      </c>
      <c r="P647" s="1">
        <v>4.8639315167954E-05</v>
      </c>
      <c r="Q647" s="1">
        <v>-0.00775054627203832</v>
      </c>
      <c r="R647" s="1">
        <v>0.0001217517645363009</v>
      </c>
      <c r="S647" s="1">
        <v>0.02401593255436264</v>
      </c>
      <c r="T647" s="1">
        <v>0.000172309813470162</v>
      </c>
      <c r="U647" s="1">
        <v>0.006492124079011716</v>
      </c>
      <c r="V647" s="1">
        <v>0.0002722323065815284</v>
      </c>
      <c r="W647" s="1">
        <v>0.0210701251014077</v>
      </c>
      <c r="X647" s="1">
        <v>0.004031360442954877</v>
      </c>
    </row>
    <row r="648" spans="1:24">
      <c r="A648" s="11">
        <v>44152</v>
      </c>
      <c r="B648" s="1">
        <v>-0.0002945508121443306</v>
      </c>
      <c r="C648" s="1">
        <v>-0.001835704967081601</v>
      </c>
      <c r="D648" s="1">
        <v>-0.01053668284812885</v>
      </c>
      <c r="E648" s="1">
        <v>-9.603841543998887E-05</v>
      </c>
      <c r="F648" s="1">
        <v>9.922603699355359E-05</v>
      </c>
      <c r="G648" s="1">
        <v>9.908740508112332E-05</v>
      </c>
      <c r="H648" s="1">
        <v>-0.00158075030720623</v>
      </c>
      <c r="I648" s="1">
        <v>-0.003187761704872701</v>
      </c>
      <c r="J648" s="1">
        <v>-0.007474674416705737</v>
      </c>
      <c r="K648" s="1">
        <v>-0.005477885977059582</v>
      </c>
      <c r="L648" s="1">
        <v>0.008775485114974271</v>
      </c>
      <c r="M648" s="1">
        <v>-0.004964684629402418</v>
      </c>
      <c r="N648" s="1">
        <v>-0.004207311618414073</v>
      </c>
      <c r="O648" s="1">
        <v>0.002962965130657049</v>
      </c>
      <c r="P648" s="1">
        <v>9.727153356242165E-05</v>
      </c>
      <c r="Q648" s="1">
        <v>-0.008184569497652111</v>
      </c>
      <c r="R648" s="1">
        <v>0.0002759157987413886</v>
      </c>
      <c r="S648" s="1">
        <v>-0.0009131030919005456</v>
      </c>
      <c r="T648" s="1">
        <v>-0.0003446493227291436</v>
      </c>
      <c r="U648" s="1">
        <v>0.005163522660049284</v>
      </c>
      <c r="V648" s="1">
        <v>-0.0004537616921491136</v>
      </c>
      <c r="W648" s="1">
        <v>0.0006041566157666788</v>
      </c>
      <c r="X648" s="1">
        <v>-0.0004471272151398547</v>
      </c>
    </row>
    <row r="649" spans="1:24">
      <c r="A649" s="11">
        <v>44153</v>
      </c>
      <c r="B649" s="1">
        <v>-0.001031611616063189</v>
      </c>
      <c r="C649" s="1">
        <v>0</v>
      </c>
      <c r="D649" s="1">
        <v>0.0147977778099136</v>
      </c>
      <c r="E649" s="1">
        <v>0.0001440541646148975</v>
      </c>
      <c r="F649" s="1">
        <v>-9.922603699347569E-05</v>
      </c>
      <c r="G649" s="1">
        <v>-4.954247525128849E-05</v>
      </c>
      <c r="H649" s="1">
        <v>0.002282504721969978</v>
      </c>
      <c r="I649" s="1">
        <v>-0.006084886669085529</v>
      </c>
      <c r="J649" s="1">
        <v>0.001428061649334698</v>
      </c>
      <c r="K649" s="1">
        <v>-0.002605298911763254</v>
      </c>
      <c r="L649" s="1">
        <v>-0.005575482384303284</v>
      </c>
      <c r="M649" s="1">
        <v>0.002676354111390257</v>
      </c>
      <c r="N649" s="1">
        <v>0.002297091362294761</v>
      </c>
      <c r="O649" s="1">
        <v>0.008836581800497944</v>
      </c>
      <c r="P649" s="1">
        <v>0</v>
      </c>
      <c r="Q649" s="1">
        <v>0.01630269526289372</v>
      </c>
      <c r="R649" s="1">
        <v>0.002147915119957468</v>
      </c>
      <c r="S649" s="1">
        <v>0.00273681180404551</v>
      </c>
      <c r="T649" s="1">
        <v>0.0007752940044630499</v>
      </c>
      <c r="U649" s="1">
        <v>-0.003008813789337102</v>
      </c>
      <c r="V649" s="1">
        <v>0.00140599156889434</v>
      </c>
      <c r="W649" s="1">
        <v>-0.00776090720127416</v>
      </c>
      <c r="X649" s="1">
        <v>0.001787310574095659</v>
      </c>
    </row>
    <row r="650" spans="1:24">
      <c r="A650" s="11">
        <v>44154</v>
      </c>
      <c r="B650" s="1">
        <v>0.001326162428207493</v>
      </c>
      <c r="C650" s="1">
        <v>-0.0004594532587142361</v>
      </c>
      <c r="D650" s="1">
        <v>0.01496287267671232</v>
      </c>
      <c r="E650" s="1">
        <v>-4.801574917496357E-05</v>
      </c>
      <c r="F650" s="1">
        <v>9.922603699355359E-05</v>
      </c>
      <c r="G650" s="1">
        <v>4.954247525118292E-05</v>
      </c>
      <c r="H650" s="1">
        <v>0.01289441110004484</v>
      </c>
      <c r="I650" s="1">
        <v>0.008317386400345303</v>
      </c>
      <c r="J650" s="1">
        <v>0.0132898208323934</v>
      </c>
      <c r="K650" s="1">
        <v>0.02518736469432512</v>
      </c>
      <c r="L650" s="1">
        <v>-0.008824766455436657</v>
      </c>
      <c r="M650" s="1">
        <v>0.01553355726803295</v>
      </c>
      <c r="N650" s="1">
        <v>0.01404997480672977</v>
      </c>
      <c r="O650" s="1">
        <v>0.006430890330290331</v>
      </c>
      <c r="P650" s="1">
        <v>0</v>
      </c>
      <c r="Q650" s="1">
        <v>0.005497539959194784</v>
      </c>
      <c r="R650" s="1">
        <v>-0.0001538480227490331</v>
      </c>
      <c r="S650" s="1">
        <v>0.006658620243598514</v>
      </c>
      <c r="T650" s="1">
        <v>0.0001722059587516505</v>
      </c>
      <c r="U650" s="1">
        <v>-0.00172339551487751</v>
      </c>
      <c r="V650" s="1">
        <v>0.0004531242997462281</v>
      </c>
      <c r="W650" s="1">
        <v>0.004191095514340227</v>
      </c>
      <c r="X650" s="1">
        <v>0.0008924587830197916</v>
      </c>
    </row>
    <row r="651" spans="1:24">
      <c r="A651" s="11">
        <v>44155</v>
      </c>
      <c r="B651" s="1">
        <v>0.001030245142269902</v>
      </c>
      <c r="C651" s="1">
        <v>0.0009186955170725863</v>
      </c>
      <c r="D651" s="1">
        <v>0.01173589089707193</v>
      </c>
      <c r="E651" s="1">
        <v>9.602919294834401E-05</v>
      </c>
      <c r="F651" s="1">
        <v>-9.922603699347569E-05</v>
      </c>
      <c r="G651" s="1">
        <v>-4.954247525128849E-05</v>
      </c>
      <c r="H651" s="1">
        <v>-0.00242676492818837</v>
      </c>
      <c r="I651" s="1">
        <v>-0.004150045860531591</v>
      </c>
      <c r="J651" s="1">
        <v>0.005091750092929057</v>
      </c>
      <c r="K651" s="1">
        <v>-0.0073759199647233</v>
      </c>
      <c r="L651" s="1">
        <v>0.0008054772888168683</v>
      </c>
      <c r="M651" s="1">
        <v>0.001877934824200114</v>
      </c>
      <c r="N651" s="1">
        <v>0.001507159290571339</v>
      </c>
      <c r="O651" s="1">
        <v>-0.001749781723787706</v>
      </c>
      <c r="P651" s="1">
        <v>-4.863458406235044E-05</v>
      </c>
      <c r="Q651" s="1">
        <v>0.002190581379818682</v>
      </c>
      <c r="R651" s="1">
        <v>-0.0001619708617961755</v>
      </c>
      <c r="S651" s="1">
        <v>0.001507159290571339</v>
      </c>
      <c r="T651" s="1">
        <v>-0.0004305705125723398</v>
      </c>
      <c r="U651" s="1">
        <v>0</v>
      </c>
      <c r="V651" s="1">
        <v>-0.0006797634684974258</v>
      </c>
      <c r="W651" s="1">
        <v>-0.007178083013616578</v>
      </c>
      <c r="X651" s="1">
        <v>0.00222766855322399</v>
      </c>
    </row>
    <row r="652" spans="1:24">
      <c r="A652" s="11">
        <v>44158</v>
      </c>
      <c r="B652" s="1">
        <v>0.02265982147250202</v>
      </c>
      <c r="C652" s="1">
        <v>0.02493894834725215</v>
      </c>
      <c r="D652" s="1">
        <v>0.00338155497884055</v>
      </c>
      <c r="E652" s="1">
        <v>-9.602919294843712E-05</v>
      </c>
      <c r="F652" s="1">
        <v>4.961424922257848E-05</v>
      </c>
      <c r="G652" s="1">
        <v>-0.0001981944492223196</v>
      </c>
      <c r="H652" s="1">
        <v>0.02231086193804716</v>
      </c>
      <c r="I652" s="1">
        <v>0.005423525816145719</v>
      </c>
      <c r="J652" s="1">
        <v>0.009759575548291696</v>
      </c>
      <c r="K652" s="1">
        <v>0.01777950037310075</v>
      </c>
      <c r="L652" s="1">
        <v>0.01120908453471996</v>
      </c>
      <c r="M652" s="1">
        <v>0.01193598653978508</v>
      </c>
      <c r="N652" s="1">
        <v>0.01123186648685844</v>
      </c>
      <c r="O652" s="1">
        <v>0.0225117731722169</v>
      </c>
      <c r="P652" s="1">
        <v>-4.863694950010799E-05</v>
      </c>
      <c r="Q652" s="1">
        <v>0.001457726205656563</v>
      </c>
      <c r="R652" s="1">
        <v>0.002184396195598062</v>
      </c>
      <c r="S652" s="1">
        <v>0.02351648778558177</v>
      </c>
      <c r="T652" s="1">
        <v>0.0006027468215375443</v>
      </c>
      <c r="U652" s="1">
        <v>0.009014871096215359</v>
      </c>
      <c r="V652" s="1">
        <v>0.001494870156746184</v>
      </c>
      <c r="W652" s="1">
        <v>-0.0006106870418798279</v>
      </c>
      <c r="X652" s="1">
        <v>0.004883472524278142</v>
      </c>
    </row>
    <row r="653" spans="1:24">
      <c r="A653" s="11">
        <v>44159</v>
      </c>
      <c r="B653" s="1">
        <v>0.005449761078709236</v>
      </c>
      <c r="C653" s="1">
        <v>0.005804883458230596</v>
      </c>
      <c r="D653" s="1">
        <v>-0.009043015656383392</v>
      </c>
      <c r="E653" s="1">
        <v>0</v>
      </c>
      <c r="F653" s="1">
        <v>-9.923096014091512E-05</v>
      </c>
      <c r="G653" s="1">
        <v>-0.0001982337380489013</v>
      </c>
      <c r="H653" s="1">
        <v>0.01046776399320077</v>
      </c>
      <c r="I653" s="1">
        <v>0.005394269783390197</v>
      </c>
      <c r="J653" s="1">
        <v>-0.001214750691675153</v>
      </c>
      <c r="K653" s="1">
        <v>0.003629768050578731</v>
      </c>
      <c r="L653" s="1">
        <v>-0.002391392132075656</v>
      </c>
      <c r="M653" s="1">
        <v>-0.009687110029769149</v>
      </c>
      <c r="N653" s="1">
        <v>-0.003729955835063789</v>
      </c>
      <c r="O653" s="1">
        <v>0.01360565205577868</v>
      </c>
      <c r="P653" s="1">
        <v>0</v>
      </c>
      <c r="Q653" s="1">
        <v>0.003272135259098539</v>
      </c>
      <c r="R653" s="1">
        <v>-0.001949547004140863</v>
      </c>
      <c r="S653" s="1">
        <v>0.007912129187949228</v>
      </c>
      <c r="T653" s="1">
        <v>-0.0007750269494510459</v>
      </c>
      <c r="U653" s="1">
        <v>-0.0004274417675680851</v>
      </c>
      <c r="V653" s="1">
        <v>-0.0004074702942625952</v>
      </c>
      <c r="W653" s="1">
        <v>0.01701988329993623</v>
      </c>
      <c r="X653" s="1">
        <v>0.0008853475567243344</v>
      </c>
    </row>
    <row r="654" spans="1:24">
      <c r="A654" s="11">
        <v>44160</v>
      </c>
      <c r="B654" s="1">
        <v>-0.005881272959173346</v>
      </c>
      <c r="C654" s="1">
        <v>-0.005357155669242456</v>
      </c>
      <c r="D654" s="1">
        <v>-0.003792192637062806</v>
      </c>
      <c r="E654" s="1">
        <v>-9.603841543998887E-05</v>
      </c>
      <c r="F654" s="1">
        <v>-4.961917285856516E-05</v>
      </c>
      <c r="G654" s="1">
        <v>4.956211869165458E-05</v>
      </c>
      <c r="H654" s="1">
        <v>-0.0121664224617814</v>
      </c>
      <c r="I654" s="1">
        <v>0.01132800030520755</v>
      </c>
      <c r="J654" s="1">
        <v>-0.01716329347001243</v>
      </c>
      <c r="K654" s="1">
        <v>-0.005870037819795266</v>
      </c>
      <c r="L654" s="1">
        <v>0.01818950900866683</v>
      </c>
      <c r="M654" s="1">
        <v>-0.009781868817561072</v>
      </c>
      <c r="N654" s="1">
        <v>0.003357585694845947</v>
      </c>
      <c r="O654" s="1">
        <v>-0.0136056520557786</v>
      </c>
      <c r="P654" s="1">
        <v>-4.863931516803156E-05</v>
      </c>
      <c r="Q654" s="1">
        <v>-0.01757643197271373</v>
      </c>
      <c r="R654" s="1">
        <v>-0.001985808207559657</v>
      </c>
      <c r="S654" s="1">
        <v>-0.01529441577815165</v>
      </c>
      <c r="T654" s="1">
        <v>-0.0001723098134701326</v>
      </c>
      <c r="U654" s="1">
        <v>0.008938131435476776</v>
      </c>
      <c r="V654" s="1">
        <v>-0.001495479851823552</v>
      </c>
      <c r="W654" s="1">
        <v>0.003537067924322585</v>
      </c>
      <c r="X654" s="1">
        <v>-0.003102151834087164</v>
      </c>
    </row>
    <row r="655" spans="1:24">
      <c r="A655" s="11">
        <v>44161</v>
      </c>
      <c r="B655" s="1">
        <v>0.009877966737418887</v>
      </c>
      <c r="C655" s="1">
        <v>0.01112853683885723</v>
      </c>
      <c r="D655" s="1">
        <v>0.01732623380591003</v>
      </c>
      <c r="E655" s="1">
        <v>-4.802266670794219E-05</v>
      </c>
      <c r="F655" s="1">
        <v>0</v>
      </c>
      <c r="G655" s="1">
        <v>-9.912669390850574E-05</v>
      </c>
      <c r="H655" s="1">
        <v>0.01267015851474702</v>
      </c>
      <c r="I655" s="1">
        <v>-0.002506266976059612</v>
      </c>
      <c r="J655" s="1">
        <v>0.01941808585710152</v>
      </c>
      <c r="K655" s="1">
        <v>-0.0070333670161127</v>
      </c>
      <c r="L655" s="1">
        <v>0.001566171032744876</v>
      </c>
      <c r="M655" s="1">
        <v>-0.005687219120589576</v>
      </c>
      <c r="N655" s="1">
        <v>-0.002237137398356322</v>
      </c>
      <c r="O655" s="1">
        <v>0.007959109667568643</v>
      </c>
      <c r="P655" s="1">
        <v>9.727626466821403E-05</v>
      </c>
      <c r="Q655" s="1">
        <v>0.01284657050795855</v>
      </c>
      <c r="R655" s="1">
        <v>-0.001916596193140595</v>
      </c>
      <c r="S655" s="1">
        <v>0.01441837542427167</v>
      </c>
      <c r="T655" s="1">
        <v>-0.0004309044751468707</v>
      </c>
      <c r="U655" s="1">
        <v>-0.0008478169223395593</v>
      </c>
      <c r="V655" s="1">
        <v>-0.0004989906883006472</v>
      </c>
      <c r="W655" s="1">
        <v>-0.006484172574458523</v>
      </c>
      <c r="X655" s="1">
        <v>0</v>
      </c>
    </row>
    <row r="656" spans="1:24">
      <c r="A656" s="11">
        <v>44162</v>
      </c>
      <c r="B656" s="1">
        <v>0.002276673626311247</v>
      </c>
      <c r="C656" s="1">
        <v>0.002652521449131123</v>
      </c>
      <c r="D656" s="1">
        <v>0.01703114101828511</v>
      </c>
      <c r="E656" s="1">
        <v>9.604302735001729E-05</v>
      </c>
      <c r="F656" s="1">
        <v>0</v>
      </c>
      <c r="G656" s="1">
        <v>0</v>
      </c>
      <c r="H656" s="1">
        <v>0.003519065215195702</v>
      </c>
      <c r="I656" s="1">
        <v>0.0006271558687846854</v>
      </c>
      <c r="J656" s="1">
        <v>0.005528694110316901</v>
      </c>
      <c r="K656" s="1">
        <v>0.009273636785329253</v>
      </c>
      <c r="L656" s="1">
        <v>-0.007855499940308883</v>
      </c>
      <c r="M656" s="1">
        <v>0.004552359910460476</v>
      </c>
      <c r="N656" s="1">
        <v>0.005583487425700465</v>
      </c>
      <c r="O656" s="1">
        <v>0.004519781705619557</v>
      </c>
      <c r="P656" s="1">
        <v>-4.863694950010799E-05</v>
      </c>
      <c r="Q656" s="1">
        <v>0.005092772011289486</v>
      </c>
      <c r="R656" s="1">
        <v>0.0006419815508588297</v>
      </c>
      <c r="S656" s="1">
        <v>0.008146684567818108</v>
      </c>
      <c r="T656" s="1">
        <v>-0.0001724137935305647</v>
      </c>
      <c r="U656" s="1">
        <v>0.0008478169223395802</v>
      </c>
      <c r="V656" s="1">
        <v>0.0003629270102893956</v>
      </c>
      <c r="W656" s="1">
        <v>-0.003016229589601956</v>
      </c>
      <c r="X656" s="1">
        <v>-0.0008880995255122179</v>
      </c>
    </row>
    <row r="657" spans="1:24">
      <c r="A657" s="11">
        <v>44165</v>
      </c>
      <c r="B657" s="1">
        <v>-0.01529589858444815</v>
      </c>
      <c r="C657" s="1">
        <v>-0.01736850608164425</v>
      </c>
      <c r="D657" s="1">
        <v>-0.004046354610471216</v>
      </c>
      <c r="E657" s="1">
        <v>4.801805479780137E-05</v>
      </c>
      <c r="F657" s="1">
        <v>0</v>
      </c>
      <c r="G657" s="1">
        <v>0.0002477983132659148</v>
      </c>
      <c r="H657" s="1">
        <v>-0.02644221853831466</v>
      </c>
      <c r="I657" s="1">
        <v>-0.005973921240542973</v>
      </c>
      <c r="J657" s="1">
        <v>-0.00952140838078752</v>
      </c>
      <c r="K657" s="1">
        <v>-0.01380109217029251</v>
      </c>
      <c r="L657" s="1">
        <v>-0.03858999726986898</v>
      </c>
      <c r="M657" s="1">
        <v>0.009043015656383388</v>
      </c>
      <c r="N657" s="1">
        <v>0.007396483424505173</v>
      </c>
      <c r="O657" s="1">
        <v>-0.01935177066095013</v>
      </c>
      <c r="P657" s="1">
        <v>-4.863931516803156E-05</v>
      </c>
      <c r="Q657" s="1">
        <v>-0.01462014345496243</v>
      </c>
      <c r="R657" s="1">
        <v>-0.000999719674109742</v>
      </c>
      <c r="S657" s="1">
        <v>-0.01783412272350749</v>
      </c>
      <c r="T657" s="1">
        <v>0.0006033182686773806</v>
      </c>
      <c r="U657" s="1">
        <v>0.0155563364147285</v>
      </c>
      <c r="V657" s="1">
        <v>0.0005894756105124749</v>
      </c>
      <c r="W657" s="1">
        <v>-0.008372311235722036</v>
      </c>
      <c r="X657" s="1">
        <v>-0.002669040730377562</v>
      </c>
    </row>
    <row r="658" spans="1:24">
      <c r="A658" s="11">
        <v>44166</v>
      </c>
      <c r="B658" s="1">
        <v>0.01572219845022519</v>
      </c>
      <c r="C658" s="1">
        <v>0.01736850608164417</v>
      </c>
      <c r="D658" s="1">
        <v>0.009902886723184226</v>
      </c>
      <c r="E658" s="1">
        <v>0</v>
      </c>
      <c r="F658" s="1">
        <v>0</v>
      </c>
      <c r="G658" s="1">
        <v>0.0001486495193926186</v>
      </c>
      <c r="H658" s="1">
        <v>0.02241941727015325</v>
      </c>
      <c r="I658" s="1">
        <v>0.008478618855552195</v>
      </c>
      <c r="J658" s="1">
        <v>-0.0008700948952307622</v>
      </c>
      <c r="K658" s="1">
        <v>0.02989466926338633</v>
      </c>
      <c r="L658" s="1">
        <v>0.01626052087178033</v>
      </c>
      <c r="M658" s="1">
        <v>0.01415293642420062</v>
      </c>
      <c r="N658" s="1">
        <v>-0.003321649114232585</v>
      </c>
      <c r="O658" s="1">
        <v>0.01029168603654751</v>
      </c>
      <c r="P658" s="1">
        <v>4.8639315167954E-05</v>
      </c>
      <c r="Q658" s="1">
        <v>0.0200480561843916</v>
      </c>
      <c r="R658" s="1">
        <v>0.0009997196741097409</v>
      </c>
      <c r="S658" s="1">
        <v>0.01493220542298453</v>
      </c>
      <c r="T658" s="1">
        <v>0</v>
      </c>
      <c r="U658" s="1">
        <v>-0.01513269734887145</v>
      </c>
      <c r="V658" s="1">
        <v>-0.0008162895560061796</v>
      </c>
      <c r="W658" s="1">
        <v>0.01193049730141989</v>
      </c>
      <c r="X658" s="1">
        <v>0.005330976641181019</v>
      </c>
    </row>
    <row r="659" spans="1:24">
      <c r="A659" s="11">
        <v>44167</v>
      </c>
      <c r="B659" s="1">
        <v>0.01729571859994494</v>
      </c>
      <c r="C659" s="1">
        <v>0.01923977143736097</v>
      </c>
      <c r="D659" s="1">
        <v>0.01161116092767784</v>
      </c>
      <c r="E659" s="1">
        <v>0</v>
      </c>
      <c r="F659" s="1">
        <v>0</v>
      </c>
      <c r="G659" s="1">
        <v>9.908740508112332E-05</v>
      </c>
      <c r="H659" s="1">
        <v>0.02159911180346172</v>
      </c>
      <c r="I659" s="1">
        <v>-0.004387346429625958</v>
      </c>
      <c r="J659" s="1">
        <v>0.03136235105977807</v>
      </c>
      <c r="K659" s="1">
        <v>0.003023226158646897</v>
      </c>
      <c r="L659" s="1">
        <v>0.01758638450207599</v>
      </c>
      <c r="M659" s="1">
        <v>0.005899722127188322</v>
      </c>
      <c r="N659" s="1">
        <v>0.005529968009461175</v>
      </c>
      <c r="O659" s="1">
        <v>0.01074974990952893</v>
      </c>
      <c r="P659" s="1">
        <v>4.863694950011556E-05</v>
      </c>
      <c r="Q659" s="1">
        <v>0.002882884879525391</v>
      </c>
      <c r="R659" s="1">
        <v>-0.002236527890552232</v>
      </c>
      <c r="S659" s="1">
        <v>0.02610215592637032</v>
      </c>
      <c r="T659" s="1">
        <v>-0.0006033182686774004</v>
      </c>
      <c r="U659" s="1">
        <v>0.0008467401013949446</v>
      </c>
      <c r="V659" s="1">
        <v>-0.001680024006295488</v>
      </c>
      <c r="W659" s="1">
        <v>-0.0113214467923074</v>
      </c>
      <c r="X659" s="1">
        <v>0.0008857396504676068</v>
      </c>
    </row>
    <row r="660" spans="1:24">
      <c r="A660" s="11">
        <v>44168</v>
      </c>
      <c r="B660" s="1">
        <v>0.007096076860712143</v>
      </c>
      <c r="C660" s="1">
        <v>0.0103404626669345</v>
      </c>
      <c r="D660" s="1">
        <v>0.01539318026399687</v>
      </c>
      <c r="E660" s="1">
        <v>4.801574917490885E-05</v>
      </c>
      <c r="F660" s="1">
        <v>4.961917285847026E-05</v>
      </c>
      <c r="G660" s="1">
        <v>8.917027069093613E-05</v>
      </c>
      <c r="H660" s="1">
        <v>0.008673649009913478</v>
      </c>
      <c r="I660" s="1">
        <v>0.001882648814616589</v>
      </c>
      <c r="J660" s="1">
        <v>-0.002533999159800472</v>
      </c>
      <c r="K660" s="1">
        <v>0.04139263299238225</v>
      </c>
      <c r="L660" s="1">
        <v>-0.000792707136238886</v>
      </c>
      <c r="M660" s="1">
        <v>-0.007009805497427403</v>
      </c>
      <c r="N660" s="1">
        <v>0.0007350239213683767</v>
      </c>
      <c r="O660" s="1">
        <v>0.00168681513147957</v>
      </c>
      <c r="P660" s="1">
        <v>0.0001458966567937255</v>
      </c>
      <c r="Q660" s="1">
        <v>0.01393626271612177</v>
      </c>
      <c r="R660" s="1">
        <v>-0.0001547086391575928</v>
      </c>
      <c r="S660" s="1">
        <v>0.006772034909944465</v>
      </c>
      <c r="T660" s="1">
        <v>0.0006033182686773806</v>
      </c>
      <c r="U660" s="1">
        <v>0.005065439281833676</v>
      </c>
      <c r="V660" s="1">
        <v>0.000772253428344561</v>
      </c>
      <c r="W660" s="1">
        <v>0.005404269764218829</v>
      </c>
      <c r="X660" s="1">
        <v>0.002652521449131123</v>
      </c>
    </row>
    <row r="661" spans="1:24">
      <c r="A661" s="11">
        <v>44169</v>
      </c>
      <c r="B661" s="1">
        <v>0.01770006357738069</v>
      </c>
      <c r="C661" s="1">
        <v>0.01784244444731163</v>
      </c>
      <c r="D661" s="1">
        <v>0.01865266114572024</v>
      </c>
      <c r="E661" s="1">
        <v>4.801344377337886E-05</v>
      </c>
      <c r="F661" s="1">
        <v>4.961671091851994E-05</v>
      </c>
      <c r="G661" s="1">
        <v>0.0001485994504553762</v>
      </c>
      <c r="H661" s="1">
        <v>0.01375537506848542</v>
      </c>
      <c r="I661" s="1">
        <v>-0.009132483563272474</v>
      </c>
      <c r="J661" s="1">
        <v>0.008421811609979063</v>
      </c>
      <c r="K661" s="1">
        <v>-0.003428725500682079</v>
      </c>
      <c r="L661" s="1">
        <v>0.006324131749468081</v>
      </c>
      <c r="M661" s="1">
        <v>-0.01229294675710119</v>
      </c>
      <c r="N661" s="1">
        <v>-0.005156549179245802</v>
      </c>
      <c r="O661" s="1">
        <v>0.01228379488215236</v>
      </c>
      <c r="P661" s="1">
        <v>0</v>
      </c>
      <c r="Q661" s="1">
        <v>0.01129158080407074</v>
      </c>
      <c r="R661" s="1">
        <v>0.001594792852250759</v>
      </c>
      <c r="S661" s="1">
        <v>0.01090767352135182</v>
      </c>
      <c r="T661" s="1">
        <v>0.0003445899413835453</v>
      </c>
      <c r="U661" s="1">
        <v>-0.00548871971143395</v>
      </c>
      <c r="V661" s="1">
        <v>0.0003178134461837574</v>
      </c>
      <c r="W661" s="1">
        <v>-0.01022590930467736</v>
      </c>
      <c r="X661" s="1">
        <v>-0.0008833922835969799</v>
      </c>
    </row>
    <row r="662" spans="1:24">
      <c r="A662" s="11">
        <v>44172</v>
      </c>
      <c r="B662" s="1">
        <v>0.005433762384763272</v>
      </c>
      <c r="C662" s="1">
        <v>0.009220517965642794</v>
      </c>
      <c r="D662" s="1">
        <v>0.03461027304424882</v>
      </c>
      <c r="E662" s="1">
        <v>9.601997222787904E-05</v>
      </c>
      <c r="F662" s="1">
        <v>4.961424922257848E-05</v>
      </c>
      <c r="G662" s="1">
        <v>0.0001485773719396181</v>
      </c>
      <c r="H662" s="1">
        <v>0.003849860385441494</v>
      </c>
      <c r="I662" s="1">
        <v>0.0006325110900310939</v>
      </c>
      <c r="J662" s="1">
        <v>0.009348982951973813</v>
      </c>
      <c r="K662" s="1">
        <v>-0.007425120297580224</v>
      </c>
      <c r="L662" s="1">
        <v>-0.01109361614850342</v>
      </c>
      <c r="M662" s="1">
        <v>-0.002627136057825182</v>
      </c>
      <c r="N662" s="1">
        <v>-0.0003693444178643993</v>
      </c>
      <c r="O662" s="1">
        <v>0.004429686091588258</v>
      </c>
      <c r="P662" s="1">
        <v>-4.862985387688929E-05</v>
      </c>
      <c r="Q662" s="1">
        <v>-0.004924385610678129</v>
      </c>
      <c r="R662" s="1">
        <v>0.0007964436774589743</v>
      </c>
      <c r="S662" s="1">
        <v>0.009688657103749339</v>
      </c>
      <c r="T662" s="1">
        <v>0.0006027468215375443</v>
      </c>
      <c r="U662" s="1">
        <v>0.005909683725228001</v>
      </c>
      <c r="V662" s="1">
        <v>0.0003177124728870421</v>
      </c>
      <c r="W662" s="1">
        <v>0.0006116208141733298</v>
      </c>
      <c r="X662" s="1">
        <v>-0.004428705201292925</v>
      </c>
    </row>
    <row r="663" spans="1:24">
      <c r="A663" s="11">
        <v>44173</v>
      </c>
      <c r="B663" s="1">
        <v>-0.0160877488147657</v>
      </c>
      <c r="C663" s="1">
        <v>-0.01980262729617975</v>
      </c>
      <c r="D663" s="1">
        <v>-0.04160820223189341</v>
      </c>
      <c r="E663" s="1">
        <v>0</v>
      </c>
      <c r="F663" s="1">
        <v>0</v>
      </c>
      <c r="G663" s="1">
        <v>0</v>
      </c>
      <c r="H663" s="1">
        <v>0</v>
      </c>
      <c r="I663" s="1">
        <v>0.001895136385271993</v>
      </c>
      <c r="J663" s="1">
        <v>-0.005498639197917014</v>
      </c>
      <c r="K663" s="1">
        <v>-0.01447746466035616</v>
      </c>
      <c r="L663" s="1">
        <v>-0.01768534840153999</v>
      </c>
      <c r="M663" s="1">
        <v>-0.0003758692019444545</v>
      </c>
      <c r="N663" s="1">
        <v>0.006260377655101861</v>
      </c>
      <c r="O663" s="1">
        <v>-0.006651909228305854</v>
      </c>
      <c r="P663" s="1">
        <v>0</v>
      </c>
      <c r="Q663" s="1">
        <v>-0.01027831129013567</v>
      </c>
      <c r="R663" s="1">
        <v>0.001079874254944441</v>
      </c>
      <c r="S663" s="1">
        <v>-0.005524875931969804</v>
      </c>
      <c r="T663" s="1">
        <v>-0.0006888831754390483</v>
      </c>
      <c r="U663" s="1">
        <v>-0.0004209640137939747</v>
      </c>
      <c r="V663" s="1">
        <v>9.075645511524242E-05</v>
      </c>
      <c r="W663" s="1">
        <v>0</v>
      </c>
      <c r="X663" s="1">
        <v>-0.0004439511726633916</v>
      </c>
    </row>
    <row r="664" spans="1:24">
      <c r="A664" s="11">
        <v>44174</v>
      </c>
      <c r="B664" s="1">
        <v>0.02283869257917163</v>
      </c>
      <c r="C664" s="1">
        <v>0.02021972844925489</v>
      </c>
      <c r="D664" s="1">
        <v>0.009783446309071029</v>
      </c>
      <c r="E664" s="1">
        <v>4.800652889718608E-05</v>
      </c>
      <c r="F664" s="1">
        <v>4.96117877708679E-05</v>
      </c>
      <c r="G664" s="1">
        <v>0</v>
      </c>
      <c r="H664" s="1">
        <v>0.0252937923260796</v>
      </c>
      <c r="I664" s="1">
        <v>0.003779532058223392</v>
      </c>
      <c r="J664" s="1">
        <v>0.0155838697566489</v>
      </c>
      <c r="K664" s="1">
        <v>0.02058070770002066</v>
      </c>
      <c r="L664" s="1">
        <v>0.01129044251569221</v>
      </c>
      <c r="M664" s="1">
        <v>-0.007547205635382966</v>
      </c>
      <c r="N664" s="1">
        <v>0.005856532112712969</v>
      </c>
      <c r="O664" s="1">
        <v>0.01435695560271119</v>
      </c>
      <c r="P664" s="1">
        <v>4.862985387695081E-05</v>
      </c>
      <c r="Q664" s="1">
        <v>0.00249066131245183</v>
      </c>
      <c r="R664" s="1">
        <v>-0.001876317932403372</v>
      </c>
      <c r="S664" s="1">
        <v>0.02381390760970528</v>
      </c>
      <c r="T664" s="1">
        <v>8.613635390149645E-05</v>
      </c>
      <c r="U664" s="1">
        <v>0.0008417508914524222</v>
      </c>
      <c r="V664" s="1">
        <v>-0.0004992624635648319</v>
      </c>
      <c r="W664" s="1">
        <v>0.005731024099673771</v>
      </c>
      <c r="X664" s="1">
        <v>0.003988483018388876</v>
      </c>
    </row>
    <row r="665" spans="1:24">
      <c r="A665" s="11">
        <v>44175</v>
      </c>
      <c r="B665" s="1">
        <v>-0.00797096858734587</v>
      </c>
      <c r="C665" s="1">
        <v>-0.003341690661903213</v>
      </c>
      <c r="D665" s="1">
        <v>0.01655210202873171</v>
      </c>
      <c r="E665" s="1">
        <v>4.800422438088418E-05</v>
      </c>
      <c r="F665" s="1">
        <v>0.0001488205970451703</v>
      </c>
      <c r="G665" s="1">
        <v>0</v>
      </c>
      <c r="H665" s="1">
        <v>-0.009883208535206267</v>
      </c>
      <c r="I665" s="1">
        <v>-0.00567466844349526</v>
      </c>
      <c r="J665" s="1">
        <v>0.0009865176729049591</v>
      </c>
      <c r="K665" s="1">
        <v>-0.007701538531746085</v>
      </c>
      <c r="L665" s="1">
        <v>0.004001605980007316</v>
      </c>
      <c r="M665" s="1">
        <v>-0.009132483563272474</v>
      </c>
      <c r="N665" s="1">
        <v>0.006185211641680929</v>
      </c>
      <c r="O665" s="1">
        <v>-0.00881062968215492</v>
      </c>
      <c r="P665" s="1">
        <v>9.725261374067723E-05</v>
      </c>
      <c r="Q665" s="1">
        <v>-0.001778410570090649</v>
      </c>
      <c r="R665" s="1">
        <v>0.0007964436774589743</v>
      </c>
      <c r="S665" s="1">
        <v>-0.009785345816395724</v>
      </c>
      <c r="T665" s="1">
        <v>0.0006888238605406357</v>
      </c>
      <c r="U665" s="1">
        <v>-0.003793471356297596</v>
      </c>
      <c r="V665" s="1">
        <v>0.0007714824189684759</v>
      </c>
      <c r="W665" s="1">
        <v>-0.0006081245626477188</v>
      </c>
      <c r="X665" s="1">
        <v>-0.0004423800116382409</v>
      </c>
    </row>
    <row r="666" spans="1:24">
      <c r="A666" s="11">
        <v>44176</v>
      </c>
      <c r="B666" s="1">
        <v>0.008643563078594381</v>
      </c>
      <c r="C666" s="1">
        <v>0.00833338155914424</v>
      </c>
      <c r="D666" s="1">
        <v>0.004095568864736981</v>
      </c>
      <c r="E666" s="1">
        <v>4.80019200859448E-05</v>
      </c>
      <c r="F666" s="1">
        <v>-4.960440488137927E-05</v>
      </c>
      <c r="G666" s="1">
        <v>0.0001485552999835939</v>
      </c>
      <c r="H666" s="1">
        <v>0.001732693195564318</v>
      </c>
      <c r="I666" s="1">
        <v>0.006303203976443909</v>
      </c>
      <c r="J666" s="1">
        <v>-0.001480141705964061</v>
      </c>
      <c r="K666" s="1">
        <v>0.0002665600442278578</v>
      </c>
      <c r="L666" s="1">
        <v>0.01348691605434386</v>
      </c>
      <c r="M666" s="1">
        <v>-0.009602532014979393</v>
      </c>
      <c r="N666" s="1">
        <v>0.0003626473294504459</v>
      </c>
      <c r="O666" s="1">
        <v>0.01754430965090953</v>
      </c>
      <c r="P666" s="1">
        <v>4.862276032375691E-05</v>
      </c>
      <c r="Q666" s="1">
        <v>0.01097550405100804</v>
      </c>
      <c r="R666" s="1">
        <v>-0.0001218635373618944</v>
      </c>
      <c r="S666" s="1">
        <v>-0.00136668054619555</v>
      </c>
      <c r="T666" s="1">
        <v>-0.0001721614879004545</v>
      </c>
      <c r="U666" s="1">
        <v>-0.003384097984240568</v>
      </c>
      <c r="V666" s="1">
        <v>-0.0003629764105187696</v>
      </c>
      <c r="W666" s="1">
        <v>0.0003041085082586762</v>
      </c>
      <c r="X666" s="1">
        <v>0.003974392513510182</v>
      </c>
    </row>
    <row r="667" spans="1:24">
      <c r="A667" s="11">
        <v>44179</v>
      </c>
      <c r="B667" s="1">
        <v>-0.003907360230717445</v>
      </c>
      <c r="C667" s="1">
        <v>-0.0008302200559890197</v>
      </c>
      <c r="D667" s="1">
        <v>0.004418019080870123</v>
      </c>
      <c r="E667" s="1">
        <v>-9.600614446703274E-05</v>
      </c>
      <c r="F667" s="1">
        <v>-4.960686560039019E-05</v>
      </c>
      <c r="G667" s="1">
        <v>-4.95159812931298E-05</v>
      </c>
      <c r="H667" s="1">
        <v>-0.001575051514777513</v>
      </c>
      <c r="I667" s="1">
        <v>0.001883239727964873</v>
      </c>
      <c r="J667" s="1">
        <v>-0.007433750264676692</v>
      </c>
      <c r="K667" s="1">
        <v>-0.002134472528632681</v>
      </c>
      <c r="L667" s="1">
        <v>-0.00711746776886399</v>
      </c>
      <c r="M667" s="1">
        <v>0.0115120227612964</v>
      </c>
      <c r="N667" s="1">
        <v>0.01439909687217934</v>
      </c>
      <c r="O667" s="1">
        <v>-0.007637789448117538</v>
      </c>
      <c r="P667" s="1">
        <v>-4.862276032372139E-05</v>
      </c>
      <c r="Q667" s="1">
        <v>-0.003880759853684589</v>
      </c>
      <c r="R667" s="1">
        <v>-0.0003981910800928049</v>
      </c>
      <c r="S667" s="1">
        <v>-0.003287674194191638</v>
      </c>
      <c r="T667" s="1">
        <v>-0.0003444119200568052</v>
      </c>
      <c r="U667" s="1">
        <v>0</v>
      </c>
      <c r="V667" s="1">
        <v>-0.0001815376241711207</v>
      </c>
      <c r="W667" s="1">
        <v>0.005941932234082648</v>
      </c>
      <c r="X667" s="1">
        <v>-0.003532012501871832</v>
      </c>
    </row>
    <row r="668" spans="1:24">
      <c r="A668" s="11">
        <v>44180</v>
      </c>
      <c r="B668" s="1">
        <v>0</v>
      </c>
      <c r="C668" s="1">
        <v>-0.002078570692242716</v>
      </c>
      <c r="D668" s="1">
        <v>0.0006779661276632754</v>
      </c>
      <c r="E668" s="1">
        <v>0</v>
      </c>
      <c r="F668" s="1">
        <v>0</v>
      </c>
      <c r="G668" s="1">
        <v>-9.903931869043859E-05</v>
      </c>
      <c r="H668" s="1">
        <v>0.004246958801804259</v>
      </c>
      <c r="I668" s="1">
        <v>-0.001255099003793952</v>
      </c>
      <c r="J668" s="1">
        <v>0.01317759144392883</v>
      </c>
      <c r="K668" s="1">
        <v>0.001067805760830137</v>
      </c>
      <c r="L668" s="1">
        <v>-0.00477327875265766</v>
      </c>
      <c r="M668" s="1">
        <v>-0.004205703006667275</v>
      </c>
      <c r="N668" s="1">
        <v>0.005702082448907782</v>
      </c>
      <c r="O668" s="1">
        <v>-0.001095890520637112</v>
      </c>
      <c r="P668" s="1">
        <v>-4.862512461142605E-05</v>
      </c>
      <c r="Q668" s="1">
        <v>-0.01173346794786629</v>
      </c>
      <c r="R668" s="1">
        <v>-0.0003576945001962291</v>
      </c>
      <c r="S668" s="1">
        <v>0.006564574996506569</v>
      </c>
      <c r="T668" s="1">
        <v>0.0001722207874745994</v>
      </c>
      <c r="U668" s="1">
        <v>-0.004246290881451097</v>
      </c>
      <c r="V668" s="1">
        <v>-0.0003177701640558372</v>
      </c>
      <c r="W668" s="1">
        <v>-0.007158921553082275</v>
      </c>
      <c r="X668" s="1">
        <v>0.001767565639164601</v>
      </c>
    </row>
    <row r="669" spans="1:24">
      <c r="A669" s="11">
        <v>44181</v>
      </c>
      <c r="B669" s="1">
        <v>0.004176271410975678</v>
      </c>
      <c r="C669" s="1">
        <v>0.0029087907482317</v>
      </c>
      <c r="D669" s="1">
        <v>0.008099943036790633</v>
      </c>
      <c r="E669" s="1">
        <v>0.0001440057604792562</v>
      </c>
      <c r="F669" s="1">
        <v>0</v>
      </c>
      <c r="G669" s="1">
        <v>0.0001485552999835939</v>
      </c>
      <c r="H669" s="1">
        <v>0.01154819325679961</v>
      </c>
      <c r="I669" s="1">
        <v>0.007507073103593154</v>
      </c>
      <c r="J669" s="1">
        <v>0.01494262007820197</v>
      </c>
      <c r="K669" s="1">
        <v>0.004259857346957508</v>
      </c>
      <c r="L669" s="1">
        <v>0.001593625835278026</v>
      </c>
      <c r="M669" s="1">
        <v>0.005349649747240479</v>
      </c>
      <c r="N669" s="1">
        <v>0.004962789342129097</v>
      </c>
      <c r="O669" s="1">
        <v>0.008190053970044403</v>
      </c>
      <c r="P669" s="1">
        <v>0.0001458682812009651</v>
      </c>
      <c r="Q669" s="1">
        <v>0.006772437220089779</v>
      </c>
      <c r="R669" s="1">
        <v>-0.001195953427148372</v>
      </c>
      <c r="S669" s="1">
        <v>0.01434589497026695</v>
      </c>
      <c r="T669" s="1">
        <v>-0.0002583423049890372</v>
      </c>
      <c r="U669" s="1">
        <v>0.01142386022198928</v>
      </c>
      <c r="V669" s="1">
        <v>-0.0005449838910489954</v>
      </c>
      <c r="W669" s="1">
        <v>0.008970844498522975</v>
      </c>
      <c r="X669" s="1">
        <v>0.002205072558313976</v>
      </c>
    </row>
    <row r="670" spans="1:24">
      <c r="A670" s="11">
        <v>44182</v>
      </c>
      <c r="B670" s="1">
        <v>-0.0009415056715068476</v>
      </c>
      <c r="C670" s="1">
        <v>-0.002492730829602473</v>
      </c>
      <c r="D670" s="1">
        <v>0.004360228272977686</v>
      </c>
      <c r="E670" s="1">
        <v>4.79973121597096E-05</v>
      </c>
      <c r="F670" s="1">
        <v>0.0001984126990635812</v>
      </c>
      <c r="G670" s="1">
        <v>-0.0001485552999835687</v>
      </c>
      <c r="H670" s="1">
        <v>0.003716900670697776</v>
      </c>
      <c r="I670" s="1">
        <v>0.009613967676518287</v>
      </c>
      <c r="J670" s="1">
        <v>0.02153021527774846</v>
      </c>
      <c r="K670" s="1">
        <v>-0.002127660377116729</v>
      </c>
      <c r="L670" s="1">
        <v>-0.00638979809877101</v>
      </c>
      <c r="M670" s="1">
        <v>0.01212136053234482</v>
      </c>
      <c r="N670" s="1">
        <v>-0.004607486442672638</v>
      </c>
      <c r="O670" s="1">
        <v>-0.001632653423885335</v>
      </c>
      <c r="P670" s="1">
        <v>0</v>
      </c>
      <c r="Q670" s="1">
        <v>-0.0007107320839339375</v>
      </c>
      <c r="R670" s="1">
        <v>-0.004282976236001755</v>
      </c>
      <c r="S670" s="1">
        <v>0.007763390617833898</v>
      </c>
      <c r="T670" s="1">
        <v>-0.0007754276009965422</v>
      </c>
      <c r="U670" s="1">
        <v>0.004617007152298725</v>
      </c>
      <c r="V670" s="1">
        <v>-0.00231950075567267</v>
      </c>
      <c r="W670" s="1">
        <v>0.001206127272016122</v>
      </c>
      <c r="X670" s="1">
        <v>-0.001322459967919397</v>
      </c>
    </row>
    <row r="671" spans="1:24">
      <c r="A671" s="11">
        <v>44183</v>
      </c>
      <c r="B671" s="1">
        <v>-0.001346547655794462</v>
      </c>
      <c r="C671" s="1">
        <v>-0.001665279319061209</v>
      </c>
      <c r="D671" s="1">
        <v>0.001671961599991029</v>
      </c>
      <c r="E671" s="1">
        <v>0</v>
      </c>
      <c r="F671" s="1">
        <v>0</v>
      </c>
      <c r="G671" s="1">
        <v>9.903931869034467E-05</v>
      </c>
      <c r="H671" s="1">
        <v>-0.005580544632985119</v>
      </c>
      <c r="I671" s="1">
        <v>0.004926118336055781</v>
      </c>
      <c r="J671" s="1">
        <v>-0.01014915150024256</v>
      </c>
      <c r="K671" s="1">
        <v>-0.004536365351039858</v>
      </c>
      <c r="L671" s="1">
        <v>-0.007237667300230502</v>
      </c>
      <c r="M671" s="1">
        <v>0.005631702513636302</v>
      </c>
      <c r="N671" s="1">
        <v>0.0165584195426054</v>
      </c>
      <c r="O671" s="1">
        <v>-0.001635323340730753</v>
      </c>
      <c r="P671" s="1">
        <v>-9.724315658946324E-05</v>
      </c>
      <c r="Q671" s="1">
        <v>-0.005704115287897076</v>
      </c>
      <c r="R671" s="1">
        <v>0.002523057911251025</v>
      </c>
      <c r="S671" s="1">
        <v>-0.006152219485198076</v>
      </c>
      <c r="T671" s="1">
        <v>0.0006031623120261167</v>
      </c>
      <c r="U671" s="1">
        <v>0</v>
      </c>
      <c r="V671" s="1">
        <v>0.001365063687423108</v>
      </c>
      <c r="W671" s="1">
        <v>0.004750031478722299</v>
      </c>
      <c r="X671" s="1">
        <v>0.0004410143401136386</v>
      </c>
    </row>
    <row r="672" spans="1:24">
      <c r="A672" s="11">
        <v>44186</v>
      </c>
      <c r="B672" s="1">
        <v>0.00121197445449871</v>
      </c>
      <c r="C672" s="1">
        <v>-0.0008336807485774531</v>
      </c>
      <c r="D672" s="1">
        <v>0.0185374391355559</v>
      </c>
      <c r="E672" s="1">
        <v>0</v>
      </c>
      <c r="F672" s="1">
        <v>-0.000148805833463238</v>
      </c>
      <c r="G672" s="1">
        <v>9.902951087525427E-05</v>
      </c>
      <c r="H672" s="1">
        <v>-0.005768197457155498</v>
      </c>
      <c r="I672" s="1">
        <v>0.003678728857462588</v>
      </c>
      <c r="J672" s="1">
        <v>-0.004632966190945392</v>
      </c>
      <c r="K672" s="1">
        <v>-0.01346277738043813</v>
      </c>
      <c r="L672" s="1">
        <v>0.004830927269665592</v>
      </c>
      <c r="M672" s="1">
        <v>0.01190933316648664</v>
      </c>
      <c r="N672" s="1">
        <v>0.01766279684303842</v>
      </c>
      <c r="O672" s="1">
        <v>0.005983156276834191</v>
      </c>
      <c r="P672" s="1">
        <v>0.0001458611890272956</v>
      </c>
      <c r="Q672" s="1">
        <v>0.01102233381450363</v>
      </c>
      <c r="R672" s="1">
        <v>0.002679383797693629</v>
      </c>
      <c r="S672" s="1">
        <v>-0.004032805573167168</v>
      </c>
      <c r="T672" s="1">
        <v>0.0003445009077219595</v>
      </c>
      <c r="U672" s="1">
        <v>-0.01476508578513022</v>
      </c>
      <c r="V672" s="1">
        <v>0.0008635775370223541</v>
      </c>
      <c r="W672" s="1">
        <v>0.007053227088367252</v>
      </c>
      <c r="X672" s="1">
        <v>0.0004408199321991351</v>
      </c>
    </row>
    <row r="673" spans="1:24">
      <c r="A673" s="11">
        <v>44187</v>
      </c>
      <c r="B673" s="1">
        <v>-0.01641850203175237</v>
      </c>
      <c r="C673" s="1">
        <v>-0.01216713142867406</v>
      </c>
      <c r="D673" s="1">
        <v>-0.03233076126789167</v>
      </c>
      <c r="E673" s="1">
        <v>4.799500852841376E-05</v>
      </c>
      <c r="F673" s="1">
        <v>0.000148805833463306</v>
      </c>
      <c r="G673" s="1">
        <v>0</v>
      </c>
      <c r="H673" s="1">
        <v>-0.01862133655194599</v>
      </c>
      <c r="I673" s="1">
        <v>-0.0116960397631913</v>
      </c>
      <c r="J673" s="1">
        <v>-0.0256257940657536</v>
      </c>
      <c r="K673" s="1">
        <v>-0.01612277033777912</v>
      </c>
      <c r="L673" s="1">
        <v>-0.01049666480534285</v>
      </c>
      <c r="M673" s="1">
        <v>-0.01303313924093323</v>
      </c>
      <c r="N673" s="1">
        <v>0.002400138302892732</v>
      </c>
      <c r="O673" s="1">
        <v>-0.008714652102443775</v>
      </c>
      <c r="P673" s="1">
        <v>-4.861803243781087E-05</v>
      </c>
      <c r="Q673" s="1">
        <v>-0.007453450654580891</v>
      </c>
      <c r="R673" s="1">
        <v>0.001471012785118476</v>
      </c>
      <c r="S673" s="1">
        <v>-0.02206272249175537</v>
      </c>
      <c r="T673" s="1">
        <v>0.0008607333979502552</v>
      </c>
      <c r="U673" s="1">
        <v>-0.01628142220702803</v>
      </c>
      <c r="V673" s="1">
        <v>0.000772043000268251</v>
      </c>
      <c r="W673" s="1">
        <v>-0.004716567446958704</v>
      </c>
      <c r="X673" s="1">
        <v>-0.002206045456768144</v>
      </c>
    </row>
    <row r="674" spans="1:24">
      <c r="A674" s="11">
        <v>44188</v>
      </c>
      <c r="B674" s="1">
        <v>0.01412798242996394</v>
      </c>
      <c r="C674" s="1">
        <v>0.01466609149631274</v>
      </c>
      <c r="D674" s="1">
        <v>-0.005094254521743083</v>
      </c>
      <c r="E674" s="1">
        <v>0</v>
      </c>
      <c r="F674" s="1">
        <v>4.959702418878708E-05</v>
      </c>
      <c r="G674" s="1">
        <v>0.0001881290570875922</v>
      </c>
      <c r="H674" s="1">
        <v>0.04667928934710335</v>
      </c>
      <c r="I674" s="1">
        <v>0.005249355886143745</v>
      </c>
      <c r="J674" s="1">
        <v>0.0169412750253078</v>
      </c>
      <c r="K674" s="1">
        <v>0.03252319170555993</v>
      </c>
      <c r="L674" s="1">
        <v>-0.006514681021193642</v>
      </c>
      <c r="M674" s="1">
        <v>0.002246350626374237</v>
      </c>
      <c r="N674" s="1">
        <v>0.00988251355294884</v>
      </c>
      <c r="O674" s="1">
        <v>0.008172205655728062</v>
      </c>
      <c r="P674" s="1">
        <v>0.0001458470067487376</v>
      </c>
      <c r="Q674" s="1">
        <v>0.008160414275400926</v>
      </c>
      <c r="R674" s="1">
        <v>0.0009578389290196254</v>
      </c>
      <c r="S674" s="1">
        <v>0.01530502681980881</v>
      </c>
      <c r="T674" s="1">
        <v>0.0006020728690021362</v>
      </c>
      <c r="U674" s="1">
        <v>0.0213683344056988</v>
      </c>
      <c r="V674" s="1">
        <v>0.0009075234310130572</v>
      </c>
      <c r="W674" s="1">
        <v>-0.002036782588751876</v>
      </c>
      <c r="X674" s="1">
        <v>0.003967384529469681</v>
      </c>
    </row>
    <row r="675" spans="1:24">
      <c r="A675" s="11">
        <v>44189</v>
      </c>
      <c r="B675" s="1">
        <v>0.01974073427428072</v>
      </c>
      <c r="C675" s="1">
        <v>0.0218070768660809</v>
      </c>
      <c r="D675" s="1">
        <v>0.009825591499257314</v>
      </c>
      <c r="E675" s="1">
        <v>-4.799500852832829E-05</v>
      </c>
      <c r="F675" s="1">
        <v>-4.959702418872862E-05</v>
      </c>
      <c r="G675" s="1">
        <v>-0.000188129057087698</v>
      </c>
      <c r="H675" s="1">
        <v>0.01103647153541878</v>
      </c>
      <c r="I675" s="1">
        <v>0.004609011078113118</v>
      </c>
      <c r="J675" s="1">
        <v>0.0203060778427983</v>
      </c>
      <c r="K675" s="1">
        <v>0.002131061008954113</v>
      </c>
      <c r="L675" s="1">
        <v>0.01540362843843967</v>
      </c>
      <c r="M675" s="1">
        <v>-0.0003740415229695303</v>
      </c>
      <c r="N675" s="1">
        <v>-0.02332867373074776</v>
      </c>
      <c r="O675" s="1">
        <v>0.01774717189634665</v>
      </c>
      <c r="P675" s="1">
        <v>-4.861330547123205E-05</v>
      </c>
      <c r="Q675" s="1">
        <v>0</v>
      </c>
      <c r="R675" s="1">
        <v>-0.002868136825369667</v>
      </c>
      <c r="S675" s="1">
        <v>0.02066910247112583</v>
      </c>
      <c r="T675" s="1">
        <v>-0.000774160289836443</v>
      </c>
      <c r="U675" s="1">
        <v>0.007162448989212021</v>
      </c>
      <c r="V675" s="1">
        <v>-0.001407012600212627</v>
      </c>
      <c r="W675" s="1">
        <v>0.002335959853511459</v>
      </c>
      <c r="X675" s="1">
        <v>0</v>
      </c>
    </row>
    <row r="676" spans="1:24">
      <c r="A676" s="11">
        <v>44193</v>
      </c>
      <c r="B676" s="1">
        <v>0.005013070839962568</v>
      </c>
      <c r="C676" s="1">
        <v>-0.00162932826268977</v>
      </c>
      <c r="D676" s="1">
        <v>0.01903547208158066</v>
      </c>
      <c r="E676" s="1">
        <v>-4.799731215970963E-05</v>
      </c>
      <c r="F676" s="1">
        <v>-4.959948417549297E-05</v>
      </c>
      <c r="G676" s="1">
        <v>-0.0001485479441220197</v>
      </c>
      <c r="H676" s="1">
        <v>0.007787968073536536</v>
      </c>
      <c r="I676" s="1">
        <v>0</v>
      </c>
      <c r="J676" s="1">
        <v>0.01101852797287258</v>
      </c>
      <c r="K676" s="1">
        <v>0.01321721593784528</v>
      </c>
      <c r="L676" s="1">
        <v>0.001607717388096879</v>
      </c>
      <c r="M676" s="1">
        <v>0.007825640831390368</v>
      </c>
      <c r="N676" s="1">
        <v>0.01822922361839849</v>
      </c>
      <c r="O676" s="1">
        <v>0.002129926257824849</v>
      </c>
      <c r="P676" s="1">
        <v>-9.723370127748612E-05</v>
      </c>
      <c r="Q676" s="1">
        <v>-0.003185279635287067</v>
      </c>
      <c r="R676" s="1">
        <v>-0.0001627471726271074</v>
      </c>
      <c r="S676" s="1">
        <v>-0.001329257141092304</v>
      </c>
      <c r="T676" s="1">
        <v>-0.0006025392908785342</v>
      </c>
      <c r="U676" s="1">
        <v>0.01044068786782661</v>
      </c>
      <c r="V676" s="1">
        <v>-0.0002271230335230907</v>
      </c>
      <c r="W676" s="1">
        <v>0.0002990877844936338</v>
      </c>
      <c r="X676" s="1">
        <v>0.001318971393678283</v>
      </c>
    </row>
    <row r="677" spans="1:24">
      <c r="A677" s="11">
        <v>44194</v>
      </c>
      <c r="B677" s="1">
        <v>0.01680711831638119</v>
      </c>
      <c r="C677" s="1">
        <v>0.02097696926047583</v>
      </c>
      <c r="D677" s="1">
        <v>0.02450702619735585</v>
      </c>
      <c r="E677" s="1">
        <v>-9.600153609825908E-05</v>
      </c>
      <c r="F677" s="1">
        <v>9.919650836429581E-05</v>
      </c>
      <c r="G677" s="1">
        <v>4.951843324681127E-05</v>
      </c>
      <c r="H677" s="1">
        <v>0.04006383758127885</v>
      </c>
      <c r="I677" s="1">
        <v>0.004282661792000949</v>
      </c>
      <c r="J677" s="1">
        <v>0.0204531455857955</v>
      </c>
      <c r="K677" s="1">
        <v>0.008888947417245994</v>
      </c>
      <c r="L677" s="1">
        <v>0.002406740030565059</v>
      </c>
      <c r="M677" s="1">
        <v>-0.001857700701444629</v>
      </c>
      <c r="N677" s="1">
        <v>-0.002388672011041139</v>
      </c>
      <c r="O677" s="1">
        <v>0.03193152734501526</v>
      </c>
      <c r="P677" s="1">
        <v>0</v>
      </c>
      <c r="Q677" s="1">
        <v>0.02035157961017968</v>
      </c>
      <c r="R677" s="1">
        <v>-0.0008548574740537445</v>
      </c>
      <c r="S677" s="1">
        <v>0.03142442387578924</v>
      </c>
      <c r="T677" s="1">
        <v>0</v>
      </c>
      <c r="U677" s="1">
        <v>0.002903963874404805</v>
      </c>
      <c r="V677" s="1">
        <v>-0.0003180589344576838</v>
      </c>
      <c r="W677" s="1">
        <v>0.00477327875265759</v>
      </c>
      <c r="X677" s="1">
        <v>-0.001759015405179559</v>
      </c>
    </row>
    <row r="678" spans="1:24">
      <c r="A678" s="11">
        <v>44195</v>
      </c>
      <c r="B678" s="1">
        <v>0.02084742697735979</v>
      </c>
      <c r="C678" s="1">
        <v>0.02327980452159544</v>
      </c>
      <c r="D678" s="1">
        <v>-0.001938611269501409</v>
      </c>
      <c r="E678" s="1">
        <v>0.0001439988482580379</v>
      </c>
      <c r="F678" s="1">
        <v>4.959456444580464E-05</v>
      </c>
      <c r="G678" s="1">
        <v>0</v>
      </c>
      <c r="H678" s="1">
        <v>0.02365381861709837</v>
      </c>
      <c r="I678" s="1">
        <v>-0.00950781583476964</v>
      </c>
      <c r="J678" s="1">
        <v>0.03051135336435227</v>
      </c>
      <c r="K678" s="1">
        <v>0.01318700428195368</v>
      </c>
      <c r="L678" s="1">
        <v>0.002400961537538268</v>
      </c>
      <c r="M678" s="1">
        <v>0.002970666870865342</v>
      </c>
      <c r="N678" s="1">
        <v>-0.0003417051118162313</v>
      </c>
      <c r="O678" s="1">
        <v>0.02191170467580793</v>
      </c>
      <c r="P678" s="1">
        <v>0</v>
      </c>
      <c r="Q678" s="1">
        <v>0.01550953025749321</v>
      </c>
      <c r="R678" s="1">
        <v>-0.002324017925714189</v>
      </c>
      <c r="S678" s="1">
        <v>0.02695992378434829</v>
      </c>
      <c r="T678" s="1">
        <v>-0.0002583423049890372</v>
      </c>
      <c r="U678" s="1">
        <v>0.008250871889995596</v>
      </c>
      <c r="V678" s="1">
        <v>-0.001136751287579424</v>
      </c>
      <c r="W678" s="1">
        <v>-0.0110729846026556</v>
      </c>
      <c r="X678" s="1">
        <v>0.01094342284805623</v>
      </c>
    </row>
    <row r="679" spans="1:24">
      <c r="A679" s="11">
        <v>44200</v>
      </c>
      <c r="B679" s="1">
        <v>0.02599368334617473</v>
      </c>
      <c r="C679" s="1">
        <v>0.02160577871458184</v>
      </c>
      <c r="D679" s="1">
        <v>-0.00388853373969248</v>
      </c>
      <c r="E679" s="1">
        <v>0.0001439781155752268</v>
      </c>
      <c r="F679" s="1">
        <v>0.0001487689373203125</v>
      </c>
      <c r="G679" s="1">
        <v>0.0003960592160292561</v>
      </c>
      <c r="H679" s="1">
        <v>0.05262219823760437</v>
      </c>
      <c r="I679" s="1">
        <v>-0.002159494900609936</v>
      </c>
      <c r="J679" s="1">
        <v>0.02192392674602504</v>
      </c>
      <c r="K679" s="1">
        <v>0.06248143632886319</v>
      </c>
      <c r="L679" s="1">
        <v>-0.01774240090087628</v>
      </c>
      <c r="M679" s="1">
        <v>0.04353244473664259</v>
      </c>
      <c r="N679" s="1">
        <v>0.02497598607017721</v>
      </c>
      <c r="O679" s="1">
        <v>0.0243975257835285</v>
      </c>
      <c r="P679" s="1">
        <v>0.0002430665285053489</v>
      </c>
      <c r="Q679" s="1">
        <v>0.02131699734644061</v>
      </c>
      <c r="R679" s="1">
        <v>0.0007344840579916562</v>
      </c>
      <c r="S679" s="1">
        <v>0.04321811775862586</v>
      </c>
      <c r="T679" s="1">
        <v>0.0007748267788961127</v>
      </c>
      <c r="U679" s="1">
        <v>-0.00576845439674042</v>
      </c>
      <c r="V679" s="1">
        <v>0.0005003297732355224</v>
      </c>
      <c r="W679" s="1">
        <v>0.002704734932139114</v>
      </c>
      <c r="X679" s="1">
        <v>0.005643600826740879</v>
      </c>
    </row>
    <row r="680" spans="1:24">
      <c r="A680" s="11">
        <v>44201</v>
      </c>
      <c r="B680" s="1">
        <v>0.01492766245087669</v>
      </c>
      <c r="C680" s="1">
        <v>0.01477579448787728</v>
      </c>
      <c r="D680" s="1">
        <v>0.0006491399124408249</v>
      </c>
      <c r="E680" s="1">
        <v>9.597389517426858E-05</v>
      </c>
      <c r="F680" s="1">
        <v>9.916699730458954E-05</v>
      </c>
      <c r="G680" s="1">
        <v>0.0001979707999537784</v>
      </c>
      <c r="H680" s="1">
        <v>0.01345489233418323</v>
      </c>
      <c r="I680" s="1">
        <v>-0.001545356512147324</v>
      </c>
      <c r="J680" s="1">
        <v>0.01028026139065563</v>
      </c>
      <c r="K680" s="1">
        <v>0.00144682928542502</v>
      </c>
      <c r="L680" s="1">
        <v>0.01293469933277326</v>
      </c>
      <c r="M680" s="1">
        <v>0.01514913593752559</v>
      </c>
      <c r="N680" s="1">
        <v>0.01061017911201547</v>
      </c>
      <c r="O680" s="1">
        <v>0.02044861903645199</v>
      </c>
      <c r="P680" s="1">
        <v>0.0001944106932003365</v>
      </c>
      <c r="Q680" s="1">
        <v>0.0136327963412296</v>
      </c>
      <c r="R680" s="1">
        <v>0.002525768238920175</v>
      </c>
      <c r="S680" s="1">
        <v>0.0138427031413975</v>
      </c>
      <c r="T680" s="1">
        <v>0.001118135410864075</v>
      </c>
      <c r="U680" s="1">
        <v>-0.008298802814695066</v>
      </c>
      <c r="V680" s="1">
        <v>0.0009090496512561416</v>
      </c>
      <c r="W680" s="1">
        <v>-0.00722894714315143</v>
      </c>
      <c r="X680" s="1">
        <v>0.005181358741997585</v>
      </c>
    </row>
    <row r="681" spans="1:24">
      <c r="A681" s="11">
        <v>44202</v>
      </c>
      <c r="B681" s="1">
        <v>-0.00975498231292311</v>
      </c>
      <c r="C681" s="1">
        <v>-0.009446508939793513</v>
      </c>
      <c r="D681" s="1">
        <v>-0.008471865593649978</v>
      </c>
      <c r="E681" s="1">
        <v>0.0001439435743675833</v>
      </c>
      <c r="F681" s="1">
        <v>4.957981111098612E-05</v>
      </c>
      <c r="G681" s="1">
        <v>9.897070475226324E-05</v>
      </c>
      <c r="H681" s="1">
        <v>-0.0105375053027858</v>
      </c>
      <c r="I681" s="1">
        <v>-0.0006188119009348215</v>
      </c>
      <c r="J681" s="1">
        <v>-0.00115307017676281</v>
      </c>
      <c r="K681" s="1">
        <v>-0.02389774785617</v>
      </c>
      <c r="L681" s="1">
        <v>0.01197619104671562</v>
      </c>
      <c r="M681" s="1">
        <v>0.01147240116223678</v>
      </c>
      <c r="N681" s="1">
        <v>0.01797727773989712</v>
      </c>
      <c r="O681" s="1">
        <v>-0.01946533478810335</v>
      </c>
      <c r="P681" s="1">
        <v>4.859676832437714E-05</v>
      </c>
      <c r="Q681" s="1">
        <v>-0.01396763645820369</v>
      </c>
      <c r="R681" s="1">
        <v>-0.003423544263309897</v>
      </c>
      <c r="S681" s="1">
        <v>-0.008569440682140298</v>
      </c>
      <c r="T681" s="1">
        <v>-0.0009460331817155337</v>
      </c>
      <c r="U681" s="1">
        <v>0</v>
      </c>
      <c r="V681" s="1">
        <v>-0.001045478401552945</v>
      </c>
      <c r="W681" s="1">
        <v>0.001208459361568327</v>
      </c>
      <c r="X681" s="1">
        <v>-0.0008616975974811197</v>
      </c>
    </row>
    <row r="682" spans="1:24">
      <c r="A682" s="11">
        <v>44203</v>
      </c>
      <c r="B682" s="1">
        <v>0.023023578122662</v>
      </c>
      <c r="C682" s="1">
        <v>0.02066577396563832</v>
      </c>
      <c r="D682" s="1">
        <v>0.005221943981151625</v>
      </c>
      <c r="E682" s="1">
        <v>9.595087322659021E-05</v>
      </c>
      <c r="F682" s="1">
        <v>4.957735307517765E-05</v>
      </c>
      <c r="G682" s="1">
        <v>9.896091052117666E-05</v>
      </c>
      <c r="H682" s="1">
        <v>0.03666080640043997</v>
      </c>
      <c r="I682" s="1">
        <v>0.01596595167709451</v>
      </c>
      <c r="J682" s="1">
        <v>0.01588129808781192</v>
      </c>
      <c r="K682" s="1">
        <v>0.02846561251222286</v>
      </c>
      <c r="L682" s="1">
        <v>0.03738753207162041</v>
      </c>
      <c r="M682" s="1">
        <v>0.007232681779015138</v>
      </c>
      <c r="N682" s="1">
        <v>0.003234155471043458</v>
      </c>
      <c r="O682" s="1">
        <v>0.02235272851693909</v>
      </c>
      <c r="P682" s="1">
        <v>4.859440679337207E-05</v>
      </c>
      <c r="Q682" s="1">
        <v>0.007008204889393408</v>
      </c>
      <c r="R682" s="1">
        <v>-0.0004900359457749166</v>
      </c>
      <c r="S682" s="1">
        <v>0.02222313678471026</v>
      </c>
      <c r="T682" s="1">
        <v>0</v>
      </c>
      <c r="U682" s="1">
        <v>0.01857638557293546</v>
      </c>
      <c r="V682" s="1">
        <v>0.0006365083188300872</v>
      </c>
      <c r="W682" s="1">
        <v>0.0226875402667948</v>
      </c>
      <c r="X682" s="1">
        <v>0.009864973847440051</v>
      </c>
    </row>
    <row r="683" spans="1:24">
      <c r="A683" s="11">
        <v>44204</v>
      </c>
      <c r="B683" s="1">
        <v>0.04329761961832839</v>
      </c>
      <c r="C683" s="1">
        <v>0.04969290697560814</v>
      </c>
      <c r="D683" s="1">
        <v>0.007135936865448572</v>
      </c>
      <c r="E683" s="1">
        <v>-9.595087322660835E-05</v>
      </c>
      <c r="F683" s="1">
        <v>4.957489528315604E-05</v>
      </c>
      <c r="G683" s="1">
        <v>4.947678302971122E-05</v>
      </c>
      <c r="H683" s="1">
        <v>0.03524096572291499</v>
      </c>
      <c r="I683" s="1">
        <v>0.01930678370973389</v>
      </c>
      <c r="J683" s="1">
        <v>0.007213099656634924</v>
      </c>
      <c r="K683" s="1">
        <v>0.1198863098173531</v>
      </c>
      <c r="L683" s="1">
        <v>0.006097579868118538</v>
      </c>
      <c r="M683" s="1">
        <v>0.006499082222300973</v>
      </c>
      <c r="N683" s="1">
        <v>0.02013812660775498</v>
      </c>
      <c r="O683" s="1">
        <v>0.04326015386279523</v>
      </c>
      <c r="P683" s="1">
        <v>4.859204549172237E-05</v>
      </c>
      <c r="Q683" s="1">
        <v>0.06064418382310615</v>
      </c>
      <c r="R683" s="1">
        <v>-0.000653755028596061</v>
      </c>
      <c r="S683" s="1">
        <v>0.04346521312521004</v>
      </c>
      <c r="T683" s="1">
        <v>-0.0003442340825730975</v>
      </c>
      <c r="U683" s="1">
        <v>0.008146684567818108</v>
      </c>
      <c r="V683" s="1">
        <v>-0.0003636694285012814</v>
      </c>
      <c r="W683" s="1">
        <v>0.01115362311212018</v>
      </c>
      <c r="X683" s="1">
        <v>0.005108567942722359</v>
      </c>
    </row>
    <row r="684" spans="1:24">
      <c r="A684" s="11">
        <v>44207</v>
      </c>
      <c r="B684" s="1">
        <v>0.00252589171931646</v>
      </c>
      <c r="C684" s="1">
        <v>0.008105771253435505</v>
      </c>
      <c r="D684" s="1">
        <v>-0.000323258447941813</v>
      </c>
      <c r="E684" s="1">
        <v>0.000143922857596827</v>
      </c>
      <c r="F684" s="1">
        <v>9.914241816485164E-05</v>
      </c>
      <c r="G684" s="1">
        <v>0</v>
      </c>
      <c r="H684" s="1">
        <v>-0.01377278424506758</v>
      </c>
      <c r="I684" s="1">
        <v>-0.005092118236837106</v>
      </c>
      <c r="J684" s="1">
        <v>-0.003105154223989526</v>
      </c>
      <c r="K684" s="1">
        <v>0.01352514277704083</v>
      </c>
      <c r="L684" s="1">
        <v>-0.01685863682441665</v>
      </c>
      <c r="M684" s="1">
        <v>-0.003757476666806227</v>
      </c>
      <c r="N684" s="1">
        <v>0.02469261259037141</v>
      </c>
      <c r="O684" s="1">
        <v>0.002298323236476061</v>
      </c>
      <c r="P684" s="1">
        <v>-4.859204549169525E-05</v>
      </c>
      <c r="Q684" s="1">
        <v>-0.007540092273287806</v>
      </c>
      <c r="R684" s="1">
        <v>0.00371254735618464</v>
      </c>
      <c r="S684" s="1">
        <v>-0.006287916518083435</v>
      </c>
      <c r="T684" s="1">
        <v>0.0009463587405654586</v>
      </c>
      <c r="U684" s="1">
        <v>-0.004472461205933777</v>
      </c>
      <c r="V684" s="1">
        <v>0.001408482933500547</v>
      </c>
      <c r="W684" s="1">
        <v>-0.004681108606502688</v>
      </c>
      <c r="X684" s="1">
        <v>-0.0004247186302960965</v>
      </c>
    </row>
    <row r="685" spans="1:24">
      <c r="A685" s="11">
        <v>44208</v>
      </c>
      <c r="B685" s="1">
        <v>-0.007804895207410002</v>
      </c>
      <c r="C685" s="1">
        <v>-0.008813735884775631</v>
      </c>
      <c r="D685" s="1">
        <v>-0.002914038001849535</v>
      </c>
      <c r="E685" s="1">
        <v>-4.797198437033355E-05</v>
      </c>
      <c r="F685" s="1">
        <v>4.956752336892418E-05</v>
      </c>
      <c r="G685" s="1">
        <v>0</v>
      </c>
      <c r="H685" s="1">
        <v>-0.004507896439189817</v>
      </c>
      <c r="I685" s="1">
        <v>-0.001201923221616477</v>
      </c>
      <c r="J685" s="1">
        <v>-0.001981039278138129</v>
      </c>
      <c r="K685" s="1">
        <v>-0.0197144699730827</v>
      </c>
      <c r="L685" s="1">
        <v>0.02065082946147939</v>
      </c>
      <c r="M685" s="1">
        <v>0.03133151685064097</v>
      </c>
      <c r="N685" s="1">
        <v>0.003390356152453916</v>
      </c>
      <c r="O685" s="1">
        <v>-0.00644866352653363</v>
      </c>
      <c r="P685" s="1">
        <v>4.859204549172237E-05</v>
      </c>
      <c r="Q685" s="1">
        <v>-0.008233105403806453</v>
      </c>
      <c r="R685" s="1">
        <v>-0.001507834912898608</v>
      </c>
      <c r="S685" s="1">
        <v>-0.007688866463755373</v>
      </c>
      <c r="T685" s="1">
        <v>-0.0006881720701695378</v>
      </c>
      <c r="U685" s="1">
        <v>-0.004492554013116327</v>
      </c>
      <c r="V685" s="1">
        <v>-0.0009084715591884303</v>
      </c>
      <c r="W685" s="1">
        <v>0.006430890330290331</v>
      </c>
      <c r="X685" s="1">
        <v>-0.004257137123318834</v>
      </c>
    </row>
    <row r="686" spans="1:24">
      <c r="A686" s="11">
        <v>44209</v>
      </c>
      <c r="B686" s="1">
        <v>0.005623819187520478</v>
      </c>
      <c r="C686" s="1">
        <v>0.004945259106855332</v>
      </c>
      <c r="D686" s="1">
        <v>0</v>
      </c>
      <c r="E686" s="1">
        <v>4.797198437041237E-05</v>
      </c>
      <c r="F686" s="1">
        <v>-4.956752336886793E-05</v>
      </c>
      <c r="G686" s="1">
        <v>0</v>
      </c>
      <c r="H686" s="1">
        <v>0.01284387005993827</v>
      </c>
      <c r="I686" s="1">
        <v>0.00778680184910064</v>
      </c>
      <c r="J686" s="1">
        <v>0.005508877552098048</v>
      </c>
      <c r="K686" s="1">
        <v>0.01022373122427944</v>
      </c>
      <c r="L686" s="1">
        <v>0.02319595208058409</v>
      </c>
      <c r="M686" s="1">
        <v>-0.002656926172756715</v>
      </c>
      <c r="N686" s="1">
        <v>0.007968169649176881</v>
      </c>
      <c r="O686" s="1">
        <v>0.0110295235754996</v>
      </c>
      <c r="P686" s="1">
        <v>0</v>
      </c>
      <c r="Q686" s="1">
        <v>0.01169603976319124</v>
      </c>
      <c r="R686" s="1">
        <v>-0.0001631454445253471</v>
      </c>
      <c r="S686" s="1">
        <v>0.01240850664382995</v>
      </c>
      <c r="T686" s="1">
        <v>0.0004301630384221613</v>
      </c>
      <c r="U686" s="1">
        <v>-0.004101728474217847</v>
      </c>
      <c r="V686" s="1">
        <v>0.0005451819679806808</v>
      </c>
      <c r="W686" s="1">
        <v>-0.0005829204478673085</v>
      </c>
      <c r="X686" s="1">
        <v>0.002981897843166293</v>
      </c>
    </row>
    <row r="687" spans="1:24">
      <c r="A687" s="11">
        <v>44210</v>
      </c>
      <c r="B687" s="1">
        <v>-0.001264905933173257</v>
      </c>
      <c r="C687" s="1">
        <v>-0.005299429466498591</v>
      </c>
      <c r="D687" s="1">
        <v>-0.01174181787668317</v>
      </c>
      <c r="E687" s="1">
        <v>9.593706535875717E-05</v>
      </c>
      <c r="F687" s="1">
        <v>4.956752336892418E-05</v>
      </c>
      <c r="G687" s="1">
        <v>9.894622280876644E-05</v>
      </c>
      <c r="H687" s="1">
        <v>0.005929603538074107</v>
      </c>
      <c r="I687" s="1">
        <v>0.005652253632087031</v>
      </c>
      <c r="J687" s="1">
        <v>-0.004376374599798888</v>
      </c>
      <c r="K687" s="1">
        <v>-0.0102237312242795</v>
      </c>
      <c r="L687" s="1">
        <v>-0.005934735519814578</v>
      </c>
      <c r="M687" s="1">
        <v>-0.01305457870125802</v>
      </c>
      <c r="N687" s="1">
        <v>-0.003669728888962402</v>
      </c>
      <c r="O687" s="1">
        <v>0.003194161967399872</v>
      </c>
      <c r="P687" s="1">
        <v>0.0001943445735394153</v>
      </c>
      <c r="Q687" s="1">
        <v>0.001883831012373544</v>
      </c>
      <c r="R687" s="1">
        <v>-0.0008977760243896587</v>
      </c>
      <c r="S687" s="1">
        <v>0.00022419011415498</v>
      </c>
      <c r="T687" s="1">
        <v>-0.0003441156262449588</v>
      </c>
      <c r="U687" s="1">
        <v>-0.0008223684673993002</v>
      </c>
      <c r="V687" s="1">
        <v>-0.00013626762983541</v>
      </c>
      <c r="W687" s="1">
        <v>0.001747742944160317</v>
      </c>
      <c r="X687" s="1">
        <v>-0.0008510638811567117</v>
      </c>
    </row>
    <row r="688" spans="1:24">
      <c r="A688" s="11">
        <v>44211</v>
      </c>
      <c r="B688" s="1">
        <v>-0.02219883138267827</v>
      </c>
      <c r="C688" s="1">
        <v>-0.02112124336592882</v>
      </c>
      <c r="D688" s="1">
        <v>-0.0202160985904271</v>
      </c>
      <c r="E688" s="1">
        <v>-0.0001439090497290938</v>
      </c>
      <c r="F688" s="1">
        <v>0</v>
      </c>
      <c r="G688" s="1">
        <v>0</v>
      </c>
      <c r="H688" s="1">
        <v>-0.02028063288858366</v>
      </c>
      <c r="I688" s="1">
        <v>-0.01103665192332142</v>
      </c>
      <c r="J688" s="1">
        <v>0.0001414727313669518</v>
      </c>
      <c r="K688" s="1">
        <v>-0.0297686294346337</v>
      </c>
      <c r="L688" s="1">
        <v>-0.02257432203853907</v>
      </c>
      <c r="M688" s="1">
        <v>-0.001348617871293529</v>
      </c>
      <c r="N688" s="1">
        <v>0.007326040092072881</v>
      </c>
      <c r="O688" s="1">
        <v>-0.01561096900238578</v>
      </c>
      <c r="P688" s="1">
        <v>-4.85826025795258E-05</v>
      </c>
      <c r="Q688" s="1">
        <v>-0.02284363291946673</v>
      </c>
      <c r="R688" s="1">
        <v>0.001060921468914982</v>
      </c>
      <c r="S688" s="1">
        <v>-0.01513298218370923</v>
      </c>
      <c r="T688" s="1">
        <v>0.0002580978205062896</v>
      </c>
      <c r="U688" s="1">
        <v>0.004105096076836674</v>
      </c>
      <c r="V688" s="1">
        <v>-0.0001362862012330899</v>
      </c>
      <c r="W688" s="1">
        <v>-0.009650608603240239</v>
      </c>
      <c r="X688" s="1">
        <v>-0.000851788807889237</v>
      </c>
    </row>
    <row r="689" spans="1:24">
      <c r="A689" s="11">
        <v>44214</v>
      </c>
      <c r="B689" s="1">
        <v>-0.02352153386493262</v>
      </c>
      <c r="C689" s="1">
        <v>-0.0308621113826582</v>
      </c>
      <c r="D689" s="1">
        <v>-0.02818044227142311</v>
      </c>
      <c r="E689" s="1">
        <v>9.594166753971102E-05</v>
      </c>
      <c r="F689" s="1">
        <v>4.956506655116185E-05</v>
      </c>
      <c r="G689" s="1">
        <v>-4.947188760991915E-05</v>
      </c>
      <c r="H689" s="1">
        <v>-0.02070046613030192</v>
      </c>
      <c r="I689" s="1">
        <v>-0.003304794956145065</v>
      </c>
      <c r="J689" s="1">
        <v>0.0002828854332867052</v>
      </c>
      <c r="K689" s="1">
        <v>0.007689810495797205</v>
      </c>
      <c r="L689" s="1">
        <v>-0.01379332213233587</v>
      </c>
      <c r="M689" s="1">
        <v>0.01073835822113269</v>
      </c>
      <c r="N689" s="1">
        <v>0.002733486895660419</v>
      </c>
      <c r="O689" s="1">
        <v>-0.03724210733197176</v>
      </c>
      <c r="P689" s="1">
        <v>-4.858496296351273E-05</v>
      </c>
      <c r="Q689" s="1">
        <v>-0.01585024287638732</v>
      </c>
      <c r="R689" s="1">
        <v>0.001507834912898649</v>
      </c>
      <c r="S689" s="1">
        <v>-0.02162495126290169</v>
      </c>
      <c r="T689" s="1">
        <v>-0.0001720578118491027</v>
      </c>
      <c r="U689" s="1">
        <v>-0.009467039218222078</v>
      </c>
      <c r="V689" s="1">
        <v>0.0004542151240882306</v>
      </c>
      <c r="W689" s="1">
        <v>0.004983155555745047</v>
      </c>
      <c r="X689" s="1">
        <v>-0.008558032548731732</v>
      </c>
    </row>
    <row r="690" spans="1:24">
      <c r="A690" s="11">
        <v>44215</v>
      </c>
      <c r="B690" s="1">
        <v>0.02598907521448086</v>
      </c>
      <c r="C690" s="1">
        <v>0.03086211138265809</v>
      </c>
      <c r="D690" s="1">
        <v>0.01639380977567635</v>
      </c>
      <c r="E690" s="1">
        <v>4.796738218938982E-05</v>
      </c>
      <c r="F690" s="1">
        <v>0</v>
      </c>
      <c r="G690" s="1">
        <v>0</v>
      </c>
      <c r="H690" s="1">
        <v>0.02734001448012133</v>
      </c>
      <c r="I690" s="1">
        <v>0.01226275273824439</v>
      </c>
      <c r="J690" s="1">
        <v>0.01960572531251865</v>
      </c>
      <c r="K690" s="1">
        <v>0.07218322447597306</v>
      </c>
      <c r="L690" s="1">
        <v>0.01150760685147994</v>
      </c>
      <c r="M690" s="1">
        <v>-0.01920867821819275</v>
      </c>
      <c r="N690" s="1">
        <v>-0.04719907393719018</v>
      </c>
      <c r="O690" s="1">
        <v>0.02185360128662083</v>
      </c>
      <c r="P690" s="1">
        <v>0</v>
      </c>
      <c r="Q690" s="1">
        <v>0.01969393755095007</v>
      </c>
      <c r="R690" s="1">
        <v>-0.0004887784708933868</v>
      </c>
      <c r="S690" s="1">
        <v>0.0263928113564066</v>
      </c>
      <c r="T690" s="1">
        <v>8.6032606410809E-05</v>
      </c>
      <c r="U690" s="1">
        <v>0.008237278866478929</v>
      </c>
      <c r="V690" s="1">
        <v>0.0004993984622438808</v>
      </c>
      <c r="W690" s="1">
        <v>0.004085211400769943</v>
      </c>
      <c r="X690" s="1">
        <v>0.008984017645695229</v>
      </c>
    </row>
    <row r="691" spans="1:24">
      <c r="A691" s="11">
        <v>44216</v>
      </c>
      <c r="B691" s="1">
        <v>0.0057340277638696</v>
      </c>
      <c r="C691" s="1">
        <v>0.008286842594387616</v>
      </c>
      <c r="D691" s="1">
        <v>0.02244274398647577</v>
      </c>
      <c r="E691" s="1">
        <v>4.796508142981221E-05</v>
      </c>
      <c r="F691" s="1">
        <v>-4.956506655124884E-05</v>
      </c>
      <c r="G691" s="1">
        <v>4.947188761003895E-05</v>
      </c>
      <c r="H691" s="1">
        <v>0.02112624127311039</v>
      </c>
      <c r="I691" s="1">
        <v>-0.0005947071242777764</v>
      </c>
      <c r="J691" s="1">
        <v>0.03929538260764232</v>
      </c>
      <c r="K691" s="1">
        <v>0.01975870731837222</v>
      </c>
      <c r="L691" s="1">
        <v>-0.01227950963006168</v>
      </c>
      <c r="M691" s="1">
        <v>0.008470319997060174</v>
      </c>
      <c r="N691" s="1">
        <v>-0.002865787664242416</v>
      </c>
      <c r="O691" s="1">
        <v>0.002346868009815569</v>
      </c>
      <c r="P691" s="1">
        <v>0</v>
      </c>
      <c r="Q691" s="1">
        <v>0.005737981953021395</v>
      </c>
      <c r="R691" s="1">
        <v>0.001424936627873033</v>
      </c>
      <c r="S691" s="1">
        <v>0.01305149039478778</v>
      </c>
      <c r="T691" s="1">
        <v>8.602520543820851E-05</v>
      </c>
      <c r="U691" s="1">
        <v>-0.006997353103158368</v>
      </c>
      <c r="V691" s="1">
        <v>0.0001361563076512127</v>
      </c>
      <c r="W691" s="1">
        <v>-0.003792856479816198</v>
      </c>
      <c r="X691" s="1">
        <v>0.001276867592082472</v>
      </c>
    </row>
    <row r="692" spans="1:24">
      <c r="A692" s="11">
        <v>44217</v>
      </c>
      <c r="B692" s="1">
        <v>0.01457241786470012</v>
      </c>
      <c r="C692" s="1">
        <v>0.01106166497667731</v>
      </c>
      <c r="D692" s="1">
        <v>0</v>
      </c>
      <c r="E692" s="1">
        <v>-0.0001439021467886686</v>
      </c>
      <c r="F692" s="1">
        <v>4.956506655116185E-05</v>
      </c>
      <c r="G692" s="1">
        <v>-4.947188760991915E-05</v>
      </c>
      <c r="H692" s="1">
        <v>0.02903643543319946</v>
      </c>
      <c r="I692" s="1">
        <v>0.01182745898724619</v>
      </c>
      <c r="J692" s="1">
        <v>-0.00013334222301241</v>
      </c>
      <c r="K692" s="1">
        <v>0.04642019032909494</v>
      </c>
      <c r="L692" s="1">
        <v>-0.001545595361780597</v>
      </c>
      <c r="M692" s="1">
        <v>0.01540037132694389</v>
      </c>
      <c r="N692" s="1">
        <v>0.0129892527992176</v>
      </c>
      <c r="O692" s="1">
        <v>0.01165242734672943</v>
      </c>
      <c r="P692" s="1">
        <v>0.0001457478079679861</v>
      </c>
      <c r="Q692" s="1">
        <v>0.02076199144842922</v>
      </c>
      <c r="R692" s="1">
        <v>8.136365490020988E-05</v>
      </c>
      <c r="S692" s="1">
        <v>0.005351183337859395</v>
      </c>
      <c r="T692" s="1">
        <v>0.0001720282130512268</v>
      </c>
      <c r="U692" s="1">
        <v>0.009455363353427471</v>
      </c>
      <c r="V692" s="1">
        <v>0</v>
      </c>
      <c r="W692" s="1">
        <v>0.00786144680597908</v>
      </c>
      <c r="X692" s="1">
        <v>0.008892711577546498</v>
      </c>
    </row>
    <row r="693" spans="1:24">
      <c r="A693" s="11">
        <v>44218</v>
      </c>
      <c r="B693" s="1">
        <v>-0.007016438875746675</v>
      </c>
      <c r="C693" s="1">
        <v>-0.004980444304144815</v>
      </c>
      <c r="D693" s="1">
        <v>-0.002985571963917383</v>
      </c>
      <c r="E693" s="1">
        <v>0</v>
      </c>
      <c r="F693" s="1">
        <v>4.956260997718637E-05</v>
      </c>
      <c r="G693" s="1">
        <v>0</v>
      </c>
      <c r="H693" s="1">
        <v>-0.003926473008181609</v>
      </c>
      <c r="I693" s="1">
        <v>-0.007671917239959319</v>
      </c>
      <c r="J693" s="1">
        <v>-0.01504797977265158</v>
      </c>
      <c r="K693" s="1">
        <v>-0.0167199052111033</v>
      </c>
      <c r="L693" s="1">
        <v>-0.01480354263974886</v>
      </c>
      <c r="M693" s="1">
        <v>0.0009961813873799064</v>
      </c>
      <c r="N693" s="1">
        <v>0.017473143455917</v>
      </c>
      <c r="O693" s="1">
        <v>0.005545300716425369</v>
      </c>
      <c r="P693" s="1">
        <v>0</v>
      </c>
      <c r="Q693" s="1">
        <v>0.0230814985975671</v>
      </c>
      <c r="R693" s="1">
        <v>-0.003953782638508313</v>
      </c>
      <c r="S693" s="1">
        <v>0.0154460264142915</v>
      </c>
      <c r="T693" s="1">
        <v>-0.0004301260335572576</v>
      </c>
      <c r="U693" s="1">
        <v>-0.003689284774795732</v>
      </c>
      <c r="V693" s="1">
        <v>-0.001862409405207615</v>
      </c>
      <c r="W693" s="1">
        <v>0.0002899811532571578</v>
      </c>
      <c r="X693" s="1">
        <v>-0.003801482930708223</v>
      </c>
    </row>
    <row r="694" spans="1:24">
      <c r="A694" s="11">
        <v>44221</v>
      </c>
      <c r="B694" s="1">
        <v>0.02364414414831845</v>
      </c>
      <c r="C694" s="1">
        <v>0.01977465565941752</v>
      </c>
      <c r="D694" s="1">
        <v>0.031395645965711</v>
      </c>
      <c r="E694" s="1">
        <v>9.593706535875717E-05</v>
      </c>
      <c r="F694" s="1">
        <v>-9.912767652841306E-05</v>
      </c>
      <c r="G694" s="1">
        <v>-4.947433519867896E-05</v>
      </c>
      <c r="H694" s="1">
        <v>0.02029807711397724</v>
      </c>
      <c r="I694" s="1">
        <v>0.004728141195945896</v>
      </c>
      <c r="J694" s="1">
        <v>0.02089828232489318</v>
      </c>
      <c r="K694" s="1">
        <v>0.01443026482902884</v>
      </c>
      <c r="L694" s="1">
        <v>-0.0007852375747020856</v>
      </c>
      <c r="M694" s="1">
        <v>0.00727516436329751</v>
      </c>
      <c r="N694" s="1">
        <v>0.003396637509870482</v>
      </c>
      <c r="O694" s="1">
        <v>0.0100872015334009</v>
      </c>
      <c r="P694" s="1">
        <v>-4.858024242492767E-05</v>
      </c>
      <c r="Q694" s="1">
        <v>0.01898505115489261</v>
      </c>
      <c r="R694" s="1">
        <v>-0.001062438805397233</v>
      </c>
      <c r="S694" s="1">
        <v>0.01197097764932717</v>
      </c>
      <c r="T694" s="1">
        <v>-0.0002581644521889908</v>
      </c>
      <c r="U694" s="1">
        <v>0.000410593313097561</v>
      </c>
      <c r="V694" s="1">
        <v>-0.001091802492223934</v>
      </c>
      <c r="W694" s="1">
        <v>-0.002031636165356166</v>
      </c>
      <c r="X694" s="1">
        <v>0.006748233116049745</v>
      </c>
    </row>
    <row r="695" spans="1:24">
      <c r="A695" s="11">
        <v>44222</v>
      </c>
      <c r="B695" s="1">
        <v>-0.02758938017761785</v>
      </c>
      <c r="C695" s="1">
        <v>-0.02155941429844476</v>
      </c>
      <c r="D695" s="1">
        <v>-0.01100690944106956</v>
      </c>
      <c r="E695" s="1">
        <v>-4.796738218931636E-05</v>
      </c>
      <c r="F695" s="1">
        <v>0</v>
      </c>
      <c r="G695" s="1">
        <v>0</v>
      </c>
      <c r="H695" s="1">
        <v>-0.02125227565965909</v>
      </c>
      <c r="I695" s="1">
        <v>-0.008586285171524119</v>
      </c>
      <c r="J695" s="1">
        <v>-0.007585371389256612</v>
      </c>
      <c r="K695" s="1">
        <v>-0.02397176453635762</v>
      </c>
      <c r="L695" s="1">
        <v>-0.01983404962803352</v>
      </c>
      <c r="M695" s="1">
        <v>-0.01393519564089973</v>
      </c>
      <c r="N695" s="1">
        <v>-0.02940468341562482</v>
      </c>
      <c r="O695" s="1">
        <v>-0.01702364553005796</v>
      </c>
      <c r="P695" s="1">
        <v>-9.71675655431101E-05</v>
      </c>
      <c r="Q695" s="1">
        <v>-0.02631332822579146</v>
      </c>
      <c r="R695" s="1">
        <v>0.000817360787668654</v>
      </c>
      <c r="S695" s="1">
        <v>-0.01416299957044347</v>
      </c>
      <c r="T695" s="1">
        <v>-0.0002582311182845515</v>
      </c>
      <c r="U695" s="1">
        <v>-0.01613939439540329</v>
      </c>
      <c r="V695" s="1">
        <v>-0.0004552697551890114</v>
      </c>
      <c r="W695" s="1">
        <v>-0.006997113095948481</v>
      </c>
      <c r="X695" s="1">
        <v>-0.002525253867194071</v>
      </c>
    </row>
    <row r="696" spans="1:24">
      <c r="A696" s="11">
        <v>44223</v>
      </c>
      <c r="B696" s="1">
        <v>-0.003377397958011875</v>
      </c>
      <c r="C696" s="1">
        <v>-0.007171059772949814</v>
      </c>
      <c r="D696" s="1">
        <v>-0.01178795575204224</v>
      </c>
      <c r="E696" s="1">
        <v>4.796738218938982E-05</v>
      </c>
      <c r="F696" s="1">
        <v>9.912767652848325E-05</v>
      </c>
      <c r="G696" s="1">
        <v>-4.947678302970741E-05</v>
      </c>
      <c r="H696" s="1">
        <v>-0.005264429482980545</v>
      </c>
      <c r="I696" s="1">
        <v>-0.0005948840151639282</v>
      </c>
      <c r="J696" s="1">
        <v>-0.01548122727508544</v>
      </c>
      <c r="K696" s="1">
        <v>-0.006083818195751986</v>
      </c>
      <c r="L696" s="1">
        <v>-0.004014457418661847</v>
      </c>
      <c r="M696" s="1">
        <v>-0.002341529753563245</v>
      </c>
      <c r="N696" s="1">
        <v>-0.02442280772113756</v>
      </c>
      <c r="O696" s="1">
        <v>0.008778065143306653</v>
      </c>
      <c r="P696" s="1">
        <v>0</v>
      </c>
      <c r="Q696" s="1">
        <v>0.01369675955026121</v>
      </c>
      <c r="R696" s="1">
        <v>-0.0001634187199779797</v>
      </c>
      <c r="S696" s="1">
        <v>-0.007267954027871442</v>
      </c>
      <c r="T696" s="1">
        <v>0.000344293341324885</v>
      </c>
      <c r="U696" s="1">
        <v>0.008722796740353735</v>
      </c>
      <c r="V696" s="1">
        <v>0.0005918102737998666</v>
      </c>
      <c r="W696" s="1">
        <v>0.00292141604213419</v>
      </c>
      <c r="X696" s="1">
        <v>-0.001687052276978095</v>
      </c>
    </row>
    <row r="697" spans="1:24">
      <c r="A697" s="11">
        <v>44224</v>
      </c>
      <c r="B697" s="1">
        <v>-0.01860409244300143</v>
      </c>
      <c r="C697" s="1">
        <v>-0.01632541245860883</v>
      </c>
      <c r="D697" s="1">
        <v>-0.01828204483744907</v>
      </c>
      <c r="E697" s="1">
        <v>4.796508142981221E-05</v>
      </c>
      <c r="F697" s="1">
        <v>0</v>
      </c>
      <c r="G697" s="1">
        <v>9.895111822847377E-05</v>
      </c>
      <c r="H697" s="1">
        <v>-0.02514557024657582</v>
      </c>
      <c r="I697" s="1">
        <v>-0.009867025784006504</v>
      </c>
      <c r="J697" s="1">
        <v>-0.02820576332438973</v>
      </c>
      <c r="K697" s="1">
        <v>-0.02592368500979154</v>
      </c>
      <c r="L697" s="1">
        <v>-0.01949696202943962</v>
      </c>
      <c r="M697" s="1">
        <v>-0.01348638107656008</v>
      </c>
      <c r="N697" s="1">
        <v>-0.06103134081988591</v>
      </c>
      <c r="O697" s="1">
        <v>-0.02420974850722627</v>
      </c>
      <c r="P697" s="1">
        <v>9.716756554319554E-05</v>
      </c>
      <c r="Q697" s="1">
        <v>0.0003022517780303269</v>
      </c>
      <c r="R697" s="1">
        <v>4.085718372006034E-05</v>
      </c>
      <c r="S697" s="1">
        <v>-0.02574865187807349</v>
      </c>
      <c r="T697" s="1">
        <v>8.605481697150954E-05</v>
      </c>
      <c r="U697" s="1">
        <v>-0.0179433147059964</v>
      </c>
      <c r="V697" s="1">
        <v>4.550936355935235E-05</v>
      </c>
      <c r="W697" s="1">
        <v>-0.00878997748579312</v>
      </c>
      <c r="X697" s="1">
        <v>-0.003806306139129658</v>
      </c>
    </row>
    <row r="698" spans="1:24">
      <c r="A698" s="11">
        <v>44225</v>
      </c>
      <c r="B698" s="1">
        <v>-0.02271868851689353</v>
      </c>
      <c r="C698" s="1">
        <v>-0.02631243146996259</v>
      </c>
      <c r="D698" s="1">
        <v>-0.03342739603966927</v>
      </c>
      <c r="E698" s="1">
        <v>4.79627808911531E-05</v>
      </c>
      <c r="F698" s="1">
        <v>0</v>
      </c>
      <c r="G698" s="1">
        <v>0.0001484083210322526</v>
      </c>
      <c r="H698" s="1">
        <v>-0.03683703895645115</v>
      </c>
      <c r="I698" s="1">
        <v>-0.00633008895930642</v>
      </c>
      <c r="J698" s="1">
        <v>-0.03608858738100762</v>
      </c>
      <c r="K698" s="1">
        <v>-0.05097436598427312</v>
      </c>
      <c r="L698" s="1">
        <v>-0.03336422894390064</v>
      </c>
      <c r="M698" s="1">
        <v>-0.0160824681009201</v>
      </c>
      <c r="N698" s="1">
        <v>0.02997499622079472</v>
      </c>
      <c r="O698" s="1">
        <v>-0.03500717093502864</v>
      </c>
      <c r="P698" s="1">
        <v>4.85802424249144E-05</v>
      </c>
      <c r="Q698" s="1">
        <v>-0.03099833893520702</v>
      </c>
      <c r="R698" s="1">
        <v>0.0004493188809942865</v>
      </c>
      <c r="S698" s="1">
        <v>-0.02946127921299156</v>
      </c>
      <c r="T698" s="1">
        <v>0.0002581200272452101</v>
      </c>
      <c r="U698" s="1">
        <v>0.006714250989583141</v>
      </c>
      <c r="V698" s="1">
        <v>-0.0003641329125350232</v>
      </c>
      <c r="W698" s="1">
        <v>0.0008824827753181223</v>
      </c>
      <c r="X698" s="1">
        <v>-0.01107808517315445</v>
      </c>
    </row>
    <row r="699" spans="1:24">
      <c r="A699" s="11">
        <v>44228</v>
      </c>
      <c r="B699" s="1">
        <v>0.02461847536232852</v>
      </c>
      <c r="C699" s="1">
        <v>0.02448193489440615</v>
      </c>
      <c r="D699" s="1">
        <v>0.04078037034492814</v>
      </c>
      <c r="E699" s="1">
        <v>0</v>
      </c>
      <c r="F699" s="1">
        <v>4.956015364655368E-05</v>
      </c>
      <c r="G699" s="1">
        <v>9.892664597267736E-05</v>
      </c>
      <c r="H699" s="1">
        <v>0.02009038448114753</v>
      </c>
      <c r="I699" s="1">
        <v>0.00151080252335743</v>
      </c>
      <c r="J699" s="1">
        <v>0.02810255544559158</v>
      </c>
      <c r="K699" s="1">
        <v>0.05902269916710145</v>
      </c>
      <c r="L699" s="1">
        <v>0.03664023514980132</v>
      </c>
      <c r="M699" s="1">
        <v>0.02284839377622193</v>
      </c>
      <c r="N699" s="1">
        <v>0.003350086885282027</v>
      </c>
      <c r="O699" s="1">
        <v>0.01212724055057286</v>
      </c>
      <c r="P699" s="1">
        <v>0.0001457265686399738</v>
      </c>
      <c r="Q699" s="1">
        <v>0.008381237948595898</v>
      </c>
      <c r="R699" s="1">
        <v>-0.003026587177426418</v>
      </c>
      <c r="S699" s="1">
        <v>0.01184270197593516</v>
      </c>
      <c r="T699" s="1">
        <v>-0.0003441748442166385</v>
      </c>
      <c r="U699" s="1">
        <v>-0.01985281676142145</v>
      </c>
      <c r="V699" s="1">
        <v>-0.001184348519069973</v>
      </c>
      <c r="W699" s="1">
        <v>-0.006193796530130969</v>
      </c>
      <c r="X699" s="1">
        <v>0.007682496172016211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9"/>
  <sheetViews>
    <sheetView showGridLines="0" workbookViewId="0"/>
  </sheetViews>
  <sheetFormatPr defaultRowHeight="15"/>
  <cols>
    <col min="1" max="1" width="10.7109375" style="10" customWidth="1"/>
  </cols>
  <sheetData>
    <row r="1" spans="1:2">
      <c r="A1" s="5" t="s">
        <v>24</v>
      </c>
      <c r="B1" s="5" t="s">
        <v>50</v>
      </c>
    </row>
    <row r="2" spans="1:2">
      <c r="A2" s="11">
        <f>Returns!A2</f>
        <v>0</v>
      </c>
      <c r="B2" s="1">
        <f t="array" ref="B2">MMULT(Returns!B2:X2,Resume!$B$38:$B$60)</f>
        <v>0</v>
      </c>
    </row>
    <row r="3" spans="1:2">
      <c r="A3" s="11">
        <f>Returns!A3</f>
        <v>0</v>
      </c>
      <c r="B3" s="1">
        <f t="array" ref="B3">MMULT(Returns!B3:X3,Resume!$B$38:$B$60)</f>
        <v>0</v>
      </c>
    </row>
    <row r="4" spans="1:2">
      <c r="A4" s="11">
        <f>Returns!A4</f>
        <v>0</v>
      </c>
      <c r="B4" s="1">
        <f t="array" ref="B4">MMULT(Returns!B4:X4,Resume!$B$38:$B$60)</f>
        <v>0</v>
      </c>
    </row>
    <row r="5" spans="1:2">
      <c r="A5" s="11">
        <f>Returns!A5</f>
        <v>0</v>
      </c>
      <c r="B5" s="1">
        <f t="array" ref="B5">MMULT(Returns!B5:X5,Resume!$B$38:$B$60)</f>
        <v>0</v>
      </c>
    </row>
    <row r="6" spans="1:2">
      <c r="A6" s="11">
        <f>Returns!A6</f>
        <v>0</v>
      </c>
      <c r="B6" s="1">
        <f t="array" ref="B6">MMULT(Returns!B6:X6,Resume!$B$38:$B$60)</f>
        <v>0</v>
      </c>
    </row>
    <row r="7" spans="1:2">
      <c r="A7" s="11">
        <f>Returns!A7</f>
        <v>0</v>
      </c>
      <c r="B7" s="1">
        <f t="array" ref="B7">MMULT(Returns!B7:X7,Resume!$B$38:$B$60)</f>
        <v>0</v>
      </c>
    </row>
    <row r="8" spans="1:2">
      <c r="A8" s="11">
        <f>Returns!A8</f>
        <v>0</v>
      </c>
      <c r="B8" s="1">
        <f t="array" ref="B8">MMULT(Returns!B8:X8,Resume!$B$38:$B$60)</f>
        <v>0</v>
      </c>
    </row>
    <row r="9" spans="1:2">
      <c r="A9" s="11">
        <f>Returns!A9</f>
        <v>0</v>
      </c>
      <c r="B9" s="1">
        <f t="array" ref="B9">MMULT(Returns!B9:X9,Resume!$B$38:$B$60)</f>
        <v>0</v>
      </c>
    </row>
    <row r="10" spans="1:2">
      <c r="A10" s="11">
        <f>Returns!A10</f>
        <v>0</v>
      </c>
      <c r="B10" s="1">
        <f t="array" ref="B10">MMULT(Returns!B10:X10,Resume!$B$38:$B$60)</f>
        <v>0</v>
      </c>
    </row>
    <row r="11" spans="1:2">
      <c r="A11" s="11">
        <f>Returns!A11</f>
        <v>0</v>
      </c>
      <c r="B11" s="1">
        <f t="array" ref="B11">MMULT(Returns!B11:X11,Resume!$B$38:$B$60)</f>
        <v>0</v>
      </c>
    </row>
    <row r="12" spans="1:2">
      <c r="A12" s="11">
        <f>Returns!A12</f>
        <v>0</v>
      </c>
      <c r="B12" s="1">
        <f t="array" ref="B12">MMULT(Returns!B12:X12,Resume!$B$38:$B$60)</f>
        <v>0</v>
      </c>
    </row>
    <row r="13" spans="1:2">
      <c r="A13" s="11">
        <f>Returns!A13</f>
        <v>0</v>
      </c>
      <c r="B13" s="1">
        <f t="array" ref="B13">MMULT(Returns!B13:X13,Resume!$B$38:$B$60)</f>
        <v>0</v>
      </c>
    </row>
    <row r="14" spans="1:2">
      <c r="A14" s="11">
        <f>Returns!A14</f>
        <v>0</v>
      </c>
      <c r="B14" s="1">
        <f t="array" ref="B14">MMULT(Returns!B14:X14,Resume!$B$38:$B$60)</f>
        <v>0</v>
      </c>
    </row>
    <row r="15" spans="1:2">
      <c r="A15" s="11">
        <f>Returns!A15</f>
        <v>0</v>
      </c>
      <c r="B15" s="1">
        <f t="array" ref="B15">MMULT(Returns!B15:X15,Resume!$B$38:$B$60)</f>
        <v>0</v>
      </c>
    </row>
    <row r="16" spans="1:2">
      <c r="A16" s="11">
        <f>Returns!A16</f>
        <v>0</v>
      </c>
      <c r="B16" s="1">
        <f t="array" ref="B16">MMULT(Returns!B16:X16,Resume!$B$38:$B$60)</f>
        <v>0</v>
      </c>
    </row>
    <row r="17" spans="1:2">
      <c r="A17" s="11">
        <f>Returns!A17</f>
        <v>0</v>
      </c>
      <c r="B17" s="1">
        <f t="array" ref="B17">MMULT(Returns!B17:X17,Resume!$B$38:$B$60)</f>
        <v>0</v>
      </c>
    </row>
    <row r="18" spans="1:2">
      <c r="A18" s="11">
        <f>Returns!A18</f>
        <v>0</v>
      </c>
      <c r="B18" s="1">
        <f t="array" ref="B18">MMULT(Returns!B18:X18,Resume!$B$38:$B$60)</f>
        <v>0</v>
      </c>
    </row>
    <row r="19" spans="1:2">
      <c r="A19" s="11">
        <f>Returns!A19</f>
        <v>0</v>
      </c>
      <c r="B19" s="1">
        <f t="array" ref="B19">MMULT(Returns!B19:X19,Resume!$B$38:$B$60)</f>
        <v>0</v>
      </c>
    </row>
    <row r="20" spans="1:2">
      <c r="A20" s="11">
        <f>Returns!A20</f>
        <v>0</v>
      </c>
      <c r="B20" s="1">
        <f t="array" ref="B20">MMULT(Returns!B20:X20,Resume!$B$38:$B$60)</f>
        <v>0</v>
      </c>
    </row>
    <row r="21" spans="1:2">
      <c r="A21" s="11">
        <f>Returns!A21</f>
        <v>0</v>
      </c>
      <c r="B21" s="1">
        <f t="array" ref="B21">MMULT(Returns!B21:X21,Resume!$B$38:$B$60)</f>
        <v>0</v>
      </c>
    </row>
    <row r="22" spans="1:2">
      <c r="A22" s="11">
        <f>Returns!A22</f>
        <v>0</v>
      </c>
      <c r="B22" s="1">
        <f t="array" ref="B22">MMULT(Returns!B22:X22,Resume!$B$38:$B$60)</f>
        <v>0</v>
      </c>
    </row>
    <row r="23" spans="1:2">
      <c r="A23" s="11">
        <f>Returns!A23</f>
        <v>0</v>
      </c>
      <c r="B23" s="1">
        <f t="array" ref="B23">MMULT(Returns!B23:X23,Resume!$B$38:$B$60)</f>
        <v>0</v>
      </c>
    </row>
    <row r="24" spans="1:2">
      <c r="A24" s="11">
        <f>Returns!A24</f>
        <v>0</v>
      </c>
      <c r="B24" s="1">
        <f t="array" ref="B24">MMULT(Returns!B24:X24,Resume!$B$38:$B$60)</f>
        <v>0</v>
      </c>
    </row>
    <row r="25" spans="1:2">
      <c r="A25" s="11">
        <f>Returns!A25</f>
        <v>0</v>
      </c>
      <c r="B25" s="1">
        <f t="array" ref="B25">MMULT(Returns!B25:X25,Resume!$B$38:$B$60)</f>
        <v>0</v>
      </c>
    </row>
    <row r="26" spans="1:2">
      <c r="A26" s="11">
        <f>Returns!A26</f>
        <v>0</v>
      </c>
      <c r="B26" s="1">
        <f t="array" ref="B26">MMULT(Returns!B26:X26,Resume!$B$38:$B$60)</f>
        <v>0</v>
      </c>
    </row>
    <row r="27" spans="1:2">
      <c r="A27" s="11">
        <f>Returns!A27</f>
        <v>0</v>
      </c>
      <c r="B27" s="1">
        <f t="array" ref="B27">MMULT(Returns!B27:X27,Resume!$B$38:$B$60)</f>
        <v>0</v>
      </c>
    </row>
    <row r="28" spans="1:2">
      <c r="A28" s="11">
        <f>Returns!A28</f>
        <v>0</v>
      </c>
      <c r="B28" s="1">
        <f t="array" ref="B28">MMULT(Returns!B28:X28,Resume!$B$38:$B$60)</f>
        <v>0</v>
      </c>
    </row>
    <row r="29" spans="1:2">
      <c r="A29" s="11">
        <f>Returns!A29</f>
        <v>0</v>
      </c>
      <c r="B29" s="1">
        <f t="array" ref="B29">MMULT(Returns!B29:X29,Resume!$B$38:$B$60)</f>
        <v>0</v>
      </c>
    </row>
    <row r="30" spans="1:2">
      <c r="A30" s="11">
        <f>Returns!A30</f>
        <v>0</v>
      </c>
      <c r="B30" s="1">
        <f t="array" ref="B30">MMULT(Returns!B30:X30,Resume!$B$38:$B$60)</f>
        <v>0</v>
      </c>
    </row>
    <row r="31" spans="1:2">
      <c r="A31" s="11">
        <f>Returns!A31</f>
        <v>0</v>
      </c>
      <c r="B31" s="1">
        <f t="array" ref="B31">MMULT(Returns!B31:X31,Resume!$B$38:$B$60)</f>
        <v>0</v>
      </c>
    </row>
    <row r="32" spans="1:2">
      <c r="A32" s="11">
        <f>Returns!A32</f>
        <v>0</v>
      </c>
      <c r="B32" s="1">
        <f t="array" ref="B32">MMULT(Returns!B32:X32,Resume!$B$38:$B$60)</f>
        <v>0</v>
      </c>
    </row>
    <row r="33" spans="1:2">
      <c r="A33" s="11">
        <f>Returns!A33</f>
        <v>0</v>
      </c>
      <c r="B33" s="1">
        <f t="array" ref="B33">MMULT(Returns!B33:X33,Resume!$B$38:$B$60)</f>
        <v>0</v>
      </c>
    </row>
    <row r="34" spans="1:2">
      <c r="A34" s="11">
        <f>Returns!A34</f>
        <v>0</v>
      </c>
      <c r="B34" s="1">
        <f t="array" ref="B34">MMULT(Returns!B34:X34,Resume!$B$38:$B$60)</f>
        <v>0</v>
      </c>
    </row>
    <row r="35" spans="1:2">
      <c r="A35" s="11">
        <f>Returns!A35</f>
        <v>0</v>
      </c>
      <c r="B35" s="1">
        <f t="array" ref="B35">MMULT(Returns!B35:X35,Resume!$B$38:$B$60)</f>
        <v>0</v>
      </c>
    </row>
    <row r="36" spans="1:2">
      <c r="A36" s="11">
        <f>Returns!A36</f>
        <v>0</v>
      </c>
      <c r="B36" s="1">
        <f t="array" ref="B36">MMULT(Returns!B36:X36,Resume!$B$38:$B$60)</f>
        <v>0</v>
      </c>
    </row>
    <row r="37" spans="1:2">
      <c r="A37" s="11">
        <f>Returns!A37</f>
        <v>0</v>
      </c>
      <c r="B37" s="1">
        <f t="array" ref="B37">MMULT(Returns!B37:X37,Resume!$B$38:$B$60)</f>
        <v>0</v>
      </c>
    </row>
    <row r="38" spans="1:2">
      <c r="A38" s="11">
        <f>Returns!A38</f>
        <v>0</v>
      </c>
      <c r="B38" s="1">
        <f t="array" ref="B38">MMULT(Returns!B38:X38,Resume!$B$38:$B$60)</f>
        <v>0</v>
      </c>
    </row>
    <row r="39" spans="1:2">
      <c r="A39" s="11">
        <f>Returns!A39</f>
        <v>0</v>
      </c>
      <c r="B39" s="1">
        <f t="array" ref="B39">MMULT(Returns!B39:X39,Resume!$B$38:$B$60)</f>
        <v>0</v>
      </c>
    </row>
    <row r="40" spans="1:2">
      <c r="A40" s="11">
        <f>Returns!A40</f>
        <v>0</v>
      </c>
      <c r="B40" s="1">
        <f t="array" ref="B40">MMULT(Returns!B40:X40,Resume!$B$38:$B$60)</f>
        <v>0</v>
      </c>
    </row>
    <row r="41" spans="1:2">
      <c r="A41" s="11">
        <f>Returns!A41</f>
        <v>0</v>
      </c>
      <c r="B41" s="1">
        <f t="array" ref="B41">MMULT(Returns!B41:X41,Resume!$B$38:$B$60)</f>
        <v>0</v>
      </c>
    </row>
    <row r="42" spans="1:2">
      <c r="A42" s="11">
        <f>Returns!A42</f>
        <v>0</v>
      </c>
      <c r="B42" s="1">
        <f t="array" ref="B42">MMULT(Returns!B42:X42,Resume!$B$38:$B$60)</f>
        <v>0</v>
      </c>
    </row>
    <row r="43" spans="1:2">
      <c r="A43" s="11">
        <f>Returns!A43</f>
        <v>0</v>
      </c>
      <c r="B43" s="1">
        <f t="array" ref="B43">MMULT(Returns!B43:X43,Resume!$B$38:$B$60)</f>
        <v>0</v>
      </c>
    </row>
    <row r="44" spans="1:2">
      <c r="A44" s="11">
        <f>Returns!A44</f>
        <v>0</v>
      </c>
      <c r="B44" s="1">
        <f t="array" ref="B44">MMULT(Returns!B44:X44,Resume!$B$38:$B$60)</f>
        <v>0</v>
      </c>
    </row>
    <row r="45" spans="1:2">
      <c r="A45" s="11">
        <f>Returns!A45</f>
        <v>0</v>
      </c>
      <c r="B45" s="1">
        <f t="array" ref="B45">MMULT(Returns!B45:X45,Resume!$B$38:$B$60)</f>
        <v>0</v>
      </c>
    </row>
    <row r="46" spans="1:2">
      <c r="A46" s="11">
        <f>Returns!A46</f>
        <v>0</v>
      </c>
      <c r="B46" s="1">
        <f t="array" ref="B46">MMULT(Returns!B46:X46,Resume!$B$38:$B$60)</f>
        <v>0</v>
      </c>
    </row>
    <row r="47" spans="1:2">
      <c r="A47" s="11">
        <f>Returns!A47</f>
        <v>0</v>
      </c>
      <c r="B47" s="1">
        <f t="array" ref="B47">MMULT(Returns!B47:X47,Resume!$B$38:$B$60)</f>
        <v>0</v>
      </c>
    </row>
    <row r="48" spans="1:2">
      <c r="A48" s="11">
        <f>Returns!A48</f>
        <v>0</v>
      </c>
      <c r="B48" s="1">
        <f t="array" ref="B48">MMULT(Returns!B48:X48,Resume!$B$38:$B$60)</f>
        <v>0</v>
      </c>
    </row>
    <row r="49" spans="1:2">
      <c r="A49" s="11">
        <f>Returns!A49</f>
        <v>0</v>
      </c>
      <c r="B49" s="1">
        <f t="array" ref="B49">MMULT(Returns!B49:X49,Resume!$B$38:$B$60)</f>
        <v>0</v>
      </c>
    </row>
    <row r="50" spans="1:2">
      <c r="A50" s="11">
        <f>Returns!A50</f>
        <v>0</v>
      </c>
      <c r="B50" s="1">
        <f t="array" ref="B50">MMULT(Returns!B50:X50,Resume!$B$38:$B$60)</f>
        <v>0</v>
      </c>
    </row>
    <row r="51" spans="1:2">
      <c r="A51" s="11">
        <f>Returns!A51</f>
        <v>0</v>
      </c>
      <c r="B51" s="1">
        <f t="array" ref="B51">MMULT(Returns!B51:X51,Resume!$B$38:$B$60)</f>
        <v>0</v>
      </c>
    </row>
    <row r="52" spans="1:2">
      <c r="A52" s="11">
        <f>Returns!A52</f>
        <v>0</v>
      </c>
      <c r="B52" s="1">
        <f t="array" ref="B52">MMULT(Returns!B52:X52,Resume!$B$38:$B$60)</f>
        <v>0</v>
      </c>
    </row>
    <row r="53" spans="1:2">
      <c r="A53" s="11">
        <f>Returns!A53</f>
        <v>0</v>
      </c>
      <c r="B53" s="1">
        <f t="array" ref="B53">MMULT(Returns!B53:X53,Resume!$B$38:$B$60)</f>
        <v>0</v>
      </c>
    </row>
    <row r="54" spans="1:2">
      <c r="A54" s="11">
        <f>Returns!A54</f>
        <v>0</v>
      </c>
      <c r="B54" s="1">
        <f t="array" ref="B54">MMULT(Returns!B54:X54,Resume!$B$38:$B$60)</f>
        <v>0</v>
      </c>
    </row>
    <row r="55" spans="1:2">
      <c r="A55" s="11">
        <f>Returns!A55</f>
        <v>0</v>
      </c>
      <c r="B55" s="1">
        <f t="array" ref="B55">MMULT(Returns!B55:X55,Resume!$B$38:$B$60)</f>
        <v>0</v>
      </c>
    </row>
    <row r="56" spans="1:2">
      <c r="A56" s="11">
        <f>Returns!A56</f>
        <v>0</v>
      </c>
      <c r="B56" s="1">
        <f t="array" ref="B56">MMULT(Returns!B56:X56,Resume!$B$38:$B$60)</f>
        <v>0</v>
      </c>
    </row>
    <row r="57" spans="1:2">
      <c r="A57" s="11">
        <f>Returns!A57</f>
        <v>0</v>
      </c>
      <c r="B57" s="1">
        <f t="array" ref="B57">MMULT(Returns!B57:X57,Resume!$B$38:$B$60)</f>
        <v>0</v>
      </c>
    </row>
    <row r="58" spans="1:2">
      <c r="A58" s="11">
        <f>Returns!A58</f>
        <v>0</v>
      </c>
      <c r="B58" s="1">
        <f t="array" ref="B58">MMULT(Returns!B58:X58,Resume!$B$38:$B$60)</f>
        <v>0</v>
      </c>
    </row>
    <row r="59" spans="1:2">
      <c r="A59" s="11">
        <f>Returns!A59</f>
        <v>0</v>
      </c>
      <c r="B59" s="1">
        <f t="array" ref="B59">MMULT(Returns!B59:X59,Resume!$B$38:$B$60)</f>
        <v>0</v>
      </c>
    </row>
    <row r="60" spans="1:2">
      <c r="A60" s="11">
        <f>Returns!A60</f>
        <v>0</v>
      </c>
      <c r="B60" s="1">
        <f t="array" ref="B60">MMULT(Returns!B60:X60,Resume!$B$38:$B$60)</f>
        <v>0</v>
      </c>
    </row>
    <row r="61" spans="1:2">
      <c r="A61" s="11">
        <f>Returns!A61</f>
        <v>0</v>
      </c>
      <c r="B61" s="1">
        <f t="array" ref="B61">MMULT(Returns!B61:X61,Resume!$B$38:$B$60)</f>
        <v>0</v>
      </c>
    </row>
    <row r="62" spans="1:2">
      <c r="A62" s="11">
        <f>Returns!A62</f>
        <v>0</v>
      </c>
      <c r="B62" s="1">
        <f t="array" ref="B62">MMULT(Returns!B62:X62,Resume!$B$38:$B$60)</f>
        <v>0</v>
      </c>
    </row>
    <row r="63" spans="1:2">
      <c r="A63" s="11">
        <f>Returns!A63</f>
        <v>0</v>
      </c>
      <c r="B63" s="1">
        <f t="array" ref="B63">MMULT(Returns!B63:X63,Resume!$B$38:$B$60)</f>
        <v>0</v>
      </c>
    </row>
    <row r="64" spans="1:2">
      <c r="A64" s="11">
        <f>Returns!A64</f>
        <v>0</v>
      </c>
      <c r="B64" s="1">
        <f t="array" ref="B64">MMULT(Returns!B64:X64,Resume!$B$38:$B$60)</f>
        <v>0</v>
      </c>
    </row>
    <row r="65" spans="1:2">
      <c r="A65" s="11">
        <f>Returns!A65</f>
        <v>0</v>
      </c>
      <c r="B65" s="1">
        <f t="array" ref="B65">MMULT(Returns!B65:X65,Resume!$B$38:$B$60)</f>
        <v>0</v>
      </c>
    </row>
    <row r="66" spans="1:2">
      <c r="A66" s="11">
        <f>Returns!A66</f>
        <v>0</v>
      </c>
      <c r="B66" s="1">
        <f t="array" ref="B66">MMULT(Returns!B66:X66,Resume!$B$38:$B$60)</f>
        <v>0</v>
      </c>
    </row>
    <row r="67" spans="1:2">
      <c r="A67" s="11">
        <f>Returns!A67</f>
        <v>0</v>
      </c>
      <c r="B67" s="1">
        <f t="array" ref="B67">MMULT(Returns!B67:X67,Resume!$B$38:$B$60)</f>
        <v>0</v>
      </c>
    </row>
    <row r="68" spans="1:2">
      <c r="A68" s="11">
        <f>Returns!A68</f>
        <v>0</v>
      </c>
      <c r="B68" s="1">
        <f t="array" ref="B68">MMULT(Returns!B68:X68,Resume!$B$38:$B$60)</f>
        <v>0</v>
      </c>
    </row>
    <row r="69" spans="1:2">
      <c r="A69" s="11">
        <f>Returns!A69</f>
        <v>0</v>
      </c>
      <c r="B69" s="1">
        <f t="array" ref="B69">MMULT(Returns!B69:X69,Resume!$B$38:$B$60)</f>
        <v>0</v>
      </c>
    </row>
    <row r="70" spans="1:2">
      <c r="A70" s="11">
        <f>Returns!A70</f>
        <v>0</v>
      </c>
      <c r="B70" s="1">
        <f t="array" ref="B70">MMULT(Returns!B70:X70,Resume!$B$38:$B$60)</f>
        <v>0</v>
      </c>
    </row>
    <row r="71" spans="1:2">
      <c r="A71" s="11">
        <f>Returns!A71</f>
        <v>0</v>
      </c>
      <c r="B71" s="1">
        <f t="array" ref="B71">MMULT(Returns!B71:X71,Resume!$B$38:$B$60)</f>
        <v>0</v>
      </c>
    </row>
    <row r="72" spans="1:2">
      <c r="A72" s="11">
        <f>Returns!A72</f>
        <v>0</v>
      </c>
      <c r="B72" s="1">
        <f t="array" ref="B72">MMULT(Returns!B72:X72,Resume!$B$38:$B$60)</f>
        <v>0</v>
      </c>
    </row>
    <row r="73" spans="1:2">
      <c r="A73" s="11">
        <f>Returns!A73</f>
        <v>0</v>
      </c>
      <c r="B73" s="1">
        <f t="array" ref="B73">MMULT(Returns!B73:X73,Resume!$B$38:$B$60)</f>
        <v>0</v>
      </c>
    </row>
    <row r="74" spans="1:2">
      <c r="A74" s="11">
        <f>Returns!A74</f>
        <v>0</v>
      </c>
      <c r="B74" s="1">
        <f t="array" ref="B74">MMULT(Returns!B74:X74,Resume!$B$38:$B$60)</f>
        <v>0</v>
      </c>
    </row>
    <row r="75" spans="1:2">
      <c r="A75" s="11">
        <f>Returns!A75</f>
        <v>0</v>
      </c>
      <c r="B75" s="1">
        <f t="array" ref="B75">MMULT(Returns!B75:X75,Resume!$B$38:$B$60)</f>
        <v>0</v>
      </c>
    </row>
    <row r="76" spans="1:2">
      <c r="A76" s="11">
        <f>Returns!A76</f>
        <v>0</v>
      </c>
      <c r="B76" s="1">
        <f t="array" ref="B76">MMULT(Returns!B76:X76,Resume!$B$38:$B$60)</f>
        <v>0</v>
      </c>
    </row>
    <row r="77" spans="1:2">
      <c r="A77" s="11">
        <f>Returns!A77</f>
        <v>0</v>
      </c>
      <c r="B77" s="1">
        <f t="array" ref="B77">MMULT(Returns!B77:X77,Resume!$B$38:$B$60)</f>
        <v>0</v>
      </c>
    </row>
    <row r="78" spans="1:2">
      <c r="A78" s="11">
        <f>Returns!A78</f>
        <v>0</v>
      </c>
      <c r="B78" s="1">
        <f t="array" ref="B78">MMULT(Returns!B78:X78,Resume!$B$38:$B$60)</f>
        <v>0</v>
      </c>
    </row>
    <row r="79" spans="1:2">
      <c r="A79" s="11">
        <f>Returns!A79</f>
        <v>0</v>
      </c>
      <c r="B79" s="1">
        <f t="array" ref="B79">MMULT(Returns!B79:X79,Resume!$B$38:$B$60)</f>
        <v>0</v>
      </c>
    </row>
    <row r="80" spans="1:2">
      <c r="A80" s="11">
        <f>Returns!A80</f>
        <v>0</v>
      </c>
      <c r="B80" s="1">
        <f t="array" ref="B80">MMULT(Returns!B80:X80,Resume!$B$38:$B$60)</f>
        <v>0</v>
      </c>
    </row>
    <row r="81" spans="1:2">
      <c r="A81" s="11">
        <f>Returns!A81</f>
        <v>0</v>
      </c>
      <c r="B81" s="1">
        <f t="array" ref="B81">MMULT(Returns!B81:X81,Resume!$B$38:$B$60)</f>
        <v>0</v>
      </c>
    </row>
    <row r="82" spans="1:2">
      <c r="A82" s="11">
        <f>Returns!A82</f>
        <v>0</v>
      </c>
      <c r="B82" s="1">
        <f t="array" ref="B82">MMULT(Returns!B82:X82,Resume!$B$38:$B$60)</f>
        <v>0</v>
      </c>
    </row>
    <row r="83" spans="1:2">
      <c r="A83" s="11">
        <f>Returns!A83</f>
        <v>0</v>
      </c>
      <c r="B83" s="1">
        <f t="array" ref="B83">MMULT(Returns!B83:X83,Resume!$B$38:$B$60)</f>
        <v>0</v>
      </c>
    </row>
    <row r="84" spans="1:2">
      <c r="A84" s="11">
        <f>Returns!A84</f>
        <v>0</v>
      </c>
      <c r="B84" s="1">
        <f t="array" ref="B84">MMULT(Returns!B84:X84,Resume!$B$38:$B$60)</f>
        <v>0</v>
      </c>
    </row>
    <row r="85" spans="1:2">
      <c r="A85" s="11">
        <f>Returns!A85</f>
        <v>0</v>
      </c>
      <c r="B85" s="1">
        <f t="array" ref="B85">MMULT(Returns!B85:X85,Resume!$B$38:$B$60)</f>
        <v>0</v>
      </c>
    </row>
    <row r="86" spans="1:2">
      <c r="A86" s="11">
        <f>Returns!A86</f>
        <v>0</v>
      </c>
      <c r="B86" s="1">
        <f t="array" ref="B86">MMULT(Returns!B86:X86,Resume!$B$38:$B$60)</f>
        <v>0</v>
      </c>
    </row>
    <row r="87" spans="1:2">
      <c r="A87" s="11">
        <f>Returns!A87</f>
        <v>0</v>
      </c>
      <c r="B87" s="1">
        <f t="array" ref="B87">MMULT(Returns!B87:X87,Resume!$B$38:$B$60)</f>
        <v>0</v>
      </c>
    </row>
    <row r="88" spans="1:2">
      <c r="A88" s="11">
        <f>Returns!A88</f>
        <v>0</v>
      </c>
      <c r="B88" s="1">
        <f t="array" ref="B88">MMULT(Returns!B88:X88,Resume!$B$38:$B$60)</f>
        <v>0</v>
      </c>
    </row>
    <row r="89" spans="1:2">
      <c r="A89" s="11">
        <f>Returns!A89</f>
        <v>0</v>
      </c>
      <c r="B89" s="1">
        <f t="array" ref="B89">MMULT(Returns!B89:X89,Resume!$B$38:$B$60)</f>
        <v>0</v>
      </c>
    </row>
    <row r="90" spans="1:2">
      <c r="A90" s="11">
        <f>Returns!A90</f>
        <v>0</v>
      </c>
      <c r="B90" s="1">
        <f t="array" ref="B90">MMULT(Returns!B90:X90,Resume!$B$38:$B$60)</f>
        <v>0</v>
      </c>
    </row>
    <row r="91" spans="1:2">
      <c r="A91" s="11">
        <f>Returns!A91</f>
        <v>0</v>
      </c>
      <c r="B91" s="1">
        <f t="array" ref="B91">MMULT(Returns!B91:X91,Resume!$B$38:$B$60)</f>
        <v>0</v>
      </c>
    </row>
    <row r="92" spans="1:2">
      <c r="A92" s="11">
        <f>Returns!A92</f>
        <v>0</v>
      </c>
      <c r="B92" s="1">
        <f t="array" ref="B92">MMULT(Returns!B92:X92,Resume!$B$38:$B$60)</f>
        <v>0</v>
      </c>
    </row>
    <row r="93" spans="1:2">
      <c r="A93" s="11">
        <f>Returns!A93</f>
        <v>0</v>
      </c>
      <c r="B93" s="1">
        <f t="array" ref="B93">MMULT(Returns!B93:X93,Resume!$B$38:$B$60)</f>
        <v>0</v>
      </c>
    </row>
    <row r="94" spans="1:2">
      <c r="A94" s="11">
        <f>Returns!A94</f>
        <v>0</v>
      </c>
      <c r="B94" s="1">
        <f t="array" ref="B94">MMULT(Returns!B94:X94,Resume!$B$38:$B$60)</f>
        <v>0</v>
      </c>
    </row>
    <row r="95" spans="1:2">
      <c r="A95" s="11">
        <f>Returns!A95</f>
        <v>0</v>
      </c>
      <c r="B95" s="1">
        <f t="array" ref="B95">MMULT(Returns!B95:X95,Resume!$B$38:$B$60)</f>
        <v>0</v>
      </c>
    </row>
    <row r="96" spans="1:2">
      <c r="A96" s="11">
        <f>Returns!A96</f>
        <v>0</v>
      </c>
      <c r="B96" s="1">
        <f t="array" ref="B96">MMULT(Returns!B96:X96,Resume!$B$38:$B$60)</f>
        <v>0</v>
      </c>
    </row>
    <row r="97" spans="1:2">
      <c r="A97" s="11">
        <f>Returns!A97</f>
        <v>0</v>
      </c>
      <c r="B97" s="1">
        <f t="array" ref="B97">MMULT(Returns!B97:X97,Resume!$B$38:$B$60)</f>
        <v>0</v>
      </c>
    </row>
    <row r="98" spans="1:2">
      <c r="A98" s="11">
        <f>Returns!A98</f>
        <v>0</v>
      </c>
      <c r="B98" s="1">
        <f t="array" ref="B98">MMULT(Returns!B98:X98,Resume!$B$38:$B$60)</f>
        <v>0</v>
      </c>
    </row>
    <row r="99" spans="1:2">
      <c r="A99" s="11">
        <f>Returns!A99</f>
        <v>0</v>
      </c>
      <c r="B99" s="1">
        <f t="array" ref="B99">MMULT(Returns!B99:X99,Resume!$B$38:$B$60)</f>
        <v>0</v>
      </c>
    </row>
    <row r="100" spans="1:2">
      <c r="A100" s="11">
        <f>Returns!A100</f>
        <v>0</v>
      </c>
      <c r="B100" s="1">
        <f t="array" ref="B100">MMULT(Returns!B100:X100,Resume!$B$38:$B$60)</f>
        <v>0</v>
      </c>
    </row>
    <row r="101" spans="1:2">
      <c r="A101" s="11">
        <f>Returns!A101</f>
        <v>0</v>
      </c>
      <c r="B101" s="1">
        <f t="array" ref="B101">MMULT(Returns!B101:X101,Resume!$B$38:$B$60)</f>
        <v>0</v>
      </c>
    </row>
    <row r="102" spans="1:2">
      <c r="A102" s="11">
        <f>Returns!A102</f>
        <v>0</v>
      </c>
      <c r="B102" s="1">
        <f t="array" ref="B102">MMULT(Returns!B102:X102,Resume!$B$38:$B$60)</f>
        <v>0</v>
      </c>
    </row>
    <row r="103" spans="1:2">
      <c r="A103" s="11">
        <f>Returns!A103</f>
        <v>0</v>
      </c>
      <c r="B103" s="1">
        <f t="array" ref="B103">MMULT(Returns!B103:X103,Resume!$B$38:$B$60)</f>
        <v>0</v>
      </c>
    </row>
    <row r="104" spans="1:2">
      <c r="A104" s="11">
        <f>Returns!A104</f>
        <v>0</v>
      </c>
      <c r="B104" s="1">
        <f t="array" ref="B104">MMULT(Returns!B104:X104,Resume!$B$38:$B$60)</f>
        <v>0</v>
      </c>
    </row>
    <row r="105" spans="1:2">
      <c r="A105" s="11">
        <f>Returns!A105</f>
        <v>0</v>
      </c>
      <c r="B105" s="1">
        <f t="array" ref="B105">MMULT(Returns!B105:X105,Resume!$B$38:$B$60)</f>
        <v>0</v>
      </c>
    </row>
    <row r="106" spans="1:2">
      <c r="A106" s="11">
        <f>Returns!A106</f>
        <v>0</v>
      </c>
      <c r="B106" s="1">
        <f t="array" ref="B106">MMULT(Returns!B106:X106,Resume!$B$38:$B$60)</f>
        <v>0</v>
      </c>
    </row>
    <row r="107" spans="1:2">
      <c r="A107" s="11">
        <f>Returns!A107</f>
        <v>0</v>
      </c>
      <c r="B107" s="1">
        <f t="array" ref="B107">MMULT(Returns!B107:X107,Resume!$B$38:$B$60)</f>
        <v>0</v>
      </c>
    </row>
    <row r="108" spans="1:2">
      <c r="A108" s="11">
        <f>Returns!A108</f>
        <v>0</v>
      </c>
      <c r="B108" s="1">
        <f t="array" ref="B108">MMULT(Returns!B108:X108,Resume!$B$38:$B$60)</f>
        <v>0</v>
      </c>
    </row>
    <row r="109" spans="1:2">
      <c r="A109" s="11">
        <f>Returns!A109</f>
        <v>0</v>
      </c>
      <c r="B109" s="1">
        <f t="array" ref="B109">MMULT(Returns!B109:X109,Resume!$B$38:$B$60)</f>
        <v>0</v>
      </c>
    </row>
    <row r="110" spans="1:2">
      <c r="A110" s="11">
        <f>Returns!A110</f>
        <v>0</v>
      </c>
      <c r="B110" s="1">
        <f t="array" ref="B110">MMULT(Returns!B110:X110,Resume!$B$38:$B$60)</f>
        <v>0</v>
      </c>
    </row>
    <row r="111" spans="1:2">
      <c r="A111" s="11">
        <f>Returns!A111</f>
        <v>0</v>
      </c>
      <c r="B111" s="1">
        <f t="array" ref="B111">MMULT(Returns!B111:X111,Resume!$B$38:$B$60)</f>
        <v>0</v>
      </c>
    </row>
    <row r="112" spans="1:2">
      <c r="A112" s="11">
        <f>Returns!A112</f>
        <v>0</v>
      </c>
      <c r="B112" s="1">
        <f t="array" ref="B112">MMULT(Returns!B112:X112,Resume!$B$38:$B$60)</f>
        <v>0</v>
      </c>
    </row>
    <row r="113" spans="1:2">
      <c r="A113" s="11">
        <f>Returns!A113</f>
        <v>0</v>
      </c>
      <c r="B113" s="1">
        <f t="array" ref="B113">MMULT(Returns!B113:X113,Resume!$B$38:$B$60)</f>
        <v>0</v>
      </c>
    </row>
    <row r="114" spans="1:2">
      <c r="A114" s="11">
        <f>Returns!A114</f>
        <v>0</v>
      </c>
      <c r="B114" s="1">
        <f t="array" ref="B114">MMULT(Returns!B114:X114,Resume!$B$38:$B$60)</f>
        <v>0</v>
      </c>
    </row>
    <row r="115" spans="1:2">
      <c r="A115" s="11">
        <f>Returns!A115</f>
        <v>0</v>
      </c>
      <c r="B115" s="1">
        <f t="array" ref="B115">MMULT(Returns!B115:X115,Resume!$B$38:$B$60)</f>
        <v>0</v>
      </c>
    </row>
    <row r="116" spans="1:2">
      <c r="A116" s="11">
        <f>Returns!A116</f>
        <v>0</v>
      </c>
      <c r="B116" s="1">
        <f t="array" ref="B116">MMULT(Returns!B116:X116,Resume!$B$38:$B$60)</f>
        <v>0</v>
      </c>
    </row>
    <row r="117" spans="1:2">
      <c r="A117" s="11">
        <f>Returns!A117</f>
        <v>0</v>
      </c>
      <c r="B117" s="1">
        <f t="array" ref="B117">MMULT(Returns!B117:X117,Resume!$B$38:$B$60)</f>
        <v>0</v>
      </c>
    </row>
    <row r="118" spans="1:2">
      <c r="A118" s="11">
        <f>Returns!A118</f>
        <v>0</v>
      </c>
      <c r="B118" s="1">
        <f t="array" ref="B118">MMULT(Returns!B118:X118,Resume!$B$38:$B$60)</f>
        <v>0</v>
      </c>
    </row>
    <row r="119" spans="1:2">
      <c r="A119" s="11">
        <f>Returns!A119</f>
        <v>0</v>
      </c>
      <c r="B119" s="1">
        <f t="array" ref="B119">MMULT(Returns!B119:X119,Resume!$B$38:$B$60)</f>
        <v>0</v>
      </c>
    </row>
    <row r="120" spans="1:2">
      <c r="A120" s="11">
        <f>Returns!A120</f>
        <v>0</v>
      </c>
      <c r="B120" s="1">
        <f t="array" ref="B120">MMULT(Returns!B120:X120,Resume!$B$38:$B$60)</f>
        <v>0</v>
      </c>
    </row>
    <row r="121" spans="1:2">
      <c r="A121" s="11">
        <f>Returns!A121</f>
        <v>0</v>
      </c>
      <c r="B121" s="1">
        <f t="array" ref="B121">MMULT(Returns!B121:X121,Resume!$B$38:$B$60)</f>
        <v>0</v>
      </c>
    </row>
    <row r="122" spans="1:2">
      <c r="A122" s="11">
        <f>Returns!A122</f>
        <v>0</v>
      </c>
      <c r="B122" s="1">
        <f t="array" ref="B122">MMULT(Returns!B122:X122,Resume!$B$38:$B$60)</f>
        <v>0</v>
      </c>
    </row>
    <row r="123" spans="1:2">
      <c r="A123" s="11">
        <f>Returns!A123</f>
        <v>0</v>
      </c>
      <c r="B123" s="1">
        <f t="array" ref="B123">MMULT(Returns!B123:X123,Resume!$B$38:$B$60)</f>
        <v>0</v>
      </c>
    </row>
    <row r="124" spans="1:2">
      <c r="A124" s="11">
        <f>Returns!A124</f>
        <v>0</v>
      </c>
      <c r="B124" s="1">
        <f t="array" ref="B124">MMULT(Returns!B124:X124,Resume!$B$38:$B$60)</f>
        <v>0</v>
      </c>
    </row>
    <row r="125" spans="1:2">
      <c r="A125" s="11">
        <f>Returns!A125</f>
        <v>0</v>
      </c>
      <c r="B125" s="1">
        <f t="array" ref="B125">MMULT(Returns!B125:X125,Resume!$B$38:$B$60)</f>
        <v>0</v>
      </c>
    </row>
    <row r="126" spans="1:2">
      <c r="A126" s="11">
        <f>Returns!A126</f>
        <v>0</v>
      </c>
      <c r="B126" s="1">
        <f t="array" ref="B126">MMULT(Returns!B126:X126,Resume!$B$38:$B$60)</f>
        <v>0</v>
      </c>
    </row>
    <row r="127" spans="1:2">
      <c r="A127" s="11">
        <f>Returns!A127</f>
        <v>0</v>
      </c>
      <c r="B127" s="1">
        <f t="array" ref="B127">MMULT(Returns!B127:X127,Resume!$B$38:$B$60)</f>
        <v>0</v>
      </c>
    </row>
    <row r="128" spans="1:2">
      <c r="A128" s="11">
        <f>Returns!A128</f>
        <v>0</v>
      </c>
      <c r="B128" s="1">
        <f t="array" ref="B128">MMULT(Returns!B128:X128,Resume!$B$38:$B$60)</f>
        <v>0</v>
      </c>
    </row>
    <row r="129" spans="1:2">
      <c r="A129" s="11">
        <f>Returns!A129</f>
        <v>0</v>
      </c>
      <c r="B129" s="1">
        <f t="array" ref="B129">MMULT(Returns!B129:X129,Resume!$B$38:$B$60)</f>
        <v>0</v>
      </c>
    </row>
    <row r="130" spans="1:2">
      <c r="A130" s="11">
        <f>Returns!A130</f>
        <v>0</v>
      </c>
      <c r="B130" s="1">
        <f t="array" ref="B130">MMULT(Returns!B130:X130,Resume!$B$38:$B$60)</f>
        <v>0</v>
      </c>
    </row>
    <row r="131" spans="1:2">
      <c r="A131" s="11">
        <f>Returns!A131</f>
        <v>0</v>
      </c>
      <c r="B131" s="1">
        <f t="array" ref="B131">MMULT(Returns!B131:X131,Resume!$B$38:$B$60)</f>
        <v>0</v>
      </c>
    </row>
    <row r="132" spans="1:2">
      <c r="A132" s="11">
        <f>Returns!A132</f>
        <v>0</v>
      </c>
      <c r="B132" s="1">
        <f t="array" ref="B132">MMULT(Returns!B132:X132,Resume!$B$38:$B$60)</f>
        <v>0</v>
      </c>
    </row>
    <row r="133" spans="1:2">
      <c r="A133" s="11">
        <f>Returns!A133</f>
        <v>0</v>
      </c>
      <c r="B133" s="1">
        <f t="array" ref="B133">MMULT(Returns!B133:X133,Resume!$B$38:$B$60)</f>
        <v>0</v>
      </c>
    </row>
    <row r="134" spans="1:2">
      <c r="A134" s="11">
        <f>Returns!A134</f>
        <v>0</v>
      </c>
      <c r="B134" s="1">
        <f t="array" ref="B134">MMULT(Returns!B134:X134,Resume!$B$38:$B$60)</f>
        <v>0</v>
      </c>
    </row>
    <row r="135" spans="1:2">
      <c r="A135" s="11">
        <f>Returns!A135</f>
        <v>0</v>
      </c>
      <c r="B135" s="1">
        <f t="array" ref="B135">MMULT(Returns!B135:X135,Resume!$B$38:$B$60)</f>
        <v>0</v>
      </c>
    </row>
    <row r="136" spans="1:2">
      <c r="A136" s="11">
        <f>Returns!A136</f>
        <v>0</v>
      </c>
      <c r="B136" s="1">
        <f t="array" ref="B136">MMULT(Returns!B136:X136,Resume!$B$38:$B$60)</f>
        <v>0</v>
      </c>
    </row>
    <row r="137" spans="1:2">
      <c r="A137" s="11">
        <f>Returns!A137</f>
        <v>0</v>
      </c>
      <c r="B137" s="1">
        <f t="array" ref="B137">MMULT(Returns!B137:X137,Resume!$B$38:$B$60)</f>
        <v>0</v>
      </c>
    </row>
    <row r="138" spans="1:2">
      <c r="A138" s="11">
        <f>Returns!A138</f>
        <v>0</v>
      </c>
      <c r="B138" s="1">
        <f t="array" ref="B138">MMULT(Returns!B138:X138,Resume!$B$38:$B$60)</f>
        <v>0</v>
      </c>
    </row>
    <row r="139" spans="1:2">
      <c r="A139" s="11">
        <f>Returns!A139</f>
        <v>0</v>
      </c>
      <c r="B139" s="1">
        <f t="array" ref="B139">MMULT(Returns!B139:X139,Resume!$B$38:$B$60)</f>
        <v>0</v>
      </c>
    </row>
    <row r="140" spans="1:2">
      <c r="A140" s="11">
        <f>Returns!A140</f>
        <v>0</v>
      </c>
      <c r="B140" s="1">
        <f t="array" ref="B140">MMULT(Returns!B140:X140,Resume!$B$38:$B$60)</f>
        <v>0</v>
      </c>
    </row>
    <row r="141" spans="1:2">
      <c r="A141" s="11">
        <f>Returns!A141</f>
        <v>0</v>
      </c>
      <c r="B141" s="1">
        <f t="array" ref="B141">MMULT(Returns!B141:X141,Resume!$B$38:$B$60)</f>
        <v>0</v>
      </c>
    </row>
    <row r="142" spans="1:2">
      <c r="A142" s="11">
        <f>Returns!A142</f>
        <v>0</v>
      </c>
      <c r="B142" s="1">
        <f t="array" ref="B142">MMULT(Returns!B142:X142,Resume!$B$38:$B$60)</f>
        <v>0</v>
      </c>
    </row>
    <row r="143" spans="1:2">
      <c r="A143" s="11">
        <f>Returns!A143</f>
        <v>0</v>
      </c>
      <c r="B143" s="1">
        <f t="array" ref="B143">MMULT(Returns!B143:X143,Resume!$B$38:$B$60)</f>
        <v>0</v>
      </c>
    </row>
    <row r="144" spans="1:2">
      <c r="A144" s="11">
        <f>Returns!A144</f>
        <v>0</v>
      </c>
      <c r="B144" s="1">
        <f t="array" ref="B144">MMULT(Returns!B144:X144,Resume!$B$38:$B$60)</f>
        <v>0</v>
      </c>
    </row>
    <row r="145" spans="1:2">
      <c r="A145" s="11">
        <f>Returns!A145</f>
        <v>0</v>
      </c>
      <c r="B145" s="1">
        <f t="array" ref="B145">MMULT(Returns!B145:X145,Resume!$B$38:$B$60)</f>
        <v>0</v>
      </c>
    </row>
    <row r="146" spans="1:2">
      <c r="A146" s="11">
        <f>Returns!A146</f>
        <v>0</v>
      </c>
      <c r="B146" s="1">
        <f t="array" ref="B146">MMULT(Returns!B146:X146,Resume!$B$38:$B$60)</f>
        <v>0</v>
      </c>
    </row>
    <row r="147" spans="1:2">
      <c r="A147" s="11">
        <f>Returns!A147</f>
        <v>0</v>
      </c>
      <c r="B147" s="1">
        <f t="array" ref="B147">MMULT(Returns!B147:X147,Resume!$B$38:$B$60)</f>
        <v>0</v>
      </c>
    </row>
    <row r="148" spans="1:2">
      <c r="A148" s="11">
        <f>Returns!A148</f>
        <v>0</v>
      </c>
      <c r="B148" s="1">
        <f t="array" ref="B148">MMULT(Returns!B148:X148,Resume!$B$38:$B$60)</f>
        <v>0</v>
      </c>
    </row>
    <row r="149" spans="1:2">
      <c r="A149" s="11">
        <f>Returns!A149</f>
        <v>0</v>
      </c>
      <c r="B149" s="1">
        <f t="array" ref="B149">MMULT(Returns!B149:X149,Resume!$B$38:$B$60)</f>
        <v>0</v>
      </c>
    </row>
    <row r="150" spans="1:2">
      <c r="A150" s="11">
        <f>Returns!A150</f>
        <v>0</v>
      </c>
      <c r="B150" s="1">
        <f t="array" ref="B150">MMULT(Returns!B150:X150,Resume!$B$38:$B$60)</f>
        <v>0</v>
      </c>
    </row>
    <row r="151" spans="1:2">
      <c r="A151" s="11">
        <f>Returns!A151</f>
        <v>0</v>
      </c>
      <c r="B151" s="1">
        <f t="array" ref="B151">MMULT(Returns!B151:X151,Resume!$B$38:$B$60)</f>
        <v>0</v>
      </c>
    </row>
    <row r="152" spans="1:2">
      <c r="A152" s="11">
        <f>Returns!A152</f>
        <v>0</v>
      </c>
      <c r="B152" s="1">
        <f t="array" ref="B152">MMULT(Returns!B152:X152,Resume!$B$38:$B$60)</f>
        <v>0</v>
      </c>
    </row>
    <row r="153" spans="1:2">
      <c r="A153" s="11">
        <f>Returns!A153</f>
        <v>0</v>
      </c>
      <c r="B153" s="1">
        <f t="array" ref="B153">MMULT(Returns!B153:X153,Resume!$B$38:$B$60)</f>
        <v>0</v>
      </c>
    </row>
    <row r="154" spans="1:2">
      <c r="A154" s="11">
        <f>Returns!A154</f>
        <v>0</v>
      </c>
      <c r="B154" s="1">
        <f t="array" ref="B154">MMULT(Returns!B154:X154,Resume!$B$38:$B$60)</f>
        <v>0</v>
      </c>
    </row>
    <row r="155" spans="1:2">
      <c r="A155" s="11">
        <f>Returns!A155</f>
        <v>0</v>
      </c>
      <c r="B155" s="1">
        <f t="array" ref="B155">MMULT(Returns!B155:X155,Resume!$B$38:$B$60)</f>
        <v>0</v>
      </c>
    </row>
    <row r="156" spans="1:2">
      <c r="A156" s="11">
        <f>Returns!A156</f>
        <v>0</v>
      </c>
      <c r="B156" s="1">
        <f t="array" ref="B156">MMULT(Returns!B156:X156,Resume!$B$38:$B$60)</f>
        <v>0</v>
      </c>
    </row>
    <row r="157" spans="1:2">
      <c r="A157" s="11">
        <f>Returns!A157</f>
        <v>0</v>
      </c>
      <c r="B157" s="1">
        <f t="array" ref="B157">MMULT(Returns!B157:X157,Resume!$B$38:$B$60)</f>
        <v>0</v>
      </c>
    </row>
    <row r="158" spans="1:2">
      <c r="A158" s="11">
        <f>Returns!A158</f>
        <v>0</v>
      </c>
      <c r="B158" s="1">
        <f t="array" ref="B158">MMULT(Returns!B158:X158,Resume!$B$38:$B$60)</f>
        <v>0</v>
      </c>
    </row>
    <row r="159" spans="1:2">
      <c r="A159" s="11">
        <f>Returns!A159</f>
        <v>0</v>
      </c>
      <c r="B159" s="1">
        <f t="array" ref="B159">MMULT(Returns!B159:X159,Resume!$B$38:$B$60)</f>
        <v>0</v>
      </c>
    </row>
    <row r="160" spans="1:2">
      <c r="A160" s="11">
        <f>Returns!A160</f>
        <v>0</v>
      </c>
      <c r="B160" s="1">
        <f t="array" ref="B160">MMULT(Returns!B160:X160,Resume!$B$38:$B$60)</f>
        <v>0</v>
      </c>
    </row>
    <row r="161" spans="1:2">
      <c r="A161" s="11">
        <f>Returns!A161</f>
        <v>0</v>
      </c>
      <c r="B161" s="1">
        <f t="array" ref="B161">MMULT(Returns!B161:X161,Resume!$B$38:$B$60)</f>
        <v>0</v>
      </c>
    </row>
    <row r="162" spans="1:2">
      <c r="A162" s="11">
        <f>Returns!A162</f>
        <v>0</v>
      </c>
      <c r="B162" s="1">
        <f t="array" ref="B162">MMULT(Returns!B162:X162,Resume!$B$38:$B$60)</f>
        <v>0</v>
      </c>
    </row>
    <row r="163" spans="1:2">
      <c r="A163" s="11">
        <f>Returns!A163</f>
        <v>0</v>
      </c>
      <c r="B163" s="1">
        <f t="array" ref="B163">MMULT(Returns!B163:X163,Resume!$B$38:$B$60)</f>
        <v>0</v>
      </c>
    </row>
    <row r="164" spans="1:2">
      <c r="A164" s="11">
        <f>Returns!A164</f>
        <v>0</v>
      </c>
      <c r="B164" s="1">
        <f t="array" ref="B164">MMULT(Returns!B164:X164,Resume!$B$38:$B$60)</f>
        <v>0</v>
      </c>
    </row>
    <row r="165" spans="1:2">
      <c r="A165" s="11">
        <f>Returns!A165</f>
        <v>0</v>
      </c>
      <c r="B165" s="1">
        <f t="array" ref="B165">MMULT(Returns!B165:X165,Resume!$B$38:$B$60)</f>
        <v>0</v>
      </c>
    </row>
    <row r="166" spans="1:2">
      <c r="A166" s="11">
        <f>Returns!A166</f>
        <v>0</v>
      </c>
      <c r="B166" s="1">
        <f t="array" ref="B166">MMULT(Returns!B166:X166,Resume!$B$38:$B$60)</f>
        <v>0</v>
      </c>
    </row>
    <row r="167" spans="1:2">
      <c r="A167" s="11">
        <f>Returns!A167</f>
        <v>0</v>
      </c>
      <c r="B167" s="1">
        <f t="array" ref="B167">MMULT(Returns!B167:X167,Resume!$B$38:$B$60)</f>
        <v>0</v>
      </c>
    </row>
    <row r="168" spans="1:2">
      <c r="A168" s="11">
        <f>Returns!A168</f>
        <v>0</v>
      </c>
      <c r="B168" s="1">
        <f t="array" ref="B168">MMULT(Returns!B168:X168,Resume!$B$38:$B$60)</f>
        <v>0</v>
      </c>
    </row>
    <row r="169" spans="1:2">
      <c r="A169" s="11">
        <f>Returns!A169</f>
        <v>0</v>
      </c>
      <c r="B169" s="1">
        <f t="array" ref="B169">MMULT(Returns!B169:X169,Resume!$B$38:$B$60)</f>
        <v>0</v>
      </c>
    </row>
    <row r="170" spans="1:2">
      <c r="A170" s="11">
        <f>Returns!A170</f>
        <v>0</v>
      </c>
      <c r="B170" s="1">
        <f t="array" ref="B170">MMULT(Returns!B170:X170,Resume!$B$38:$B$60)</f>
        <v>0</v>
      </c>
    </row>
    <row r="171" spans="1:2">
      <c r="A171" s="11">
        <f>Returns!A171</f>
        <v>0</v>
      </c>
      <c r="B171" s="1">
        <f t="array" ref="B171">MMULT(Returns!B171:X171,Resume!$B$38:$B$60)</f>
        <v>0</v>
      </c>
    </row>
    <row r="172" spans="1:2">
      <c r="A172" s="11">
        <f>Returns!A172</f>
        <v>0</v>
      </c>
      <c r="B172" s="1">
        <f t="array" ref="B172">MMULT(Returns!B172:X172,Resume!$B$38:$B$60)</f>
        <v>0</v>
      </c>
    </row>
    <row r="173" spans="1:2">
      <c r="A173" s="11">
        <f>Returns!A173</f>
        <v>0</v>
      </c>
      <c r="B173" s="1">
        <f t="array" ref="B173">MMULT(Returns!B173:X173,Resume!$B$38:$B$60)</f>
        <v>0</v>
      </c>
    </row>
    <row r="174" spans="1:2">
      <c r="A174" s="11">
        <f>Returns!A174</f>
        <v>0</v>
      </c>
      <c r="B174" s="1">
        <f t="array" ref="B174">MMULT(Returns!B174:X174,Resume!$B$38:$B$60)</f>
        <v>0</v>
      </c>
    </row>
    <row r="175" spans="1:2">
      <c r="A175" s="11">
        <f>Returns!A175</f>
        <v>0</v>
      </c>
      <c r="B175" s="1">
        <f t="array" ref="B175">MMULT(Returns!B175:X175,Resume!$B$38:$B$60)</f>
        <v>0</v>
      </c>
    </row>
    <row r="176" spans="1:2">
      <c r="A176" s="11">
        <f>Returns!A176</f>
        <v>0</v>
      </c>
      <c r="B176" s="1">
        <f t="array" ref="B176">MMULT(Returns!B176:X176,Resume!$B$38:$B$60)</f>
        <v>0</v>
      </c>
    </row>
    <row r="177" spans="1:2">
      <c r="A177" s="11">
        <f>Returns!A177</f>
        <v>0</v>
      </c>
      <c r="B177" s="1">
        <f t="array" ref="B177">MMULT(Returns!B177:X177,Resume!$B$38:$B$60)</f>
        <v>0</v>
      </c>
    </row>
    <row r="178" spans="1:2">
      <c r="A178" s="11">
        <f>Returns!A178</f>
        <v>0</v>
      </c>
      <c r="B178" s="1">
        <f t="array" ref="B178">MMULT(Returns!B178:X178,Resume!$B$38:$B$60)</f>
        <v>0</v>
      </c>
    </row>
    <row r="179" spans="1:2">
      <c r="A179" s="11">
        <f>Returns!A179</f>
        <v>0</v>
      </c>
      <c r="B179" s="1">
        <f t="array" ref="B179">MMULT(Returns!B179:X179,Resume!$B$38:$B$60)</f>
        <v>0</v>
      </c>
    </row>
    <row r="180" spans="1:2">
      <c r="A180" s="11">
        <f>Returns!A180</f>
        <v>0</v>
      </c>
      <c r="B180" s="1">
        <f t="array" ref="B180">MMULT(Returns!B180:X180,Resume!$B$38:$B$60)</f>
        <v>0</v>
      </c>
    </row>
    <row r="181" spans="1:2">
      <c r="A181" s="11">
        <f>Returns!A181</f>
        <v>0</v>
      </c>
      <c r="B181" s="1">
        <f t="array" ref="B181">MMULT(Returns!B181:X181,Resume!$B$38:$B$60)</f>
        <v>0</v>
      </c>
    </row>
    <row r="182" spans="1:2">
      <c r="A182" s="11">
        <f>Returns!A182</f>
        <v>0</v>
      </c>
      <c r="B182" s="1">
        <f t="array" ref="B182">MMULT(Returns!B182:X182,Resume!$B$38:$B$60)</f>
        <v>0</v>
      </c>
    </row>
    <row r="183" spans="1:2">
      <c r="A183" s="11">
        <f>Returns!A183</f>
        <v>0</v>
      </c>
      <c r="B183" s="1">
        <f t="array" ref="B183">MMULT(Returns!B183:X183,Resume!$B$38:$B$60)</f>
        <v>0</v>
      </c>
    </row>
    <row r="184" spans="1:2">
      <c r="A184" s="11">
        <f>Returns!A184</f>
        <v>0</v>
      </c>
      <c r="B184" s="1">
        <f t="array" ref="B184">MMULT(Returns!B184:X184,Resume!$B$38:$B$60)</f>
        <v>0</v>
      </c>
    </row>
    <row r="185" spans="1:2">
      <c r="A185" s="11">
        <f>Returns!A185</f>
        <v>0</v>
      </c>
      <c r="B185" s="1">
        <f t="array" ref="B185">MMULT(Returns!B185:X185,Resume!$B$38:$B$60)</f>
        <v>0</v>
      </c>
    </row>
    <row r="186" spans="1:2">
      <c r="A186" s="11">
        <f>Returns!A186</f>
        <v>0</v>
      </c>
      <c r="B186" s="1">
        <f t="array" ref="B186">MMULT(Returns!B186:X186,Resume!$B$38:$B$60)</f>
        <v>0</v>
      </c>
    </row>
    <row r="187" spans="1:2">
      <c r="A187" s="11">
        <f>Returns!A187</f>
        <v>0</v>
      </c>
      <c r="B187" s="1">
        <f t="array" ref="B187">MMULT(Returns!B187:X187,Resume!$B$38:$B$60)</f>
        <v>0</v>
      </c>
    </row>
    <row r="188" spans="1:2">
      <c r="A188" s="11">
        <f>Returns!A188</f>
        <v>0</v>
      </c>
      <c r="B188" s="1">
        <f t="array" ref="B188">MMULT(Returns!B188:X188,Resume!$B$38:$B$60)</f>
        <v>0</v>
      </c>
    </row>
    <row r="189" spans="1:2">
      <c r="A189" s="11">
        <f>Returns!A189</f>
        <v>0</v>
      </c>
      <c r="B189" s="1">
        <f t="array" ref="B189">MMULT(Returns!B189:X189,Resume!$B$38:$B$60)</f>
        <v>0</v>
      </c>
    </row>
    <row r="190" spans="1:2">
      <c r="A190" s="11">
        <f>Returns!A190</f>
        <v>0</v>
      </c>
      <c r="B190" s="1">
        <f t="array" ref="B190">MMULT(Returns!B190:X190,Resume!$B$38:$B$60)</f>
        <v>0</v>
      </c>
    </row>
    <row r="191" spans="1:2">
      <c r="A191" s="11">
        <f>Returns!A191</f>
        <v>0</v>
      </c>
      <c r="B191" s="1">
        <f t="array" ref="B191">MMULT(Returns!B191:X191,Resume!$B$38:$B$60)</f>
        <v>0</v>
      </c>
    </row>
    <row r="192" spans="1:2">
      <c r="A192" s="11">
        <f>Returns!A192</f>
        <v>0</v>
      </c>
      <c r="B192" s="1">
        <f t="array" ref="B192">MMULT(Returns!B192:X192,Resume!$B$38:$B$60)</f>
        <v>0</v>
      </c>
    </row>
    <row r="193" spans="1:2">
      <c r="A193" s="11">
        <f>Returns!A193</f>
        <v>0</v>
      </c>
      <c r="B193" s="1">
        <f t="array" ref="B193">MMULT(Returns!B193:X193,Resume!$B$38:$B$60)</f>
        <v>0</v>
      </c>
    </row>
    <row r="194" spans="1:2">
      <c r="A194" s="11">
        <f>Returns!A194</f>
        <v>0</v>
      </c>
      <c r="B194" s="1">
        <f t="array" ref="B194">MMULT(Returns!B194:X194,Resume!$B$38:$B$60)</f>
        <v>0</v>
      </c>
    </row>
    <row r="195" spans="1:2">
      <c r="A195" s="11">
        <f>Returns!A195</f>
        <v>0</v>
      </c>
      <c r="B195" s="1">
        <f t="array" ref="B195">MMULT(Returns!B195:X195,Resume!$B$38:$B$60)</f>
        <v>0</v>
      </c>
    </row>
    <row r="196" spans="1:2">
      <c r="A196" s="11">
        <f>Returns!A196</f>
        <v>0</v>
      </c>
      <c r="B196" s="1">
        <f t="array" ref="B196">MMULT(Returns!B196:X196,Resume!$B$38:$B$60)</f>
        <v>0</v>
      </c>
    </row>
    <row r="197" spans="1:2">
      <c r="A197" s="11">
        <f>Returns!A197</f>
        <v>0</v>
      </c>
      <c r="B197" s="1">
        <f t="array" ref="B197">MMULT(Returns!B197:X197,Resume!$B$38:$B$60)</f>
        <v>0</v>
      </c>
    </row>
    <row r="198" spans="1:2">
      <c r="A198" s="11">
        <f>Returns!A198</f>
        <v>0</v>
      </c>
      <c r="B198" s="1">
        <f t="array" ref="B198">MMULT(Returns!B198:X198,Resume!$B$38:$B$60)</f>
        <v>0</v>
      </c>
    </row>
    <row r="199" spans="1:2">
      <c r="A199" s="11">
        <f>Returns!A199</f>
        <v>0</v>
      </c>
      <c r="B199" s="1">
        <f t="array" ref="B199">MMULT(Returns!B199:X199,Resume!$B$38:$B$60)</f>
        <v>0</v>
      </c>
    </row>
    <row r="200" spans="1:2">
      <c r="A200" s="11">
        <f>Returns!A200</f>
        <v>0</v>
      </c>
      <c r="B200" s="1">
        <f t="array" ref="B200">MMULT(Returns!B200:X200,Resume!$B$38:$B$60)</f>
        <v>0</v>
      </c>
    </row>
    <row r="201" spans="1:2">
      <c r="A201" s="11">
        <f>Returns!A201</f>
        <v>0</v>
      </c>
      <c r="B201" s="1">
        <f t="array" ref="B201">MMULT(Returns!B201:X201,Resume!$B$38:$B$60)</f>
        <v>0</v>
      </c>
    </row>
    <row r="202" spans="1:2">
      <c r="A202" s="11">
        <f>Returns!A202</f>
        <v>0</v>
      </c>
      <c r="B202" s="1">
        <f t="array" ref="B202">MMULT(Returns!B202:X202,Resume!$B$38:$B$60)</f>
        <v>0</v>
      </c>
    </row>
    <row r="203" spans="1:2">
      <c r="A203" s="11">
        <f>Returns!A203</f>
        <v>0</v>
      </c>
      <c r="B203" s="1">
        <f t="array" ref="B203">MMULT(Returns!B203:X203,Resume!$B$38:$B$60)</f>
        <v>0</v>
      </c>
    </row>
    <row r="204" spans="1:2">
      <c r="A204" s="11">
        <f>Returns!A204</f>
        <v>0</v>
      </c>
      <c r="B204" s="1">
        <f t="array" ref="B204">MMULT(Returns!B204:X204,Resume!$B$38:$B$60)</f>
        <v>0</v>
      </c>
    </row>
    <row r="205" spans="1:2">
      <c r="A205" s="11">
        <f>Returns!A205</f>
        <v>0</v>
      </c>
      <c r="B205" s="1">
        <f t="array" ref="B205">MMULT(Returns!B205:X205,Resume!$B$38:$B$60)</f>
        <v>0</v>
      </c>
    </row>
    <row r="206" spans="1:2">
      <c r="A206" s="11">
        <f>Returns!A206</f>
        <v>0</v>
      </c>
      <c r="B206" s="1">
        <f t="array" ref="B206">MMULT(Returns!B206:X206,Resume!$B$38:$B$60)</f>
        <v>0</v>
      </c>
    </row>
    <row r="207" spans="1:2">
      <c r="A207" s="11">
        <f>Returns!A207</f>
        <v>0</v>
      </c>
      <c r="B207" s="1">
        <f t="array" ref="B207">MMULT(Returns!B207:X207,Resume!$B$38:$B$60)</f>
        <v>0</v>
      </c>
    </row>
    <row r="208" spans="1:2">
      <c r="A208" s="11">
        <f>Returns!A208</f>
        <v>0</v>
      </c>
      <c r="B208" s="1">
        <f t="array" ref="B208">MMULT(Returns!B208:X208,Resume!$B$38:$B$60)</f>
        <v>0</v>
      </c>
    </row>
    <row r="209" spans="1:2">
      <c r="A209" s="11">
        <f>Returns!A209</f>
        <v>0</v>
      </c>
      <c r="B209" s="1">
        <f t="array" ref="B209">MMULT(Returns!B209:X209,Resume!$B$38:$B$60)</f>
        <v>0</v>
      </c>
    </row>
    <row r="210" spans="1:2">
      <c r="A210" s="11">
        <f>Returns!A210</f>
        <v>0</v>
      </c>
      <c r="B210" s="1">
        <f t="array" ref="B210">MMULT(Returns!B210:X210,Resume!$B$38:$B$60)</f>
        <v>0</v>
      </c>
    </row>
    <row r="211" spans="1:2">
      <c r="A211" s="11">
        <f>Returns!A211</f>
        <v>0</v>
      </c>
      <c r="B211" s="1">
        <f t="array" ref="B211">MMULT(Returns!B211:X211,Resume!$B$38:$B$60)</f>
        <v>0</v>
      </c>
    </row>
    <row r="212" spans="1:2">
      <c r="A212" s="11">
        <f>Returns!A212</f>
        <v>0</v>
      </c>
      <c r="B212" s="1">
        <f t="array" ref="B212">MMULT(Returns!B212:X212,Resume!$B$38:$B$60)</f>
        <v>0</v>
      </c>
    </row>
    <row r="213" spans="1:2">
      <c r="A213" s="11">
        <f>Returns!A213</f>
        <v>0</v>
      </c>
      <c r="B213" s="1">
        <f t="array" ref="B213">MMULT(Returns!B213:X213,Resume!$B$38:$B$60)</f>
        <v>0</v>
      </c>
    </row>
    <row r="214" spans="1:2">
      <c r="A214" s="11">
        <f>Returns!A214</f>
        <v>0</v>
      </c>
      <c r="B214" s="1">
        <f t="array" ref="B214">MMULT(Returns!B214:X214,Resume!$B$38:$B$60)</f>
        <v>0</v>
      </c>
    </row>
    <row r="215" spans="1:2">
      <c r="A215" s="11">
        <f>Returns!A215</f>
        <v>0</v>
      </c>
      <c r="B215" s="1">
        <f t="array" ref="B215">MMULT(Returns!B215:X215,Resume!$B$38:$B$60)</f>
        <v>0</v>
      </c>
    </row>
    <row r="216" spans="1:2">
      <c r="A216" s="11">
        <f>Returns!A216</f>
        <v>0</v>
      </c>
      <c r="B216" s="1">
        <f t="array" ref="B216">MMULT(Returns!B216:X216,Resume!$B$38:$B$60)</f>
        <v>0</v>
      </c>
    </row>
    <row r="217" spans="1:2">
      <c r="A217" s="11">
        <f>Returns!A217</f>
        <v>0</v>
      </c>
      <c r="B217" s="1">
        <f t="array" ref="B217">MMULT(Returns!B217:X217,Resume!$B$38:$B$60)</f>
        <v>0</v>
      </c>
    </row>
    <row r="218" spans="1:2">
      <c r="A218" s="11">
        <f>Returns!A218</f>
        <v>0</v>
      </c>
      <c r="B218" s="1">
        <f t="array" ref="B218">MMULT(Returns!B218:X218,Resume!$B$38:$B$60)</f>
        <v>0</v>
      </c>
    </row>
    <row r="219" spans="1:2">
      <c r="A219" s="11">
        <f>Returns!A219</f>
        <v>0</v>
      </c>
      <c r="B219" s="1">
        <f t="array" ref="B219">MMULT(Returns!B219:X219,Resume!$B$38:$B$60)</f>
        <v>0</v>
      </c>
    </row>
    <row r="220" spans="1:2">
      <c r="A220" s="11">
        <f>Returns!A220</f>
        <v>0</v>
      </c>
      <c r="B220" s="1">
        <f t="array" ref="B220">MMULT(Returns!B220:X220,Resume!$B$38:$B$60)</f>
        <v>0</v>
      </c>
    </row>
    <row r="221" spans="1:2">
      <c r="A221" s="11">
        <f>Returns!A221</f>
        <v>0</v>
      </c>
      <c r="B221" s="1">
        <f t="array" ref="B221">MMULT(Returns!B221:X221,Resume!$B$38:$B$60)</f>
        <v>0</v>
      </c>
    </row>
    <row r="222" spans="1:2">
      <c r="A222" s="11">
        <f>Returns!A222</f>
        <v>0</v>
      </c>
      <c r="B222" s="1">
        <f t="array" ref="B222">MMULT(Returns!B222:X222,Resume!$B$38:$B$60)</f>
        <v>0</v>
      </c>
    </row>
    <row r="223" spans="1:2">
      <c r="A223" s="11">
        <f>Returns!A223</f>
        <v>0</v>
      </c>
      <c r="B223" s="1">
        <f t="array" ref="B223">MMULT(Returns!B223:X223,Resume!$B$38:$B$60)</f>
        <v>0</v>
      </c>
    </row>
    <row r="224" spans="1:2">
      <c r="A224" s="11">
        <f>Returns!A224</f>
        <v>0</v>
      </c>
      <c r="B224" s="1">
        <f t="array" ref="B224">MMULT(Returns!B224:X224,Resume!$B$38:$B$60)</f>
        <v>0</v>
      </c>
    </row>
    <row r="225" spans="1:2">
      <c r="A225" s="11">
        <f>Returns!A225</f>
        <v>0</v>
      </c>
      <c r="B225" s="1">
        <f t="array" ref="B225">MMULT(Returns!B225:X225,Resume!$B$38:$B$60)</f>
        <v>0</v>
      </c>
    </row>
    <row r="226" spans="1:2">
      <c r="A226" s="11">
        <f>Returns!A226</f>
        <v>0</v>
      </c>
      <c r="B226" s="1">
        <f t="array" ref="B226">MMULT(Returns!B226:X226,Resume!$B$38:$B$60)</f>
        <v>0</v>
      </c>
    </row>
    <row r="227" spans="1:2">
      <c r="A227" s="11">
        <f>Returns!A227</f>
        <v>0</v>
      </c>
      <c r="B227" s="1">
        <f t="array" ref="B227">MMULT(Returns!B227:X227,Resume!$B$38:$B$60)</f>
        <v>0</v>
      </c>
    </row>
    <row r="228" spans="1:2">
      <c r="A228" s="11">
        <f>Returns!A228</f>
        <v>0</v>
      </c>
      <c r="B228" s="1">
        <f t="array" ref="B228">MMULT(Returns!B228:X228,Resume!$B$38:$B$60)</f>
        <v>0</v>
      </c>
    </row>
    <row r="229" spans="1:2">
      <c r="A229" s="11">
        <f>Returns!A229</f>
        <v>0</v>
      </c>
      <c r="B229" s="1">
        <f t="array" ref="B229">MMULT(Returns!B229:X229,Resume!$B$38:$B$60)</f>
        <v>0</v>
      </c>
    </row>
    <row r="230" spans="1:2">
      <c r="A230" s="11">
        <f>Returns!A230</f>
        <v>0</v>
      </c>
      <c r="B230" s="1">
        <f t="array" ref="B230">MMULT(Returns!B230:X230,Resume!$B$38:$B$60)</f>
        <v>0</v>
      </c>
    </row>
    <row r="231" spans="1:2">
      <c r="A231" s="11">
        <f>Returns!A231</f>
        <v>0</v>
      </c>
      <c r="B231" s="1">
        <f t="array" ref="B231">MMULT(Returns!B231:X231,Resume!$B$38:$B$60)</f>
        <v>0</v>
      </c>
    </row>
    <row r="232" spans="1:2">
      <c r="A232" s="11">
        <f>Returns!A232</f>
        <v>0</v>
      </c>
      <c r="B232" s="1">
        <f t="array" ref="B232">MMULT(Returns!B232:X232,Resume!$B$38:$B$60)</f>
        <v>0</v>
      </c>
    </row>
    <row r="233" spans="1:2">
      <c r="A233" s="11">
        <f>Returns!A233</f>
        <v>0</v>
      </c>
      <c r="B233" s="1">
        <f t="array" ref="B233">MMULT(Returns!B233:X233,Resume!$B$38:$B$60)</f>
        <v>0</v>
      </c>
    </row>
    <row r="234" spans="1:2">
      <c r="A234" s="11">
        <f>Returns!A234</f>
        <v>0</v>
      </c>
      <c r="B234" s="1">
        <f t="array" ref="B234">MMULT(Returns!B234:X234,Resume!$B$38:$B$60)</f>
        <v>0</v>
      </c>
    </row>
    <row r="235" spans="1:2">
      <c r="A235" s="11">
        <f>Returns!A235</f>
        <v>0</v>
      </c>
      <c r="B235" s="1">
        <f t="array" ref="B235">MMULT(Returns!B235:X235,Resume!$B$38:$B$60)</f>
        <v>0</v>
      </c>
    </row>
    <row r="236" spans="1:2">
      <c r="A236" s="11">
        <f>Returns!A236</f>
        <v>0</v>
      </c>
      <c r="B236" s="1">
        <f t="array" ref="B236">MMULT(Returns!B236:X236,Resume!$B$38:$B$60)</f>
        <v>0</v>
      </c>
    </row>
    <row r="237" spans="1:2">
      <c r="A237" s="11">
        <f>Returns!A237</f>
        <v>0</v>
      </c>
      <c r="B237" s="1">
        <f t="array" ref="B237">MMULT(Returns!B237:X237,Resume!$B$38:$B$60)</f>
        <v>0</v>
      </c>
    </row>
    <row r="238" spans="1:2">
      <c r="A238" s="11">
        <f>Returns!A238</f>
        <v>0</v>
      </c>
      <c r="B238" s="1">
        <f t="array" ref="B238">MMULT(Returns!B238:X238,Resume!$B$38:$B$60)</f>
        <v>0</v>
      </c>
    </row>
    <row r="239" spans="1:2">
      <c r="A239" s="11">
        <f>Returns!A239</f>
        <v>0</v>
      </c>
      <c r="B239" s="1">
        <f t="array" ref="B239">MMULT(Returns!B239:X239,Resume!$B$38:$B$60)</f>
        <v>0</v>
      </c>
    </row>
    <row r="240" spans="1:2">
      <c r="A240" s="11">
        <f>Returns!A240</f>
        <v>0</v>
      </c>
      <c r="B240" s="1">
        <f t="array" ref="B240">MMULT(Returns!B240:X240,Resume!$B$38:$B$60)</f>
        <v>0</v>
      </c>
    </row>
    <row r="241" spans="1:2">
      <c r="A241" s="11">
        <f>Returns!A241</f>
        <v>0</v>
      </c>
      <c r="B241" s="1">
        <f t="array" ref="B241">MMULT(Returns!B241:X241,Resume!$B$38:$B$60)</f>
        <v>0</v>
      </c>
    </row>
    <row r="242" spans="1:2">
      <c r="A242" s="11">
        <f>Returns!A242</f>
        <v>0</v>
      </c>
      <c r="B242" s="1">
        <f t="array" ref="B242">MMULT(Returns!B242:X242,Resume!$B$38:$B$60)</f>
        <v>0</v>
      </c>
    </row>
    <row r="243" spans="1:2">
      <c r="A243" s="11">
        <f>Returns!A243</f>
        <v>0</v>
      </c>
      <c r="B243" s="1">
        <f t="array" ref="B243">MMULT(Returns!B243:X243,Resume!$B$38:$B$60)</f>
        <v>0</v>
      </c>
    </row>
    <row r="244" spans="1:2">
      <c r="A244" s="11">
        <f>Returns!A244</f>
        <v>0</v>
      </c>
      <c r="B244" s="1">
        <f t="array" ref="B244">MMULT(Returns!B244:X244,Resume!$B$38:$B$60)</f>
        <v>0</v>
      </c>
    </row>
    <row r="245" spans="1:2">
      <c r="A245" s="11">
        <f>Returns!A245</f>
        <v>0</v>
      </c>
      <c r="B245" s="1">
        <f t="array" ref="B245">MMULT(Returns!B245:X245,Resume!$B$38:$B$60)</f>
        <v>0</v>
      </c>
    </row>
    <row r="246" spans="1:2">
      <c r="A246" s="11">
        <f>Returns!A246</f>
        <v>0</v>
      </c>
      <c r="B246" s="1">
        <f t="array" ref="B246">MMULT(Returns!B246:X246,Resume!$B$38:$B$60)</f>
        <v>0</v>
      </c>
    </row>
    <row r="247" spans="1:2">
      <c r="A247" s="11">
        <f>Returns!A247</f>
        <v>0</v>
      </c>
      <c r="B247" s="1">
        <f t="array" ref="B247">MMULT(Returns!B247:X247,Resume!$B$38:$B$60)</f>
        <v>0</v>
      </c>
    </row>
    <row r="248" spans="1:2">
      <c r="A248" s="11">
        <f>Returns!A248</f>
        <v>0</v>
      </c>
      <c r="B248" s="1">
        <f t="array" ref="B248">MMULT(Returns!B248:X248,Resume!$B$38:$B$60)</f>
        <v>0</v>
      </c>
    </row>
    <row r="249" spans="1:2">
      <c r="A249" s="11">
        <f>Returns!A249</f>
        <v>0</v>
      </c>
      <c r="B249" s="1">
        <f t="array" ref="B249">MMULT(Returns!B249:X249,Resume!$B$38:$B$60)</f>
        <v>0</v>
      </c>
    </row>
    <row r="250" spans="1:2">
      <c r="A250" s="11">
        <f>Returns!A250</f>
        <v>0</v>
      </c>
      <c r="B250" s="1">
        <f t="array" ref="B250">MMULT(Returns!B250:X250,Resume!$B$38:$B$60)</f>
        <v>0</v>
      </c>
    </row>
    <row r="251" spans="1:2">
      <c r="A251" s="11">
        <f>Returns!A251</f>
        <v>0</v>
      </c>
      <c r="B251" s="1">
        <f t="array" ref="B251">MMULT(Returns!B251:X251,Resume!$B$38:$B$60)</f>
        <v>0</v>
      </c>
    </row>
    <row r="252" spans="1:2">
      <c r="A252" s="11">
        <f>Returns!A252</f>
        <v>0</v>
      </c>
      <c r="B252" s="1">
        <f t="array" ref="B252">MMULT(Returns!B252:X252,Resume!$B$38:$B$60)</f>
        <v>0</v>
      </c>
    </row>
    <row r="253" spans="1:2">
      <c r="A253" s="11">
        <f>Returns!A253</f>
        <v>0</v>
      </c>
      <c r="B253" s="1">
        <f t="array" ref="B253">MMULT(Returns!B253:X253,Resume!$B$38:$B$60)</f>
        <v>0</v>
      </c>
    </row>
    <row r="254" spans="1:2">
      <c r="A254" s="11">
        <f>Returns!A254</f>
        <v>0</v>
      </c>
      <c r="B254" s="1">
        <f t="array" ref="B254">MMULT(Returns!B254:X254,Resume!$B$38:$B$60)</f>
        <v>0</v>
      </c>
    </row>
    <row r="255" spans="1:2">
      <c r="A255" s="11">
        <f>Returns!A255</f>
        <v>0</v>
      </c>
      <c r="B255" s="1">
        <f t="array" ref="B255">MMULT(Returns!B255:X255,Resume!$B$38:$B$60)</f>
        <v>0</v>
      </c>
    </row>
    <row r="256" spans="1:2">
      <c r="A256" s="11">
        <f>Returns!A256</f>
        <v>0</v>
      </c>
      <c r="B256" s="1">
        <f t="array" ref="B256">MMULT(Returns!B256:X256,Resume!$B$38:$B$60)</f>
        <v>0</v>
      </c>
    </row>
    <row r="257" spans="1:2">
      <c r="A257" s="11">
        <f>Returns!A257</f>
        <v>0</v>
      </c>
      <c r="B257" s="1">
        <f t="array" ref="B257">MMULT(Returns!B257:X257,Resume!$B$38:$B$60)</f>
        <v>0</v>
      </c>
    </row>
    <row r="258" spans="1:2">
      <c r="A258" s="11">
        <f>Returns!A258</f>
        <v>0</v>
      </c>
      <c r="B258" s="1">
        <f t="array" ref="B258">MMULT(Returns!B258:X258,Resume!$B$38:$B$60)</f>
        <v>0</v>
      </c>
    </row>
    <row r="259" spans="1:2">
      <c r="A259" s="11">
        <f>Returns!A259</f>
        <v>0</v>
      </c>
      <c r="B259" s="1">
        <f t="array" ref="B259">MMULT(Returns!B259:X259,Resume!$B$38:$B$60)</f>
        <v>0</v>
      </c>
    </row>
    <row r="260" spans="1:2">
      <c r="A260" s="11">
        <f>Returns!A260</f>
        <v>0</v>
      </c>
      <c r="B260" s="1">
        <f t="array" ref="B260">MMULT(Returns!B260:X260,Resume!$B$38:$B$60)</f>
        <v>0</v>
      </c>
    </row>
    <row r="261" spans="1:2">
      <c r="A261" s="11">
        <f>Returns!A261</f>
        <v>0</v>
      </c>
      <c r="B261" s="1">
        <f t="array" ref="B261">MMULT(Returns!B261:X261,Resume!$B$38:$B$60)</f>
        <v>0</v>
      </c>
    </row>
    <row r="262" spans="1:2">
      <c r="A262" s="11">
        <f>Returns!A262</f>
        <v>0</v>
      </c>
      <c r="B262" s="1">
        <f t="array" ref="B262">MMULT(Returns!B262:X262,Resume!$B$38:$B$60)</f>
        <v>0</v>
      </c>
    </row>
    <row r="263" spans="1:2">
      <c r="A263" s="11">
        <f>Returns!A263</f>
        <v>0</v>
      </c>
      <c r="B263" s="1">
        <f t="array" ref="B263">MMULT(Returns!B263:X263,Resume!$B$38:$B$60)</f>
        <v>0</v>
      </c>
    </row>
    <row r="264" spans="1:2">
      <c r="A264" s="11">
        <f>Returns!A264</f>
        <v>0</v>
      </c>
      <c r="B264" s="1">
        <f t="array" ref="B264">MMULT(Returns!B264:X264,Resume!$B$38:$B$60)</f>
        <v>0</v>
      </c>
    </row>
    <row r="265" spans="1:2">
      <c r="A265" s="11">
        <f>Returns!A265</f>
        <v>0</v>
      </c>
      <c r="B265" s="1">
        <f t="array" ref="B265">MMULT(Returns!B265:X265,Resume!$B$38:$B$60)</f>
        <v>0</v>
      </c>
    </row>
    <row r="266" spans="1:2">
      <c r="A266" s="11">
        <f>Returns!A266</f>
        <v>0</v>
      </c>
      <c r="B266" s="1">
        <f t="array" ref="B266">MMULT(Returns!B266:X266,Resume!$B$38:$B$60)</f>
        <v>0</v>
      </c>
    </row>
    <row r="267" spans="1:2">
      <c r="A267" s="11">
        <f>Returns!A267</f>
        <v>0</v>
      </c>
      <c r="B267" s="1">
        <f t="array" ref="B267">MMULT(Returns!B267:X267,Resume!$B$38:$B$60)</f>
        <v>0</v>
      </c>
    </row>
    <row r="268" spans="1:2">
      <c r="A268" s="11">
        <f>Returns!A268</f>
        <v>0</v>
      </c>
      <c r="B268" s="1">
        <f t="array" ref="B268">MMULT(Returns!B268:X268,Resume!$B$38:$B$60)</f>
        <v>0</v>
      </c>
    </row>
    <row r="269" spans="1:2">
      <c r="A269" s="11">
        <f>Returns!A269</f>
        <v>0</v>
      </c>
      <c r="B269" s="1">
        <f t="array" ref="B269">MMULT(Returns!B269:X269,Resume!$B$38:$B$60)</f>
        <v>0</v>
      </c>
    </row>
    <row r="270" spans="1:2">
      <c r="A270" s="11">
        <f>Returns!A270</f>
        <v>0</v>
      </c>
      <c r="B270" s="1">
        <f t="array" ref="B270">MMULT(Returns!B270:X270,Resume!$B$38:$B$60)</f>
        <v>0</v>
      </c>
    </row>
    <row r="271" spans="1:2">
      <c r="A271" s="11">
        <f>Returns!A271</f>
        <v>0</v>
      </c>
      <c r="B271" s="1">
        <f t="array" ref="B271">MMULT(Returns!B271:X271,Resume!$B$38:$B$60)</f>
        <v>0</v>
      </c>
    </row>
    <row r="272" spans="1:2">
      <c r="A272" s="11">
        <f>Returns!A272</f>
        <v>0</v>
      </c>
      <c r="B272" s="1">
        <f t="array" ref="B272">MMULT(Returns!B272:X272,Resume!$B$38:$B$60)</f>
        <v>0</v>
      </c>
    </row>
    <row r="273" spans="1:2">
      <c r="A273" s="11">
        <f>Returns!A273</f>
        <v>0</v>
      </c>
      <c r="B273" s="1">
        <f t="array" ref="B273">MMULT(Returns!B273:X273,Resume!$B$38:$B$60)</f>
        <v>0</v>
      </c>
    </row>
    <row r="274" spans="1:2">
      <c r="A274" s="11">
        <f>Returns!A274</f>
        <v>0</v>
      </c>
      <c r="B274" s="1">
        <f t="array" ref="B274">MMULT(Returns!B274:X274,Resume!$B$38:$B$60)</f>
        <v>0</v>
      </c>
    </row>
    <row r="275" spans="1:2">
      <c r="A275" s="11">
        <f>Returns!A275</f>
        <v>0</v>
      </c>
      <c r="B275" s="1">
        <f t="array" ref="B275">MMULT(Returns!B275:X275,Resume!$B$38:$B$60)</f>
        <v>0</v>
      </c>
    </row>
    <row r="276" spans="1:2">
      <c r="A276" s="11">
        <f>Returns!A276</f>
        <v>0</v>
      </c>
      <c r="B276" s="1">
        <f t="array" ref="B276">MMULT(Returns!B276:X276,Resume!$B$38:$B$60)</f>
        <v>0</v>
      </c>
    </row>
    <row r="277" spans="1:2">
      <c r="A277" s="11">
        <f>Returns!A277</f>
        <v>0</v>
      </c>
      <c r="B277" s="1">
        <f t="array" ref="B277">MMULT(Returns!B277:X277,Resume!$B$38:$B$60)</f>
        <v>0</v>
      </c>
    </row>
    <row r="278" spans="1:2">
      <c r="A278" s="11">
        <f>Returns!A278</f>
        <v>0</v>
      </c>
      <c r="B278" s="1">
        <f t="array" ref="B278">MMULT(Returns!B278:X278,Resume!$B$38:$B$60)</f>
        <v>0</v>
      </c>
    </row>
    <row r="279" spans="1:2">
      <c r="A279" s="11">
        <f>Returns!A279</f>
        <v>0</v>
      </c>
      <c r="B279" s="1">
        <f t="array" ref="B279">MMULT(Returns!B279:X279,Resume!$B$38:$B$60)</f>
        <v>0</v>
      </c>
    </row>
    <row r="280" spans="1:2">
      <c r="A280" s="11">
        <f>Returns!A280</f>
        <v>0</v>
      </c>
      <c r="B280" s="1">
        <f t="array" ref="B280">MMULT(Returns!B280:X280,Resume!$B$38:$B$60)</f>
        <v>0</v>
      </c>
    </row>
    <row r="281" spans="1:2">
      <c r="A281" s="11">
        <f>Returns!A281</f>
        <v>0</v>
      </c>
      <c r="B281" s="1">
        <f t="array" ref="B281">MMULT(Returns!B281:X281,Resume!$B$38:$B$60)</f>
        <v>0</v>
      </c>
    </row>
    <row r="282" spans="1:2">
      <c r="A282" s="11">
        <f>Returns!A282</f>
        <v>0</v>
      </c>
      <c r="B282" s="1">
        <f t="array" ref="B282">MMULT(Returns!B282:X282,Resume!$B$38:$B$60)</f>
        <v>0</v>
      </c>
    </row>
    <row r="283" spans="1:2">
      <c r="A283" s="11">
        <f>Returns!A283</f>
        <v>0</v>
      </c>
      <c r="B283" s="1">
        <f t="array" ref="B283">MMULT(Returns!B283:X283,Resume!$B$38:$B$60)</f>
        <v>0</v>
      </c>
    </row>
    <row r="284" spans="1:2">
      <c r="A284" s="11">
        <f>Returns!A284</f>
        <v>0</v>
      </c>
      <c r="B284" s="1">
        <f t="array" ref="B284">MMULT(Returns!B284:X284,Resume!$B$38:$B$60)</f>
        <v>0</v>
      </c>
    </row>
    <row r="285" spans="1:2">
      <c r="A285" s="11">
        <f>Returns!A285</f>
        <v>0</v>
      </c>
      <c r="B285" s="1">
        <f t="array" ref="B285">MMULT(Returns!B285:X285,Resume!$B$38:$B$60)</f>
        <v>0</v>
      </c>
    </row>
    <row r="286" spans="1:2">
      <c r="A286" s="11">
        <f>Returns!A286</f>
        <v>0</v>
      </c>
      <c r="B286" s="1">
        <f t="array" ref="B286">MMULT(Returns!B286:X286,Resume!$B$38:$B$60)</f>
        <v>0</v>
      </c>
    </row>
    <row r="287" spans="1:2">
      <c r="A287" s="11">
        <f>Returns!A287</f>
        <v>0</v>
      </c>
      <c r="B287" s="1">
        <f t="array" ref="B287">MMULT(Returns!B287:X287,Resume!$B$38:$B$60)</f>
        <v>0</v>
      </c>
    </row>
    <row r="288" spans="1:2">
      <c r="A288" s="11">
        <f>Returns!A288</f>
        <v>0</v>
      </c>
      <c r="B288" s="1">
        <f t="array" ref="B288">MMULT(Returns!B288:X288,Resume!$B$38:$B$60)</f>
        <v>0</v>
      </c>
    </row>
    <row r="289" spans="1:2">
      <c r="A289" s="11">
        <f>Returns!A289</f>
        <v>0</v>
      </c>
      <c r="B289" s="1">
        <f t="array" ref="B289">MMULT(Returns!B289:X289,Resume!$B$38:$B$60)</f>
        <v>0</v>
      </c>
    </row>
    <row r="290" spans="1:2">
      <c r="A290" s="11">
        <f>Returns!A290</f>
        <v>0</v>
      </c>
      <c r="B290" s="1">
        <f t="array" ref="B290">MMULT(Returns!B290:X290,Resume!$B$38:$B$60)</f>
        <v>0</v>
      </c>
    </row>
    <row r="291" spans="1:2">
      <c r="A291" s="11">
        <f>Returns!A291</f>
        <v>0</v>
      </c>
      <c r="B291" s="1">
        <f t="array" ref="B291">MMULT(Returns!B291:X291,Resume!$B$38:$B$60)</f>
        <v>0</v>
      </c>
    </row>
    <row r="292" spans="1:2">
      <c r="A292" s="11">
        <f>Returns!A292</f>
        <v>0</v>
      </c>
      <c r="B292" s="1">
        <f t="array" ref="B292">MMULT(Returns!B292:X292,Resume!$B$38:$B$60)</f>
        <v>0</v>
      </c>
    </row>
    <row r="293" spans="1:2">
      <c r="A293" s="11">
        <f>Returns!A293</f>
        <v>0</v>
      </c>
      <c r="B293" s="1">
        <f t="array" ref="B293">MMULT(Returns!B293:X293,Resume!$B$38:$B$60)</f>
        <v>0</v>
      </c>
    </row>
    <row r="294" spans="1:2">
      <c r="A294" s="11">
        <f>Returns!A294</f>
        <v>0</v>
      </c>
      <c r="B294" s="1">
        <f t="array" ref="B294">MMULT(Returns!B294:X294,Resume!$B$38:$B$60)</f>
        <v>0</v>
      </c>
    </row>
    <row r="295" spans="1:2">
      <c r="A295" s="11">
        <f>Returns!A295</f>
        <v>0</v>
      </c>
      <c r="B295" s="1">
        <f t="array" ref="B295">MMULT(Returns!B295:X295,Resume!$B$38:$B$60)</f>
        <v>0</v>
      </c>
    </row>
    <row r="296" spans="1:2">
      <c r="A296" s="11">
        <f>Returns!A296</f>
        <v>0</v>
      </c>
      <c r="B296" s="1">
        <f t="array" ref="B296">MMULT(Returns!B296:X296,Resume!$B$38:$B$60)</f>
        <v>0</v>
      </c>
    </row>
    <row r="297" spans="1:2">
      <c r="A297" s="11">
        <f>Returns!A297</f>
        <v>0</v>
      </c>
      <c r="B297" s="1">
        <f t="array" ref="B297">MMULT(Returns!B297:X297,Resume!$B$38:$B$60)</f>
        <v>0</v>
      </c>
    </row>
    <row r="298" spans="1:2">
      <c r="A298" s="11">
        <f>Returns!A298</f>
        <v>0</v>
      </c>
      <c r="B298" s="1">
        <f t="array" ref="B298">MMULT(Returns!B298:X298,Resume!$B$38:$B$60)</f>
        <v>0</v>
      </c>
    </row>
    <row r="299" spans="1:2">
      <c r="A299" s="11">
        <f>Returns!A299</f>
        <v>0</v>
      </c>
      <c r="B299" s="1">
        <f t="array" ref="B299">MMULT(Returns!B299:X299,Resume!$B$38:$B$60)</f>
        <v>0</v>
      </c>
    </row>
    <row r="300" spans="1:2">
      <c r="A300" s="11">
        <f>Returns!A300</f>
        <v>0</v>
      </c>
      <c r="B300" s="1">
        <f t="array" ref="B300">MMULT(Returns!B300:X300,Resume!$B$38:$B$60)</f>
        <v>0</v>
      </c>
    </row>
    <row r="301" spans="1:2">
      <c r="A301" s="11">
        <f>Returns!A301</f>
        <v>0</v>
      </c>
      <c r="B301" s="1">
        <f t="array" ref="B301">MMULT(Returns!B301:X301,Resume!$B$38:$B$60)</f>
        <v>0</v>
      </c>
    </row>
    <row r="302" spans="1:2">
      <c r="A302" s="11">
        <f>Returns!A302</f>
        <v>0</v>
      </c>
      <c r="B302" s="1">
        <f t="array" ref="B302">MMULT(Returns!B302:X302,Resume!$B$38:$B$60)</f>
        <v>0</v>
      </c>
    </row>
    <row r="303" spans="1:2">
      <c r="A303" s="11">
        <f>Returns!A303</f>
        <v>0</v>
      </c>
      <c r="B303" s="1">
        <f t="array" ref="B303">MMULT(Returns!B303:X303,Resume!$B$38:$B$60)</f>
        <v>0</v>
      </c>
    </row>
    <row r="304" spans="1:2">
      <c r="A304" s="11">
        <f>Returns!A304</f>
        <v>0</v>
      </c>
      <c r="B304" s="1">
        <f t="array" ref="B304">MMULT(Returns!B304:X304,Resume!$B$38:$B$60)</f>
        <v>0</v>
      </c>
    </row>
    <row r="305" spans="1:2">
      <c r="A305" s="11">
        <f>Returns!A305</f>
        <v>0</v>
      </c>
      <c r="B305" s="1">
        <f t="array" ref="B305">MMULT(Returns!B305:X305,Resume!$B$38:$B$60)</f>
        <v>0</v>
      </c>
    </row>
    <row r="306" spans="1:2">
      <c r="A306" s="11">
        <f>Returns!A306</f>
        <v>0</v>
      </c>
      <c r="B306" s="1">
        <f t="array" ref="B306">MMULT(Returns!B306:X306,Resume!$B$38:$B$60)</f>
        <v>0</v>
      </c>
    </row>
    <row r="307" spans="1:2">
      <c r="A307" s="11">
        <f>Returns!A307</f>
        <v>0</v>
      </c>
      <c r="B307" s="1">
        <f t="array" ref="B307">MMULT(Returns!B307:X307,Resume!$B$38:$B$60)</f>
        <v>0</v>
      </c>
    </row>
    <row r="308" spans="1:2">
      <c r="A308" s="11">
        <f>Returns!A308</f>
        <v>0</v>
      </c>
      <c r="B308" s="1">
        <f t="array" ref="B308">MMULT(Returns!B308:X308,Resume!$B$38:$B$60)</f>
        <v>0</v>
      </c>
    </row>
    <row r="309" spans="1:2">
      <c r="A309" s="11">
        <f>Returns!A309</f>
        <v>0</v>
      </c>
      <c r="B309" s="1">
        <f t="array" ref="B309">MMULT(Returns!B309:X309,Resume!$B$38:$B$60)</f>
        <v>0</v>
      </c>
    </row>
    <row r="310" spans="1:2">
      <c r="A310" s="11">
        <f>Returns!A310</f>
        <v>0</v>
      </c>
      <c r="B310" s="1">
        <f t="array" ref="B310">MMULT(Returns!B310:X310,Resume!$B$38:$B$60)</f>
        <v>0</v>
      </c>
    </row>
    <row r="311" spans="1:2">
      <c r="A311" s="11">
        <f>Returns!A311</f>
        <v>0</v>
      </c>
      <c r="B311" s="1">
        <f t="array" ref="B311">MMULT(Returns!B311:X311,Resume!$B$38:$B$60)</f>
        <v>0</v>
      </c>
    </row>
    <row r="312" spans="1:2">
      <c r="A312" s="11">
        <f>Returns!A312</f>
        <v>0</v>
      </c>
      <c r="B312" s="1">
        <f t="array" ref="B312">MMULT(Returns!B312:X312,Resume!$B$38:$B$60)</f>
        <v>0</v>
      </c>
    </row>
    <row r="313" spans="1:2">
      <c r="A313" s="11">
        <f>Returns!A313</f>
        <v>0</v>
      </c>
      <c r="B313" s="1">
        <f t="array" ref="B313">MMULT(Returns!B313:X313,Resume!$B$38:$B$60)</f>
        <v>0</v>
      </c>
    </row>
    <row r="314" spans="1:2">
      <c r="A314" s="11">
        <f>Returns!A314</f>
        <v>0</v>
      </c>
      <c r="B314" s="1">
        <f t="array" ref="B314">MMULT(Returns!B314:X314,Resume!$B$38:$B$60)</f>
        <v>0</v>
      </c>
    </row>
    <row r="315" spans="1:2">
      <c r="A315" s="11">
        <f>Returns!A315</f>
        <v>0</v>
      </c>
      <c r="B315" s="1">
        <f t="array" ref="B315">MMULT(Returns!B315:X315,Resume!$B$38:$B$60)</f>
        <v>0</v>
      </c>
    </row>
    <row r="316" spans="1:2">
      <c r="A316" s="11">
        <f>Returns!A316</f>
        <v>0</v>
      </c>
      <c r="B316" s="1">
        <f t="array" ref="B316">MMULT(Returns!B316:X316,Resume!$B$38:$B$60)</f>
        <v>0</v>
      </c>
    </row>
    <row r="317" spans="1:2">
      <c r="A317" s="11">
        <f>Returns!A317</f>
        <v>0</v>
      </c>
      <c r="B317" s="1">
        <f t="array" ref="B317">MMULT(Returns!B317:X317,Resume!$B$38:$B$60)</f>
        <v>0</v>
      </c>
    </row>
    <row r="318" spans="1:2">
      <c r="A318" s="11">
        <f>Returns!A318</f>
        <v>0</v>
      </c>
      <c r="B318" s="1">
        <f t="array" ref="B318">MMULT(Returns!B318:X318,Resume!$B$38:$B$60)</f>
        <v>0</v>
      </c>
    </row>
    <row r="319" spans="1:2">
      <c r="A319" s="11">
        <f>Returns!A319</f>
        <v>0</v>
      </c>
      <c r="B319" s="1">
        <f t="array" ref="B319">MMULT(Returns!B319:X319,Resume!$B$38:$B$60)</f>
        <v>0</v>
      </c>
    </row>
    <row r="320" spans="1:2">
      <c r="A320" s="11">
        <f>Returns!A320</f>
        <v>0</v>
      </c>
      <c r="B320" s="1">
        <f t="array" ref="B320">MMULT(Returns!B320:X320,Resume!$B$38:$B$60)</f>
        <v>0</v>
      </c>
    </row>
    <row r="321" spans="1:2">
      <c r="A321" s="11">
        <f>Returns!A321</f>
        <v>0</v>
      </c>
      <c r="B321" s="1">
        <f t="array" ref="B321">MMULT(Returns!B321:X321,Resume!$B$38:$B$60)</f>
        <v>0</v>
      </c>
    </row>
    <row r="322" spans="1:2">
      <c r="A322" s="11">
        <f>Returns!A322</f>
        <v>0</v>
      </c>
      <c r="B322" s="1">
        <f t="array" ref="B322">MMULT(Returns!B322:X322,Resume!$B$38:$B$60)</f>
        <v>0</v>
      </c>
    </row>
    <row r="323" spans="1:2">
      <c r="A323" s="11">
        <f>Returns!A323</f>
        <v>0</v>
      </c>
      <c r="B323" s="1">
        <f t="array" ref="B323">MMULT(Returns!B323:X323,Resume!$B$38:$B$60)</f>
        <v>0</v>
      </c>
    </row>
    <row r="324" spans="1:2">
      <c r="A324" s="11">
        <f>Returns!A324</f>
        <v>0</v>
      </c>
      <c r="B324" s="1">
        <f t="array" ref="B324">MMULT(Returns!B324:X324,Resume!$B$38:$B$60)</f>
        <v>0</v>
      </c>
    </row>
    <row r="325" spans="1:2">
      <c r="A325" s="11">
        <f>Returns!A325</f>
        <v>0</v>
      </c>
      <c r="B325" s="1">
        <f t="array" ref="B325">MMULT(Returns!B325:X325,Resume!$B$38:$B$60)</f>
        <v>0</v>
      </c>
    </row>
    <row r="326" spans="1:2">
      <c r="A326" s="11">
        <f>Returns!A326</f>
        <v>0</v>
      </c>
      <c r="B326" s="1">
        <f t="array" ref="B326">MMULT(Returns!B326:X326,Resume!$B$38:$B$60)</f>
        <v>0</v>
      </c>
    </row>
    <row r="327" spans="1:2">
      <c r="A327" s="11">
        <f>Returns!A327</f>
        <v>0</v>
      </c>
      <c r="B327" s="1">
        <f t="array" ref="B327">MMULT(Returns!B327:X327,Resume!$B$38:$B$60)</f>
        <v>0</v>
      </c>
    </row>
    <row r="328" spans="1:2">
      <c r="A328" s="11">
        <f>Returns!A328</f>
        <v>0</v>
      </c>
      <c r="B328" s="1">
        <f t="array" ref="B328">MMULT(Returns!B328:X328,Resume!$B$38:$B$60)</f>
        <v>0</v>
      </c>
    </row>
    <row r="329" spans="1:2">
      <c r="A329" s="11">
        <f>Returns!A329</f>
        <v>0</v>
      </c>
      <c r="B329" s="1">
        <f t="array" ref="B329">MMULT(Returns!B329:X329,Resume!$B$38:$B$60)</f>
        <v>0</v>
      </c>
    </row>
    <row r="330" spans="1:2">
      <c r="A330" s="11">
        <f>Returns!A330</f>
        <v>0</v>
      </c>
      <c r="B330" s="1">
        <f t="array" ref="B330">MMULT(Returns!B330:X330,Resume!$B$38:$B$60)</f>
        <v>0</v>
      </c>
    </row>
    <row r="331" spans="1:2">
      <c r="A331" s="11">
        <f>Returns!A331</f>
        <v>0</v>
      </c>
      <c r="B331" s="1">
        <f t="array" ref="B331">MMULT(Returns!B331:X331,Resume!$B$38:$B$60)</f>
        <v>0</v>
      </c>
    </row>
    <row r="332" spans="1:2">
      <c r="A332" s="11">
        <f>Returns!A332</f>
        <v>0</v>
      </c>
      <c r="B332" s="1">
        <f t="array" ref="B332">MMULT(Returns!B332:X332,Resume!$B$38:$B$60)</f>
        <v>0</v>
      </c>
    </row>
    <row r="333" spans="1:2">
      <c r="A333" s="11">
        <f>Returns!A333</f>
        <v>0</v>
      </c>
      <c r="B333" s="1">
        <f t="array" ref="B333">MMULT(Returns!B333:X333,Resume!$B$38:$B$60)</f>
        <v>0</v>
      </c>
    </row>
    <row r="334" spans="1:2">
      <c r="A334" s="11">
        <f>Returns!A334</f>
        <v>0</v>
      </c>
      <c r="B334" s="1">
        <f t="array" ref="B334">MMULT(Returns!B334:X334,Resume!$B$38:$B$60)</f>
        <v>0</v>
      </c>
    </row>
    <row r="335" spans="1:2">
      <c r="A335" s="11">
        <f>Returns!A335</f>
        <v>0</v>
      </c>
      <c r="B335" s="1">
        <f t="array" ref="B335">MMULT(Returns!B335:X335,Resume!$B$38:$B$60)</f>
        <v>0</v>
      </c>
    </row>
    <row r="336" spans="1:2">
      <c r="A336" s="11">
        <f>Returns!A336</f>
        <v>0</v>
      </c>
      <c r="B336" s="1">
        <f t="array" ref="B336">MMULT(Returns!B336:X336,Resume!$B$38:$B$60)</f>
        <v>0</v>
      </c>
    </row>
    <row r="337" spans="1:2">
      <c r="A337" s="11">
        <f>Returns!A337</f>
        <v>0</v>
      </c>
      <c r="B337" s="1">
        <f t="array" ref="B337">MMULT(Returns!B337:X337,Resume!$B$38:$B$60)</f>
        <v>0</v>
      </c>
    </row>
    <row r="338" spans="1:2">
      <c r="A338" s="11">
        <f>Returns!A338</f>
        <v>0</v>
      </c>
      <c r="B338" s="1">
        <f t="array" ref="B338">MMULT(Returns!B338:X338,Resume!$B$38:$B$60)</f>
        <v>0</v>
      </c>
    </row>
    <row r="339" spans="1:2">
      <c r="A339" s="11">
        <f>Returns!A339</f>
        <v>0</v>
      </c>
      <c r="B339" s="1">
        <f t="array" ref="B339">MMULT(Returns!B339:X339,Resume!$B$38:$B$60)</f>
        <v>0</v>
      </c>
    </row>
    <row r="340" spans="1:2">
      <c r="A340" s="11">
        <f>Returns!A340</f>
        <v>0</v>
      </c>
      <c r="B340" s="1">
        <f t="array" ref="B340">MMULT(Returns!B340:X340,Resume!$B$38:$B$60)</f>
        <v>0</v>
      </c>
    </row>
    <row r="341" spans="1:2">
      <c r="A341" s="11">
        <f>Returns!A341</f>
        <v>0</v>
      </c>
      <c r="B341" s="1">
        <f t="array" ref="B341">MMULT(Returns!B341:X341,Resume!$B$38:$B$60)</f>
        <v>0</v>
      </c>
    </row>
    <row r="342" spans="1:2">
      <c r="A342" s="11">
        <f>Returns!A342</f>
        <v>0</v>
      </c>
      <c r="B342" s="1">
        <f t="array" ref="B342">MMULT(Returns!B342:X342,Resume!$B$38:$B$60)</f>
        <v>0</v>
      </c>
    </row>
    <row r="343" spans="1:2">
      <c r="A343" s="11">
        <f>Returns!A343</f>
        <v>0</v>
      </c>
      <c r="B343" s="1">
        <f t="array" ref="B343">MMULT(Returns!B343:X343,Resume!$B$38:$B$60)</f>
        <v>0</v>
      </c>
    </row>
    <row r="344" spans="1:2">
      <c r="A344" s="11">
        <f>Returns!A344</f>
        <v>0</v>
      </c>
      <c r="B344" s="1">
        <f t="array" ref="B344">MMULT(Returns!B344:X344,Resume!$B$38:$B$60)</f>
        <v>0</v>
      </c>
    </row>
    <row r="345" spans="1:2">
      <c r="A345" s="11">
        <f>Returns!A345</f>
        <v>0</v>
      </c>
      <c r="B345" s="1">
        <f t="array" ref="B345">MMULT(Returns!B345:X345,Resume!$B$38:$B$60)</f>
        <v>0</v>
      </c>
    </row>
    <row r="346" spans="1:2">
      <c r="A346" s="11">
        <f>Returns!A346</f>
        <v>0</v>
      </c>
      <c r="B346" s="1">
        <f t="array" ref="B346">MMULT(Returns!B346:X346,Resume!$B$38:$B$60)</f>
        <v>0</v>
      </c>
    </row>
    <row r="347" spans="1:2">
      <c r="A347" s="11">
        <f>Returns!A347</f>
        <v>0</v>
      </c>
      <c r="B347" s="1">
        <f t="array" ref="B347">MMULT(Returns!B347:X347,Resume!$B$38:$B$60)</f>
        <v>0</v>
      </c>
    </row>
    <row r="348" spans="1:2">
      <c r="A348" s="11">
        <f>Returns!A348</f>
        <v>0</v>
      </c>
      <c r="B348" s="1">
        <f t="array" ref="B348">MMULT(Returns!B348:X348,Resume!$B$38:$B$60)</f>
        <v>0</v>
      </c>
    </row>
    <row r="349" spans="1:2">
      <c r="A349" s="11">
        <f>Returns!A349</f>
        <v>0</v>
      </c>
      <c r="B349" s="1">
        <f t="array" ref="B349">MMULT(Returns!B349:X349,Resume!$B$38:$B$60)</f>
        <v>0</v>
      </c>
    </row>
    <row r="350" spans="1:2">
      <c r="A350" s="11">
        <f>Returns!A350</f>
        <v>0</v>
      </c>
      <c r="B350" s="1">
        <f t="array" ref="B350">MMULT(Returns!B350:X350,Resume!$B$38:$B$60)</f>
        <v>0</v>
      </c>
    </row>
    <row r="351" spans="1:2">
      <c r="A351" s="11">
        <f>Returns!A351</f>
        <v>0</v>
      </c>
      <c r="B351" s="1">
        <f t="array" ref="B351">MMULT(Returns!B351:X351,Resume!$B$38:$B$60)</f>
        <v>0</v>
      </c>
    </row>
    <row r="352" spans="1:2">
      <c r="A352" s="11">
        <f>Returns!A352</f>
        <v>0</v>
      </c>
      <c r="B352" s="1">
        <f t="array" ref="B352">MMULT(Returns!B352:X352,Resume!$B$38:$B$60)</f>
        <v>0</v>
      </c>
    </row>
    <row r="353" spans="1:2">
      <c r="A353" s="11">
        <f>Returns!A353</f>
        <v>0</v>
      </c>
      <c r="B353" s="1">
        <f t="array" ref="B353">MMULT(Returns!B353:X353,Resume!$B$38:$B$60)</f>
        <v>0</v>
      </c>
    </row>
    <row r="354" spans="1:2">
      <c r="A354" s="11">
        <f>Returns!A354</f>
        <v>0</v>
      </c>
      <c r="B354" s="1">
        <f t="array" ref="B354">MMULT(Returns!B354:X354,Resume!$B$38:$B$60)</f>
        <v>0</v>
      </c>
    </row>
    <row r="355" spans="1:2">
      <c r="A355" s="11">
        <f>Returns!A355</f>
        <v>0</v>
      </c>
      <c r="B355" s="1">
        <f t="array" ref="B355">MMULT(Returns!B355:X355,Resume!$B$38:$B$60)</f>
        <v>0</v>
      </c>
    </row>
    <row r="356" spans="1:2">
      <c r="A356" s="11">
        <f>Returns!A356</f>
        <v>0</v>
      </c>
      <c r="B356" s="1">
        <f t="array" ref="B356">MMULT(Returns!B356:X356,Resume!$B$38:$B$60)</f>
        <v>0</v>
      </c>
    </row>
    <row r="357" spans="1:2">
      <c r="A357" s="11">
        <f>Returns!A357</f>
        <v>0</v>
      </c>
      <c r="B357" s="1">
        <f t="array" ref="B357">MMULT(Returns!B357:X357,Resume!$B$38:$B$60)</f>
        <v>0</v>
      </c>
    </row>
    <row r="358" spans="1:2">
      <c r="A358" s="11">
        <f>Returns!A358</f>
        <v>0</v>
      </c>
      <c r="B358" s="1">
        <f t="array" ref="B358">MMULT(Returns!B358:X358,Resume!$B$38:$B$60)</f>
        <v>0</v>
      </c>
    </row>
    <row r="359" spans="1:2">
      <c r="A359" s="11">
        <f>Returns!A359</f>
        <v>0</v>
      </c>
      <c r="B359" s="1">
        <f t="array" ref="B359">MMULT(Returns!B359:X359,Resume!$B$38:$B$60)</f>
        <v>0</v>
      </c>
    </row>
    <row r="360" spans="1:2">
      <c r="A360" s="11">
        <f>Returns!A360</f>
        <v>0</v>
      </c>
      <c r="B360" s="1">
        <f t="array" ref="B360">MMULT(Returns!B360:X360,Resume!$B$38:$B$60)</f>
        <v>0</v>
      </c>
    </row>
    <row r="361" spans="1:2">
      <c r="A361" s="11">
        <f>Returns!A361</f>
        <v>0</v>
      </c>
      <c r="B361" s="1">
        <f t="array" ref="B361">MMULT(Returns!B361:X361,Resume!$B$38:$B$60)</f>
        <v>0</v>
      </c>
    </row>
    <row r="362" spans="1:2">
      <c r="A362" s="11">
        <f>Returns!A362</f>
        <v>0</v>
      </c>
      <c r="B362" s="1">
        <f t="array" ref="B362">MMULT(Returns!B362:X362,Resume!$B$38:$B$60)</f>
        <v>0</v>
      </c>
    </row>
    <row r="363" spans="1:2">
      <c r="A363" s="11">
        <f>Returns!A363</f>
        <v>0</v>
      </c>
      <c r="B363" s="1">
        <f t="array" ref="B363">MMULT(Returns!B363:X363,Resume!$B$38:$B$60)</f>
        <v>0</v>
      </c>
    </row>
    <row r="364" spans="1:2">
      <c r="A364" s="11">
        <f>Returns!A364</f>
        <v>0</v>
      </c>
      <c r="B364" s="1">
        <f t="array" ref="B364">MMULT(Returns!B364:X364,Resume!$B$38:$B$60)</f>
        <v>0</v>
      </c>
    </row>
    <row r="365" spans="1:2">
      <c r="A365" s="11">
        <f>Returns!A365</f>
        <v>0</v>
      </c>
      <c r="B365" s="1">
        <f t="array" ref="B365">MMULT(Returns!B365:X365,Resume!$B$38:$B$60)</f>
        <v>0</v>
      </c>
    </row>
    <row r="366" spans="1:2">
      <c r="A366" s="11">
        <f>Returns!A366</f>
        <v>0</v>
      </c>
      <c r="B366" s="1">
        <f t="array" ref="B366">MMULT(Returns!B366:X366,Resume!$B$38:$B$60)</f>
        <v>0</v>
      </c>
    </row>
    <row r="367" spans="1:2">
      <c r="A367" s="11">
        <f>Returns!A367</f>
        <v>0</v>
      </c>
      <c r="B367" s="1">
        <f t="array" ref="B367">MMULT(Returns!B367:X367,Resume!$B$38:$B$60)</f>
        <v>0</v>
      </c>
    </row>
    <row r="368" spans="1:2">
      <c r="A368" s="11">
        <f>Returns!A368</f>
        <v>0</v>
      </c>
      <c r="B368" s="1">
        <f t="array" ref="B368">MMULT(Returns!B368:X368,Resume!$B$38:$B$60)</f>
        <v>0</v>
      </c>
    </row>
    <row r="369" spans="1:2">
      <c r="A369" s="11">
        <f>Returns!A369</f>
        <v>0</v>
      </c>
      <c r="B369" s="1">
        <f t="array" ref="B369">MMULT(Returns!B369:X369,Resume!$B$38:$B$60)</f>
        <v>0</v>
      </c>
    </row>
    <row r="370" spans="1:2">
      <c r="A370" s="11">
        <f>Returns!A370</f>
        <v>0</v>
      </c>
      <c r="B370" s="1">
        <f t="array" ref="B370">MMULT(Returns!B370:X370,Resume!$B$38:$B$60)</f>
        <v>0</v>
      </c>
    </row>
    <row r="371" spans="1:2">
      <c r="A371" s="11">
        <f>Returns!A371</f>
        <v>0</v>
      </c>
      <c r="B371" s="1">
        <f t="array" ref="B371">MMULT(Returns!B371:X371,Resume!$B$38:$B$60)</f>
        <v>0</v>
      </c>
    </row>
    <row r="372" spans="1:2">
      <c r="A372" s="11">
        <f>Returns!A372</f>
        <v>0</v>
      </c>
      <c r="B372" s="1">
        <f t="array" ref="B372">MMULT(Returns!B372:X372,Resume!$B$38:$B$60)</f>
        <v>0</v>
      </c>
    </row>
    <row r="373" spans="1:2">
      <c r="A373" s="11">
        <f>Returns!A373</f>
        <v>0</v>
      </c>
      <c r="B373" s="1">
        <f t="array" ref="B373">MMULT(Returns!B373:X373,Resume!$B$38:$B$60)</f>
        <v>0</v>
      </c>
    </row>
    <row r="374" spans="1:2">
      <c r="A374" s="11">
        <f>Returns!A374</f>
        <v>0</v>
      </c>
      <c r="B374" s="1">
        <f t="array" ref="B374">MMULT(Returns!B374:X374,Resume!$B$38:$B$60)</f>
        <v>0</v>
      </c>
    </row>
    <row r="375" spans="1:2">
      <c r="A375" s="11">
        <f>Returns!A375</f>
        <v>0</v>
      </c>
      <c r="B375" s="1">
        <f t="array" ref="B375">MMULT(Returns!B375:X375,Resume!$B$38:$B$60)</f>
        <v>0</v>
      </c>
    </row>
    <row r="376" spans="1:2">
      <c r="A376" s="11">
        <f>Returns!A376</f>
        <v>0</v>
      </c>
      <c r="B376" s="1">
        <f t="array" ref="B376">MMULT(Returns!B376:X376,Resume!$B$38:$B$60)</f>
        <v>0</v>
      </c>
    </row>
    <row r="377" spans="1:2">
      <c r="A377" s="11">
        <f>Returns!A377</f>
        <v>0</v>
      </c>
      <c r="B377" s="1">
        <f t="array" ref="B377">MMULT(Returns!B377:X377,Resume!$B$38:$B$60)</f>
        <v>0</v>
      </c>
    </row>
    <row r="378" spans="1:2">
      <c r="A378" s="11">
        <f>Returns!A378</f>
        <v>0</v>
      </c>
      <c r="B378" s="1">
        <f t="array" ref="B378">MMULT(Returns!B378:X378,Resume!$B$38:$B$60)</f>
        <v>0</v>
      </c>
    </row>
    <row r="379" spans="1:2">
      <c r="A379" s="11">
        <f>Returns!A379</f>
        <v>0</v>
      </c>
      <c r="B379" s="1">
        <f t="array" ref="B379">MMULT(Returns!B379:X379,Resume!$B$38:$B$60)</f>
        <v>0</v>
      </c>
    </row>
    <row r="380" spans="1:2">
      <c r="A380" s="11">
        <f>Returns!A380</f>
        <v>0</v>
      </c>
      <c r="B380" s="1">
        <f t="array" ref="B380">MMULT(Returns!B380:X380,Resume!$B$38:$B$60)</f>
        <v>0</v>
      </c>
    </row>
    <row r="381" spans="1:2">
      <c r="A381" s="11">
        <f>Returns!A381</f>
        <v>0</v>
      </c>
      <c r="B381" s="1">
        <f t="array" ref="B381">MMULT(Returns!B381:X381,Resume!$B$38:$B$60)</f>
        <v>0</v>
      </c>
    </row>
    <row r="382" spans="1:2">
      <c r="A382" s="11">
        <f>Returns!A382</f>
        <v>0</v>
      </c>
      <c r="B382" s="1">
        <f t="array" ref="B382">MMULT(Returns!B382:X382,Resume!$B$38:$B$60)</f>
        <v>0</v>
      </c>
    </row>
    <row r="383" spans="1:2">
      <c r="A383" s="11">
        <f>Returns!A383</f>
        <v>0</v>
      </c>
      <c r="B383" s="1">
        <f t="array" ref="B383">MMULT(Returns!B383:X383,Resume!$B$38:$B$60)</f>
        <v>0</v>
      </c>
    </row>
    <row r="384" spans="1:2">
      <c r="A384" s="11">
        <f>Returns!A384</f>
        <v>0</v>
      </c>
      <c r="B384" s="1">
        <f t="array" ref="B384">MMULT(Returns!B384:X384,Resume!$B$38:$B$60)</f>
        <v>0</v>
      </c>
    </row>
    <row r="385" spans="1:2">
      <c r="A385" s="11">
        <f>Returns!A385</f>
        <v>0</v>
      </c>
      <c r="B385" s="1">
        <f t="array" ref="B385">MMULT(Returns!B385:X385,Resume!$B$38:$B$60)</f>
        <v>0</v>
      </c>
    </row>
    <row r="386" spans="1:2">
      <c r="A386" s="11">
        <f>Returns!A386</f>
        <v>0</v>
      </c>
      <c r="B386" s="1">
        <f t="array" ref="B386">MMULT(Returns!B386:X386,Resume!$B$38:$B$60)</f>
        <v>0</v>
      </c>
    </row>
    <row r="387" spans="1:2">
      <c r="A387" s="11">
        <f>Returns!A387</f>
        <v>0</v>
      </c>
      <c r="B387" s="1">
        <f t="array" ref="B387">MMULT(Returns!B387:X387,Resume!$B$38:$B$60)</f>
        <v>0</v>
      </c>
    </row>
    <row r="388" spans="1:2">
      <c r="A388" s="11">
        <f>Returns!A388</f>
        <v>0</v>
      </c>
      <c r="B388" s="1">
        <f t="array" ref="B388">MMULT(Returns!B388:X388,Resume!$B$38:$B$60)</f>
        <v>0</v>
      </c>
    </row>
    <row r="389" spans="1:2">
      <c r="A389" s="11">
        <f>Returns!A389</f>
        <v>0</v>
      </c>
      <c r="B389" s="1">
        <f t="array" ref="B389">MMULT(Returns!B389:X389,Resume!$B$38:$B$60)</f>
        <v>0</v>
      </c>
    </row>
    <row r="390" spans="1:2">
      <c r="A390" s="11">
        <f>Returns!A390</f>
        <v>0</v>
      </c>
      <c r="B390" s="1">
        <f t="array" ref="B390">MMULT(Returns!B390:X390,Resume!$B$38:$B$60)</f>
        <v>0</v>
      </c>
    </row>
    <row r="391" spans="1:2">
      <c r="A391" s="11">
        <f>Returns!A391</f>
        <v>0</v>
      </c>
      <c r="B391" s="1">
        <f t="array" ref="B391">MMULT(Returns!B391:X391,Resume!$B$38:$B$60)</f>
        <v>0</v>
      </c>
    </row>
    <row r="392" spans="1:2">
      <c r="A392" s="11">
        <f>Returns!A392</f>
        <v>0</v>
      </c>
      <c r="B392" s="1">
        <f t="array" ref="B392">MMULT(Returns!B392:X392,Resume!$B$38:$B$60)</f>
        <v>0</v>
      </c>
    </row>
    <row r="393" spans="1:2">
      <c r="A393" s="11">
        <f>Returns!A393</f>
        <v>0</v>
      </c>
      <c r="B393" s="1">
        <f t="array" ref="B393">MMULT(Returns!B393:X393,Resume!$B$38:$B$60)</f>
        <v>0</v>
      </c>
    </row>
    <row r="394" spans="1:2">
      <c r="A394" s="11">
        <f>Returns!A394</f>
        <v>0</v>
      </c>
      <c r="B394" s="1">
        <f t="array" ref="B394">MMULT(Returns!B394:X394,Resume!$B$38:$B$60)</f>
        <v>0</v>
      </c>
    </row>
    <row r="395" spans="1:2">
      <c r="A395" s="11">
        <f>Returns!A395</f>
        <v>0</v>
      </c>
      <c r="B395" s="1">
        <f t="array" ref="B395">MMULT(Returns!B395:X395,Resume!$B$38:$B$60)</f>
        <v>0</v>
      </c>
    </row>
    <row r="396" spans="1:2">
      <c r="A396" s="11">
        <f>Returns!A396</f>
        <v>0</v>
      </c>
      <c r="B396" s="1">
        <f t="array" ref="B396">MMULT(Returns!B396:X396,Resume!$B$38:$B$60)</f>
        <v>0</v>
      </c>
    </row>
    <row r="397" spans="1:2">
      <c r="A397" s="11">
        <f>Returns!A397</f>
        <v>0</v>
      </c>
      <c r="B397" s="1">
        <f t="array" ref="B397">MMULT(Returns!B397:X397,Resume!$B$38:$B$60)</f>
        <v>0</v>
      </c>
    </row>
    <row r="398" spans="1:2">
      <c r="A398" s="11">
        <f>Returns!A398</f>
        <v>0</v>
      </c>
      <c r="B398" s="1">
        <f t="array" ref="B398">MMULT(Returns!B398:X398,Resume!$B$38:$B$60)</f>
        <v>0</v>
      </c>
    </row>
    <row r="399" spans="1:2">
      <c r="A399" s="11">
        <f>Returns!A399</f>
        <v>0</v>
      </c>
      <c r="B399" s="1">
        <f t="array" ref="B399">MMULT(Returns!B399:X399,Resume!$B$38:$B$60)</f>
        <v>0</v>
      </c>
    </row>
    <row r="400" spans="1:2">
      <c r="A400" s="11">
        <f>Returns!A400</f>
        <v>0</v>
      </c>
      <c r="B400" s="1">
        <f t="array" ref="B400">MMULT(Returns!B400:X400,Resume!$B$38:$B$60)</f>
        <v>0</v>
      </c>
    </row>
    <row r="401" spans="1:2">
      <c r="A401" s="11">
        <f>Returns!A401</f>
        <v>0</v>
      </c>
      <c r="B401" s="1">
        <f t="array" ref="B401">MMULT(Returns!B401:X401,Resume!$B$38:$B$60)</f>
        <v>0</v>
      </c>
    </row>
    <row r="402" spans="1:2">
      <c r="A402" s="11">
        <f>Returns!A402</f>
        <v>0</v>
      </c>
      <c r="B402" s="1">
        <f t="array" ref="B402">MMULT(Returns!B402:X402,Resume!$B$38:$B$60)</f>
        <v>0</v>
      </c>
    </row>
    <row r="403" spans="1:2">
      <c r="A403" s="11">
        <f>Returns!A403</f>
        <v>0</v>
      </c>
      <c r="B403" s="1">
        <f t="array" ref="B403">MMULT(Returns!B403:X403,Resume!$B$38:$B$60)</f>
        <v>0</v>
      </c>
    </row>
    <row r="404" spans="1:2">
      <c r="A404" s="11">
        <f>Returns!A404</f>
        <v>0</v>
      </c>
      <c r="B404" s="1">
        <f t="array" ref="B404">MMULT(Returns!B404:X404,Resume!$B$38:$B$60)</f>
        <v>0</v>
      </c>
    </row>
    <row r="405" spans="1:2">
      <c r="A405" s="11">
        <f>Returns!A405</f>
        <v>0</v>
      </c>
      <c r="B405" s="1">
        <f t="array" ref="B405">MMULT(Returns!B405:X405,Resume!$B$38:$B$60)</f>
        <v>0</v>
      </c>
    </row>
    <row r="406" spans="1:2">
      <c r="A406" s="11">
        <f>Returns!A406</f>
        <v>0</v>
      </c>
      <c r="B406" s="1">
        <f t="array" ref="B406">MMULT(Returns!B406:X406,Resume!$B$38:$B$60)</f>
        <v>0</v>
      </c>
    </row>
    <row r="407" spans="1:2">
      <c r="A407" s="11">
        <f>Returns!A407</f>
        <v>0</v>
      </c>
      <c r="B407" s="1">
        <f t="array" ref="B407">MMULT(Returns!B407:X407,Resume!$B$38:$B$60)</f>
        <v>0</v>
      </c>
    </row>
    <row r="408" spans="1:2">
      <c r="A408" s="11">
        <f>Returns!A408</f>
        <v>0</v>
      </c>
      <c r="B408" s="1">
        <f t="array" ref="B408">MMULT(Returns!B408:X408,Resume!$B$38:$B$60)</f>
        <v>0</v>
      </c>
    </row>
    <row r="409" spans="1:2">
      <c r="A409" s="11">
        <f>Returns!A409</f>
        <v>0</v>
      </c>
      <c r="B409" s="1">
        <f t="array" ref="B409">MMULT(Returns!B409:X409,Resume!$B$38:$B$60)</f>
        <v>0</v>
      </c>
    </row>
    <row r="410" spans="1:2">
      <c r="A410" s="11">
        <f>Returns!A410</f>
        <v>0</v>
      </c>
      <c r="B410" s="1">
        <f t="array" ref="B410">MMULT(Returns!B410:X410,Resume!$B$38:$B$60)</f>
        <v>0</v>
      </c>
    </row>
    <row r="411" spans="1:2">
      <c r="A411" s="11">
        <f>Returns!A411</f>
        <v>0</v>
      </c>
      <c r="B411" s="1">
        <f t="array" ref="B411">MMULT(Returns!B411:X411,Resume!$B$38:$B$60)</f>
        <v>0</v>
      </c>
    </row>
    <row r="412" spans="1:2">
      <c r="A412" s="11">
        <f>Returns!A412</f>
        <v>0</v>
      </c>
      <c r="B412" s="1">
        <f t="array" ref="B412">MMULT(Returns!B412:X412,Resume!$B$38:$B$60)</f>
        <v>0</v>
      </c>
    </row>
    <row r="413" spans="1:2">
      <c r="A413" s="11">
        <f>Returns!A413</f>
        <v>0</v>
      </c>
      <c r="B413" s="1">
        <f t="array" ref="B413">MMULT(Returns!B413:X413,Resume!$B$38:$B$60)</f>
        <v>0</v>
      </c>
    </row>
    <row r="414" spans="1:2">
      <c r="A414" s="11">
        <f>Returns!A414</f>
        <v>0</v>
      </c>
      <c r="B414" s="1">
        <f t="array" ref="B414">MMULT(Returns!B414:X414,Resume!$B$38:$B$60)</f>
        <v>0</v>
      </c>
    </row>
    <row r="415" spans="1:2">
      <c r="A415" s="11">
        <f>Returns!A415</f>
        <v>0</v>
      </c>
      <c r="B415" s="1">
        <f t="array" ref="B415">MMULT(Returns!B415:X415,Resume!$B$38:$B$60)</f>
        <v>0</v>
      </c>
    </row>
    <row r="416" spans="1:2">
      <c r="A416" s="11">
        <f>Returns!A416</f>
        <v>0</v>
      </c>
      <c r="B416" s="1">
        <f t="array" ref="B416">MMULT(Returns!B416:X416,Resume!$B$38:$B$60)</f>
        <v>0</v>
      </c>
    </row>
    <row r="417" spans="1:2">
      <c r="A417" s="11">
        <f>Returns!A417</f>
        <v>0</v>
      </c>
      <c r="B417" s="1">
        <f t="array" ref="B417">MMULT(Returns!B417:X417,Resume!$B$38:$B$60)</f>
        <v>0</v>
      </c>
    </row>
    <row r="418" spans="1:2">
      <c r="A418" s="11">
        <f>Returns!A418</f>
        <v>0</v>
      </c>
      <c r="B418" s="1">
        <f t="array" ref="B418">MMULT(Returns!B418:X418,Resume!$B$38:$B$60)</f>
        <v>0</v>
      </c>
    </row>
    <row r="419" spans="1:2">
      <c r="A419" s="11">
        <f>Returns!A419</f>
        <v>0</v>
      </c>
      <c r="B419" s="1">
        <f t="array" ref="B419">MMULT(Returns!B419:X419,Resume!$B$38:$B$60)</f>
        <v>0</v>
      </c>
    </row>
    <row r="420" spans="1:2">
      <c r="A420" s="11">
        <f>Returns!A420</f>
        <v>0</v>
      </c>
      <c r="B420" s="1">
        <f t="array" ref="B420">MMULT(Returns!B420:X420,Resume!$B$38:$B$60)</f>
        <v>0</v>
      </c>
    </row>
    <row r="421" spans="1:2">
      <c r="A421" s="11">
        <f>Returns!A421</f>
        <v>0</v>
      </c>
      <c r="B421" s="1">
        <f t="array" ref="B421">MMULT(Returns!B421:X421,Resume!$B$38:$B$60)</f>
        <v>0</v>
      </c>
    </row>
    <row r="422" spans="1:2">
      <c r="A422" s="11">
        <f>Returns!A422</f>
        <v>0</v>
      </c>
      <c r="B422" s="1">
        <f t="array" ref="B422">MMULT(Returns!B422:X422,Resume!$B$38:$B$60)</f>
        <v>0</v>
      </c>
    </row>
    <row r="423" spans="1:2">
      <c r="A423" s="11">
        <f>Returns!A423</f>
        <v>0</v>
      </c>
      <c r="B423" s="1">
        <f t="array" ref="B423">MMULT(Returns!B423:X423,Resume!$B$38:$B$60)</f>
        <v>0</v>
      </c>
    </row>
    <row r="424" spans="1:2">
      <c r="A424" s="11">
        <f>Returns!A424</f>
        <v>0</v>
      </c>
      <c r="B424" s="1">
        <f t="array" ref="B424">MMULT(Returns!B424:X424,Resume!$B$38:$B$60)</f>
        <v>0</v>
      </c>
    </row>
    <row r="425" spans="1:2">
      <c r="A425" s="11">
        <f>Returns!A425</f>
        <v>0</v>
      </c>
      <c r="B425" s="1">
        <f t="array" ref="B425">MMULT(Returns!B425:X425,Resume!$B$38:$B$60)</f>
        <v>0</v>
      </c>
    </row>
    <row r="426" spans="1:2">
      <c r="A426" s="11">
        <f>Returns!A426</f>
        <v>0</v>
      </c>
      <c r="B426" s="1">
        <f t="array" ref="B426">MMULT(Returns!B426:X426,Resume!$B$38:$B$60)</f>
        <v>0</v>
      </c>
    </row>
    <row r="427" spans="1:2">
      <c r="A427" s="11">
        <f>Returns!A427</f>
        <v>0</v>
      </c>
      <c r="B427" s="1">
        <f t="array" ref="B427">MMULT(Returns!B427:X427,Resume!$B$38:$B$60)</f>
        <v>0</v>
      </c>
    </row>
    <row r="428" spans="1:2">
      <c r="A428" s="11">
        <f>Returns!A428</f>
        <v>0</v>
      </c>
      <c r="B428" s="1">
        <f t="array" ref="B428">MMULT(Returns!B428:X428,Resume!$B$38:$B$60)</f>
        <v>0</v>
      </c>
    </row>
    <row r="429" spans="1:2">
      <c r="A429" s="11">
        <f>Returns!A429</f>
        <v>0</v>
      </c>
      <c r="B429" s="1">
        <f t="array" ref="B429">MMULT(Returns!B429:X429,Resume!$B$38:$B$60)</f>
        <v>0</v>
      </c>
    </row>
    <row r="430" spans="1:2">
      <c r="A430" s="11">
        <f>Returns!A430</f>
        <v>0</v>
      </c>
      <c r="B430" s="1">
        <f t="array" ref="B430">MMULT(Returns!B430:X430,Resume!$B$38:$B$60)</f>
        <v>0</v>
      </c>
    </row>
    <row r="431" spans="1:2">
      <c r="A431" s="11">
        <f>Returns!A431</f>
        <v>0</v>
      </c>
      <c r="B431" s="1">
        <f t="array" ref="B431">MMULT(Returns!B431:X431,Resume!$B$38:$B$60)</f>
        <v>0</v>
      </c>
    </row>
    <row r="432" spans="1:2">
      <c r="A432" s="11">
        <f>Returns!A432</f>
        <v>0</v>
      </c>
      <c r="B432" s="1">
        <f t="array" ref="B432">MMULT(Returns!B432:X432,Resume!$B$38:$B$60)</f>
        <v>0</v>
      </c>
    </row>
    <row r="433" spans="1:2">
      <c r="A433" s="11">
        <f>Returns!A433</f>
        <v>0</v>
      </c>
      <c r="B433" s="1">
        <f t="array" ref="B433">MMULT(Returns!B433:X433,Resume!$B$38:$B$60)</f>
        <v>0</v>
      </c>
    </row>
    <row r="434" spans="1:2">
      <c r="A434" s="11">
        <f>Returns!A434</f>
        <v>0</v>
      </c>
      <c r="B434" s="1">
        <f t="array" ref="B434">MMULT(Returns!B434:X434,Resume!$B$38:$B$60)</f>
        <v>0</v>
      </c>
    </row>
    <row r="435" spans="1:2">
      <c r="A435" s="11">
        <f>Returns!A435</f>
        <v>0</v>
      </c>
      <c r="B435" s="1">
        <f t="array" ref="B435">MMULT(Returns!B435:X435,Resume!$B$38:$B$60)</f>
        <v>0</v>
      </c>
    </row>
    <row r="436" spans="1:2">
      <c r="A436" s="11">
        <f>Returns!A436</f>
        <v>0</v>
      </c>
      <c r="B436" s="1">
        <f t="array" ref="B436">MMULT(Returns!B436:X436,Resume!$B$38:$B$60)</f>
        <v>0</v>
      </c>
    </row>
    <row r="437" spans="1:2">
      <c r="A437" s="11">
        <f>Returns!A437</f>
        <v>0</v>
      </c>
      <c r="B437" s="1">
        <f t="array" ref="B437">MMULT(Returns!B437:X437,Resume!$B$38:$B$60)</f>
        <v>0</v>
      </c>
    </row>
    <row r="438" spans="1:2">
      <c r="A438" s="11">
        <f>Returns!A438</f>
        <v>0</v>
      </c>
      <c r="B438" s="1">
        <f t="array" ref="B438">MMULT(Returns!B438:X438,Resume!$B$38:$B$60)</f>
        <v>0</v>
      </c>
    </row>
    <row r="439" spans="1:2">
      <c r="A439" s="11">
        <f>Returns!A439</f>
        <v>0</v>
      </c>
      <c r="B439" s="1">
        <f t="array" ref="B439">MMULT(Returns!B439:X439,Resume!$B$38:$B$60)</f>
        <v>0</v>
      </c>
    </row>
    <row r="440" spans="1:2">
      <c r="A440" s="11">
        <f>Returns!A440</f>
        <v>0</v>
      </c>
      <c r="B440" s="1">
        <f t="array" ref="B440">MMULT(Returns!B440:X440,Resume!$B$38:$B$60)</f>
        <v>0</v>
      </c>
    </row>
    <row r="441" spans="1:2">
      <c r="A441" s="11">
        <f>Returns!A441</f>
        <v>0</v>
      </c>
      <c r="B441" s="1">
        <f t="array" ref="B441">MMULT(Returns!B441:X441,Resume!$B$38:$B$60)</f>
        <v>0</v>
      </c>
    </row>
    <row r="442" spans="1:2">
      <c r="A442" s="11">
        <f>Returns!A442</f>
        <v>0</v>
      </c>
      <c r="B442" s="1">
        <f t="array" ref="B442">MMULT(Returns!B442:X442,Resume!$B$38:$B$60)</f>
        <v>0</v>
      </c>
    </row>
    <row r="443" spans="1:2">
      <c r="A443" s="11">
        <f>Returns!A443</f>
        <v>0</v>
      </c>
      <c r="B443" s="1">
        <f t="array" ref="B443">MMULT(Returns!B443:X443,Resume!$B$38:$B$60)</f>
        <v>0</v>
      </c>
    </row>
    <row r="444" spans="1:2">
      <c r="A444" s="11">
        <f>Returns!A444</f>
        <v>0</v>
      </c>
      <c r="B444" s="1">
        <f t="array" ref="B444">MMULT(Returns!B444:X444,Resume!$B$38:$B$60)</f>
        <v>0</v>
      </c>
    </row>
    <row r="445" spans="1:2">
      <c r="A445" s="11">
        <f>Returns!A445</f>
        <v>0</v>
      </c>
      <c r="B445" s="1">
        <f t="array" ref="B445">MMULT(Returns!B445:X445,Resume!$B$38:$B$60)</f>
        <v>0</v>
      </c>
    </row>
    <row r="446" spans="1:2">
      <c r="A446" s="11">
        <f>Returns!A446</f>
        <v>0</v>
      </c>
      <c r="B446" s="1">
        <f t="array" ref="B446">MMULT(Returns!B446:X446,Resume!$B$38:$B$60)</f>
        <v>0</v>
      </c>
    </row>
    <row r="447" spans="1:2">
      <c r="A447" s="11">
        <f>Returns!A447</f>
        <v>0</v>
      </c>
      <c r="B447" s="1">
        <f t="array" ref="B447">MMULT(Returns!B447:X447,Resume!$B$38:$B$60)</f>
        <v>0</v>
      </c>
    </row>
    <row r="448" spans="1:2">
      <c r="A448" s="11">
        <f>Returns!A448</f>
        <v>0</v>
      </c>
      <c r="B448" s="1">
        <f t="array" ref="B448">MMULT(Returns!B448:X448,Resume!$B$38:$B$60)</f>
        <v>0</v>
      </c>
    </row>
    <row r="449" spans="1:2">
      <c r="A449" s="11">
        <f>Returns!A449</f>
        <v>0</v>
      </c>
      <c r="B449" s="1">
        <f t="array" ref="B449">MMULT(Returns!B449:X449,Resume!$B$38:$B$60)</f>
        <v>0</v>
      </c>
    </row>
    <row r="450" spans="1:2">
      <c r="A450" s="11">
        <f>Returns!A450</f>
        <v>0</v>
      </c>
      <c r="B450" s="1">
        <f t="array" ref="B450">MMULT(Returns!B450:X450,Resume!$B$38:$B$60)</f>
        <v>0</v>
      </c>
    </row>
    <row r="451" spans="1:2">
      <c r="A451" s="11">
        <f>Returns!A451</f>
        <v>0</v>
      </c>
      <c r="B451" s="1">
        <f t="array" ref="B451">MMULT(Returns!B451:X451,Resume!$B$38:$B$60)</f>
        <v>0</v>
      </c>
    </row>
    <row r="452" spans="1:2">
      <c r="A452" s="11">
        <f>Returns!A452</f>
        <v>0</v>
      </c>
      <c r="B452" s="1">
        <f t="array" ref="B452">MMULT(Returns!B452:X452,Resume!$B$38:$B$60)</f>
        <v>0</v>
      </c>
    </row>
    <row r="453" spans="1:2">
      <c r="A453" s="11">
        <f>Returns!A453</f>
        <v>0</v>
      </c>
      <c r="B453" s="1">
        <f t="array" ref="B453">MMULT(Returns!B453:X453,Resume!$B$38:$B$60)</f>
        <v>0</v>
      </c>
    </row>
    <row r="454" spans="1:2">
      <c r="A454" s="11">
        <f>Returns!A454</f>
        <v>0</v>
      </c>
      <c r="B454" s="1">
        <f t="array" ref="B454">MMULT(Returns!B454:X454,Resume!$B$38:$B$60)</f>
        <v>0</v>
      </c>
    </row>
    <row r="455" spans="1:2">
      <c r="A455" s="11">
        <f>Returns!A455</f>
        <v>0</v>
      </c>
      <c r="B455" s="1">
        <f t="array" ref="B455">MMULT(Returns!B455:X455,Resume!$B$38:$B$60)</f>
        <v>0</v>
      </c>
    </row>
    <row r="456" spans="1:2">
      <c r="A456" s="11">
        <f>Returns!A456</f>
        <v>0</v>
      </c>
      <c r="B456" s="1">
        <f t="array" ref="B456">MMULT(Returns!B456:X456,Resume!$B$38:$B$60)</f>
        <v>0</v>
      </c>
    </row>
    <row r="457" spans="1:2">
      <c r="A457" s="11">
        <f>Returns!A457</f>
        <v>0</v>
      </c>
      <c r="B457" s="1">
        <f t="array" ref="B457">MMULT(Returns!B457:X457,Resume!$B$38:$B$60)</f>
        <v>0</v>
      </c>
    </row>
    <row r="458" spans="1:2">
      <c r="A458" s="11">
        <f>Returns!A458</f>
        <v>0</v>
      </c>
      <c r="B458" s="1">
        <f t="array" ref="B458">MMULT(Returns!B458:X458,Resume!$B$38:$B$60)</f>
        <v>0</v>
      </c>
    </row>
    <row r="459" spans="1:2">
      <c r="A459" s="11">
        <f>Returns!A459</f>
        <v>0</v>
      </c>
      <c r="B459" s="1">
        <f t="array" ref="B459">MMULT(Returns!B459:X459,Resume!$B$38:$B$60)</f>
        <v>0</v>
      </c>
    </row>
    <row r="460" spans="1:2">
      <c r="A460" s="11">
        <f>Returns!A460</f>
        <v>0</v>
      </c>
      <c r="B460" s="1">
        <f t="array" ref="B460">MMULT(Returns!B460:X460,Resume!$B$38:$B$60)</f>
        <v>0</v>
      </c>
    </row>
    <row r="461" spans="1:2">
      <c r="A461" s="11">
        <f>Returns!A461</f>
        <v>0</v>
      </c>
      <c r="B461" s="1">
        <f t="array" ref="B461">MMULT(Returns!B461:X461,Resume!$B$38:$B$60)</f>
        <v>0</v>
      </c>
    </row>
    <row r="462" spans="1:2">
      <c r="A462" s="11">
        <f>Returns!A462</f>
        <v>0</v>
      </c>
      <c r="B462" s="1">
        <f t="array" ref="B462">MMULT(Returns!B462:X462,Resume!$B$38:$B$60)</f>
        <v>0</v>
      </c>
    </row>
    <row r="463" spans="1:2">
      <c r="A463" s="11">
        <f>Returns!A463</f>
        <v>0</v>
      </c>
      <c r="B463" s="1">
        <f t="array" ref="B463">MMULT(Returns!B463:X463,Resume!$B$38:$B$60)</f>
        <v>0</v>
      </c>
    </row>
    <row r="464" spans="1:2">
      <c r="A464" s="11">
        <f>Returns!A464</f>
        <v>0</v>
      </c>
      <c r="B464" s="1">
        <f t="array" ref="B464">MMULT(Returns!B464:X464,Resume!$B$38:$B$60)</f>
        <v>0</v>
      </c>
    </row>
    <row r="465" spans="1:2">
      <c r="A465" s="11">
        <f>Returns!A465</f>
        <v>0</v>
      </c>
      <c r="B465" s="1">
        <f t="array" ref="B465">MMULT(Returns!B465:X465,Resume!$B$38:$B$60)</f>
        <v>0</v>
      </c>
    </row>
    <row r="466" spans="1:2">
      <c r="A466" s="11">
        <f>Returns!A466</f>
        <v>0</v>
      </c>
      <c r="B466" s="1">
        <f t="array" ref="B466">MMULT(Returns!B466:X466,Resume!$B$38:$B$60)</f>
        <v>0</v>
      </c>
    </row>
    <row r="467" spans="1:2">
      <c r="A467" s="11">
        <f>Returns!A467</f>
        <v>0</v>
      </c>
      <c r="B467" s="1">
        <f t="array" ref="B467">MMULT(Returns!B467:X467,Resume!$B$38:$B$60)</f>
        <v>0</v>
      </c>
    </row>
    <row r="468" spans="1:2">
      <c r="A468" s="11">
        <f>Returns!A468</f>
        <v>0</v>
      </c>
      <c r="B468" s="1">
        <f t="array" ref="B468">MMULT(Returns!B468:X468,Resume!$B$38:$B$60)</f>
        <v>0</v>
      </c>
    </row>
    <row r="469" spans="1:2">
      <c r="A469" s="11">
        <f>Returns!A469</f>
        <v>0</v>
      </c>
      <c r="B469" s="1">
        <f t="array" ref="B469">MMULT(Returns!B469:X469,Resume!$B$38:$B$60)</f>
        <v>0</v>
      </c>
    </row>
    <row r="470" spans="1:2">
      <c r="A470" s="11">
        <f>Returns!A470</f>
        <v>0</v>
      </c>
      <c r="B470" s="1">
        <f t="array" ref="B470">MMULT(Returns!B470:X470,Resume!$B$38:$B$60)</f>
        <v>0</v>
      </c>
    </row>
    <row r="471" spans="1:2">
      <c r="A471" s="11">
        <f>Returns!A471</f>
        <v>0</v>
      </c>
      <c r="B471" s="1">
        <f t="array" ref="B471">MMULT(Returns!B471:X471,Resume!$B$38:$B$60)</f>
        <v>0</v>
      </c>
    </row>
    <row r="472" spans="1:2">
      <c r="A472" s="11">
        <f>Returns!A472</f>
        <v>0</v>
      </c>
      <c r="B472" s="1">
        <f t="array" ref="B472">MMULT(Returns!B472:X472,Resume!$B$38:$B$60)</f>
        <v>0</v>
      </c>
    </row>
    <row r="473" spans="1:2">
      <c r="A473" s="11">
        <f>Returns!A473</f>
        <v>0</v>
      </c>
      <c r="B473" s="1">
        <f t="array" ref="B473">MMULT(Returns!B473:X473,Resume!$B$38:$B$60)</f>
        <v>0</v>
      </c>
    </row>
    <row r="474" spans="1:2">
      <c r="A474" s="11">
        <f>Returns!A474</f>
        <v>0</v>
      </c>
      <c r="B474" s="1">
        <f t="array" ref="B474">MMULT(Returns!B474:X474,Resume!$B$38:$B$60)</f>
        <v>0</v>
      </c>
    </row>
    <row r="475" spans="1:2">
      <c r="A475" s="11">
        <f>Returns!A475</f>
        <v>0</v>
      </c>
      <c r="B475" s="1">
        <f t="array" ref="B475">MMULT(Returns!B475:X475,Resume!$B$38:$B$60)</f>
        <v>0</v>
      </c>
    </row>
    <row r="476" spans="1:2">
      <c r="A476" s="11">
        <f>Returns!A476</f>
        <v>0</v>
      </c>
      <c r="B476" s="1">
        <f t="array" ref="B476">MMULT(Returns!B476:X476,Resume!$B$38:$B$60)</f>
        <v>0</v>
      </c>
    </row>
    <row r="477" spans="1:2">
      <c r="A477" s="11">
        <f>Returns!A477</f>
        <v>0</v>
      </c>
      <c r="B477" s="1">
        <f t="array" ref="B477">MMULT(Returns!B477:X477,Resume!$B$38:$B$60)</f>
        <v>0</v>
      </c>
    </row>
    <row r="478" spans="1:2">
      <c r="A478" s="11">
        <f>Returns!A478</f>
        <v>0</v>
      </c>
      <c r="B478" s="1">
        <f t="array" ref="B478">MMULT(Returns!B478:X478,Resume!$B$38:$B$60)</f>
        <v>0</v>
      </c>
    </row>
    <row r="479" spans="1:2">
      <c r="A479" s="11">
        <f>Returns!A479</f>
        <v>0</v>
      </c>
      <c r="B479" s="1">
        <f t="array" ref="B479">MMULT(Returns!B479:X479,Resume!$B$38:$B$60)</f>
        <v>0</v>
      </c>
    </row>
    <row r="480" spans="1:2">
      <c r="A480" s="11">
        <f>Returns!A480</f>
        <v>0</v>
      </c>
      <c r="B480" s="1">
        <f t="array" ref="B480">MMULT(Returns!B480:X480,Resume!$B$38:$B$60)</f>
        <v>0</v>
      </c>
    </row>
    <row r="481" spans="1:2">
      <c r="A481" s="11">
        <f>Returns!A481</f>
        <v>0</v>
      </c>
      <c r="B481" s="1">
        <f t="array" ref="B481">MMULT(Returns!B481:X481,Resume!$B$38:$B$60)</f>
        <v>0</v>
      </c>
    </row>
    <row r="482" spans="1:2">
      <c r="A482" s="11">
        <f>Returns!A482</f>
        <v>0</v>
      </c>
      <c r="B482" s="1">
        <f t="array" ref="B482">MMULT(Returns!B482:X482,Resume!$B$38:$B$60)</f>
        <v>0</v>
      </c>
    </row>
    <row r="483" spans="1:2">
      <c r="A483" s="11">
        <f>Returns!A483</f>
        <v>0</v>
      </c>
      <c r="B483" s="1">
        <f t="array" ref="B483">MMULT(Returns!B483:X483,Resume!$B$38:$B$60)</f>
        <v>0</v>
      </c>
    </row>
    <row r="484" spans="1:2">
      <c r="A484" s="11">
        <f>Returns!A484</f>
        <v>0</v>
      </c>
      <c r="B484" s="1">
        <f t="array" ref="B484">MMULT(Returns!B484:X484,Resume!$B$38:$B$60)</f>
        <v>0</v>
      </c>
    </row>
    <row r="485" spans="1:2">
      <c r="A485" s="11">
        <f>Returns!A485</f>
        <v>0</v>
      </c>
      <c r="B485" s="1">
        <f t="array" ref="B485">MMULT(Returns!B485:X485,Resume!$B$38:$B$60)</f>
        <v>0</v>
      </c>
    </row>
    <row r="486" spans="1:2">
      <c r="A486" s="11">
        <f>Returns!A486</f>
        <v>0</v>
      </c>
      <c r="B486" s="1">
        <f t="array" ref="B486">MMULT(Returns!B486:X486,Resume!$B$38:$B$60)</f>
        <v>0</v>
      </c>
    </row>
    <row r="487" spans="1:2">
      <c r="A487" s="11">
        <f>Returns!A487</f>
        <v>0</v>
      </c>
      <c r="B487" s="1">
        <f t="array" ref="B487">MMULT(Returns!B487:X487,Resume!$B$38:$B$60)</f>
        <v>0</v>
      </c>
    </row>
    <row r="488" spans="1:2">
      <c r="A488" s="11">
        <f>Returns!A488</f>
        <v>0</v>
      </c>
      <c r="B488" s="1">
        <f t="array" ref="B488">MMULT(Returns!B488:X488,Resume!$B$38:$B$60)</f>
        <v>0</v>
      </c>
    </row>
    <row r="489" spans="1:2">
      <c r="A489" s="11">
        <f>Returns!A489</f>
        <v>0</v>
      </c>
      <c r="B489" s="1">
        <f t="array" ref="B489">MMULT(Returns!B489:X489,Resume!$B$38:$B$60)</f>
        <v>0</v>
      </c>
    </row>
    <row r="490" spans="1:2">
      <c r="A490" s="11">
        <f>Returns!A490</f>
        <v>0</v>
      </c>
      <c r="B490" s="1">
        <f t="array" ref="B490">MMULT(Returns!B490:X490,Resume!$B$38:$B$60)</f>
        <v>0</v>
      </c>
    </row>
    <row r="491" spans="1:2">
      <c r="A491" s="11">
        <f>Returns!A491</f>
        <v>0</v>
      </c>
      <c r="B491" s="1">
        <f t="array" ref="B491">MMULT(Returns!B491:X491,Resume!$B$38:$B$60)</f>
        <v>0</v>
      </c>
    </row>
    <row r="492" spans="1:2">
      <c r="A492" s="11">
        <f>Returns!A492</f>
        <v>0</v>
      </c>
      <c r="B492" s="1">
        <f t="array" ref="B492">MMULT(Returns!B492:X492,Resume!$B$38:$B$60)</f>
        <v>0</v>
      </c>
    </row>
    <row r="493" spans="1:2">
      <c r="A493" s="11">
        <f>Returns!A493</f>
        <v>0</v>
      </c>
      <c r="B493" s="1">
        <f t="array" ref="B493">MMULT(Returns!B493:X493,Resume!$B$38:$B$60)</f>
        <v>0</v>
      </c>
    </row>
    <row r="494" spans="1:2">
      <c r="A494" s="11">
        <f>Returns!A494</f>
        <v>0</v>
      </c>
      <c r="B494" s="1">
        <f t="array" ref="B494">MMULT(Returns!B494:X494,Resume!$B$38:$B$60)</f>
        <v>0</v>
      </c>
    </row>
    <row r="495" spans="1:2">
      <c r="A495" s="11">
        <f>Returns!A495</f>
        <v>0</v>
      </c>
      <c r="B495" s="1">
        <f t="array" ref="B495">MMULT(Returns!B495:X495,Resume!$B$38:$B$60)</f>
        <v>0</v>
      </c>
    </row>
    <row r="496" spans="1:2">
      <c r="A496" s="11">
        <f>Returns!A496</f>
        <v>0</v>
      </c>
      <c r="B496" s="1">
        <f t="array" ref="B496">MMULT(Returns!B496:X496,Resume!$B$38:$B$60)</f>
        <v>0</v>
      </c>
    </row>
    <row r="497" spans="1:2">
      <c r="A497" s="11">
        <f>Returns!A497</f>
        <v>0</v>
      </c>
      <c r="B497" s="1">
        <f t="array" ref="B497">MMULT(Returns!B497:X497,Resume!$B$38:$B$60)</f>
        <v>0</v>
      </c>
    </row>
    <row r="498" spans="1:2">
      <c r="A498" s="11">
        <f>Returns!A498</f>
        <v>0</v>
      </c>
      <c r="B498" s="1">
        <f t="array" ref="B498">MMULT(Returns!B498:X498,Resume!$B$38:$B$60)</f>
        <v>0</v>
      </c>
    </row>
    <row r="499" spans="1:2">
      <c r="A499" s="11">
        <f>Returns!A499</f>
        <v>0</v>
      </c>
      <c r="B499" s="1">
        <f t="array" ref="B499">MMULT(Returns!B499:X499,Resume!$B$38:$B$60)</f>
        <v>0</v>
      </c>
    </row>
    <row r="500" spans="1:2">
      <c r="A500" s="11">
        <f>Returns!A500</f>
        <v>0</v>
      </c>
      <c r="B500" s="1">
        <f t="array" ref="B500">MMULT(Returns!B500:X500,Resume!$B$38:$B$60)</f>
        <v>0</v>
      </c>
    </row>
    <row r="501" spans="1:2">
      <c r="A501" s="11">
        <f>Returns!A501</f>
        <v>0</v>
      </c>
      <c r="B501" s="1">
        <f t="array" ref="B501">MMULT(Returns!B501:X501,Resume!$B$38:$B$60)</f>
        <v>0</v>
      </c>
    </row>
    <row r="502" spans="1:2">
      <c r="A502" s="11">
        <f>Returns!A502</f>
        <v>0</v>
      </c>
      <c r="B502" s="1">
        <f t="array" ref="B502">MMULT(Returns!B502:X502,Resume!$B$38:$B$60)</f>
        <v>0</v>
      </c>
    </row>
    <row r="503" spans="1:2">
      <c r="A503" s="11">
        <f>Returns!A503</f>
        <v>0</v>
      </c>
      <c r="B503" s="1">
        <f t="array" ref="B503">MMULT(Returns!B503:X503,Resume!$B$38:$B$60)</f>
        <v>0</v>
      </c>
    </row>
    <row r="504" spans="1:2">
      <c r="A504" s="11">
        <f>Returns!A504</f>
        <v>0</v>
      </c>
      <c r="B504" s="1">
        <f t="array" ref="B504">MMULT(Returns!B504:X504,Resume!$B$38:$B$60)</f>
        <v>0</v>
      </c>
    </row>
    <row r="505" spans="1:2">
      <c r="A505" s="11">
        <f>Returns!A505</f>
        <v>0</v>
      </c>
      <c r="B505" s="1">
        <f t="array" ref="B505">MMULT(Returns!B505:X505,Resume!$B$38:$B$60)</f>
        <v>0</v>
      </c>
    </row>
    <row r="506" spans="1:2">
      <c r="A506" s="11">
        <f>Returns!A506</f>
        <v>0</v>
      </c>
      <c r="B506" s="1">
        <f t="array" ref="B506">MMULT(Returns!B506:X506,Resume!$B$38:$B$60)</f>
        <v>0</v>
      </c>
    </row>
    <row r="507" spans="1:2">
      <c r="A507" s="11">
        <f>Returns!A507</f>
        <v>0</v>
      </c>
      <c r="B507" s="1">
        <f t="array" ref="B507">MMULT(Returns!B507:X507,Resume!$B$38:$B$60)</f>
        <v>0</v>
      </c>
    </row>
    <row r="508" spans="1:2">
      <c r="A508" s="11">
        <f>Returns!A508</f>
        <v>0</v>
      </c>
      <c r="B508" s="1">
        <f t="array" ref="B508">MMULT(Returns!B508:X508,Resume!$B$38:$B$60)</f>
        <v>0</v>
      </c>
    </row>
    <row r="509" spans="1:2">
      <c r="A509" s="11">
        <f>Returns!A509</f>
        <v>0</v>
      </c>
      <c r="B509" s="1">
        <f t="array" ref="B509">MMULT(Returns!B509:X509,Resume!$B$38:$B$60)</f>
        <v>0</v>
      </c>
    </row>
    <row r="510" spans="1:2">
      <c r="A510" s="11">
        <f>Returns!A510</f>
        <v>0</v>
      </c>
      <c r="B510" s="1">
        <f t="array" ref="B510">MMULT(Returns!B510:X510,Resume!$B$38:$B$60)</f>
        <v>0</v>
      </c>
    </row>
    <row r="511" spans="1:2">
      <c r="A511" s="11">
        <f>Returns!A511</f>
        <v>0</v>
      </c>
      <c r="B511" s="1">
        <f t="array" ref="B511">MMULT(Returns!B511:X511,Resume!$B$38:$B$60)</f>
        <v>0</v>
      </c>
    </row>
    <row r="512" spans="1:2">
      <c r="A512" s="11">
        <f>Returns!A512</f>
        <v>0</v>
      </c>
      <c r="B512" s="1">
        <f t="array" ref="B512">MMULT(Returns!B512:X512,Resume!$B$38:$B$60)</f>
        <v>0</v>
      </c>
    </row>
    <row r="513" spans="1:2">
      <c r="A513" s="11">
        <f>Returns!A513</f>
        <v>0</v>
      </c>
      <c r="B513" s="1">
        <f t="array" ref="B513">MMULT(Returns!B513:X513,Resume!$B$38:$B$60)</f>
        <v>0</v>
      </c>
    </row>
    <row r="514" spans="1:2">
      <c r="A514" s="11">
        <f>Returns!A514</f>
        <v>0</v>
      </c>
      <c r="B514" s="1">
        <f t="array" ref="B514">MMULT(Returns!B514:X514,Resume!$B$38:$B$60)</f>
        <v>0</v>
      </c>
    </row>
    <row r="515" spans="1:2">
      <c r="A515" s="11">
        <f>Returns!A515</f>
        <v>0</v>
      </c>
      <c r="B515" s="1">
        <f t="array" ref="B515">MMULT(Returns!B515:X515,Resume!$B$38:$B$60)</f>
        <v>0</v>
      </c>
    </row>
    <row r="516" spans="1:2">
      <c r="A516" s="11">
        <f>Returns!A516</f>
        <v>0</v>
      </c>
      <c r="B516" s="1">
        <f t="array" ref="B516">MMULT(Returns!B516:X516,Resume!$B$38:$B$60)</f>
        <v>0</v>
      </c>
    </row>
    <row r="517" spans="1:2">
      <c r="A517" s="11">
        <f>Returns!A517</f>
        <v>0</v>
      </c>
      <c r="B517" s="1">
        <f t="array" ref="B517">MMULT(Returns!B517:X517,Resume!$B$38:$B$60)</f>
        <v>0</v>
      </c>
    </row>
    <row r="518" spans="1:2">
      <c r="A518" s="11">
        <f>Returns!A518</f>
        <v>0</v>
      </c>
      <c r="B518" s="1">
        <f t="array" ref="B518">MMULT(Returns!B518:X518,Resume!$B$38:$B$60)</f>
        <v>0</v>
      </c>
    </row>
    <row r="519" spans="1:2">
      <c r="A519" s="11">
        <f>Returns!A519</f>
        <v>0</v>
      </c>
      <c r="B519" s="1">
        <f t="array" ref="B519">MMULT(Returns!B519:X519,Resume!$B$38:$B$60)</f>
        <v>0</v>
      </c>
    </row>
    <row r="520" spans="1:2">
      <c r="A520" s="11">
        <f>Returns!A520</f>
        <v>0</v>
      </c>
      <c r="B520" s="1">
        <f t="array" ref="B520">MMULT(Returns!B520:X520,Resume!$B$38:$B$60)</f>
        <v>0</v>
      </c>
    </row>
    <row r="521" spans="1:2">
      <c r="A521" s="11">
        <f>Returns!A521</f>
        <v>0</v>
      </c>
      <c r="B521" s="1">
        <f t="array" ref="B521">MMULT(Returns!B521:X521,Resume!$B$38:$B$60)</f>
        <v>0</v>
      </c>
    </row>
    <row r="522" spans="1:2">
      <c r="A522" s="11">
        <f>Returns!A522</f>
        <v>0</v>
      </c>
      <c r="B522" s="1">
        <f t="array" ref="B522">MMULT(Returns!B522:X522,Resume!$B$38:$B$60)</f>
        <v>0</v>
      </c>
    </row>
    <row r="523" spans="1:2">
      <c r="A523" s="11">
        <f>Returns!A523</f>
        <v>0</v>
      </c>
      <c r="B523" s="1">
        <f t="array" ref="B523">MMULT(Returns!B523:X523,Resume!$B$38:$B$60)</f>
        <v>0</v>
      </c>
    </row>
    <row r="524" spans="1:2">
      <c r="A524" s="11">
        <f>Returns!A524</f>
        <v>0</v>
      </c>
      <c r="B524" s="1">
        <f t="array" ref="B524">MMULT(Returns!B524:X524,Resume!$B$38:$B$60)</f>
        <v>0</v>
      </c>
    </row>
    <row r="525" spans="1:2">
      <c r="A525" s="11">
        <f>Returns!A525</f>
        <v>0</v>
      </c>
      <c r="B525" s="1">
        <f t="array" ref="B525">MMULT(Returns!B525:X525,Resume!$B$38:$B$60)</f>
        <v>0</v>
      </c>
    </row>
    <row r="526" spans="1:2">
      <c r="A526" s="11">
        <f>Returns!A526</f>
        <v>0</v>
      </c>
      <c r="B526" s="1">
        <f t="array" ref="B526">MMULT(Returns!B526:X526,Resume!$B$38:$B$60)</f>
        <v>0</v>
      </c>
    </row>
    <row r="527" spans="1:2">
      <c r="A527" s="11">
        <f>Returns!A527</f>
        <v>0</v>
      </c>
      <c r="B527" s="1">
        <f t="array" ref="B527">MMULT(Returns!B527:X527,Resume!$B$38:$B$60)</f>
        <v>0</v>
      </c>
    </row>
    <row r="528" spans="1:2">
      <c r="A528" s="11">
        <f>Returns!A528</f>
        <v>0</v>
      </c>
      <c r="B528" s="1">
        <f t="array" ref="B528">MMULT(Returns!B528:X528,Resume!$B$38:$B$60)</f>
        <v>0</v>
      </c>
    </row>
    <row r="529" spans="1:2">
      <c r="A529" s="11">
        <f>Returns!A529</f>
        <v>0</v>
      </c>
      <c r="B529" s="1">
        <f t="array" ref="B529">MMULT(Returns!B529:X529,Resume!$B$38:$B$60)</f>
        <v>0</v>
      </c>
    </row>
    <row r="530" spans="1:2">
      <c r="A530" s="11">
        <f>Returns!A530</f>
        <v>0</v>
      </c>
      <c r="B530" s="1">
        <f t="array" ref="B530">MMULT(Returns!B530:X530,Resume!$B$38:$B$60)</f>
        <v>0</v>
      </c>
    </row>
    <row r="531" spans="1:2">
      <c r="A531" s="11">
        <f>Returns!A531</f>
        <v>0</v>
      </c>
      <c r="B531" s="1">
        <f t="array" ref="B531">MMULT(Returns!B531:X531,Resume!$B$38:$B$60)</f>
        <v>0</v>
      </c>
    </row>
    <row r="532" spans="1:2">
      <c r="A532" s="11">
        <f>Returns!A532</f>
        <v>0</v>
      </c>
      <c r="B532" s="1">
        <f t="array" ref="B532">MMULT(Returns!B532:X532,Resume!$B$38:$B$60)</f>
        <v>0</v>
      </c>
    </row>
    <row r="533" spans="1:2">
      <c r="A533" s="11">
        <f>Returns!A533</f>
        <v>0</v>
      </c>
      <c r="B533" s="1">
        <f t="array" ref="B533">MMULT(Returns!B533:X533,Resume!$B$38:$B$60)</f>
        <v>0</v>
      </c>
    </row>
    <row r="534" spans="1:2">
      <c r="A534" s="11">
        <f>Returns!A534</f>
        <v>0</v>
      </c>
      <c r="B534" s="1">
        <f t="array" ref="B534">MMULT(Returns!B534:X534,Resume!$B$38:$B$60)</f>
        <v>0</v>
      </c>
    </row>
    <row r="535" spans="1:2">
      <c r="A535" s="11">
        <f>Returns!A535</f>
        <v>0</v>
      </c>
      <c r="B535" s="1">
        <f t="array" ref="B535">MMULT(Returns!B535:X535,Resume!$B$38:$B$60)</f>
        <v>0</v>
      </c>
    </row>
    <row r="536" spans="1:2">
      <c r="A536" s="11">
        <f>Returns!A536</f>
        <v>0</v>
      </c>
      <c r="B536" s="1">
        <f t="array" ref="B536">MMULT(Returns!B536:X536,Resume!$B$38:$B$60)</f>
        <v>0</v>
      </c>
    </row>
    <row r="537" spans="1:2">
      <c r="A537" s="11">
        <f>Returns!A537</f>
        <v>0</v>
      </c>
      <c r="B537" s="1">
        <f t="array" ref="B537">MMULT(Returns!B537:X537,Resume!$B$38:$B$60)</f>
        <v>0</v>
      </c>
    </row>
    <row r="538" spans="1:2">
      <c r="A538" s="11">
        <f>Returns!A538</f>
        <v>0</v>
      </c>
      <c r="B538" s="1">
        <f t="array" ref="B538">MMULT(Returns!B538:X538,Resume!$B$38:$B$60)</f>
        <v>0</v>
      </c>
    </row>
    <row r="539" spans="1:2">
      <c r="A539" s="11">
        <f>Returns!A539</f>
        <v>0</v>
      </c>
      <c r="B539" s="1">
        <f t="array" ref="B539">MMULT(Returns!B539:X539,Resume!$B$38:$B$60)</f>
        <v>0</v>
      </c>
    </row>
    <row r="540" spans="1:2">
      <c r="A540" s="11">
        <f>Returns!A540</f>
        <v>0</v>
      </c>
      <c r="B540" s="1">
        <f t="array" ref="B540">MMULT(Returns!B540:X540,Resume!$B$38:$B$60)</f>
        <v>0</v>
      </c>
    </row>
    <row r="541" spans="1:2">
      <c r="A541" s="11">
        <f>Returns!A541</f>
        <v>0</v>
      </c>
      <c r="B541" s="1">
        <f t="array" ref="B541">MMULT(Returns!B541:X541,Resume!$B$38:$B$60)</f>
        <v>0</v>
      </c>
    </row>
    <row r="542" spans="1:2">
      <c r="A542" s="11">
        <f>Returns!A542</f>
        <v>0</v>
      </c>
      <c r="B542" s="1">
        <f t="array" ref="B542">MMULT(Returns!B542:X542,Resume!$B$38:$B$60)</f>
        <v>0</v>
      </c>
    </row>
    <row r="543" spans="1:2">
      <c r="A543" s="11">
        <f>Returns!A543</f>
        <v>0</v>
      </c>
      <c r="B543" s="1">
        <f t="array" ref="B543">MMULT(Returns!B543:X543,Resume!$B$38:$B$60)</f>
        <v>0</v>
      </c>
    </row>
    <row r="544" spans="1:2">
      <c r="A544" s="11">
        <f>Returns!A544</f>
        <v>0</v>
      </c>
      <c r="B544" s="1">
        <f t="array" ref="B544">MMULT(Returns!B544:X544,Resume!$B$38:$B$60)</f>
        <v>0</v>
      </c>
    </row>
    <row r="545" spans="1:2">
      <c r="A545" s="11">
        <f>Returns!A545</f>
        <v>0</v>
      </c>
      <c r="B545" s="1">
        <f t="array" ref="B545">MMULT(Returns!B545:X545,Resume!$B$38:$B$60)</f>
        <v>0</v>
      </c>
    </row>
    <row r="546" spans="1:2">
      <c r="A546" s="11">
        <f>Returns!A546</f>
        <v>0</v>
      </c>
      <c r="B546" s="1">
        <f t="array" ref="B546">MMULT(Returns!B546:X546,Resume!$B$38:$B$60)</f>
        <v>0</v>
      </c>
    </row>
    <row r="547" spans="1:2">
      <c r="A547" s="11">
        <f>Returns!A547</f>
        <v>0</v>
      </c>
      <c r="B547" s="1">
        <f t="array" ref="B547">MMULT(Returns!B547:X547,Resume!$B$38:$B$60)</f>
        <v>0</v>
      </c>
    </row>
    <row r="548" spans="1:2">
      <c r="A548" s="11">
        <f>Returns!A548</f>
        <v>0</v>
      </c>
      <c r="B548" s="1">
        <f t="array" ref="B548">MMULT(Returns!B548:X548,Resume!$B$38:$B$60)</f>
        <v>0</v>
      </c>
    </row>
    <row r="549" spans="1:2">
      <c r="A549" s="11">
        <f>Returns!A549</f>
        <v>0</v>
      </c>
      <c r="B549" s="1">
        <f t="array" ref="B549">MMULT(Returns!B549:X549,Resume!$B$38:$B$60)</f>
        <v>0</v>
      </c>
    </row>
    <row r="550" spans="1:2">
      <c r="A550" s="11">
        <f>Returns!A550</f>
        <v>0</v>
      </c>
      <c r="B550" s="1">
        <f t="array" ref="B550">MMULT(Returns!B550:X550,Resume!$B$38:$B$60)</f>
        <v>0</v>
      </c>
    </row>
    <row r="551" spans="1:2">
      <c r="A551" s="11">
        <f>Returns!A551</f>
        <v>0</v>
      </c>
      <c r="B551" s="1">
        <f t="array" ref="B551">MMULT(Returns!B551:X551,Resume!$B$38:$B$60)</f>
        <v>0</v>
      </c>
    </row>
    <row r="552" spans="1:2">
      <c r="A552" s="11">
        <f>Returns!A552</f>
        <v>0</v>
      </c>
      <c r="B552" s="1">
        <f t="array" ref="B552">MMULT(Returns!B552:X552,Resume!$B$38:$B$60)</f>
        <v>0</v>
      </c>
    </row>
    <row r="553" spans="1:2">
      <c r="A553" s="11">
        <f>Returns!A553</f>
        <v>0</v>
      </c>
      <c r="B553" s="1">
        <f t="array" ref="B553">MMULT(Returns!B553:X553,Resume!$B$38:$B$60)</f>
        <v>0</v>
      </c>
    </row>
    <row r="554" spans="1:2">
      <c r="A554" s="11">
        <f>Returns!A554</f>
        <v>0</v>
      </c>
      <c r="B554" s="1">
        <f t="array" ref="B554">MMULT(Returns!B554:X554,Resume!$B$38:$B$60)</f>
        <v>0</v>
      </c>
    </row>
    <row r="555" spans="1:2">
      <c r="A555" s="11">
        <f>Returns!A555</f>
        <v>0</v>
      </c>
      <c r="B555" s="1">
        <f t="array" ref="B555">MMULT(Returns!B555:X555,Resume!$B$38:$B$60)</f>
        <v>0</v>
      </c>
    </row>
    <row r="556" spans="1:2">
      <c r="A556" s="11">
        <f>Returns!A556</f>
        <v>0</v>
      </c>
      <c r="B556" s="1">
        <f t="array" ref="B556">MMULT(Returns!B556:X556,Resume!$B$38:$B$60)</f>
        <v>0</v>
      </c>
    </row>
    <row r="557" spans="1:2">
      <c r="A557" s="11">
        <f>Returns!A557</f>
        <v>0</v>
      </c>
      <c r="B557" s="1">
        <f t="array" ref="B557">MMULT(Returns!B557:X557,Resume!$B$38:$B$60)</f>
        <v>0</v>
      </c>
    </row>
    <row r="558" spans="1:2">
      <c r="A558" s="11">
        <f>Returns!A558</f>
        <v>0</v>
      </c>
      <c r="B558" s="1">
        <f t="array" ref="B558">MMULT(Returns!B558:X558,Resume!$B$38:$B$60)</f>
        <v>0</v>
      </c>
    </row>
    <row r="559" spans="1:2">
      <c r="A559" s="11">
        <f>Returns!A559</f>
        <v>0</v>
      </c>
      <c r="B559" s="1">
        <f t="array" ref="B559">MMULT(Returns!B559:X559,Resume!$B$38:$B$60)</f>
        <v>0</v>
      </c>
    </row>
    <row r="560" spans="1:2">
      <c r="A560" s="11">
        <f>Returns!A560</f>
        <v>0</v>
      </c>
      <c r="B560" s="1">
        <f t="array" ref="B560">MMULT(Returns!B560:X560,Resume!$B$38:$B$60)</f>
        <v>0</v>
      </c>
    </row>
    <row r="561" spans="1:2">
      <c r="A561" s="11">
        <f>Returns!A561</f>
        <v>0</v>
      </c>
      <c r="B561" s="1">
        <f t="array" ref="B561">MMULT(Returns!B561:X561,Resume!$B$38:$B$60)</f>
        <v>0</v>
      </c>
    </row>
    <row r="562" spans="1:2">
      <c r="A562" s="11">
        <f>Returns!A562</f>
        <v>0</v>
      </c>
      <c r="B562" s="1">
        <f t="array" ref="B562">MMULT(Returns!B562:X562,Resume!$B$38:$B$60)</f>
        <v>0</v>
      </c>
    </row>
    <row r="563" spans="1:2">
      <c r="A563" s="11">
        <f>Returns!A563</f>
        <v>0</v>
      </c>
      <c r="B563" s="1">
        <f t="array" ref="B563">MMULT(Returns!B563:X563,Resume!$B$38:$B$60)</f>
        <v>0</v>
      </c>
    </row>
    <row r="564" spans="1:2">
      <c r="A564" s="11">
        <f>Returns!A564</f>
        <v>0</v>
      </c>
      <c r="B564" s="1">
        <f t="array" ref="B564">MMULT(Returns!B564:X564,Resume!$B$38:$B$60)</f>
        <v>0</v>
      </c>
    </row>
    <row r="565" spans="1:2">
      <c r="A565" s="11">
        <f>Returns!A565</f>
        <v>0</v>
      </c>
      <c r="B565" s="1">
        <f t="array" ref="B565">MMULT(Returns!B565:X565,Resume!$B$38:$B$60)</f>
        <v>0</v>
      </c>
    </row>
    <row r="566" spans="1:2">
      <c r="A566" s="11">
        <f>Returns!A566</f>
        <v>0</v>
      </c>
      <c r="B566" s="1">
        <f t="array" ref="B566">MMULT(Returns!B566:X566,Resume!$B$38:$B$60)</f>
        <v>0</v>
      </c>
    </row>
    <row r="567" spans="1:2">
      <c r="A567" s="11">
        <f>Returns!A567</f>
        <v>0</v>
      </c>
      <c r="B567" s="1">
        <f t="array" ref="B567">MMULT(Returns!B567:X567,Resume!$B$38:$B$60)</f>
        <v>0</v>
      </c>
    </row>
    <row r="568" spans="1:2">
      <c r="A568" s="11">
        <f>Returns!A568</f>
        <v>0</v>
      </c>
      <c r="B568" s="1">
        <f t="array" ref="B568">MMULT(Returns!B568:X568,Resume!$B$38:$B$60)</f>
        <v>0</v>
      </c>
    </row>
    <row r="569" spans="1:2">
      <c r="A569" s="11">
        <f>Returns!A569</f>
        <v>0</v>
      </c>
      <c r="B569" s="1">
        <f t="array" ref="B569">MMULT(Returns!B569:X569,Resume!$B$38:$B$60)</f>
        <v>0</v>
      </c>
    </row>
    <row r="570" spans="1:2">
      <c r="A570" s="11">
        <f>Returns!A570</f>
        <v>0</v>
      </c>
      <c r="B570" s="1">
        <f t="array" ref="B570">MMULT(Returns!B570:X570,Resume!$B$38:$B$60)</f>
        <v>0</v>
      </c>
    </row>
    <row r="571" spans="1:2">
      <c r="A571" s="11">
        <f>Returns!A571</f>
        <v>0</v>
      </c>
      <c r="B571" s="1">
        <f t="array" ref="B571">MMULT(Returns!B571:X571,Resume!$B$38:$B$60)</f>
        <v>0</v>
      </c>
    </row>
    <row r="572" spans="1:2">
      <c r="A572" s="11">
        <f>Returns!A572</f>
        <v>0</v>
      </c>
      <c r="B572" s="1">
        <f t="array" ref="B572">MMULT(Returns!B572:X572,Resume!$B$38:$B$60)</f>
        <v>0</v>
      </c>
    </row>
    <row r="573" spans="1:2">
      <c r="A573" s="11">
        <f>Returns!A573</f>
        <v>0</v>
      </c>
      <c r="B573" s="1">
        <f t="array" ref="B573">MMULT(Returns!B573:X573,Resume!$B$38:$B$60)</f>
        <v>0</v>
      </c>
    </row>
    <row r="574" spans="1:2">
      <c r="A574" s="11">
        <f>Returns!A574</f>
        <v>0</v>
      </c>
      <c r="B574" s="1">
        <f t="array" ref="B574">MMULT(Returns!B574:X574,Resume!$B$38:$B$60)</f>
        <v>0</v>
      </c>
    </row>
    <row r="575" spans="1:2">
      <c r="A575" s="11">
        <f>Returns!A575</f>
        <v>0</v>
      </c>
      <c r="B575" s="1">
        <f t="array" ref="B575">MMULT(Returns!B575:X575,Resume!$B$38:$B$60)</f>
        <v>0</v>
      </c>
    </row>
    <row r="576" spans="1:2">
      <c r="A576" s="11">
        <f>Returns!A576</f>
        <v>0</v>
      </c>
      <c r="B576" s="1">
        <f t="array" ref="B576">MMULT(Returns!B576:X576,Resume!$B$38:$B$60)</f>
        <v>0</v>
      </c>
    </row>
    <row r="577" spans="1:2">
      <c r="A577" s="11">
        <f>Returns!A577</f>
        <v>0</v>
      </c>
      <c r="B577" s="1">
        <f t="array" ref="B577">MMULT(Returns!B577:X577,Resume!$B$38:$B$60)</f>
        <v>0</v>
      </c>
    </row>
    <row r="578" spans="1:2">
      <c r="A578" s="11">
        <f>Returns!A578</f>
        <v>0</v>
      </c>
      <c r="B578" s="1">
        <f t="array" ref="B578">MMULT(Returns!B578:X578,Resume!$B$38:$B$60)</f>
        <v>0</v>
      </c>
    </row>
    <row r="579" spans="1:2">
      <c r="A579" s="11">
        <f>Returns!A579</f>
        <v>0</v>
      </c>
      <c r="B579" s="1">
        <f t="array" ref="B579">MMULT(Returns!B579:X579,Resume!$B$38:$B$60)</f>
        <v>0</v>
      </c>
    </row>
    <row r="580" spans="1:2">
      <c r="A580" s="11">
        <f>Returns!A580</f>
        <v>0</v>
      </c>
      <c r="B580" s="1">
        <f t="array" ref="B580">MMULT(Returns!B580:X580,Resume!$B$38:$B$60)</f>
        <v>0</v>
      </c>
    </row>
    <row r="581" spans="1:2">
      <c r="A581" s="11">
        <f>Returns!A581</f>
        <v>0</v>
      </c>
      <c r="B581" s="1">
        <f t="array" ref="B581">MMULT(Returns!B581:X581,Resume!$B$38:$B$60)</f>
        <v>0</v>
      </c>
    </row>
    <row r="582" spans="1:2">
      <c r="A582" s="11">
        <f>Returns!A582</f>
        <v>0</v>
      </c>
      <c r="B582" s="1">
        <f t="array" ref="B582">MMULT(Returns!B582:X582,Resume!$B$38:$B$60)</f>
        <v>0</v>
      </c>
    </row>
    <row r="583" spans="1:2">
      <c r="A583" s="11">
        <f>Returns!A583</f>
        <v>0</v>
      </c>
      <c r="B583" s="1">
        <f t="array" ref="B583">MMULT(Returns!B583:X583,Resume!$B$38:$B$60)</f>
        <v>0</v>
      </c>
    </row>
    <row r="584" spans="1:2">
      <c r="A584" s="11">
        <f>Returns!A584</f>
        <v>0</v>
      </c>
      <c r="B584" s="1">
        <f t="array" ref="B584">MMULT(Returns!B584:X584,Resume!$B$38:$B$60)</f>
        <v>0</v>
      </c>
    </row>
    <row r="585" spans="1:2">
      <c r="A585" s="11">
        <f>Returns!A585</f>
        <v>0</v>
      </c>
      <c r="B585" s="1">
        <f t="array" ref="B585">MMULT(Returns!B585:X585,Resume!$B$38:$B$60)</f>
        <v>0</v>
      </c>
    </row>
    <row r="586" spans="1:2">
      <c r="A586" s="11">
        <f>Returns!A586</f>
        <v>0</v>
      </c>
      <c r="B586" s="1">
        <f t="array" ref="B586">MMULT(Returns!B586:X586,Resume!$B$38:$B$60)</f>
        <v>0</v>
      </c>
    </row>
    <row r="587" spans="1:2">
      <c r="A587" s="11">
        <f>Returns!A587</f>
        <v>0</v>
      </c>
      <c r="B587" s="1">
        <f t="array" ref="B587">MMULT(Returns!B587:X587,Resume!$B$38:$B$60)</f>
        <v>0</v>
      </c>
    </row>
    <row r="588" spans="1:2">
      <c r="A588" s="11">
        <f>Returns!A588</f>
        <v>0</v>
      </c>
      <c r="B588" s="1">
        <f t="array" ref="B588">MMULT(Returns!B588:X588,Resume!$B$38:$B$60)</f>
        <v>0</v>
      </c>
    </row>
    <row r="589" spans="1:2">
      <c r="A589" s="11">
        <f>Returns!A589</f>
        <v>0</v>
      </c>
      <c r="B589" s="1">
        <f t="array" ref="B589">MMULT(Returns!B589:X589,Resume!$B$38:$B$60)</f>
        <v>0</v>
      </c>
    </row>
    <row r="590" spans="1:2">
      <c r="A590" s="11">
        <f>Returns!A590</f>
        <v>0</v>
      </c>
      <c r="B590" s="1">
        <f t="array" ref="B590">MMULT(Returns!B590:X590,Resume!$B$38:$B$60)</f>
        <v>0</v>
      </c>
    </row>
    <row r="591" spans="1:2">
      <c r="A591" s="11">
        <f>Returns!A591</f>
        <v>0</v>
      </c>
      <c r="B591" s="1">
        <f t="array" ref="B591">MMULT(Returns!B591:X591,Resume!$B$38:$B$60)</f>
        <v>0</v>
      </c>
    </row>
    <row r="592" spans="1:2">
      <c r="A592" s="11">
        <f>Returns!A592</f>
        <v>0</v>
      </c>
      <c r="B592" s="1">
        <f t="array" ref="B592">MMULT(Returns!B592:X592,Resume!$B$38:$B$60)</f>
        <v>0</v>
      </c>
    </row>
    <row r="593" spans="1:2">
      <c r="A593" s="11">
        <f>Returns!A593</f>
        <v>0</v>
      </c>
      <c r="B593" s="1">
        <f t="array" ref="B593">MMULT(Returns!B593:X593,Resume!$B$38:$B$60)</f>
        <v>0</v>
      </c>
    </row>
    <row r="594" spans="1:2">
      <c r="A594" s="11">
        <f>Returns!A594</f>
        <v>0</v>
      </c>
      <c r="B594" s="1">
        <f t="array" ref="B594">MMULT(Returns!B594:X594,Resume!$B$38:$B$60)</f>
        <v>0</v>
      </c>
    </row>
    <row r="595" spans="1:2">
      <c r="A595" s="11">
        <f>Returns!A595</f>
        <v>0</v>
      </c>
      <c r="B595" s="1">
        <f t="array" ref="B595">MMULT(Returns!B595:X595,Resume!$B$38:$B$60)</f>
        <v>0</v>
      </c>
    </row>
    <row r="596" spans="1:2">
      <c r="A596" s="11">
        <f>Returns!A596</f>
        <v>0</v>
      </c>
      <c r="B596" s="1">
        <f t="array" ref="B596">MMULT(Returns!B596:X596,Resume!$B$38:$B$60)</f>
        <v>0</v>
      </c>
    </row>
    <row r="597" spans="1:2">
      <c r="A597" s="11">
        <f>Returns!A597</f>
        <v>0</v>
      </c>
      <c r="B597" s="1">
        <f t="array" ref="B597">MMULT(Returns!B597:X597,Resume!$B$38:$B$60)</f>
        <v>0</v>
      </c>
    </row>
    <row r="598" spans="1:2">
      <c r="A598" s="11">
        <f>Returns!A598</f>
        <v>0</v>
      </c>
      <c r="B598" s="1">
        <f t="array" ref="B598">MMULT(Returns!B598:X598,Resume!$B$38:$B$60)</f>
        <v>0</v>
      </c>
    </row>
    <row r="599" spans="1:2">
      <c r="A599" s="11">
        <f>Returns!A599</f>
        <v>0</v>
      </c>
      <c r="B599" s="1">
        <f t="array" ref="B599">MMULT(Returns!B599:X599,Resume!$B$38:$B$60)</f>
        <v>0</v>
      </c>
    </row>
    <row r="600" spans="1:2">
      <c r="A600" s="11">
        <f>Returns!A600</f>
        <v>0</v>
      </c>
      <c r="B600" s="1">
        <f t="array" ref="B600">MMULT(Returns!B600:X600,Resume!$B$38:$B$60)</f>
        <v>0</v>
      </c>
    </row>
    <row r="601" spans="1:2">
      <c r="A601" s="11">
        <f>Returns!A601</f>
        <v>0</v>
      </c>
      <c r="B601" s="1">
        <f t="array" ref="B601">MMULT(Returns!B601:X601,Resume!$B$38:$B$60)</f>
        <v>0</v>
      </c>
    </row>
    <row r="602" spans="1:2">
      <c r="A602" s="11">
        <f>Returns!A602</f>
        <v>0</v>
      </c>
      <c r="B602" s="1">
        <f t="array" ref="B602">MMULT(Returns!B602:X602,Resume!$B$38:$B$60)</f>
        <v>0</v>
      </c>
    </row>
    <row r="603" spans="1:2">
      <c r="A603" s="11">
        <f>Returns!A603</f>
        <v>0</v>
      </c>
      <c r="B603" s="1">
        <f t="array" ref="B603">MMULT(Returns!B603:X603,Resume!$B$38:$B$60)</f>
        <v>0</v>
      </c>
    </row>
    <row r="604" spans="1:2">
      <c r="A604" s="11">
        <f>Returns!A604</f>
        <v>0</v>
      </c>
      <c r="B604" s="1">
        <f t="array" ref="B604">MMULT(Returns!B604:X604,Resume!$B$38:$B$60)</f>
        <v>0</v>
      </c>
    </row>
    <row r="605" spans="1:2">
      <c r="A605" s="11">
        <f>Returns!A605</f>
        <v>0</v>
      </c>
      <c r="B605" s="1">
        <f t="array" ref="B605">MMULT(Returns!B605:X605,Resume!$B$38:$B$60)</f>
        <v>0</v>
      </c>
    </row>
    <row r="606" spans="1:2">
      <c r="A606" s="11">
        <f>Returns!A606</f>
        <v>0</v>
      </c>
      <c r="B606" s="1">
        <f t="array" ref="B606">MMULT(Returns!B606:X606,Resume!$B$38:$B$60)</f>
        <v>0</v>
      </c>
    </row>
    <row r="607" spans="1:2">
      <c r="A607" s="11">
        <f>Returns!A607</f>
        <v>0</v>
      </c>
      <c r="B607" s="1">
        <f t="array" ref="B607">MMULT(Returns!B607:X607,Resume!$B$38:$B$60)</f>
        <v>0</v>
      </c>
    </row>
    <row r="608" spans="1:2">
      <c r="A608" s="11">
        <f>Returns!A608</f>
        <v>0</v>
      </c>
      <c r="B608" s="1">
        <f t="array" ref="B608">MMULT(Returns!B608:X608,Resume!$B$38:$B$60)</f>
        <v>0</v>
      </c>
    </row>
    <row r="609" spans="1:2">
      <c r="A609" s="11">
        <f>Returns!A609</f>
        <v>0</v>
      </c>
      <c r="B609" s="1">
        <f t="array" ref="B609">MMULT(Returns!B609:X609,Resume!$B$38:$B$60)</f>
        <v>0</v>
      </c>
    </row>
    <row r="610" spans="1:2">
      <c r="A610" s="11">
        <f>Returns!A610</f>
        <v>0</v>
      </c>
      <c r="B610" s="1">
        <f t="array" ref="B610">MMULT(Returns!B610:X610,Resume!$B$38:$B$60)</f>
        <v>0</v>
      </c>
    </row>
    <row r="611" spans="1:2">
      <c r="A611" s="11">
        <f>Returns!A611</f>
        <v>0</v>
      </c>
      <c r="B611" s="1">
        <f t="array" ref="B611">MMULT(Returns!B611:X611,Resume!$B$38:$B$60)</f>
        <v>0</v>
      </c>
    </row>
    <row r="612" spans="1:2">
      <c r="A612" s="11">
        <f>Returns!A612</f>
        <v>0</v>
      </c>
      <c r="B612" s="1">
        <f t="array" ref="B612">MMULT(Returns!B612:X612,Resume!$B$38:$B$60)</f>
        <v>0</v>
      </c>
    </row>
    <row r="613" spans="1:2">
      <c r="A613" s="11">
        <f>Returns!A613</f>
        <v>0</v>
      </c>
      <c r="B613" s="1">
        <f t="array" ref="B613">MMULT(Returns!B613:X613,Resume!$B$38:$B$60)</f>
        <v>0</v>
      </c>
    </row>
    <row r="614" spans="1:2">
      <c r="A614" s="11">
        <f>Returns!A614</f>
        <v>0</v>
      </c>
      <c r="B614" s="1">
        <f t="array" ref="B614">MMULT(Returns!B614:X614,Resume!$B$38:$B$60)</f>
        <v>0</v>
      </c>
    </row>
    <row r="615" spans="1:2">
      <c r="A615" s="11">
        <f>Returns!A615</f>
        <v>0</v>
      </c>
      <c r="B615" s="1">
        <f t="array" ref="B615">MMULT(Returns!B615:X615,Resume!$B$38:$B$60)</f>
        <v>0</v>
      </c>
    </row>
    <row r="616" spans="1:2">
      <c r="A616" s="11">
        <f>Returns!A616</f>
        <v>0</v>
      </c>
      <c r="B616" s="1">
        <f t="array" ref="B616">MMULT(Returns!B616:X616,Resume!$B$38:$B$60)</f>
        <v>0</v>
      </c>
    </row>
    <row r="617" spans="1:2">
      <c r="A617" s="11">
        <f>Returns!A617</f>
        <v>0</v>
      </c>
      <c r="B617" s="1">
        <f t="array" ref="B617">MMULT(Returns!B617:X617,Resume!$B$38:$B$60)</f>
        <v>0</v>
      </c>
    </row>
    <row r="618" spans="1:2">
      <c r="A618" s="11">
        <f>Returns!A618</f>
        <v>0</v>
      </c>
      <c r="B618" s="1">
        <f t="array" ref="B618">MMULT(Returns!B618:X618,Resume!$B$38:$B$60)</f>
        <v>0</v>
      </c>
    </row>
    <row r="619" spans="1:2">
      <c r="A619" s="11">
        <f>Returns!A619</f>
        <v>0</v>
      </c>
      <c r="B619" s="1">
        <f t="array" ref="B619">MMULT(Returns!B619:X619,Resume!$B$38:$B$60)</f>
        <v>0</v>
      </c>
    </row>
    <row r="620" spans="1:2">
      <c r="A620" s="11">
        <f>Returns!A620</f>
        <v>0</v>
      </c>
      <c r="B620" s="1">
        <f t="array" ref="B620">MMULT(Returns!B620:X620,Resume!$B$38:$B$60)</f>
        <v>0</v>
      </c>
    </row>
    <row r="621" spans="1:2">
      <c r="A621" s="11">
        <f>Returns!A621</f>
        <v>0</v>
      </c>
      <c r="B621" s="1">
        <f t="array" ref="B621">MMULT(Returns!B621:X621,Resume!$B$38:$B$60)</f>
        <v>0</v>
      </c>
    </row>
    <row r="622" spans="1:2">
      <c r="A622" s="11">
        <f>Returns!A622</f>
        <v>0</v>
      </c>
      <c r="B622" s="1">
        <f t="array" ref="B622">MMULT(Returns!B622:X622,Resume!$B$38:$B$60)</f>
        <v>0</v>
      </c>
    </row>
    <row r="623" spans="1:2">
      <c r="A623" s="11">
        <f>Returns!A623</f>
        <v>0</v>
      </c>
      <c r="B623" s="1">
        <f t="array" ref="B623">MMULT(Returns!B623:X623,Resume!$B$38:$B$60)</f>
        <v>0</v>
      </c>
    </row>
    <row r="624" spans="1:2">
      <c r="A624" s="11">
        <f>Returns!A624</f>
        <v>0</v>
      </c>
      <c r="B624" s="1">
        <f t="array" ref="B624">MMULT(Returns!B624:X624,Resume!$B$38:$B$60)</f>
        <v>0</v>
      </c>
    </row>
    <row r="625" spans="1:2">
      <c r="A625" s="11">
        <f>Returns!A625</f>
        <v>0</v>
      </c>
      <c r="B625" s="1">
        <f t="array" ref="B625">MMULT(Returns!B625:X625,Resume!$B$38:$B$60)</f>
        <v>0</v>
      </c>
    </row>
    <row r="626" spans="1:2">
      <c r="A626" s="11">
        <f>Returns!A626</f>
        <v>0</v>
      </c>
      <c r="B626" s="1">
        <f t="array" ref="B626">MMULT(Returns!B626:X626,Resume!$B$38:$B$60)</f>
        <v>0</v>
      </c>
    </row>
    <row r="627" spans="1:2">
      <c r="A627" s="11">
        <f>Returns!A627</f>
        <v>0</v>
      </c>
      <c r="B627" s="1">
        <f t="array" ref="B627">MMULT(Returns!B627:X627,Resume!$B$38:$B$60)</f>
        <v>0</v>
      </c>
    </row>
    <row r="628" spans="1:2">
      <c r="A628" s="11">
        <f>Returns!A628</f>
        <v>0</v>
      </c>
      <c r="B628" s="1">
        <f t="array" ref="B628">MMULT(Returns!B628:X628,Resume!$B$38:$B$60)</f>
        <v>0</v>
      </c>
    </row>
    <row r="629" spans="1:2">
      <c r="A629" s="11">
        <f>Returns!A629</f>
        <v>0</v>
      </c>
      <c r="B629" s="1">
        <f t="array" ref="B629">MMULT(Returns!B629:X629,Resume!$B$38:$B$60)</f>
        <v>0</v>
      </c>
    </row>
    <row r="630" spans="1:2">
      <c r="A630" s="11">
        <f>Returns!A630</f>
        <v>0</v>
      </c>
      <c r="B630" s="1">
        <f t="array" ref="B630">MMULT(Returns!B630:X630,Resume!$B$38:$B$60)</f>
        <v>0</v>
      </c>
    </row>
    <row r="631" spans="1:2">
      <c r="A631" s="11">
        <f>Returns!A631</f>
        <v>0</v>
      </c>
      <c r="B631" s="1">
        <f t="array" ref="B631">MMULT(Returns!B631:X631,Resume!$B$38:$B$60)</f>
        <v>0</v>
      </c>
    </row>
    <row r="632" spans="1:2">
      <c r="A632" s="11">
        <f>Returns!A632</f>
        <v>0</v>
      </c>
      <c r="B632" s="1">
        <f t="array" ref="B632">MMULT(Returns!B632:X632,Resume!$B$38:$B$60)</f>
        <v>0</v>
      </c>
    </row>
    <row r="633" spans="1:2">
      <c r="A633" s="11">
        <f>Returns!A633</f>
        <v>0</v>
      </c>
      <c r="B633" s="1">
        <f t="array" ref="B633">MMULT(Returns!B633:X633,Resume!$B$38:$B$60)</f>
        <v>0</v>
      </c>
    </row>
    <row r="634" spans="1:2">
      <c r="A634" s="11">
        <f>Returns!A634</f>
        <v>0</v>
      </c>
      <c r="B634" s="1">
        <f t="array" ref="B634">MMULT(Returns!B634:X634,Resume!$B$38:$B$60)</f>
        <v>0</v>
      </c>
    </row>
    <row r="635" spans="1:2">
      <c r="A635" s="11">
        <f>Returns!A635</f>
        <v>0</v>
      </c>
      <c r="B635" s="1">
        <f t="array" ref="B635">MMULT(Returns!B635:X635,Resume!$B$38:$B$60)</f>
        <v>0</v>
      </c>
    </row>
    <row r="636" spans="1:2">
      <c r="A636" s="11">
        <f>Returns!A636</f>
        <v>0</v>
      </c>
      <c r="B636" s="1">
        <f t="array" ref="B636">MMULT(Returns!B636:X636,Resume!$B$38:$B$60)</f>
        <v>0</v>
      </c>
    </row>
    <row r="637" spans="1:2">
      <c r="A637" s="11">
        <f>Returns!A637</f>
        <v>0</v>
      </c>
      <c r="B637" s="1">
        <f t="array" ref="B637">MMULT(Returns!B637:X637,Resume!$B$38:$B$60)</f>
        <v>0</v>
      </c>
    </row>
    <row r="638" spans="1:2">
      <c r="A638" s="11">
        <f>Returns!A638</f>
        <v>0</v>
      </c>
      <c r="B638" s="1">
        <f t="array" ref="B638">MMULT(Returns!B638:X638,Resume!$B$38:$B$60)</f>
        <v>0</v>
      </c>
    </row>
    <row r="639" spans="1:2">
      <c r="A639" s="11">
        <f>Returns!A639</f>
        <v>0</v>
      </c>
      <c r="B639" s="1">
        <f t="array" ref="B639">MMULT(Returns!B639:X639,Resume!$B$38:$B$60)</f>
        <v>0</v>
      </c>
    </row>
    <row r="640" spans="1:2">
      <c r="A640" s="11">
        <f>Returns!A640</f>
        <v>0</v>
      </c>
      <c r="B640" s="1">
        <f t="array" ref="B640">MMULT(Returns!B640:X640,Resume!$B$38:$B$60)</f>
        <v>0</v>
      </c>
    </row>
    <row r="641" spans="1:2">
      <c r="A641" s="11">
        <f>Returns!A641</f>
        <v>0</v>
      </c>
      <c r="B641" s="1">
        <f t="array" ref="B641">MMULT(Returns!B641:X641,Resume!$B$38:$B$60)</f>
        <v>0</v>
      </c>
    </row>
    <row r="642" spans="1:2">
      <c r="A642" s="11">
        <f>Returns!A642</f>
        <v>0</v>
      </c>
      <c r="B642" s="1">
        <f t="array" ref="B642">MMULT(Returns!B642:X642,Resume!$B$38:$B$60)</f>
        <v>0</v>
      </c>
    </row>
    <row r="643" spans="1:2">
      <c r="A643" s="11">
        <f>Returns!A643</f>
        <v>0</v>
      </c>
      <c r="B643" s="1">
        <f t="array" ref="B643">MMULT(Returns!B643:X643,Resume!$B$38:$B$60)</f>
        <v>0</v>
      </c>
    </row>
    <row r="644" spans="1:2">
      <c r="A644" s="11">
        <f>Returns!A644</f>
        <v>0</v>
      </c>
      <c r="B644" s="1">
        <f t="array" ref="B644">MMULT(Returns!B644:X644,Resume!$B$38:$B$60)</f>
        <v>0</v>
      </c>
    </row>
    <row r="645" spans="1:2">
      <c r="A645" s="11">
        <f>Returns!A645</f>
        <v>0</v>
      </c>
      <c r="B645" s="1">
        <f t="array" ref="B645">MMULT(Returns!B645:X645,Resume!$B$38:$B$60)</f>
        <v>0</v>
      </c>
    </row>
    <row r="646" spans="1:2">
      <c r="A646" s="11">
        <f>Returns!A646</f>
        <v>0</v>
      </c>
      <c r="B646" s="1">
        <f t="array" ref="B646">MMULT(Returns!B646:X646,Resume!$B$38:$B$60)</f>
        <v>0</v>
      </c>
    </row>
    <row r="647" spans="1:2">
      <c r="A647" s="11">
        <f>Returns!A647</f>
        <v>0</v>
      </c>
      <c r="B647" s="1">
        <f t="array" ref="B647">MMULT(Returns!B647:X647,Resume!$B$38:$B$60)</f>
        <v>0</v>
      </c>
    </row>
    <row r="648" spans="1:2">
      <c r="A648" s="11">
        <f>Returns!A648</f>
        <v>0</v>
      </c>
      <c r="B648" s="1">
        <f t="array" ref="B648">MMULT(Returns!B648:X648,Resume!$B$38:$B$60)</f>
        <v>0</v>
      </c>
    </row>
    <row r="649" spans="1:2">
      <c r="A649" s="11">
        <f>Returns!A649</f>
        <v>0</v>
      </c>
      <c r="B649" s="1">
        <f t="array" ref="B649">MMULT(Returns!B649:X649,Resume!$B$38:$B$60)</f>
        <v>0</v>
      </c>
    </row>
    <row r="650" spans="1:2">
      <c r="A650" s="11">
        <f>Returns!A650</f>
        <v>0</v>
      </c>
      <c r="B650" s="1">
        <f t="array" ref="B650">MMULT(Returns!B650:X650,Resume!$B$38:$B$60)</f>
        <v>0</v>
      </c>
    </row>
    <row r="651" spans="1:2">
      <c r="A651" s="11">
        <f>Returns!A651</f>
        <v>0</v>
      </c>
      <c r="B651" s="1">
        <f t="array" ref="B651">MMULT(Returns!B651:X651,Resume!$B$38:$B$60)</f>
        <v>0</v>
      </c>
    </row>
    <row r="652" spans="1:2">
      <c r="A652" s="11">
        <f>Returns!A652</f>
        <v>0</v>
      </c>
      <c r="B652" s="1">
        <f t="array" ref="B652">MMULT(Returns!B652:X652,Resume!$B$38:$B$60)</f>
        <v>0</v>
      </c>
    </row>
    <row r="653" spans="1:2">
      <c r="A653" s="11">
        <f>Returns!A653</f>
        <v>0</v>
      </c>
      <c r="B653" s="1">
        <f t="array" ref="B653">MMULT(Returns!B653:X653,Resume!$B$38:$B$60)</f>
        <v>0</v>
      </c>
    </row>
    <row r="654" spans="1:2">
      <c r="A654" s="11">
        <f>Returns!A654</f>
        <v>0</v>
      </c>
      <c r="B654" s="1">
        <f t="array" ref="B654">MMULT(Returns!B654:X654,Resume!$B$38:$B$60)</f>
        <v>0</v>
      </c>
    </row>
    <row r="655" spans="1:2">
      <c r="A655" s="11">
        <f>Returns!A655</f>
        <v>0</v>
      </c>
      <c r="B655" s="1">
        <f t="array" ref="B655">MMULT(Returns!B655:X655,Resume!$B$38:$B$60)</f>
        <v>0</v>
      </c>
    </row>
    <row r="656" spans="1:2">
      <c r="A656" s="11">
        <f>Returns!A656</f>
        <v>0</v>
      </c>
      <c r="B656" s="1">
        <f t="array" ref="B656">MMULT(Returns!B656:X656,Resume!$B$38:$B$60)</f>
        <v>0</v>
      </c>
    </row>
    <row r="657" spans="1:2">
      <c r="A657" s="11">
        <f>Returns!A657</f>
        <v>0</v>
      </c>
      <c r="B657" s="1">
        <f t="array" ref="B657">MMULT(Returns!B657:X657,Resume!$B$38:$B$60)</f>
        <v>0</v>
      </c>
    </row>
    <row r="658" spans="1:2">
      <c r="A658" s="11">
        <f>Returns!A658</f>
        <v>0</v>
      </c>
      <c r="B658" s="1">
        <f t="array" ref="B658">MMULT(Returns!B658:X658,Resume!$B$38:$B$60)</f>
        <v>0</v>
      </c>
    </row>
    <row r="659" spans="1:2">
      <c r="A659" s="11">
        <f>Returns!A659</f>
        <v>0</v>
      </c>
      <c r="B659" s="1">
        <f t="array" ref="B659">MMULT(Returns!B659:X659,Resume!$B$38:$B$60)</f>
        <v>0</v>
      </c>
    </row>
    <row r="660" spans="1:2">
      <c r="A660" s="11">
        <f>Returns!A660</f>
        <v>0</v>
      </c>
      <c r="B660" s="1">
        <f t="array" ref="B660">MMULT(Returns!B660:X660,Resume!$B$38:$B$60)</f>
        <v>0</v>
      </c>
    </row>
    <row r="661" spans="1:2">
      <c r="A661" s="11">
        <f>Returns!A661</f>
        <v>0</v>
      </c>
      <c r="B661" s="1">
        <f t="array" ref="B661">MMULT(Returns!B661:X661,Resume!$B$38:$B$60)</f>
        <v>0</v>
      </c>
    </row>
    <row r="662" spans="1:2">
      <c r="A662" s="11">
        <f>Returns!A662</f>
        <v>0</v>
      </c>
      <c r="B662" s="1">
        <f t="array" ref="B662">MMULT(Returns!B662:X662,Resume!$B$38:$B$60)</f>
        <v>0</v>
      </c>
    </row>
    <row r="663" spans="1:2">
      <c r="A663" s="11">
        <f>Returns!A663</f>
        <v>0</v>
      </c>
      <c r="B663" s="1">
        <f t="array" ref="B663">MMULT(Returns!B663:X663,Resume!$B$38:$B$60)</f>
        <v>0</v>
      </c>
    </row>
    <row r="664" spans="1:2">
      <c r="A664" s="11">
        <f>Returns!A664</f>
        <v>0</v>
      </c>
      <c r="B664" s="1">
        <f t="array" ref="B664">MMULT(Returns!B664:X664,Resume!$B$38:$B$60)</f>
        <v>0</v>
      </c>
    </row>
    <row r="665" spans="1:2">
      <c r="A665" s="11">
        <f>Returns!A665</f>
        <v>0</v>
      </c>
      <c r="B665" s="1">
        <f t="array" ref="B665">MMULT(Returns!B665:X665,Resume!$B$38:$B$60)</f>
        <v>0</v>
      </c>
    </row>
    <row r="666" spans="1:2">
      <c r="A666" s="11">
        <f>Returns!A666</f>
        <v>0</v>
      </c>
      <c r="B666" s="1">
        <f t="array" ref="B666">MMULT(Returns!B666:X666,Resume!$B$38:$B$60)</f>
        <v>0</v>
      </c>
    </row>
    <row r="667" spans="1:2">
      <c r="A667" s="11">
        <f>Returns!A667</f>
        <v>0</v>
      </c>
      <c r="B667" s="1">
        <f t="array" ref="B667">MMULT(Returns!B667:X667,Resume!$B$38:$B$60)</f>
        <v>0</v>
      </c>
    </row>
    <row r="668" spans="1:2">
      <c r="A668" s="11">
        <f>Returns!A668</f>
        <v>0</v>
      </c>
      <c r="B668" s="1">
        <f t="array" ref="B668">MMULT(Returns!B668:X668,Resume!$B$38:$B$60)</f>
        <v>0</v>
      </c>
    </row>
    <row r="669" spans="1:2">
      <c r="A669" s="11">
        <f>Returns!A669</f>
        <v>0</v>
      </c>
      <c r="B669" s="1">
        <f t="array" ref="B669">MMULT(Returns!B669:X669,Resume!$B$38:$B$60)</f>
        <v>0</v>
      </c>
    </row>
    <row r="670" spans="1:2">
      <c r="A670" s="11">
        <f>Returns!A670</f>
        <v>0</v>
      </c>
      <c r="B670" s="1">
        <f t="array" ref="B670">MMULT(Returns!B670:X670,Resume!$B$38:$B$60)</f>
        <v>0</v>
      </c>
    </row>
    <row r="671" spans="1:2">
      <c r="A671" s="11">
        <f>Returns!A671</f>
        <v>0</v>
      </c>
      <c r="B671" s="1">
        <f t="array" ref="B671">MMULT(Returns!B671:X671,Resume!$B$38:$B$60)</f>
        <v>0</v>
      </c>
    </row>
    <row r="672" spans="1:2">
      <c r="A672" s="11">
        <f>Returns!A672</f>
        <v>0</v>
      </c>
      <c r="B672" s="1">
        <f t="array" ref="B672">MMULT(Returns!B672:X672,Resume!$B$38:$B$60)</f>
        <v>0</v>
      </c>
    </row>
    <row r="673" spans="1:2">
      <c r="A673" s="11">
        <f>Returns!A673</f>
        <v>0</v>
      </c>
      <c r="B673" s="1">
        <f t="array" ref="B673">MMULT(Returns!B673:X673,Resume!$B$38:$B$60)</f>
        <v>0</v>
      </c>
    </row>
    <row r="674" spans="1:2">
      <c r="A674" s="11">
        <f>Returns!A674</f>
        <v>0</v>
      </c>
      <c r="B674" s="1">
        <f t="array" ref="B674">MMULT(Returns!B674:X674,Resume!$B$38:$B$60)</f>
        <v>0</v>
      </c>
    </row>
    <row r="675" spans="1:2">
      <c r="A675" s="11">
        <f>Returns!A675</f>
        <v>0</v>
      </c>
      <c r="B675" s="1">
        <f t="array" ref="B675">MMULT(Returns!B675:X675,Resume!$B$38:$B$60)</f>
        <v>0</v>
      </c>
    </row>
    <row r="676" spans="1:2">
      <c r="A676" s="11">
        <f>Returns!A676</f>
        <v>0</v>
      </c>
      <c r="B676" s="1">
        <f t="array" ref="B676">MMULT(Returns!B676:X676,Resume!$B$38:$B$60)</f>
        <v>0</v>
      </c>
    </row>
    <row r="677" spans="1:2">
      <c r="A677" s="11">
        <f>Returns!A677</f>
        <v>0</v>
      </c>
      <c r="B677" s="1">
        <f t="array" ref="B677">MMULT(Returns!B677:X677,Resume!$B$38:$B$60)</f>
        <v>0</v>
      </c>
    </row>
    <row r="678" spans="1:2">
      <c r="A678" s="11">
        <f>Returns!A678</f>
        <v>0</v>
      </c>
      <c r="B678" s="1">
        <f t="array" ref="B678">MMULT(Returns!B678:X678,Resume!$B$38:$B$60)</f>
        <v>0</v>
      </c>
    </row>
    <row r="679" spans="1:2">
      <c r="A679" s="11">
        <f>Returns!A679</f>
        <v>0</v>
      </c>
      <c r="B679" s="1">
        <f t="array" ref="B679">MMULT(Returns!B679:X679,Resume!$B$38:$B$60)</f>
        <v>0</v>
      </c>
    </row>
    <row r="680" spans="1:2">
      <c r="A680" s="11">
        <f>Returns!A680</f>
        <v>0</v>
      </c>
      <c r="B680" s="1">
        <f t="array" ref="B680">MMULT(Returns!B680:X680,Resume!$B$38:$B$60)</f>
        <v>0</v>
      </c>
    </row>
    <row r="681" spans="1:2">
      <c r="A681" s="11">
        <f>Returns!A681</f>
        <v>0</v>
      </c>
      <c r="B681" s="1">
        <f t="array" ref="B681">MMULT(Returns!B681:X681,Resume!$B$38:$B$60)</f>
        <v>0</v>
      </c>
    </row>
    <row r="682" spans="1:2">
      <c r="A682" s="11">
        <f>Returns!A682</f>
        <v>0</v>
      </c>
      <c r="B682" s="1">
        <f t="array" ref="B682">MMULT(Returns!B682:X682,Resume!$B$38:$B$60)</f>
        <v>0</v>
      </c>
    </row>
    <row r="683" spans="1:2">
      <c r="A683" s="11">
        <f>Returns!A683</f>
        <v>0</v>
      </c>
      <c r="B683" s="1">
        <f t="array" ref="B683">MMULT(Returns!B683:X683,Resume!$B$38:$B$60)</f>
        <v>0</v>
      </c>
    </row>
    <row r="684" spans="1:2">
      <c r="A684" s="11">
        <f>Returns!A684</f>
        <v>0</v>
      </c>
      <c r="B684" s="1">
        <f t="array" ref="B684">MMULT(Returns!B684:X684,Resume!$B$38:$B$60)</f>
        <v>0</v>
      </c>
    </row>
    <row r="685" spans="1:2">
      <c r="A685" s="11">
        <f>Returns!A685</f>
        <v>0</v>
      </c>
      <c r="B685" s="1">
        <f t="array" ref="B685">MMULT(Returns!B685:X685,Resume!$B$38:$B$60)</f>
        <v>0</v>
      </c>
    </row>
    <row r="686" spans="1:2">
      <c r="A686" s="11">
        <f>Returns!A686</f>
        <v>0</v>
      </c>
      <c r="B686" s="1">
        <f t="array" ref="B686">MMULT(Returns!B686:X686,Resume!$B$38:$B$60)</f>
        <v>0</v>
      </c>
    </row>
    <row r="687" spans="1:2">
      <c r="A687" s="11">
        <f>Returns!A687</f>
        <v>0</v>
      </c>
      <c r="B687" s="1">
        <f t="array" ref="B687">MMULT(Returns!B687:X687,Resume!$B$38:$B$60)</f>
        <v>0</v>
      </c>
    </row>
    <row r="688" spans="1:2">
      <c r="A688" s="11">
        <f>Returns!A688</f>
        <v>0</v>
      </c>
      <c r="B688" s="1">
        <f t="array" ref="B688">MMULT(Returns!B688:X688,Resume!$B$38:$B$60)</f>
        <v>0</v>
      </c>
    </row>
    <row r="689" spans="1:2">
      <c r="A689" s="11">
        <f>Returns!A689</f>
        <v>0</v>
      </c>
      <c r="B689" s="1">
        <f t="array" ref="B689">MMULT(Returns!B689:X689,Resume!$B$38:$B$60)</f>
        <v>0</v>
      </c>
    </row>
    <row r="690" spans="1:2">
      <c r="A690" s="11">
        <f>Returns!A690</f>
        <v>0</v>
      </c>
      <c r="B690" s="1">
        <f t="array" ref="B690">MMULT(Returns!B690:X690,Resume!$B$38:$B$60)</f>
        <v>0</v>
      </c>
    </row>
    <row r="691" spans="1:2">
      <c r="A691" s="11">
        <f>Returns!A691</f>
        <v>0</v>
      </c>
      <c r="B691" s="1">
        <f t="array" ref="B691">MMULT(Returns!B691:X691,Resume!$B$38:$B$60)</f>
        <v>0</v>
      </c>
    </row>
    <row r="692" spans="1:2">
      <c r="A692" s="11">
        <f>Returns!A692</f>
        <v>0</v>
      </c>
      <c r="B692" s="1">
        <f t="array" ref="B692">MMULT(Returns!B692:X692,Resume!$B$38:$B$60)</f>
        <v>0</v>
      </c>
    </row>
    <row r="693" spans="1:2">
      <c r="A693" s="11">
        <f>Returns!A693</f>
        <v>0</v>
      </c>
      <c r="B693" s="1">
        <f t="array" ref="B693">MMULT(Returns!B693:X693,Resume!$B$38:$B$60)</f>
        <v>0</v>
      </c>
    </row>
    <row r="694" spans="1:2">
      <c r="A694" s="11">
        <f>Returns!A694</f>
        <v>0</v>
      </c>
      <c r="B694" s="1">
        <f t="array" ref="B694">MMULT(Returns!B694:X694,Resume!$B$38:$B$60)</f>
        <v>0</v>
      </c>
    </row>
    <row r="695" spans="1:2">
      <c r="A695" s="11">
        <f>Returns!A695</f>
        <v>0</v>
      </c>
      <c r="B695" s="1">
        <f t="array" ref="B695">MMULT(Returns!B695:X695,Resume!$B$38:$B$60)</f>
        <v>0</v>
      </c>
    </row>
    <row r="696" spans="1:2">
      <c r="A696" s="11">
        <f>Returns!A696</f>
        <v>0</v>
      </c>
      <c r="B696" s="1">
        <f t="array" ref="B696">MMULT(Returns!B696:X696,Resume!$B$38:$B$60)</f>
        <v>0</v>
      </c>
    </row>
    <row r="697" spans="1:2">
      <c r="A697" s="11">
        <f>Returns!A697</f>
        <v>0</v>
      </c>
      <c r="B697" s="1">
        <f t="array" ref="B697">MMULT(Returns!B697:X697,Resume!$B$38:$B$60)</f>
        <v>0</v>
      </c>
    </row>
    <row r="698" spans="1:2">
      <c r="A698" s="11">
        <f>Returns!A698</f>
        <v>0</v>
      </c>
      <c r="B698" s="1">
        <f t="array" ref="B698">MMULT(Returns!B698:X698,Resume!$B$38:$B$60)</f>
        <v>0</v>
      </c>
    </row>
    <row r="699" spans="1:2">
      <c r="A699" s="11">
        <f>Returns!A699</f>
        <v>0</v>
      </c>
      <c r="B699" s="1">
        <f t="array" ref="B699">MMULT(Returns!B699:X699,Resume!$B$38:$B$60)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99"/>
  <sheetViews>
    <sheetView showGridLines="0" workbookViewId="0"/>
  </sheetViews>
  <sheetFormatPr defaultRowHeight="15"/>
  <cols>
    <col min="1" max="1" width="10.7109375" style="10" customWidth="1"/>
  </cols>
  <sheetData>
    <row r="1" spans="1:2">
      <c r="A1" s="5" t="s">
        <v>24</v>
      </c>
      <c r="B1" s="5" t="s">
        <v>50</v>
      </c>
    </row>
    <row r="2" spans="1:2">
      <c r="A2" s="11">
        <f>Returns!A2</f>
        <v>0</v>
      </c>
      <c r="B2" s="1">
        <f>ABS(Portfolios!B2-AVERAGE(Portfolios!$B$2:$B$699))</f>
        <v>0</v>
      </c>
    </row>
    <row r="3" spans="1:2">
      <c r="A3" s="11">
        <f>Returns!A3</f>
        <v>0</v>
      </c>
      <c r="B3" s="1">
        <f>ABS(Portfolios!B3-AVERAGE(Portfolios!$B$2:$B$699))</f>
        <v>0</v>
      </c>
    </row>
    <row r="4" spans="1:2">
      <c r="A4" s="11">
        <f>Returns!A4</f>
        <v>0</v>
      </c>
      <c r="B4" s="1">
        <f>ABS(Portfolios!B4-AVERAGE(Portfolios!$B$2:$B$699))</f>
        <v>0</v>
      </c>
    </row>
    <row r="5" spans="1:2">
      <c r="A5" s="11">
        <f>Returns!A5</f>
        <v>0</v>
      </c>
      <c r="B5" s="1">
        <f>ABS(Portfolios!B5-AVERAGE(Portfolios!$B$2:$B$699))</f>
        <v>0</v>
      </c>
    </row>
    <row r="6" spans="1:2">
      <c r="A6" s="11">
        <f>Returns!A6</f>
        <v>0</v>
      </c>
      <c r="B6" s="1">
        <f>ABS(Portfolios!B6-AVERAGE(Portfolios!$B$2:$B$699))</f>
        <v>0</v>
      </c>
    </row>
    <row r="7" spans="1:2">
      <c r="A7" s="11">
        <f>Returns!A7</f>
        <v>0</v>
      </c>
      <c r="B7" s="1">
        <f>ABS(Portfolios!B7-AVERAGE(Portfolios!$B$2:$B$699))</f>
        <v>0</v>
      </c>
    </row>
    <row r="8" spans="1:2">
      <c r="A8" s="11">
        <f>Returns!A8</f>
        <v>0</v>
      </c>
      <c r="B8" s="1">
        <f>ABS(Portfolios!B8-AVERAGE(Portfolios!$B$2:$B$699))</f>
        <v>0</v>
      </c>
    </row>
    <row r="9" spans="1:2">
      <c r="A9" s="11">
        <f>Returns!A9</f>
        <v>0</v>
      </c>
      <c r="B9" s="1">
        <f>ABS(Portfolios!B9-AVERAGE(Portfolios!$B$2:$B$699))</f>
        <v>0</v>
      </c>
    </row>
    <row r="10" spans="1:2">
      <c r="A10" s="11">
        <f>Returns!A10</f>
        <v>0</v>
      </c>
      <c r="B10" s="1">
        <f>ABS(Portfolios!B10-AVERAGE(Portfolios!$B$2:$B$699))</f>
        <v>0</v>
      </c>
    </row>
    <row r="11" spans="1:2">
      <c r="A11" s="11">
        <f>Returns!A11</f>
        <v>0</v>
      </c>
      <c r="B11" s="1">
        <f>ABS(Portfolios!B11-AVERAGE(Portfolios!$B$2:$B$699))</f>
        <v>0</v>
      </c>
    </row>
    <row r="12" spans="1:2">
      <c r="A12" s="11">
        <f>Returns!A12</f>
        <v>0</v>
      </c>
      <c r="B12" s="1">
        <f>ABS(Portfolios!B12-AVERAGE(Portfolios!$B$2:$B$699))</f>
        <v>0</v>
      </c>
    </row>
    <row r="13" spans="1:2">
      <c r="A13" s="11">
        <f>Returns!A13</f>
        <v>0</v>
      </c>
      <c r="B13" s="1">
        <f>ABS(Portfolios!B13-AVERAGE(Portfolios!$B$2:$B$699))</f>
        <v>0</v>
      </c>
    </row>
    <row r="14" spans="1:2">
      <c r="A14" s="11">
        <f>Returns!A14</f>
        <v>0</v>
      </c>
      <c r="B14" s="1">
        <f>ABS(Portfolios!B14-AVERAGE(Portfolios!$B$2:$B$699))</f>
        <v>0</v>
      </c>
    </row>
    <row r="15" spans="1:2">
      <c r="A15" s="11">
        <f>Returns!A15</f>
        <v>0</v>
      </c>
      <c r="B15" s="1">
        <f>ABS(Portfolios!B15-AVERAGE(Portfolios!$B$2:$B$699))</f>
        <v>0</v>
      </c>
    </row>
    <row r="16" spans="1:2">
      <c r="A16" s="11">
        <f>Returns!A16</f>
        <v>0</v>
      </c>
      <c r="B16" s="1">
        <f>ABS(Portfolios!B16-AVERAGE(Portfolios!$B$2:$B$699))</f>
        <v>0</v>
      </c>
    </row>
    <row r="17" spans="1:2">
      <c r="A17" s="11">
        <f>Returns!A17</f>
        <v>0</v>
      </c>
      <c r="B17" s="1">
        <f>ABS(Portfolios!B17-AVERAGE(Portfolios!$B$2:$B$699))</f>
        <v>0</v>
      </c>
    </row>
    <row r="18" spans="1:2">
      <c r="A18" s="11">
        <f>Returns!A18</f>
        <v>0</v>
      </c>
      <c r="B18" s="1">
        <f>ABS(Portfolios!B18-AVERAGE(Portfolios!$B$2:$B$699))</f>
        <v>0</v>
      </c>
    </row>
    <row r="19" spans="1:2">
      <c r="A19" s="11">
        <f>Returns!A19</f>
        <v>0</v>
      </c>
      <c r="B19" s="1">
        <f>ABS(Portfolios!B19-AVERAGE(Portfolios!$B$2:$B$699))</f>
        <v>0</v>
      </c>
    </row>
    <row r="20" spans="1:2">
      <c r="A20" s="11">
        <f>Returns!A20</f>
        <v>0</v>
      </c>
      <c r="B20" s="1">
        <f>ABS(Portfolios!B20-AVERAGE(Portfolios!$B$2:$B$699))</f>
        <v>0</v>
      </c>
    </row>
    <row r="21" spans="1:2">
      <c r="A21" s="11">
        <f>Returns!A21</f>
        <v>0</v>
      </c>
      <c r="B21" s="1">
        <f>ABS(Portfolios!B21-AVERAGE(Portfolios!$B$2:$B$699))</f>
        <v>0</v>
      </c>
    </row>
    <row r="22" spans="1:2">
      <c r="A22" s="11">
        <f>Returns!A22</f>
        <v>0</v>
      </c>
      <c r="B22" s="1">
        <f>ABS(Portfolios!B22-AVERAGE(Portfolios!$B$2:$B$699))</f>
        <v>0</v>
      </c>
    </row>
    <row r="23" spans="1:2">
      <c r="A23" s="11">
        <f>Returns!A23</f>
        <v>0</v>
      </c>
      <c r="B23" s="1">
        <f>ABS(Portfolios!B23-AVERAGE(Portfolios!$B$2:$B$699))</f>
        <v>0</v>
      </c>
    </row>
    <row r="24" spans="1:2">
      <c r="A24" s="11">
        <f>Returns!A24</f>
        <v>0</v>
      </c>
      <c r="B24" s="1">
        <f>ABS(Portfolios!B24-AVERAGE(Portfolios!$B$2:$B$699))</f>
        <v>0</v>
      </c>
    </row>
    <row r="25" spans="1:2">
      <c r="A25" s="11">
        <f>Returns!A25</f>
        <v>0</v>
      </c>
      <c r="B25" s="1">
        <f>ABS(Portfolios!B25-AVERAGE(Portfolios!$B$2:$B$699))</f>
        <v>0</v>
      </c>
    </row>
    <row r="26" spans="1:2">
      <c r="A26" s="11">
        <f>Returns!A26</f>
        <v>0</v>
      </c>
      <c r="B26" s="1">
        <f>ABS(Portfolios!B26-AVERAGE(Portfolios!$B$2:$B$699))</f>
        <v>0</v>
      </c>
    </row>
    <row r="27" spans="1:2">
      <c r="A27" s="11">
        <f>Returns!A27</f>
        <v>0</v>
      </c>
      <c r="B27" s="1">
        <f>ABS(Portfolios!B27-AVERAGE(Portfolios!$B$2:$B$699))</f>
        <v>0</v>
      </c>
    </row>
    <row r="28" spans="1:2">
      <c r="A28" s="11">
        <f>Returns!A28</f>
        <v>0</v>
      </c>
      <c r="B28" s="1">
        <f>ABS(Portfolios!B28-AVERAGE(Portfolios!$B$2:$B$699))</f>
        <v>0</v>
      </c>
    </row>
    <row r="29" spans="1:2">
      <c r="A29" s="11">
        <f>Returns!A29</f>
        <v>0</v>
      </c>
      <c r="B29" s="1">
        <f>ABS(Portfolios!B29-AVERAGE(Portfolios!$B$2:$B$699))</f>
        <v>0</v>
      </c>
    </row>
    <row r="30" spans="1:2">
      <c r="A30" s="11">
        <f>Returns!A30</f>
        <v>0</v>
      </c>
      <c r="B30" s="1">
        <f>ABS(Portfolios!B30-AVERAGE(Portfolios!$B$2:$B$699))</f>
        <v>0</v>
      </c>
    </row>
    <row r="31" spans="1:2">
      <c r="A31" s="11">
        <f>Returns!A31</f>
        <v>0</v>
      </c>
      <c r="B31" s="1">
        <f>ABS(Portfolios!B31-AVERAGE(Portfolios!$B$2:$B$699))</f>
        <v>0</v>
      </c>
    </row>
    <row r="32" spans="1:2">
      <c r="A32" s="11">
        <f>Returns!A32</f>
        <v>0</v>
      </c>
      <c r="B32" s="1">
        <f>ABS(Portfolios!B32-AVERAGE(Portfolios!$B$2:$B$699))</f>
        <v>0</v>
      </c>
    </row>
    <row r="33" spans="1:2">
      <c r="A33" s="11">
        <f>Returns!A33</f>
        <v>0</v>
      </c>
      <c r="B33" s="1">
        <f>ABS(Portfolios!B33-AVERAGE(Portfolios!$B$2:$B$699))</f>
        <v>0</v>
      </c>
    </row>
    <row r="34" spans="1:2">
      <c r="A34" s="11">
        <f>Returns!A34</f>
        <v>0</v>
      </c>
      <c r="B34" s="1">
        <f>ABS(Portfolios!B34-AVERAGE(Portfolios!$B$2:$B$699))</f>
        <v>0</v>
      </c>
    </row>
    <row r="35" spans="1:2">
      <c r="A35" s="11">
        <f>Returns!A35</f>
        <v>0</v>
      </c>
      <c r="B35" s="1">
        <f>ABS(Portfolios!B35-AVERAGE(Portfolios!$B$2:$B$699))</f>
        <v>0</v>
      </c>
    </row>
    <row r="36" spans="1:2">
      <c r="A36" s="11">
        <f>Returns!A36</f>
        <v>0</v>
      </c>
      <c r="B36" s="1">
        <f>ABS(Portfolios!B36-AVERAGE(Portfolios!$B$2:$B$699))</f>
        <v>0</v>
      </c>
    </row>
    <row r="37" spans="1:2">
      <c r="A37" s="11">
        <f>Returns!A37</f>
        <v>0</v>
      </c>
      <c r="B37" s="1">
        <f>ABS(Portfolios!B37-AVERAGE(Portfolios!$B$2:$B$699))</f>
        <v>0</v>
      </c>
    </row>
    <row r="38" spans="1:2">
      <c r="A38" s="11">
        <f>Returns!A38</f>
        <v>0</v>
      </c>
      <c r="B38" s="1">
        <f>ABS(Portfolios!B38-AVERAGE(Portfolios!$B$2:$B$699))</f>
        <v>0</v>
      </c>
    </row>
    <row r="39" spans="1:2">
      <c r="A39" s="11">
        <f>Returns!A39</f>
        <v>0</v>
      </c>
      <c r="B39" s="1">
        <f>ABS(Portfolios!B39-AVERAGE(Portfolios!$B$2:$B$699))</f>
        <v>0</v>
      </c>
    </row>
    <row r="40" spans="1:2">
      <c r="A40" s="11">
        <f>Returns!A40</f>
        <v>0</v>
      </c>
      <c r="B40" s="1">
        <f>ABS(Portfolios!B40-AVERAGE(Portfolios!$B$2:$B$699))</f>
        <v>0</v>
      </c>
    </row>
    <row r="41" spans="1:2">
      <c r="A41" s="11">
        <f>Returns!A41</f>
        <v>0</v>
      </c>
      <c r="B41" s="1">
        <f>ABS(Portfolios!B41-AVERAGE(Portfolios!$B$2:$B$699))</f>
        <v>0</v>
      </c>
    </row>
    <row r="42" spans="1:2">
      <c r="A42" s="11">
        <f>Returns!A42</f>
        <v>0</v>
      </c>
      <c r="B42" s="1">
        <f>ABS(Portfolios!B42-AVERAGE(Portfolios!$B$2:$B$699))</f>
        <v>0</v>
      </c>
    </row>
    <row r="43" spans="1:2">
      <c r="A43" s="11">
        <f>Returns!A43</f>
        <v>0</v>
      </c>
      <c r="B43" s="1">
        <f>ABS(Portfolios!B43-AVERAGE(Portfolios!$B$2:$B$699))</f>
        <v>0</v>
      </c>
    </row>
    <row r="44" spans="1:2">
      <c r="A44" s="11">
        <f>Returns!A44</f>
        <v>0</v>
      </c>
      <c r="B44" s="1">
        <f>ABS(Portfolios!B44-AVERAGE(Portfolios!$B$2:$B$699))</f>
        <v>0</v>
      </c>
    </row>
    <row r="45" spans="1:2">
      <c r="A45" s="11">
        <f>Returns!A45</f>
        <v>0</v>
      </c>
      <c r="B45" s="1">
        <f>ABS(Portfolios!B45-AVERAGE(Portfolios!$B$2:$B$699))</f>
        <v>0</v>
      </c>
    </row>
    <row r="46" spans="1:2">
      <c r="A46" s="11">
        <f>Returns!A46</f>
        <v>0</v>
      </c>
      <c r="B46" s="1">
        <f>ABS(Portfolios!B46-AVERAGE(Portfolios!$B$2:$B$699))</f>
        <v>0</v>
      </c>
    </row>
    <row r="47" spans="1:2">
      <c r="A47" s="11">
        <f>Returns!A47</f>
        <v>0</v>
      </c>
      <c r="B47" s="1">
        <f>ABS(Portfolios!B47-AVERAGE(Portfolios!$B$2:$B$699))</f>
        <v>0</v>
      </c>
    </row>
    <row r="48" spans="1:2">
      <c r="A48" s="11">
        <f>Returns!A48</f>
        <v>0</v>
      </c>
      <c r="B48" s="1">
        <f>ABS(Portfolios!B48-AVERAGE(Portfolios!$B$2:$B$699))</f>
        <v>0</v>
      </c>
    </row>
    <row r="49" spans="1:2">
      <c r="A49" s="11">
        <f>Returns!A49</f>
        <v>0</v>
      </c>
      <c r="B49" s="1">
        <f>ABS(Portfolios!B49-AVERAGE(Portfolios!$B$2:$B$699))</f>
        <v>0</v>
      </c>
    </row>
    <row r="50" spans="1:2">
      <c r="A50" s="11">
        <f>Returns!A50</f>
        <v>0</v>
      </c>
      <c r="B50" s="1">
        <f>ABS(Portfolios!B50-AVERAGE(Portfolios!$B$2:$B$699))</f>
        <v>0</v>
      </c>
    </row>
    <row r="51" spans="1:2">
      <c r="A51" s="11">
        <f>Returns!A51</f>
        <v>0</v>
      </c>
      <c r="B51" s="1">
        <f>ABS(Portfolios!B51-AVERAGE(Portfolios!$B$2:$B$699))</f>
        <v>0</v>
      </c>
    </row>
    <row r="52" spans="1:2">
      <c r="A52" s="11">
        <f>Returns!A52</f>
        <v>0</v>
      </c>
      <c r="B52" s="1">
        <f>ABS(Portfolios!B52-AVERAGE(Portfolios!$B$2:$B$699))</f>
        <v>0</v>
      </c>
    </row>
    <row r="53" spans="1:2">
      <c r="A53" s="11">
        <f>Returns!A53</f>
        <v>0</v>
      </c>
      <c r="B53" s="1">
        <f>ABS(Portfolios!B53-AVERAGE(Portfolios!$B$2:$B$699))</f>
        <v>0</v>
      </c>
    </row>
    <row r="54" spans="1:2">
      <c r="A54" s="11">
        <f>Returns!A54</f>
        <v>0</v>
      </c>
      <c r="B54" s="1">
        <f>ABS(Portfolios!B54-AVERAGE(Portfolios!$B$2:$B$699))</f>
        <v>0</v>
      </c>
    </row>
    <row r="55" spans="1:2">
      <c r="A55" s="11">
        <f>Returns!A55</f>
        <v>0</v>
      </c>
      <c r="B55" s="1">
        <f>ABS(Portfolios!B55-AVERAGE(Portfolios!$B$2:$B$699))</f>
        <v>0</v>
      </c>
    </row>
    <row r="56" spans="1:2">
      <c r="A56" s="11">
        <f>Returns!A56</f>
        <v>0</v>
      </c>
      <c r="B56" s="1">
        <f>ABS(Portfolios!B56-AVERAGE(Portfolios!$B$2:$B$699))</f>
        <v>0</v>
      </c>
    </row>
    <row r="57" spans="1:2">
      <c r="A57" s="11">
        <f>Returns!A57</f>
        <v>0</v>
      </c>
      <c r="B57" s="1">
        <f>ABS(Portfolios!B57-AVERAGE(Portfolios!$B$2:$B$699))</f>
        <v>0</v>
      </c>
    </row>
    <row r="58" spans="1:2">
      <c r="A58" s="11">
        <f>Returns!A58</f>
        <v>0</v>
      </c>
      <c r="B58" s="1">
        <f>ABS(Portfolios!B58-AVERAGE(Portfolios!$B$2:$B$699))</f>
        <v>0</v>
      </c>
    </row>
    <row r="59" spans="1:2">
      <c r="A59" s="11">
        <f>Returns!A59</f>
        <v>0</v>
      </c>
      <c r="B59" s="1">
        <f>ABS(Portfolios!B59-AVERAGE(Portfolios!$B$2:$B$699))</f>
        <v>0</v>
      </c>
    </row>
    <row r="60" spans="1:2">
      <c r="A60" s="11">
        <f>Returns!A60</f>
        <v>0</v>
      </c>
      <c r="B60" s="1">
        <f>ABS(Portfolios!B60-AVERAGE(Portfolios!$B$2:$B$699))</f>
        <v>0</v>
      </c>
    </row>
    <row r="61" spans="1:2">
      <c r="A61" s="11">
        <f>Returns!A61</f>
        <v>0</v>
      </c>
      <c r="B61" s="1">
        <f>ABS(Portfolios!B61-AVERAGE(Portfolios!$B$2:$B$699))</f>
        <v>0</v>
      </c>
    </row>
    <row r="62" spans="1:2">
      <c r="A62" s="11">
        <f>Returns!A62</f>
        <v>0</v>
      </c>
      <c r="B62" s="1">
        <f>ABS(Portfolios!B62-AVERAGE(Portfolios!$B$2:$B$699))</f>
        <v>0</v>
      </c>
    </row>
    <row r="63" spans="1:2">
      <c r="A63" s="11">
        <f>Returns!A63</f>
        <v>0</v>
      </c>
      <c r="B63" s="1">
        <f>ABS(Portfolios!B63-AVERAGE(Portfolios!$B$2:$B$699))</f>
        <v>0</v>
      </c>
    </row>
    <row r="64" spans="1:2">
      <c r="A64" s="11">
        <f>Returns!A64</f>
        <v>0</v>
      </c>
      <c r="B64" s="1">
        <f>ABS(Portfolios!B64-AVERAGE(Portfolios!$B$2:$B$699))</f>
        <v>0</v>
      </c>
    </row>
    <row r="65" spans="1:2">
      <c r="A65" s="11">
        <f>Returns!A65</f>
        <v>0</v>
      </c>
      <c r="B65" s="1">
        <f>ABS(Portfolios!B65-AVERAGE(Portfolios!$B$2:$B$699))</f>
        <v>0</v>
      </c>
    </row>
    <row r="66" spans="1:2">
      <c r="A66" s="11">
        <f>Returns!A66</f>
        <v>0</v>
      </c>
      <c r="B66" s="1">
        <f>ABS(Portfolios!B66-AVERAGE(Portfolios!$B$2:$B$699))</f>
        <v>0</v>
      </c>
    </row>
    <row r="67" spans="1:2">
      <c r="A67" s="11">
        <f>Returns!A67</f>
        <v>0</v>
      </c>
      <c r="B67" s="1">
        <f>ABS(Portfolios!B67-AVERAGE(Portfolios!$B$2:$B$699))</f>
        <v>0</v>
      </c>
    </row>
    <row r="68" spans="1:2">
      <c r="A68" s="11">
        <f>Returns!A68</f>
        <v>0</v>
      </c>
      <c r="B68" s="1">
        <f>ABS(Portfolios!B68-AVERAGE(Portfolios!$B$2:$B$699))</f>
        <v>0</v>
      </c>
    </row>
    <row r="69" spans="1:2">
      <c r="A69" s="11">
        <f>Returns!A69</f>
        <v>0</v>
      </c>
      <c r="B69" s="1">
        <f>ABS(Portfolios!B69-AVERAGE(Portfolios!$B$2:$B$699))</f>
        <v>0</v>
      </c>
    </row>
    <row r="70" spans="1:2">
      <c r="A70" s="11">
        <f>Returns!A70</f>
        <v>0</v>
      </c>
      <c r="B70" s="1">
        <f>ABS(Portfolios!B70-AVERAGE(Portfolios!$B$2:$B$699))</f>
        <v>0</v>
      </c>
    </row>
    <row r="71" spans="1:2">
      <c r="A71" s="11">
        <f>Returns!A71</f>
        <v>0</v>
      </c>
      <c r="B71" s="1">
        <f>ABS(Portfolios!B71-AVERAGE(Portfolios!$B$2:$B$699))</f>
        <v>0</v>
      </c>
    </row>
    <row r="72" spans="1:2">
      <c r="A72" s="11">
        <f>Returns!A72</f>
        <v>0</v>
      </c>
      <c r="B72" s="1">
        <f>ABS(Portfolios!B72-AVERAGE(Portfolios!$B$2:$B$699))</f>
        <v>0</v>
      </c>
    </row>
    <row r="73" spans="1:2">
      <c r="A73" s="11">
        <f>Returns!A73</f>
        <v>0</v>
      </c>
      <c r="B73" s="1">
        <f>ABS(Portfolios!B73-AVERAGE(Portfolios!$B$2:$B$699))</f>
        <v>0</v>
      </c>
    </row>
    <row r="74" spans="1:2">
      <c r="A74" s="11">
        <f>Returns!A74</f>
        <v>0</v>
      </c>
      <c r="B74" s="1">
        <f>ABS(Portfolios!B74-AVERAGE(Portfolios!$B$2:$B$699))</f>
        <v>0</v>
      </c>
    </row>
    <row r="75" spans="1:2">
      <c r="A75" s="11">
        <f>Returns!A75</f>
        <v>0</v>
      </c>
      <c r="B75" s="1">
        <f>ABS(Portfolios!B75-AVERAGE(Portfolios!$B$2:$B$699))</f>
        <v>0</v>
      </c>
    </row>
    <row r="76" spans="1:2">
      <c r="A76" s="11">
        <f>Returns!A76</f>
        <v>0</v>
      </c>
      <c r="B76" s="1">
        <f>ABS(Portfolios!B76-AVERAGE(Portfolios!$B$2:$B$699))</f>
        <v>0</v>
      </c>
    </row>
    <row r="77" spans="1:2">
      <c r="A77" s="11">
        <f>Returns!A77</f>
        <v>0</v>
      </c>
      <c r="B77" s="1">
        <f>ABS(Portfolios!B77-AVERAGE(Portfolios!$B$2:$B$699))</f>
        <v>0</v>
      </c>
    </row>
    <row r="78" spans="1:2">
      <c r="A78" s="11">
        <f>Returns!A78</f>
        <v>0</v>
      </c>
      <c r="B78" s="1">
        <f>ABS(Portfolios!B78-AVERAGE(Portfolios!$B$2:$B$699))</f>
        <v>0</v>
      </c>
    </row>
    <row r="79" spans="1:2">
      <c r="A79" s="11">
        <f>Returns!A79</f>
        <v>0</v>
      </c>
      <c r="B79" s="1">
        <f>ABS(Portfolios!B79-AVERAGE(Portfolios!$B$2:$B$699))</f>
        <v>0</v>
      </c>
    </row>
    <row r="80" spans="1:2">
      <c r="A80" s="11">
        <f>Returns!A80</f>
        <v>0</v>
      </c>
      <c r="B80" s="1">
        <f>ABS(Portfolios!B80-AVERAGE(Portfolios!$B$2:$B$699))</f>
        <v>0</v>
      </c>
    </row>
    <row r="81" spans="1:2">
      <c r="A81" s="11">
        <f>Returns!A81</f>
        <v>0</v>
      </c>
      <c r="B81" s="1">
        <f>ABS(Portfolios!B81-AVERAGE(Portfolios!$B$2:$B$699))</f>
        <v>0</v>
      </c>
    </row>
    <row r="82" spans="1:2">
      <c r="A82" s="11">
        <f>Returns!A82</f>
        <v>0</v>
      </c>
      <c r="B82" s="1">
        <f>ABS(Portfolios!B82-AVERAGE(Portfolios!$B$2:$B$699))</f>
        <v>0</v>
      </c>
    </row>
    <row r="83" spans="1:2">
      <c r="A83" s="11">
        <f>Returns!A83</f>
        <v>0</v>
      </c>
      <c r="B83" s="1">
        <f>ABS(Portfolios!B83-AVERAGE(Portfolios!$B$2:$B$699))</f>
        <v>0</v>
      </c>
    </row>
    <row r="84" spans="1:2">
      <c r="A84" s="11">
        <f>Returns!A84</f>
        <v>0</v>
      </c>
      <c r="B84" s="1">
        <f>ABS(Portfolios!B84-AVERAGE(Portfolios!$B$2:$B$699))</f>
        <v>0</v>
      </c>
    </row>
    <row r="85" spans="1:2">
      <c r="A85" s="11">
        <f>Returns!A85</f>
        <v>0</v>
      </c>
      <c r="B85" s="1">
        <f>ABS(Portfolios!B85-AVERAGE(Portfolios!$B$2:$B$699))</f>
        <v>0</v>
      </c>
    </row>
    <row r="86" spans="1:2">
      <c r="A86" s="11">
        <f>Returns!A86</f>
        <v>0</v>
      </c>
      <c r="B86" s="1">
        <f>ABS(Portfolios!B86-AVERAGE(Portfolios!$B$2:$B$699))</f>
        <v>0</v>
      </c>
    </row>
    <row r="87" spans="1:2">
      <c r="A87" s="11">
        <f>Returns!A87</f>
        <v>0</v>
      </c>
      <c r="B87" s="1">
        <f>ABS(Portfolios!B87-AVERAGE(Portfolios!$B$2:$B$699))</f>
        <v>0</v>
      </c>
    </row>
    <row r="88" spans="1:2">
      <c r="A88" s="11">
        <f>Returns!A88</f>
        <v>0</v>
      </c>
      <c r="B88" s="1">
        <f>ABS(Portfolios!B88-AVERAGE(Portfolios!$B$2:$B$699))</f>
        <v>0</v>
      </c>
    </row>
    <row r="89" spans="1:2">
      <c r="A89" s="11">
        <f>Returns!A89</f>
        <v>0</v>
      </c>
      <c r="B89" s="1">
        <f>ABS(Portfolios!B89-AVERAGE(Portfolios!$B$2:$B$699))</f>
        <v>0</v>
      </c>
    </row>
    <row r="90" spans="1:2">
      <c r="A90" s="11">
        <f>Returns!A90</f>
        <v>0</v>
      </c>
      <c r="B90" s="1">
        <f>ABS(Portfolios!B90-AVERAGE(Portfolios!$B$2:$B$699))</f>
        <v>0</v>
      </c>
    </row>
    <row r="91" spans="1:2">
      <c r="A91" s="11">
        <f>Returns!A91</f>
        <v>0</v>
      </c>
      <c r="B91" s="1">
        <f>ABS(Portfolios!B91-AVERAGE(Portfolios!$B$2:$B$699))</f>
        <v>0</v>
      </c>
    </row>
    <row r="92" spans="1:2">
      <c r="A92" s="11">
        <f>Returns!A92</f>
        <v>0</v>
      </c>
      <c r="B92" s="1">
        <f>ABS(Portfolios!B92-AVERAGE(Portfolios!$B$2:$B$699))</f>
        <v>0</v>
      </c>
    </row>
    <row r="93" spans="1:2">
      <c r="A93" s="11">
        <f>Returns!A93</f>
        <v>0</v>
      </c>
      <c r="B93" s="1">
        <f>ABS(Portfolios!B93-AVERAGE(Portfolios!$B$2:$B$699))</f>
        <v>0</v>
      </c>
    </row>
    <row r="94" spans="1:2">
      <c r="A94" s="11">
        <f>Returns!A94</f>
        <v>0</v>
      </c>
      <c r="B94" s="1">
        <f>ABS(Portfolios!B94-AVERAGE(Portfolios!$B$2:$B$699))</f>
        <v>0</v>
      </c>
    </row>
    <row r="95" spans="1:2">
      <c r="A95" s="11">
        <f>Returns!A95</f>
        <v>0</v>
      </c>
      <c r="B95" s="1">
        <f>ABS(Portfolios!B95-AVERAGE(Portfolios!$B$2:$B$699))</f>
        <v>0</v>
      </c>
    </row>
    <row r="96" spans="1:2">
      <c r="A96" s="11">
        <f>Returns!A96</f>
        <v>0</v>
      </c>
      <c r="B96" s="1">
        <f>ABS(Portfolios!B96-AVERAGE(Portfolios!$B$2:$B$699))</f>
        <v>0</v>
      </c>
    </row>
    <row r="97" spans="1:2">
      <c r="A97" s="11">
        <f>Returns!A97</f>
        <v>0</v>
      </c>
      <c r="B97" s="1">
        <f>ABS(Portfolios!B97-AVERAGE(Portfolios!$B$2:$B$699))</f>
        <v>0</v>
      </c>
    </row>
    <row r="98" spans="1:2">
      <c r="A98" s="11">
        <f>Returns!A98</f>
        <v>0</v>
      </c>
      <c r="B98" s="1">
        <f>ABS(Portfolios!B98-AVERAGE(Portfolios!$B$2:$B$699))</f>
        <v>0</v>
      </c>
    </row>
    <row r="99" spans="1:2">
      <c r="A99" s="11">
        <f>Returns!A99</f>
        <v>0</v>
      </c>
      <c r="B99" s="1">
        <f>ABS(Portfolios!B99-AVERAGE(Portfolios!$B$2:$B$699))</f>
        <v>0</v>
      </c>
    </row>
    <row r="100" spans="1:2">
      <c r="A100" s="11">
        <f>Returns!A100</f>
        <v>0</v>
      </c>
      <c r="B100" s="1">
        <f>ABS(Portfolios!B100-AVERAGE(Portfolios!$B$2:$B$699))</f>
        <v>0</v>
      </c>
    </row>
    <row r="101" spans="1:2">
      <c r="A101" s="11">
        <f>Returns!A101</f>
        <v>0</v>
      </c>
      <c r="B101" s="1">
        <f>ABS(Portfolios!B101-AVERAGE(Portfolios!$B$2:$B$699))</f>
        <v>0</v>
      </c>
    </row>
    <row r="102" spans="1:2">
      <c r="A102" s="11">
        <f>Returns!A102</f>
        <v>0</v>
      </c>
      <c r="B102" s="1">
        <f>ABS(Portfolios!B102-AVERAGE(Portfolios!$B$2:$B$699))</f>
        <v>0</v>
      </c>
    </row>
    <row r="103" spans="1:2">
      <c r="A103" s="11">
        <f>Returns!A103</f>
        <v>0</v>
      </c>
      <c r="B103" s="1">
        <f>ABS(Portfolios!B103-AVERAGE(Portfolios!$B$2:$B$699))</f>
        <v>0</v>
      </c>
    </row>
    <row r="104" spans="1:2">
      <c r="A104" s="11">
        <f>Returns!A104</f>
        <v>0</v>
      </c>
      <c r="B104" s="1">
        <f>ABS(Portfolios!B104-AVERAGE(Portfolios!$B$2:$B$699))</f>
        <v>0</v>
      </c>
    </row>
    <row r="105" spans="1:2">
      <c r="A105" s="11">
        <f>Returns!A105</f>
        <v>0</v>
      </c>
      <c r="B105" s="1">
        <f>ABS(Portfolios!B105-AVERAGE(Portfolios!$B$2:$B$699))</f>
        <v>0</v>
      </c>
    </row>
    <row r="106" spans="1:2">
      <c r="A106" s="11">
        <f>Returns!A106</f>
        <v>0</v>
      </c>
      <c r="B106" s="1">
        <f>ABS(Portfolios!B106-AVERAGE(Portfolios!$B$2:$B$699))</f>
        <v>0</v>
      </c>
    </row>
    <row r="107" spans="1:2">
      <c r="A107" s="11">
        <f>Returns!A107</f>
        <v>0</v>
      </c>
      <c r="B107" s="1">
        <f>ABS(Portfolios!B107-AVERAGE(Portfolios!$B$2:$B$699))</f>
        <v>0</v>
      </c>
    </row>
    <row r="108" spans="1:2">
      <c r="A108" s="11">
        <f>Returns!A108</f>
        <v>0</v>
      </c>
      <c r="B108" s="1">
        <f>ABS(Portfolios!B108-AVERAGE(Portfolios!$B$2:$B$699))</f>
        <v>0</v>
      </c>
    </row>
    <row r="109" spans="1:2">
      <c r="A109" s="11">
        <f>Returns!A109</f>
        <v>0</v>
      </c>
      <c r="B109" s="1">
        <f>ABS(Portfolios!B109-AVERAGE(Portfolios!$B$2:$B$699))</f>
        <v>0</v>
      </c>
    </row>
    <row r="110" spans="1:2">
      <c r="A110" s="11">
        <f>Returns!A110</f>
        <v>0</v>
      </c>
      <c r="B110" s="1">
        <f>ABS(Portfolios!B110-AVERAGE(Portfolios!$B$2:$B$699))</f>
        <v>0</v>
      </c>
    </row>
    <row r="111" spans="1:2">
      <c r="A111" s="11">
        <f>Returns!A111</f>
        <v>0</v>
      </c>
      <c r="B111" s="1">
        <f>ABS(Portfolios!B111-AVERAGE(Portfolios!$B$2:$B$699))</f>
        <v>0</v>
      </c>
    </row>
    <row r="112" spans="1:2">
      <c r="A112" s="11">
        <f>Returns!A112</f>
        <v>0</v>
      </c>
      <c r="B112" s="1">
        <f>ABS(Portfolios!B112-AVERAGE(Portfolios!$B$2:$B$699))</f>
        <v>0</v>
      </c>
    </row>
    <row r="113" spans="1:2">
      <c r="A113" s="11">
        <f>Returns!A113</f>
        <v>0</v>
      </c>
      <c r="B113" s="1">
        <f>ABS(Portfolios!B113-AVERAGE(Portfolios!$B$2:$B$699))</f>
        <v>0</v>
      </c>
    </row>
    <row r="114" spans="1:2">
      <c r="A114" s="11">
        <f>Returns!A114</f>
        <v>0</v>
      </c>
      <c r="B114" s="1">
        <f>ABS(Portfolios!B114-AVERAGE(Portfolios!$B$2:$B$699))</f>
        <v>0</v>
      </c>
    </row>
    <row r="115" spans="1:2">
      <c r="A115" s="11">
        <f>Returns!A115</f>
        <v>0</v>
      </c>
      <c r="B115" s="1">
        <f>ABS(Portfolios!B115-AVERAGE(Portfolios!$B$2:$B$699))</f>
        <v>0</v>
      </c>
    </row>
    <row r="116" spans="1:2">
      <c r="A116" s="11">
        <f>Returns!A116</f>
        <v>0</v>
      </c>
      <c r="B116" s="1">
        <f>ABS(Portfolios!B116-AVERAGE(Portfolios!$B$2:$B$699))</f>
        <v>0</v>
      </c>
    </row>
    <row r="117" spans="1:2">
      <c r="A117" s="11">
        <f>Returns!A117</f>
        <v>0</v>
      </c>
      <c r="B117" s="1">
        <f>ABS(Portfolios!B117-AVERAGE(Portfolios!$B$2:$B$699))</f>
        <v>0</v>
      </c>
    </row>
    <row r="118" spans="1:2">
      <c r="A118" s="11">
        <f>Returns!A118</f>
        <v>0</v>
      </c>
      <c r="B118" s="1">
        <f>ABS(Portfolios!B118-AVERAGE(Portfolios!$B$2:$B$699))</f>
        <v>0</v>
      </c>
    </row>
    <row r="119" spans="1:2">
      <c r="A119" s="11">
        <f>Returns!A119</f>
        <v>0</v>
      </c>
      <c r="B119" s="1">
        <f>ABS(Portfolios!B119-AVERAGE(Portfolios!$B$2:$B$699))</f>
        <v>0</v>
      </c>
    </row>
    <row r="120" spans="1:2">
      <c r="A120" s="11">
        <f>Returns!A120</f>
        <v>0</v>
      </c>
      <c r="B120" s="1">
        <f>ABS(Portfolios!B120-AVERAGE(Portfolios!$B$2:$B$699))</f>
        <v>0</v>
      </c>
    </row>
    <row r="121" spans="1:2">
      <c r="A121" s="11">
        <f>Returns!A121</f>
        <v>0</v>
      </c>
      <c r="B121" s="1">
        <f>ABS(Portfolios!B121-AVERAGE(Portfolios!$B$2:$B$699))</f>
        <v>0</v>
      </c>
    </row>
    <row r="122" spans="1:2">
      <c r="A122" s="11">
        <f>Returns!A122</f>
        <v>0</v>
      </c>
      <c r="B122" s="1">
        <f>ABS(Portfolios!B122-AVERAGE(Portfolios!$B$2:$B$699))</f>
        <v>0</v>
      </c>
    </row>
    <row r="123" spans="1:2">
      <c r="A123" s="11">
        <f>Returns!A123</f>
        <v>0</v>
      </c>
      <c r="B123" s="1">
        <f>ABS(Portfolios!B123-AVERAGE(Portfolios!$B$2:$B$699))</f>
        <v>0</v>
      </c>
    </row>
    <row r="124" spans="1:2">
      <c r="A124" s="11">
        <f>Returns!A124</f>
        <v>0</v>
      </c>
      <c r="B124" s="1">
        <f>ABS(Portfolios!B124-AVERAGE(Portfolios!$B$2:$B$699))</f>
        <v>0</v>
      </c>
    </row>
    <row r="125" spans="1:2">
      <c r="A125" s="11">
        <f>Returns!A125</f>
        <v>0</v>
      </c>
      <c r="B125" s="1">
        <f>ABS(Portfolios!B125-AVERAGE(Portfolios!$B$2:$B$699))</f>
        <v>0</v>
      </c>
    </row>
    <row r="126" spans="1:2">
      <c r="A126" s="11">
        <f>Returns!A126</f>
        <v>0</v>
      </c>
      <c r="B126" s="1">
        <f>ABS(Portfolios!B126-AVERAGE(Portfolios!$B$2:$B$699))</f>
        <v>0</v>
      </c>
    </row>
    <row r="127" spans="1:2">
      <c r="A127" s="11">
        <f>Returns!A127</f>
        <v>0</v>
      </c>
      <c r="B127" s="1">
        <f>ABS(Portfolios!B127-AVERAGE(Portfolios!$B$2:$B$699))</f>
        <v>0</v>
      </c>
    </row>
    <row r="128" spans="1:2">
      <c r="A128" s="11">
        <f>Returns!A128</f>
        <v>0</v>
      </c>
      <c r="B128" s="1">
        <f>ABS(Portfolios!B128-AVERAGE(Portfolios!$B$2:$B$699))</f>
        <v>0</v>
      </c>
    </row>
    <row r="129" spans="1:2">
      <c r="A129" s="11">
        <f>Returns!A129</f>
        <v>0</v>
      </c>
      <c r="B129" s="1">
        <f>ABS(Portfolios!B129-AVERAGE(Portfolios!$B$2:$B$699))</f>
        <v>0</v>
      </c>
    </row>
    <row r="130" spans="1:2">
      <c r="A130" s="11">
        <f>Returns!A130</f>
        <v>0</v>
      </c>
      <c r="B130" s="1">
        <f>ABS(Portfolios!B130-AVERAGE(Portfolios!$B$2:$B$699))</f>
        <v>0</v>
      </c>
    </row>
    <row r="131" spans="1:2">
      <c r="A131" s="11">
        <f>Returns!A131</f>
        <v>0</v>
      </c>
      <c r="B131" s="1">
        <f>ABS(Portfolios!B131-AVERAGE(Portfolios!$B$2:$B$699))</f>
        <v>0</v>
      </c>
    </row>
    <row r="132" spans="1:2">
      <c r="A132" s="11">
        <f>Returns!A132</f>
        <v>0</v>
      </c>
      <c r="B132" s="1">
        <f>ABS(Portfolios!B132-AVERAGE(Portfolios!$B$2:$B$699))</f>
        <v>0</v>
      </c>
    </row>
    <row r="133" spans="1:2">
      <c r="A133" s="11">
        <f>Returns!A133</f>
        <v>0</v>
      </c>
      <c r="B133" s="1">
        <f>ABS(Portfolios!B133-AVERAGE(Portfolios!$B$2:$B$699))</f>
        <v>0</v>
      </c>
    </row>
    <row r="134" spans="1:2">
      <c r="A134" s="11">
        <f>Returns!A134</f>
        <v>0</v>
      </c>
      <c r="B134" s="1">
        <f>ABS(Portfolios!B134-AVERAGE(Portfolios!$B$2:$B$699))</f>
        <v>0</v>
      </c>
    </row>
    <row r="135" spans="1:2">
      <c r="A135" s="11">
        <f>Returns!A135</f>
        <v>0</v>
      </c>
      <c r="B135" s="1">
        <f>ABS(Portfolios!B135-AVERAGE(Portfolios!$B$2:$B$699))</f>
        <v>0</v>
      </c>
    </row>
    <row r="136" spans="1:2">
      <c r="A136" s="11">
        <f>Returns!A136</f>
        <v>0</v>
      </c>
      <c r="B136" s="1">
        <f>ABS(Portfolios!B136-AVERAGE(Portfolios!$B$2:$B$699))</f>
        <v>0</v>
      </c>
    </row>
    <row r="137" spans="1:2">
      <c r="A137" s="11">
        <f>Returns!A137</f>
        <v>0</v>
      </c>
      <c r="B137" s="1">
        <f>ABS(Portfolios!B137-AVERAGE(Portfolios!$B$2:$B$699))</f>
        <v>0</v>
      </c>
    </row>
    <row r="138" spans="1:2">
      <c r="A138" s="11">
        <f>Returns!A138</f>
        <v>0</v>
      </c>
      <c r="B138" s="1">
        <f>ABS(Portfolios!B138-AVERAGE(Portfolios!$B$2:$B$699))</f>
        <v>0</v>
      </c>
    </row>
    <row r="139" spans="1:2">
      <c r="A139" s="11">
        <f>Returns!A139</f>
        <v>0</v>
      </c>
      <c r="B139" s="1">
        <f>ABS(Portfolios!B139-AVERAGE(Portfolios!$B$2:$B$699))</f>
        <v>0</v>
      </c>
    </row>
    <row r="140" spans="1:2">
      <c r="A140" s="11">
        <f>Returns!A140</f>
        <v>0</v>
      </c>
      <c r="B140" s="1">
        <f>ABS(Portfolios!B140-AVERAGE(Portfolios!$B$2:$B$699))</f>
        <v>0</v>
      </c>
    </row>
    <row r="141" spans="1:2">
      <c r="A141" s="11">
        <f>Returns!A141</f>
        <v>0</v>
      </c>
      <c r="B141" s="1">
        <f>ABS(Portfolios!B141-AVERAGE(Portfolios!$B$2:$B$699))</f>
        <v>0</v>
      </c>
    </row>
    <row r="142" spans="1:2">
      <c r="A142" s="11">
        <f>Returns!A142</f>
        <v>0</v>
      </c>
      <c r="B142" s="1">
        <f>ABS(Portfolios!B142-AVERAGE(Portfolios!$B$2:$B$699))</f>
        <v>0</v>
      </c>
    </row>
    <row r="143" spans="1:2">
      <c r="A143" s="11">
        <f>Returns!A143</f>
        <v>0</v>
      </c>
      <c r="B143" s="1">
        <f>ABS(Portfolios!B143-AVERAGE(Portfolios!$B$2:$B$699))</f>
        <v>0</v>
      </c>
    </row>
    <row r="144" spans="1:2">
      <c r="A144" s="11">
        <f>Returns!A144</f>
        <v>0</v>
      </c>
      <c r="B144" s="1">
        <f>ABS(Portfolios!B144-AVERAGE(Portfolios!$B$2:$B$699))</f>
        <v>0</v>
      </c>
    </row>
    <row r="145" spans="1:2">
      <c r="A145" s="11">
        <f>Returns!A145</f>
        <v>0</v>
      </c>
      <c r="B145" s="1">
        <f>ABS(Portfolios!B145-AVERAGE(Portfolios!$B$2:$B$699))</f>
        <v>0</v>
      </c>
    </row>
    <row r="146" spans="1:2">
      <c r="A146" s="11">
        <f>Returns!A146</f>
        <v>0</v>
      </c>
      <c r="B146" s="1">
        <f>ABS(Portfolios!B146-AVERAGE(Portfolios!$B$2:$B$699))</f>
        <v>0</v>
      </c>
    </row>
    <row r="147" spans="1:2">
      <c r="A147" s="11">
        <f>Returns!A147</f>
        <v>0</v>
      </c>
      <c r="B147" s="1">
        <f>ABS(Portfolios!B147-AVERAGE(Portfolios!$B$2:$B$699))</f>
        <v>0</v>
      </c>
    </row>
    <row r="148" spans="1:2">
      <c r="A148" s="11">
        <f>Returns!A148</f>
        <v>0</v>
      </c>
      <c r="B148" s="1">
        <f>ABS(Portfolios!B148-AVERAGE(Portfolios!$B$2:$B$699))</f>
        <v>0</v>
      </c>
    </row>
    <row r="149" spans="1:2">
      <c r="A149" s="11">
        <f>Returns!A149</f>
        <v>0</v>
      </c>
      <c r="B149" s="1">
        <f>ABS(Portfolios!B149-AVERAGE(Portfolios!$B$2:$B$699))</f>
        <v>0</v>
      </c>
    </row>
    <row r="150" spans="1:2">
      <c r="A150" s="11">
        <f>Returns!A150</f>
        <v>0</v>
      </c>
      <c r="B150" s="1">
        <f>ABS(Portfolios!B150-AVERAGE(Portfolios!$B$2:$B$699))</f>
        <v>0</v>
      </c>
    </row>
    <row r="151" spans="1:2">
      <c r="A151" s="11">
        <f>Returns!A151</f>
        <v>0</v>
      </c>
      <c r="B151" s="1">
        <f>ABS(Portfolios!B151-AVERAGE(Portfolios!$B$2:$B$699))</f>
        <v>0</v>
      </c>
    </row>
    <row r="152" spans="1:2">
      <c r="A152" s="11">
        <f>Returns!A152</f>
        <v>0</v>
      </c>
      <c r="B152" s="1">
        <f>ABS(Portfolios!B152-AVERAGE(Portfolios!$B$2:$B$699))</f>
        <v>0</v>
      </c>
    </row>
    <row r="153" spans="1:2">
      <c r="A153" s="11">
        <f>Returns!A153</f>
        <v>0</v>
      </c>
      <c r="B153" s="1">
        <f>ABS(Portfolios!B153-AVERAGE(Portfolios!$B$2:$B$699))</f>
        <v>0</v>
      </c>
    </row>
    <row r="154" spans="1:2">
      <c r="A154" s="11">
        <f>Returns!A154</f>
        <v>0</v>
      </c>
      <c r="B154" s="1">
        <f>ABS(Portfolios!B154-AVERAGE(Portfolios!$B$2:$B$699))</f>
        <v>0</v>
      </c>
    </row>
    <row r="155" spans="1:2">
      <c r="A155" s="11">
        <f>Returns!A155</f>
        <v>0</v>
      </c>
      <c r="B155" s="1">
        <f>ABS(Portfolios!B155-AVERAGE(Portfolios!$B$2:$B$699))</f>
        <v>0</v>
      </c>
    </row>
    <row r="156" spans="1:2">
      <c r="A156" s="11">
        <f>Returns!A156</f>
        <v>0</v>
      </c>
      <c r="B156" s="1">
        <f>ABS(Portfolios!B156-AVERAGE(Portfolios!$B$2:$B$699))</f>
        <v>0</v>
      </c>
    </row>
    <row r="157" spans="1:2">
      <c r="A157" s="11">
        <f>Returns!A157</f>
        <v>0</v>
      </c>
      <c r="B157" s="1">
        <f>ABS(Portfolios!B157-AVERAGE(Portfolios!$B$2:$B$699))</f>
        <v>0</v>
      </c>
    </row>
    <row r="158" spans="1:2">
      <c r="A158" s="11">
        <f>Returns!A158</f>
        <v>0</v>
      </c>
      <c r="B158" s="1">
        <f>ABS(Portfolios!B158-AVERAGE(Portfolios!$B$2:$B$699))</f>
        <v>0</v>
      </c>
    </row>
    <row r="159" spans="1:2">
      <c r="A159" s="11">
        <f>Returns!A159</f>
        <v>0</v>
      </c>
      <c r="B159" s="1">
        <f>ABS(Portfolios!B159-AVERAGE(Portfolios!$B$2:$B$699))</f>
        <v>0</v>
      </c>
    </row>
    <row r="160" spans="1:2">
      <c r="A160" s="11">
        <f>Returns!A160</f>
        <v>0</v>
      </c>
      <c r="B160" s="1">
        <f>ABS(Portfolios!B160-AVERAGE(Portfolios!$B$2:$B$699))</f>
        <v>0</v>
      </c>
    </row>
    <row r="161" spans="1:2">
      <c r="A161" s="11">
        <f>Returns!A161</f>
        <v>0</v>
      </c>
      <c r="B161" s="1">
        <f>ABS(Portfolios!B161-AVERAGE(Portfolios!$B$2:$B$699))</f>
        <v>0</v>
      </c>
    </row>
    <row r="162" spans="1:2">
      <c r="A162" s="11">
        <f>Returns!A162</f>
        <v>0</v>
      </c>
      <c r="B162" s="1">
        <f>ABS(Portfolios!B162-AVERAGE(Portfolios!$B$2:$B$699))</f>
        <v>0</v>
      </c>
    </row>
    <row r="163" spans="1:2">
      <c r="A163" s="11">
        <f>Returns!A163</f>
        <v>0</v>
      </c>
      <c r="B163" s="1">
        <f>ABS(Portfolios!B163-AVERAGE(Portfolios!$B$2:$B$699))</f>
        <v>0</v>
      </c>
    </row>
    <row r="164" spans="1:2">
      <c r="A164" s="11">
        <f>Returns!A164</f>
        <v>0</v>
      </c>
      <c r="B164" s="1">
        <f>ABS(Portfolios!B164-AVERAGE(Portfolios!$B$2:$B$699))</f>
        <v>0</v>
      </c>
    </row>
    <row r="165" spans="1:2">
      <c r="A165" s="11">
        <f>Returns!A165</f>
        <v>0</v>
      </c>
      <c r="B165" s="1">
        <f>ABS(Portfolios!B165-AVERAGE(Portfolios!$B$2:$B$699))</f>
        <v>0</v>
      </c>
    </row>
    <row r="166" spans="1:2">
      <c r="A166" s="11">
        <f>Returns!A166</f>
        <v>0</v>
      </c>
      <c r="B166" s="1">
        <f>ABS(Portfolios!B166-AVERAGE(Portfolios!$B$2:$B$699))</f>
        <v>0</v>
      </c>
    </row>
    <row r="167" spans="1:2">
      <c r="A167" s="11">
        <f>Returns!A167</f>
        <v>0</v>
      </c>
      <c r="B167" s="1">
        <f>ABS(Portfolios!B167-AVERAGE(Portfolios!$B$2:$B$699))</f>
        <v>0</v>
      </c>
    </row>
    <row r="168" spans="1:2">
      <c r="A168" s="11">
        <f>Returns!A168</f>
        <v>0</v>
      </c>
      <c r="B168" s="1">
        <f>ABS(Portfolios!B168-AVERAGE(Portfolios!$B$2:$B$699))</f>
        <v>0</v>
      </c>
    </row>
    <row r="169" spans="1:2">
      <c r="A169" s="11">
        <f>Returns!A169</f>
        <v>0</v>
      </c>
      <c r="B169" s="1">
        <f>ABS(Portfolios!B169-AVERAGE(Portfolios!$B$2:$B$699))</f>
        <v>0</v>
      </c>
    </row>
    <row r="170" spans="1:2">
      <c r="A170" s="11">
        <f>Returns!A170</f>
        <v>0</v>
      </c>
      <c r="B170" s="1">
        <f>ABS(Portfolios!B170-AVERAGE(Portfolios!$B$2:$B$699))</f>
        <v>0</v>
      </c>
    </row>
    <row r="171" spans="1:2">
      <c r="A171" s="11">
        <f>Returns!A171</f>
        <v>0</v>
      </c>
      <c r="B171" s="1">
        <f>ABS(Portfolios!B171-AVERAGE(Portfolios!$B$2:$B$699))</f>
        <v>0</v>
      </c>
    </row>
    <row r="172" spans="1:2">
      <c r="A172" s="11">
        <f>Returns!A172</f>
        <v>0</v>
      </c>
      <c r="B172" s="1">
        <f>ABS(Portfolios!B172-AVERAGE(Portfolios!$B$2:$B$699))</f>
        <v>0</v>
      </c>
    </row>
    <row r="173" spans="1:2">
      <c r="A173" s="11">
        <f>Returns!A173</f>
        <v>0</v>
      </c>
      <c r="B173" s="1">
        <f>ABS(Portfolios!B173-AVERAGE(Portfolios!$B$2:$B$699))</f>
        <v>0</v>
      </c>
    </row>
    <row r="174" spans="1:2">
      <c r="A174" s="11">
        <f>Returns!A174</f>
        <v>0</v>
      </c>
      <c r="B174" s="1">
        <f>ABS(Portfolios!B174-AVERAGE(Portfolios!$B$2:$B$699))</f>
        <v>0</v>
      </c>
    </row>
    <row r="175" spans="1:2">
      <c r="A175" s="11">
        <f>Returns!A175</f>
        <v>0</v>
      </c>
      <c r="B175" s="1">
        <f>ABS(Portfolios!B175-AVERAGE(Portfolios!$B$2:$B$699))</f>
        <v>0</v>
      </c>
    </row>
    <row r="176" spans="1:2">
      <c r="A176" s="11">
        <f>Returns!A176</f>
        <v>0</v>
      </c>
      <c r="B176" s="1">
        <f>ABS(Portfolios!B176-AVERAGE(Portfolios!$B$2:$B$699))</f>
        <v>0</v>
      </c>
    </row>
    <row r="177" spans="1:2">
      <c r="A177" s="11">
        <f>Returns!A177</f>
        <v>0</v>
      </c>
      <c r="B177" s="1">
        <f>ABS(Portfolios!B177-AVERAGE(Portfolios!$B$2:$B$699))</f>
        <v>0</v>
      </c>
    </row>
    <row r="178" spans="1:2">
      <c r="A178" s="11">
        <f>Returns!A178</f>
        <v>0</v>
      </c>
      <c r="B178" s="1">
        <f>ABS(Portfolios!B178-AVERAGE(Portfolios!$B$2:$B$699))</f>
        <v>0</v>
      </c>
    </row>
    <row r="179" spans="1:2">
      <c r="A179" s="11">
        <f>Returns!A179</f>
        <v>0</v>
      </c>
      <c r="B179" s="1">
        <f>ABS(Portfolios!B179-AVERAGE(Portfolios!$B$2:$B$699))</f>
        <v>0</v>
      </c>
    </row>
    <row r="180" spans="1:2">
      <c r="A180" s="11">
        <f>Returns!A180</f>
        <v>0</v>
      </c>
      <c r="B180" s="1">
        <f>ABS(Portfolios!B180-AVERAGE(Portfolios!$B$2:$B$699))</f>
        <v>0</v>
      </c>
    </row>
    <row r="181" spans="1:2">
      <c r="A181" s="11">
        <f>Returns!A181</f>
        <v>0</v>
      </c>
      <c r="B181" s="1">
        <f>ABS(Portfolios!B181-AVERAGE(Portfolios!$B$2:$B$699))</f>
        <v>0</v>
      </c>
    </row>
    <row r="182" spans="1:2">
      <c r="A182" s="11">
        <f>Returns!A182</f>
        <v>0</v>
      </c>
      <c r="B182" s="1">
        <f>ABS(Portfolios!B182-AVERAGE(Portfolios!$B$2:$B$699))</f>
        <v>0</v>
      </c>
    </row>
    <row r="183" spans="1:2">
      <c r="A183" s="11">
        <f>Returns!A183</f>
        <v>0</v>
      </c>
      <c r="B183" s="1">
        <f>ABS(Portfolios!B183-AVERAGE(Portfolios!$B$2:$B$699))</f>
        <v>0</v>
      </c>
    </row>
    <row r="184" spans="1:2">
      <c r="A184" s="11">
        <f>Returns!A184</f>
        <v>0</v>
      </c>
      <c r="B184" s="1">
        <f>ABS(Portfolios!B184-AVERAGE(Portfolios!$B$2:$B$699))</f>
        <v>0</v>
      </c>
    </row>
    <row r="185" spans="1:2">
      <c r="A185" s="11">
        <f>Returns!A185</f>
        <v>0</v>
      </c>
      <c r="B185" s="1">
        <f>ABS(Portfolios!B185-AVERAGE(Portfolios!$B$2:$B$699))</f>
        <v>0</v>
      </c>
    </row>
    <row r="186" spans="1:2">
      <c r="A186" s="11">
        <f>Returns!A186</f>
        <v>0</v>
      </c>
      <c r="B186" s="1">
        <f>ABS(Portfolios!B186-AVERAGE(Portfolios!$B$2:$B$699))</f>
        <v>0</v>
      </c>
    </row>
    <row r="187" spans="1:2">
      <c r="A187" s="11">
        <f>Returns!A187</f>
        <v>0</v>
      </c>
      <c r="B187" s="1">
        <f>ABS(Portfolios!B187-AVERAGE(Portfolios!$B$2:$B$699))</f>
        <v>0</v>
      </c>
    </row>
    <row r="188" spans="1:2">
      <c r="A188" s="11">
        <f>Returns!A188</f>
        <v>0</v>
      </c>
      <c r="B188" s="1">
        <f>ABS(Portfolios!B188-AVERAGE(Portfolios!$B$2:$B$699))</f>
        <v>0</v>
      </c>
    </row>
    <row r="189" spans="1:2">
      <c r="A189" s="11">
        <f>Returns!A189</f>
        <v>0</v>
      </c>
      <c r="B189" s="1">
        <f>ABS(Portfolios!B189-AVERAGE(Portfolios!$B$2:$B$699))</f>
        <v>0</v>
      </c>
    </row>
    <row r="190" spans="1:2">
      <c r="A190" s="11">
        <f>Returns!A190</f>
        <v>0</v>
      </c>
      <c r="B190" s="1">
        <f>ABS(Portfolios!B190-AVERAGE(Portfolios!$B$2:$B$699))</f>
        <v>0</v>
      </c>
    </row>
    <row r="191" spans="1:2">
      <c r="A191" s="11">
        <f>Returns!A191</f>
        <v>0</v>
      </c>
      <c r="B191" s="1">
        <f>ABS(Portfolios!B191-AVERAGE(Portfolios!$B$2:$B$699))</f>
        <v>0</v>
      </c>
    </row>
    <row r="192" spans="1:2">
      <c r="A192" s="11">
        <f>Returns!A192</f>
        <v>0</v>
      </c>
      <c r="B192" s="1">
        <f>ABS(Portfolios!B192-AVERAGE(Portfolios!$B$2:$B$699))</f>
        <v>0</v>
      </c>
    </row>
    <row r="193" spans="1:2">
      <c r="A193" s="11">
        <f>Returns!A193</f>
        <v>0</v>
      </c>
      <c r="B193" s="1">
        <f>ABS(Portfolios!B193-AVERAGE(Portfolios!$B$2:$B$699))</f>
        <v>0</v>
      </c>
    </row>
    <row r="194" spans="1:2">
      <c r="A194" s="11">
        <f>Returns!A194</f>
        <v>0</v>
      </c>
      <c r="B194" s="1">
        <f>ABS(Portfolios!B194-AVERAGE(Portfolios!$B$2:$B$699))</f>
        <v>0</v>
      </c>
    </row>
    <row r="195" spans="1:2">
      <c r="A195" s="11">
        <f>Returns!A195</f>
        <v>0</v>
      </c>
      <c r="B195" s="1">
        <f>ABS(Portfolios!B195-AVERAGE(Portfolios!$B$2:$B$699))</f>
        <v>0</v>
      </c>
    </row>
    <row r="196" spans="1:2">
      <c r="A196" s="11">
        <f>Returns!A196</f>
        <v>0</v>
      </c>
      <c r="B196" s="1">
        <f>ABS(Portfolios!B196-AVERAGE(Portfolios!$B$2:$B$699))</f>
        <v>0</v>
      </c>
    </row>
    <row r="197" spans="1:2">
      <c r="A197" s="11">
        <f>Returns!A197</f>
        <v>0</v>
      </c>
      <c r="B197" s="1">
        <f>ABS(Portfolios!B197-AVERAGE(Portfolios!$B$2:$B$699))</f>
        <v>0</v>
      </c>
    </row>
    <row r="198" spans="1:2">
      <c r="A198" s="11">
        <f>Returns!A198</f>
        <v>0</v>
      </c>
      <c r="B198" s="1">
        <f>ABS(Portfolios!B198-AVERAGE(Portfolios!$B$2:$B$699))</f>
        <v>0</v>
      </c>
    </row>
    <row r="199" spans="1:2">
      <c r="A199" s="11">
        <f>Returns!A199</f>
        <v>0</v>
      </c>
      <c r="B199" s="1">
        <f>ABS(Portfolios!B199-AVERAGE(Portfolios!$B$2:$B$699))</f>
        <v>0</v>
      </c>
    </row>
    <row r="200" spans="1:2">
      <c r="A200" s="11">
        <f>Returns!A200</f>
        <v>0</v>
      </c>
      <c r="B200" s="1">
        <f>ABS(Portfolios!B200-AVERAGE(Portfolios!$B$2:$B$699))</f>
        <v>0</v>
      </c>
    </row>
    <row r="201" spans="1:2">
      <c r="A201" s="11">
        <f>Returns!A201</f>
        <v>0</v>
      </c>
      <c r="B201" s="1">
        <f>ABS(Portfolios!B201-AVERAGE(Portfolios!$B$2:$B$699))</f>
        <v>0</v>
      </c>
    </row>
    <row r="202" spans="1:2">
      <c r="A202" s="11">
        <f>Returns!A202</f>
        <v>0</v>
      </c>
      <c r="B202" s="1">
        <f>ABS(Portfolios!B202-AVERAGE(Portfolios!$B$2:$B$699))</f>
        <v>0</v>
      </c>
    </row>
    <row r="203" spans="1:2">
      <c r="A203" s="11">
        <f>Returns!A203</f>
        <v>0</v>
      </c>
      <c r="B203" s="1">
        <f>ABS(Portfolios!B203-AVERAGE(Portfolios!$B$2:$B$699))</f>
        <v>0</v>
      </c>
    </row>
    <row r="204" spans="1:2">
      <c r="A204" s="11">
        <f>Returns!A204</f>
        <v>0</v>
      </c>
      <c r="B204" s="1">
        <f>ABS(Portfolios!B204-AVERAGE(Portfolios!$B$2:$B$699))</f>
        <v>0</v>
      </c>
    </row>
    <row r="205" spans="1:2">
      <c r="A205" s="11">
        <f>Returns!A205</f>
        <v>0</v>
      </c>
      <c r="B205" s="1">
        <f>ABS(Portfolios!B205-AVERAGE(Portfolios!$B$2:$B$699))</f>
        <v>0</v>
      </c>
    </row>
    <row r="206" spans="1:2">
      <c r="A206" s="11">
        <f>Returns!A206</f>
        <v>0</v>
      </c>
      <c r="B206" s="1">
        <f>ABS(Portfolios!B206-AVERAGE(Portfolios!$B$2:$B$699))</f>
        <v>0</v>
      </c>
    </row>
    <row r="207" spans="1:2">
      <c r="A207" s="11">
        <f>Returns!A207</f>
        <v>0</v>
      </c>
      <c r="B207" s="1">
        <f>ABS(Portfolios!B207-AVERAGE(Portfolios!$B$2:$B$699))</f>
        <v>0</v>
      </c>
    </row>
    <row r="208" spans="1:2">
      <c r="A208" s="11">
        <f>Returns!A208</f>
        <v>0</v>
      </c>
      <c r="B208" s="1">
        <f>ABS(Portfolios!B208-AVERAGE(Portfolios!$B$2:$B$699))</f>
        <v>0</v>
      </c>
    </row>
    <row r="209" spans="1:2">
      <c r="A209" s="11">
        <f>Returns!A209</f>
        <v>0</v>
      </c>
      <c r="B209" s="1">
        <f>ABS(Portfolios!B209-AVERAGE(Portfolios!$B$2:$B$699))</f>
        <v>0</v>
      </c>
    </row>
    <row r="210" spans="1:2">
      <c r="A210" s="11">
        <f>Returns!A210</f>
        <v>0</v>
      </c>
      <c r="B210" s="1">
        <f>ABS(Portfolios!B210-AVERAGE(Portfolios!$B$2:$B$699))</f>
        <v>0</v>
      </c>
    </row>
    <row r="211" spans="1:2">
      <c r="A211" s="11">
        <f>Returns!A211</f>
        <v>0</v>
      </c>
      <c r="B211" s="1">
        <f>ABS(Portfolios!B211-AVERAGE(Portfolios!$B$2:$B$699))</f>
        <v>0</v>
      </c>
    </row>
    <row r="212" spans="1:2">
      <c r="A212" s="11">
        <f>Returns!A212</f>
        <v>0</v>
      </c>
      <c r="B212" s="1">
        <f>ABS(Portfolios!B212-AVERAGE(Portfolios!$B$2:$B$699))</f>
        <v>0</v>
      </c>
    </row>
    <row r="213" spans="1:2">
      <c r="A213" s="11">
        <f>Returns!A213</f>
        <v>0</v>
      </c>
      <c r="B213" s="1">
        <f>ABS(Portfolios!B213-AVERAGE(Portfolios!$B$2:$B$699))</f>
        <v>0</v>
      </c>
    </row>
    <row r="214" spans="1:2">
      <c r="A214" s="11">
        <f>Returns!A214</f>
        <v>0</v>
      </c>
      <c r="B214" s="1">
        <f>ABS(Portfolios!B214-AVERAGE(Portfolios!$B$2:$B$699))</f>
        <v>0</v>
      </c>
    </row>
    <row r="215" spans="1:2">
      <c r="A215" s="11">
        <f>Returns!A215</f>
        <v>0</v>
      </c>
      <c r="B215" s="1">
        <f>ABS(Portfolios!B215-AVERAGE(Portfolios!$B$2:$B$699))</f>
        <v>0</v>
      </c>
    </row>
    <row r="216" spans="1:2">
      <c r="A216" s="11">
        <f>Returns!A216</f>
        <v>0</v>
      </c>
      <c r="B216" s="1">
        <f>ABS(Portfolios!B216-AVERAGE(Portfolios!$B$2:$B$699))</f>
        <v>0</v>
      </c>
    </row>
    <row r="217" spans="1:2">
      <c r="A217" s="11">
        <f>Returns!A217</f>
        <v>0</v>
      </c>
      <c r="B217" s="1">
        <f>ABS(Portfolios!B217-AVERAGE(Portfolios!$B$2:$B$699))</f>
        <v>0</v>
      </c>
    </row>
    <row r="218" spans="1:2">
      <c r="A218" s="11">
        <f>Returns!A218</f>
        <v>0</v>
      </c>
      <c r="B218" s="1">
        <f>ABS(Portfolios!B218-AVERAGE(Portfolios!$B$2:$B$699))</f>
        <v>0</v>
      </c>
    </row>
    <row r="219" spans="1:2">
      <c r="A219" s="11">
        <f>Returns!A219</f>
        <v>0</v>
      </c>
      <c r="B219" s="1">
        <f>ABS(Portfolios!B219-AVERAGE(Portfolios!$B$2:$B$699))</f>
        <v>0</v>
      </c>
    </row>
    <row r="220" spans="1:2">
      <c r="A220" s="11">
        <f>Returns!A220</f>
        <v>0</v>
      </c>
      <c r="B220" s="1">
        <f>ABS(Portfolios!B220-AVERAGE(Portfolios!$B$2:$B$699))</f>
        <v>0</v>
      </c>
    </row>
    <row r="221" spans="1:2">
      <c r="A221" s="11">
        <f>Returns!A221</f>
        <v>0</v>
      </c>
      <c r="B221" s="1">
        <f>ABS(Portfolios!B221-AVERAGE(Portfolios!$B$2:$B$699))</f>
        <v>0</v>
      </c>
    </row>
    <row r="222" spans="1:2">
      <c r="A222" s="11">
        <f>Returns!A222</f>
        <v>0</v>
      </c>
      <c r="B222" s="1">
        <f>ABS(Portfolios!B222-AVERAGE(Portfolios!$B$2:$B$699))</f>
        <v>0</v>
      </c>
    </row>
    <row r="223" spans="1:2">
      <c r="A223" s="11">
        <f>Returns!A223</f>
        <v>0</v>
      </c>
      <c r="B223" s="1">
        <f>ABS(Portfolios!B223-AVERAGE(Portfolios!$B$2:$B$699))</f>
        <v>0</v>
      </c>
    </row>
    <row r="224" spans="1:2">
      <c r="A224" s="11">
        <f>Returns!A224</f>
        <v>0</v>
      </c>
      <c r="B224" s="1">
        <f>ABS(Portfolios!B224-AVERAGE(Portfolios!$B$2:$B$699))</f>
        <v>0</v>
      </c>
    </row>
    <row r="225" spans="1:2">
      <c r="A225" s="11">
        <f>Returns!A225</f>
        <v>0</v>
      </c>
      <c r="B225" s="1">
        <f>ABS(Portfolios!B225-AVERAGE(Portfolios!$B$2:$B$699))</f>
        <v>0</v>
      </c>
    </row>
    <row r="226" spans="1:2">
      <c r="A226" s="11">
        <f>Returns!A226</f>
        <v>0</v>
      </c>
      <c r="B226" s="1">
        <f>ABS(Portfolios!B226-AVERAGE(Portfolios!$B$2:$B$699))</f>
        <v>0</v>
      </c>
    </row>
    <row r="227" spans="1:2">
      <c r="A227" s="11">
        <f>Returns!A227</f>
        <v>0</v>
      </c>
      <c r="B227" s="1">
        <f>ABS(Portfolios!B227-AVERAGE(Portfolios!$B$2:$B$699))</f>
        <v>0</v>
      </c>
    </row>
    <row r="228" spans="1:2">
      <c r="A228" s="11">
        <f>Returns!A228</f>
        <v>0</v>
      </c>
      <c r="B228" s="1">
        <f>ABS(Portfolios!B228-AVERAGE(Portfolios!$B$2:$B$699))</f>
        <v>0</v>
      </c>
    </row>
    <row r="229" spans="1:2">
      <c r="A229" s="11">
        <f>Returns!A229</f>
        <v>0</v>
      </c>
      <c r="B229" s="1">
        <f>ABS(Portfolios!B229-AVERAGE(Portfolios!$B$2:$B$699))</f>
        <v>0</v>
      </c>
    </row>
    <row r="230" spans="1:2">
      <c r="A230" s="11">
        <f>Returns!A230</f>
        <v>0</v>
      </c>
      <c r="B230" s="1">
        <f>ABS(Portfolios!B230-AVERAGE(Portfolios!$B$2:$B$699))</f>
        <v>0</v>
      </c>
    </row>
    <row r="231" spans="1:2">
      <c r="A231" s="11">
        <f>Returns!A231</f>
        <v>0</v>
      </c>
      <c r="B231" s="1">
        <f>ABS(Portfolios!B231-AVERAGE(Portfolios!$B$2:$B$699))</f>
        <v>0</v>
      </c>
    </row>
    <row r="232" spans="1:2">
      <c r="A232" s="11">
        <f>Returns!A232</f>
        <v>0</v>
      </c>
      <c r="B232" s="1">
        <f>ABS(Portfolios!B232-AVERAGE(Portfolios!$B$2:$B$699))</f>
        <v>0</v>
      </c>
    </row>
    <row r="233" spans="1:2">
      <c r="A233" s="11">
        <f>Returns!A233</f>
        <v>0</v>
      </c>
      <c r="B233" s="1">
        <f>ABS(Portfolios!B233-AVERAGE(Portfolios!$B$2:$B$699))</f>
        <v>0</v>
      </c>
    </row>
    <row r="234" spans="1:2">
      <c r="A234" s="11">
        <f>Returns!A234</f>
        <v>0</v>
      </c>
      <c r="B234" s="1">
        <f>ABS(Portfolios!B234-AVERAGE(Portfolios!$B$2:$B$699))</f>
        <v>0</v>
      </c>
    </row>
    <row r="235" spans="1:2">
      <c r="A235" s="11">
        <f>Returns!A235</f>
        <v>0</v>
      </c>
      <c r="B235" s="1">
        <f>ABS(Portfolios!B235-AVERAGE(Portfolios!$B$2:$B$699))</f>
        <v>0</v>
      </c>
    </row>
    <row r="236" spans="1:2">
      <c r="A236" s="11">
        <f>Returns!A236</f>
        <v>0</v>
      </c>
      <c r="B236" s="1">
        <f>ABS(Portfolios!B236-AVERAGE(Portfolios!$B$2:$B$699))</f>
        <v>0</v>
      </c>
    </row>
    <row r="237" spans="1:2">
      <c r="A237" s="11">
        <f>Returns!A237</f>
        <v>0</v>
      </c>
      <c r="B237" s="1">
        <f>ABS(Portfolios!B237-AVERAGE(Portfolios!$B$2:$B$699))</f>
        <v>0</v>
      </c>
    </row>
    <row r="238" spans="1:2">
      <c r="A238" s="11">
        <f>Returns!A238</f>
        <v>0</v>
      </c>
      <c r="B238" s="1">
        <f>ABS(Portfolios!B238-AVERAGE(Portfolios!$B$2:$B$699))</f>
        <v>0</v>
      </c>
    </row>
    <row r="239" spans="1:2">
      <c r="A239" s="11">
        <f>Returns!A239</f>
        <v>0</v>
      </c>
      <c r="B239" s="1">
        <f>ABS(Portfolios!B239-AVERAGE(Portfolios!$B$2:$B$699))</f>
        <v>0</v>
      </c>
    </row>
    <row r="240" spans="1:2">
      <c r="A240" s="11">
        <f>Returns!A240</f>
        <v>0</v>
      </c>
      <c r="B240" s="1">
        <f>ABS(Portfolios!B240-AVERAGE(Portfolios!$B$2:$B$699))</f>
        <v>0</v>
      </c>
    </row>
    <row r="241" spans="1:2">
      <c r="A241" s="11">
        <f>Returns!A241</f>
        <v>0</v>
      </c>
      <c r="B241" s="1">
        <f>ABS(Portfolios!B241-AVERAGE(Portfolios!$B$2:$B$699))</f>
        <v>0</v>
      </c>
    </row>
    <row r="242" spans="1:2">
      <c r="A242" s="11">
        <f>Returns!A242</f>
        <v>0</v>
      </c>
      <c r="B242" s="1">
        <f>ABS(Portfolios!B242-AVERAGE(Portfolios!$B$2:$B$699))</f>
        <v>0</v>
      </c>
    </row>
    <row r="243" spans="1:2">
      <c r="A243" s="11">
        <f>Returns!A243</f>
        <v>0</v>
      </c>
      <c r="B243" s="1">
        <f>ABS(Portfolios!B243-AVERAGE(Portfolios!$B$2:$B$699))</f>
        <v>0</v>
      </c>
    </row>
    <row r="244" spans="1:2">
      <c r="A244" s="11">
        <f>Returns!A244</f>
        <v>0</v>
      </c>
      <c r="B244" s="1">
        <f>ABS(Portfolios!B244-AVERAGE(Portfolios!$B$2:$B$699))</f>
        <v>0</v>
      </c>
    </row>
    <row r="245" spans="1:2">
      <c r="A245" s="11">
        <f>Returns!A245</f>
        <v>0</v>
      </c>
      <c r="B245" s="1">
        <f>ABS(Portfolios!B245-AVERAGE(Portfolios!$B$2:$B$699))</f>
        <v>0</v>
      </c>
    </row>
    <row r="246" spans="1:2">
      <c r="A246" s="11">
        <f>Returns!A246</f>
        <v>0</v>
      </c>
      <c r="B246" s="1">
        <f>ABS(Portfolios!B246-AVERAGE(Portfolios!$B$2:$B$699))</f>
        <v>0</v>
      </c>
    </row>
    <row r="247" spans="1:2">
      <c r="A247" s="11">
        <f>Returns!A247</f>
        <v>0</v>
      </c>
      <c r="B247" s="1">
        <f>ABS(Portfolios!B247-AVERAGE(Portfolios!$B$2:$B$699))</f>
        <v>0</v>
      </c>
    </row>
    <row r="248" spans="1:2">
      <c r="A248" s="11">
        <f>Returns!A248</f>
        <v>0</v>
      </c>
      <c r="B248" s="1">
        <f>ABS(Portfolios!B248-AVERAGE(Portfolios!$B$2:$B$699))</f>
        <v>0</v>
      </c>
    </row>
    <row r="249" spans="1:2">
      <c r="A249" s="11">
        <f>Returns!A249</f>
        <v>0</v>
      </c>
      <c r="B249" s="1">
        <f>ABS(Portfolios!B249-AVERAGE(Portfolios!$B$2:$B$699))</f>
        <v>0</v>
      </c>
    </row>
    <row r="250" spans="1:2">
      <c r="A250" s="11">
        <f>Returns!A250</f>
        <v>0</v>
      </c>
      <c r="B250" s="1">
        <f>ABS(Portfolios!B250-AVERAGE(Portfolios!$B$2:$B$699))</f>
        <v>0</v>
      </c>
    </row>
    <row r="251" spans="1:2">
      <c r="A251" s="11">
        <f>Returns!A251</f>
        <v>0</v>
      </c>
      <c r="B251" s="1">
        <f>ABS(Portfolios!B251-AVERAGE(Portfolios!$B$2:$B$699))</f>
        <v>0</v>
      </c>
    </row>
    <row r="252" spans="1:2">
      <c r="A252" s="11">
        <f>Returns!A252</f>
        <v>0</v>
      </c>
      <c r="B252" s="1">
        <f>ABS(Portfolios!B252-AVERAGE(Portfolios!$B$2:$B$699))</f>
        <v>0</v>
      </c>
    </row>
    <row r="253" spans="1:2">
      <c r="A253" s="11">
        <f>Returns!A253</f>
        <v>0</v>
      </c>
      <c r="B253" s="1">
        <f>ABS(Portfolios!B253-AVERAGE(Portfolios!$B$2:$B$699))</f>
        <v>0</v>
      </c>
    </row>
    <row r="254" spans="1:2">
      <c r="A254" s="11">
        <f>Returns!A254</f>
        <v>0</v>
      </c>
      <c r="B254" s="1">
        <f>ABS(Portfolios!B254-AVERAGE(Portfolios!$B$2:$B$699))</f>
        <v>0</v>
      </c>
    </row>
    <row r="255" spans="1:2">
      <c r="A255" s="11">
        <f>Returns!A255</f>
        <v>0</v>
      </c>
      <c r="B255" s="1">
        <f>ABS(Portfolios!B255-AVERAGE(Portfolios!$B$2:$B$699))</f>
        <v>0</v>
      </c>
    </row>
    <row r="256" spans="1:2">
      <c r="A256" s="11">
        <f>Returns!A256</f>
        <v>0</v>
      </c>
      <c r="B256" s="1">
        <f>ABS(Portfolios!B256-AVERAGE(Portfolios!$B$2:$B$699))</f>
        <v>0</v>
      </c>
    </row>
    <row r="257" spans="1:2">
      <c r="A257" s="11">
        <f>Returns!A257</f>
        <v>0</v>
      </c>
      <c r="B257" s="1">
        <f>ABS(Portfolios!B257-AVERAGE(Portfolios!$B$2:$B$699))</f>
        <v>0</v>
      </c>
    </row>
    <row r="258" spans="1:2">
      <c r="A258" s="11">
        <f>Returns!A258</f>
        <v>0</v>
      </c>
      <c r="B258" s="1">
        <f>ABS(Portfolios!B258-AVERAGE(Portfolios!$B$2:$B$699))</f>
        <v>0</v>
      </c>
    </row>
    <row r="259" spans="1:2">
      <c r="A259" s="11">
        <f>Returns!A259</f>
        <v>0</v>
      </c>
      <c r="B259" s="1">
        <f>ABS(Portfolios!B259-AVERAGE(Portfolios!$B$2:$B$699))</f>
        <v>0</v>
      </c>
    </row>
    <row r="260" spans="1:2">
      <c r="A260" s="11">
        <f>Returns!A260</f>
        <v>0</v>
      </c>
      <c r="B260" s="1">
        <f>ABS(Portfolios!B260-AVERAGE(Portfolios!$B$2:$B$699))</f>
        <v>0</v>
      </c>
    </row>
    <row r="261" spans="1:2">
      <c r="A261" s="11">
        <f>Returns!A261</f>
        <v>0</v>
      </c>
      <c r="B261" s="1">
        <f>ABS(Portfolios!B261-AVERAGE(Portfolios!$B$2:$B$699))</f>
        <v>0</v>
      </c>
    </row>
    <row r="262" spans="1:2">
      <c r="A262" s="11">
        <f>Returns!A262</f>
        <v>0</v>
      </c>
      <c r="B262" s="1">
        <f>ABS(Portfolios!B262-AVERAGE(Portfolios!$B$2:$B$699))</f>
        <v>0</v>
      </c>
    </row>
    <row r="263" spans="1:2">
      <c r="A263" s="11">
        <f>Returns!A263</f>
        <v>0</v>
      </c>
      <c r="B263" s="1">
        <f>ABS(Portfolios!B263-AVERAGE(Portfolios!$B$2:$B$699))</f>
        <v>0</v>
      </c>
    </row>
    <row r="264" spans="1:2">
      <c r="A264" s="11">
        <f>Returns!A264</f>
        <v>0</v>
      </c>
      <c r="B264" s="1">
        <f>ABS(Portfolios!B264-AVERAGE(Portfolios!$B$2:$B$699))</f>
        <v>0</v>
      </c>
    </row>
    <row r="265" spans="1:2">
      <c r="A265" s="11">
        <f>Returns!A265</f>
        <v>0</v>
      </c>
      <c r="B265" s="1">
        <f>ABS(Portfolios!B265-AVERAGE(Portfolios!$B$2:$B$699))</f>
        <v>0</v>
      </c>
    </row>
    <row r="266" spans="1:2">
      <c r="A266" s="11">
        <f>Returns!A266</f>
        <v>0</v>
      </c>
      <c r="B266" s="1">
        <f>ABS(Portfolios!B266-AVERAGE(Portfolios!$B$2:$B$699))</f>
        <v>0</v>
      </c>
    </row>
    <row r="267" spans="1:2">
      <c r="A267" s="11">
        <f>Returns!A267</f>
        <v>0</v>
      </c>
      <c r="B267" s="1">
        <f>ABS(Portfolios!B267-AVERAGE(Portfolios!$B$2:$B$699))</f>
        <v>0</v>
      </c>
    </row>
    <row r="268" spans="1:2">
      <c r="A268" s="11">
        <f>Returns!A268</f>
        <v>0</v>
      </c>
      <c r="B268" s="1">
        <f>ABS(Portfolios!B268-AVERAGE(Portfolios!$B$2:$B$699))</f>
        <v>0</v>
      </c>
    </row>
    <row r="269" spans="1:2">
      <c r="A269" s="11">
        <f>Returns!A269</f>
        <v>0</v>
      </c>
      <c r="B269" s="1">
        <f>ABS(Portfolios!B269-AVERAGE(Portfolios!$B$2:$B$699))</f>
        <v>0</v>
      </c>
    </row>
    <row r="270" spans="1:2">
      <c r="A270" s="11">
        <f>Returns!A270</f>
        <v>0</v>
      </c>
      <c r="B270" s="1">
        <f>ABS(Portfolios!B270-AVERAGE(Portfolios!$B$2:$B$699))</f>
        <v>0</v>
      </c>
    </row>
    <row r="271" spans="1:2">
      <c r="A271" s="11">
        <f>Returns!A271</f>
        <v>0</v>
      </c>
      <c r="B271" s="1">
        <f>ABS(Portfolios!B271-AVERAGE(Portfolios!$B$2:$B$699))</f>
        <v>0</v>
      </c>
    </row>
    <row r="272" spans="1:2">
      <c r="A272" s="11">
        <f>Returns!A272</f>
        <v>0</v>
      </c>
      <c r="B272" s="1">
        <f>ABS(Portfolios!B272-AVERAGE(Portfolios!$B$2:$B$699))</f>
        <v>0</v>
      </c>
    </row>
    <row r="273" spans="1:2">
      <c r="A273" s="11">
        <f>Returns!A273</f>
        <v>0</v>
      </c>
      <c r="B273" s="1">
        <f>ABS(Portfolios!B273-AVERAGE(Portfolios!$B$2:$B$699))</f>
        <v>0</v>
      </c>
    </row>
    <row r="274" spans="1:2">
      <c r="A274" s="11">
        <f>Returns!A274</f>
        <v>0</v>
      </c>
      <c r="B274" s="1">
        <f>ABS(Portfolios!B274-AVERAGE(Portfolios!$B$2:$B$699))</f>
        <v>0</v>
      </c>
    </row>
    <row r="275" spans="1:2">
      <c r="A275" s="11">
        <f>Returns!A275</f>
        <v>0</v>
      </c>
      <c r="B275" s="1">
        <f>ABS(Portfolios!B275-AVERAGE(Portfolios!$B$2:$B$699))</f>
        <v>0</v>
      </c>
    </row>
    <row r="276" spans="1:2">
      <c r="A276" s="11">
        <f>Returns!A276</f>
        <v>0</v>
      </c>
      <c r="B276" s="1">
        <f>ABS(Portfolios!B276-AVERAGE(Portfolios!$B$2:$B$699))</f>
        <v>0</v>
      </c>
    </row>
    <row r="277" spans="1:2">
      <c r="A277" s="11">
        <f>Returns!A277</f>
        <v>0</v>
      </c>
      <c r="B277" s="1">
        <f>ABS(Portfolios!B277-AVERAGE(Portfolios!$B$2:$B$699))</f>
        <v>0</v>
      </c>
    </row>
    <row r="278" spans="1:2">
      <c r="A278" s="11">
        <f>Returns!A278</f>
        <v>0</v>
      </c>
      <c r="B278" s="1">
        <f>ABS(Portfolios!B278-AVERAGE(Portfolios!$B$2:$B$699))</f>
        <v>0</v>
      </c>
    </row>
    <row r="279" spans="1:2">
      <c r="A279" s="11">
        <f>Returns!A279</f>
        <v>0</v>
      </c>
      <c r="B279" s="1">
        <f>ABS(Portfolios!B279-AVERAGE(Portfolios!$B$2:$B$699))</f>
        <v>0</v>
      </c>
    </row>
    <row r="280" spans="1:2">
      <c r="A280" s="11">
        <f>Returns!A280</f>
        <v>0</v>
      </c>
      <c r="B280" s="1">
        <f>ABS(Portfolios!B280-AVERAGE(Portfolios!$B$2:$B$699))</f>
        <v>0</v>
      </c>
    </row>
    <row r="281" spans="1:2">
      <c r="A281" s="11">
        <f>Returns!A281</f>
        <v>0</v>
      </c>
      <c r="B281" s="1">
        <f>ABS(Portfolios!B281-AVERAGE(Portfolios!$B$2:$B$699))</f>
        <v>0</v>
      </c>
    </row>
    <row r="282" spans="1:2">
      <c r="A282" s="11">
        <f>Returns!A282</f>
        <v>0</v>
      </c>
      <c r="B282" s="1">
        <f>ABS(Portfolios!B282-AVERAGE(Portfolios!$B$2:$B$699))</f>
        <v>0</v>
      </c>
    </row>
    <row r="283" spans="1:2">
      <c r="A283" s="11">
        <f>Returns!A283</f>
        <v>0</v>
      </c>
      <c r="B283" s="1">
        <f>ABS(Portfolios!B283-AVERAGE(Portfolios!$B$2:$B$699))</f>
        <v>0</v>
      </c>
    </row>
    <row r="284" spans="1:2">
      <c r="A284" s="11">
        <f>Returns!A284</f>
        <v>0</v>
      </c>
      <c r="B284" s="1">
        <f>ABS(Portfolios!B284-AVERAGE(Portfolios!$B$2:$B$699))</f>
        <v>0</v>
      </c>
    </row>
    <row r="285" spans="1:2">
      <c r="A285" s="11">
        <f>Returns!A285</f>
        <v>0</v>
      </c>
      <c r="B285" s="1">
        <f>ABS(Portfolios!B285-AVERAGE(Portfolios!$B$2:$B$699))</f>
        <v>0</v>
      </c>
    </row>
    <row r="286" spans="1:2">
      <c r="A286" s="11">
        <f>Returns!A286</f>
        <v>0</v>
      </c>
      <c r="B286" s="1">
        <f>ABS(Portfolios!B286-AVERAGE(Portfolios!$B$2:$B$699))</f>
        <v>0</v>
      </c>
    </row>
    <row r="287" spans="1:2">
      <c r="A287" s="11">
        <f>Returns!A287</f>
        <v>0</v>
      </c>
      <c r="B287" s="1">
        <f>ABS(Portfolios!B287-AVERAGE(Portfolios!$B$2:$B$699))</f>
        <v>0</v>
      </c>
    </row>
    <row r="288" spans="1:2">
      <c r="A288" s="11">
        <f>Returns!A288</f>
        <v>0</v>
      </c>
      <c r="B288" s="1">
        <f>ABS(Portfolios!B288-AVERAGE(Portfolios!$B$2:$B$699))</f>
        <v>0</v>
      </c>
    </row>
    <row r="289" spans="1:2">
      <c r="A289" s="11">
        <f>Returns!A289</f>
        <v>0</v>
      </c>
      <c r="B289" s="1">
        <f>ABS(Portfolios!B289-AVERAGE(Portfolios!$B$2:$B$699))</f>
        <v>0</v>
      </c>
    </row>
    <row r="290" spans="1:2">
      <c r="A290" s="11">
        <f>Returns!A290</f>
        <v>0</v>
      </c>
      <c r="B290" s="1">
        <f>ABS(Portfolios!B290-AVERAGE(Portfolios!$B$2:$B$699))</f>
        <v>0</v>
      </c>
    </row>
    <row r="291" spans="1:2">
      <c r="A291" s="11">
        <f>Returns!A291</f>
        <v>0</v>
      </c>
      <c r="B291" s="1">
        <f>ABS(Portfolios!B291-AVERAGE(Portfolios!$B$2:$B$699))</f>
        <v>0</v>
      </c>
    </row>
    <row r="292" spans="1:2">
      <c r="A292" s="11">
        <f>Returns!A292</f>
        <v>0</v>
      </c>
      <c r="B292" s="1">
        <f>ABS(Portfolios!B292-AVERAGE(Portfolios!$B$2:$B$699))</f>
        <v>0</v>
      </c>
    </row>
    <row r="293" spans="1:2">
      <c r="A293" s="11">
        <f>Returns!A293</f>
        <v>0</v>
      </c>
      <c r="B293" s="1">
        <f>ABS(Portfolios!B293-AVERAGE(Portfolios!$B$2:$B$699))</f>
        <v>0</v>
      </c>
    </row>
    <row r="294" spans="1:2">
      <c r="A294" s="11">
        <f>Returns!A294</f>
        <v>0</v>
      </c>
      <c r="B294" s="1">
        <f>ABS(Portfolios!B294-AVERAGE(Portfolios!$B$2:$B$699))</f>
        <v>0</v>
      </c>
    </row>
    <row r="295" spans="1:2">
      <c r="A295" s="11">
        <f>Returns!A295</f>
        <v>0</v>
      </c>
      <c r="B295" s="1">
        <f>ABS(Portfolios!B295-AVERAGE(Portfolios!$B$2:$B$699))</f>
        <v>0</v>
      </c>
    </row>
    <row r="296" spans="1:2">
      <c r="A296" s="11">
        <f>Returns!A296</f>
        <v>0</v>
      </c>
      <c r="B296" s="1">
        <f>ABS(Portfolios!B296-AVERAGE(Portfolios!$B$2:$B$699))</f>
        <v>0</v>
      </c>
    </row>
    <row r="297" spans="1:2">
      <c r="A297" s="11">
        <f>Returns!A297</f>
        <v>0</v>
      </c>
      <c r="B297" s="1">
        <f>ABS(Portfolios!B297-AVERAGE(Portfolios!$B$2:$B$699))</f>
        <v>0</v>
      </c>
    </row>
    <row r="298" spans="1:2">
      <c r="A298" s="11">
        <f>Returns!A298</f>
        <v>0</v>
      </c>
      <c r="B298" s="1">
        <f>ABS(Portfolios!B298-AVERAGE(Portfolios!$B$2:$B$699))</f>
        <v>0</v>
      </c>
    </row>
    <row r="299" spans="1:2">
      <c r="A299" s="11">
        <f>Returns!A299</f>
        <v>0</v>
      </c>
      <c r="B299" s="1">
        <f>ABS(Portfolios!B299-AVERAGE(Portfolios!$B$2:$B$699))</f>
        <v>0</v>
      </c>
    </row>
    <row r="300" spans="1:2">
      <c r="A300" s="11">
        <f>Returns!A300</f>
        <v>0</v>
      </c>
      <c r="B300" s="1">
        <f>ABS(Portfolios!B300-AVERAGE(Portfolios!$B$2:$B$699))</f>
        <v>0</v>
      </c>
    </row>
    <row r="301" spans="1:2">
      <c r="A301" s="11">
        <f>Returns!A301</f>
        <v>0</v>
      </c>
      <c r="B301" s="1">
        <f>ABS(Portfolios!B301-AVERAGE(Portfolios!$B$2:$B$699))</f>
        <v>0</v>
      </c>
    </row>
    <row r="302" spans="1:2">
      <c r="A302" s="11">
        <f>Returns!A302</f>
        <v>0</v>
      </c>
      <c r="B302" s="1">
        <f>ABS(Portfolios!B302-AVERAGE(Portfolios!$B$2:$B$699))</f>
        <v>0</v>
      </c>
    </row>
    <row r="303" spans="1:2">
      <c r="A303" s="11">
        <f>Returns!A303</f>
        <v>0</v>
      </c>
      <c r="B303" s="1">
        <f>ABS(Portfolios!B303-AVERAGE(Portfolios!$B$2:$B$699))</f>
        <v>0</v>
      </c>
    </row>
    <row r="304" spans="1:2">
      <c r="A304" s="11">
        <f>Returns!A304</f>
        <v>0</v>
      </c>
      <c r="B304" s="1">
        <f>ABS(Portfolios!B304-AVERAGE(Portfolios!$B$2:$B$699))</f>
        <v>0</v>
      </c>
    </row>
    <row r="305" spans="1:2">
      <c r="A305" s="11">
        <f>Returns!A305</f>
        <v>0</v>
      </c>
      <c r="B305" s="1">
        <f>ABS(Portfolios!B305-AVERAGE(Portfolios!$B$2:$B$699))</f>
        <v>0</v>
      </c>
    </row>
    <row r="306" spans="1:2">
      <c r="A306" s="11">
        <f>Returns!A306</f>
        <v>0</v>
      </c>
      <c r="B306" s="1">
        <f>ABS(Portfolios!B306-AVERAGE(Portfolios!$B$2:$B$699))</f>
        <v>0</v>
      </c>
    </row>
    <row r="307" spans="1:2">
      <c r="A307" s="11">
        <f>Returns!A307</f>
        <v>0</v>
      </c>
      <c r="B307" s="1">
        <f>ABS(Portfolios!B307-AVERAGE(Portfolios!$B$2:$B$699))</f>
        <v>0</v>
      </c>
    </row>
    <row r="308" spans="1:2">
      <c r="A308" s="11">
        <f>Returns!A308</f>
        <v>0</v>
      </c>
      <c r="B308" s="1">
        <f>ABS(Portfolios!B308-AVERAGE(Portfolios!$B$2:$B$699))</f>
        <v>0</v>
      </c>
    </row>
    <row r="309" spans="1:2">
      <c r="A309" s="11">
        <f>Returns!A309</f>
        <v>0</v>
      </c>
      <c r="B309" s="1">
        <f>ABS(Portfolios!B309-AVERAGE(Portfolios!$B$2:$B$699))</f>
        <v>0</v>
      </c>
    </row>
    <row r="310" spans="1:2">
      <c r="A310" s="11">
        <f>Returns!A310</f>
        <v>0</v>
      </c>
      <c r="B310" s="1">
        <f>ABS(Portfolios!B310-AVERAGE(Portfolios!$B$2:$B$699))</f>
        <v>0</v>
      </c>
    </row>
    <row r="311" spans="1:2">
      <c r="A311" s="11">
        <f>Returns!A311</f>
        <v>0</v>
      </c>
      <c r="B311" s="1">
        <f>ABS(Portfolios!B311-AVERAGE(Portfolios!$B$2:$B$699))</f>
        <v>0</v>
      </c>
    </row>
    <row r="312" spans="1:2">
      <c r="A312" s="11">
        <f>Returns!A312</f>
        <v>0</v>
      </c>
      <c r="B312" s="1">
        <f>ABS(Portfolios!B312-AVERAGE(Portfolios!$B$2:$B$699))</f>
        <v>0</v>
      </c>
    </row>
    <row r="313" spans="1:2">
      <c r="A313" s="11">
        <f>Returns!A313</f>
        <v>0</v>
      </c>
      <c r="B313" s="1">
        <f>ABS(Portfolios!B313-AVERAGE(Portfolios!$B$2:$B$699))</f>
        <v>0</v>
      </c>
    </row>
    <row r="314" spans="1:2">
      <c r="A314" s="11">
        <f>Returns!A314</f>
        <v>0</v>
      </c>
      <c r="B314" s="1">
        <f>ABS(Portfolios!B314-AVERAGE(Portfolios!$B$2:$B$699))</f>
        <v>0</v>
      </c>
    </row>
    <row r="315" spans="1:2">
      <c r="A315" s="11">
        <f>Returns!A315</f>
        <v>0</v>
      </c>
      <c r="B315" s="1">
        <f>ABS(Portfolios!B315-AVERAGE(Portfolios!$B$2:$B$699))</f>
        <v>0</v>
      </c>
    </row>
    <row r="316" spans="1:2">
      <c r="A316" s="11">
        <f>Returns!A316</f>
        <v>0</v>
      </c>
      <c r="B316" s="1">
        <f>ABS(Portfolios!B316-AVERAGE(Portfolios!$B$2:$B$699))</f>
        <v>0</v>
      </c>
    </row>
    <row r="317" spans="1:2">
      <c r="A317" s="11">
        <f>Returns!A317</f>
        <v>0</v>
      </c>
      <c r="B317" s="1">
        <f>ABS(Portfolios!B317-AVERAGE(Portfolios!$B$2:$B$699))</f>
        <v>0</v>
      </c>
    </row>
    <row r="318" spans="1:2">
      <c r="A318" s="11">
        <f>Returns!A318</f>
        <v>0</v>
      </c>
      <c r="B318" s="1">
        <f>ABS(Portfolios!B318-AVERAGE(Portfolios!$B$2:$B$699))</f>
        <v>0</v>
      </c>
    </row>
    <row r="319" spans="1:2">
      <c r="A319" s="11">
        <f>Returns!A319</f>
        <v>0</v>
      </c>
      <c r="B319" s="1">
        <f>ABS(Portfolios!B319-AVERAGE(Portfolios!$B$2:$B$699))</f>
        <v>0</v>
      </c>
    </row>
    <row r="320" spans="1:2">
      <c r="A320" s="11">
        <f>Returns!A320</f>
        <v>0</v>
      </c>
      <c r="B320" s="1">
        <f>ABS(Portfolios!B320-AVERAGE(Portfolios!$B$2:$B$699))</f>
        <v>0</v>
      </c>
    </row>
    <row r="321" spans="1:2">
      <c r="A321" s="11">
        <f>Returns!A321</f>
        <v>0</v>
      </c>
      <c r="B321" s="1">
        <f>ABS(Portfolios!B321-AVERAGE(Portfolios!$B$2:$B$699))</f>
        <v>0</v>
      </c>
    </row>
    <row r="322" spans="1:2">
      <c r="A322" s="11">
        <f>Returns!A322</f>
        <v>0</v>
      </c>
      <c r="B322" s="1">
        <f>ABS(Portfolios!B322-AVERAGE(Portfolios!$B$2:$B$699))</f>
        <v>0</v>
      </c>
    </row>
    <row r="323" spans="1:2">
      <c r="A323" s="11">
        <f>Returns!A323</f>
        <v>0</v>
      </c>
      <c r="B323" s="1">
        <f>ABS(Portfolios!B323-AVERAGE(Portfolios!$B$2:$B$699))</f>
        <v>0</v>
      </c>
    </row>
    <row r="324" spans="1:2">
      <c r="A324" s="11">
        <f>Returns!A324</f>
        <v>0</v>
      </c>
      <c r="B324" s="1">
        <f>ABS(Portfolios!B324-AVERAGE(Portfolios!$B$2:$B$699))</f>
        <v>0</v>
      </c>
    </row>
    <row r="325" spans="1:2">
      <c r="A325" s="11">
        <f>Returns!A325</f>
        <v>0</v>
      </c>
      <c r="B325" s="1">
        <f>ABS(Portfolios!B325-AVERAGE(Portfolios!$B$2:$B$699))</f>
        <v>0</v>
      </c>
    </row>
    <row r="326" spans="1:2">
      <c r="A326" s="11">
        <f>Returns!A326</f>
        <v>0</v>
      </c>
      <c r="B326" s="1">
        <f>ABS(Portfolios!B326-AVERAGE(Portfolios!$B$2:$B$699))</f>
        <v>0</v>
      </c>
    </row>
    <row r="327" spans="1:2">
      <c r="A327" s="11">
        <f>Returns!A327</f>
        <v>0</v>
      </c>
      <c r="B327" s="1">
        <f>ABS(Portfolios!B327-AVERAGE(Portfolios!$B$2:$B$699))</f>
        <v>0</v>
      </c>
    </row>
    <row r="328" spans="1:2">
      <c r="A328" s="11">
        <f>Returns!A328</f>
        <v>0</v>
      </c>
      <c r="B328" s="1">
        <f>ABS(Portfolios!B328-AVERAGE(Portfolios!$B$2:$B$699))</f>
        <v>0</v>
      </c>
    </row>
    <row r="329" spans="1:2">
      <c r="A329" s="11">
        <f>Returns!A329</f>
        <v>0</v>
      </c>
      <c r="B329" s="1">
        <f>ABS(Portfolios!B329-AVERAGE(Portfolios!$B$2:$B$699))</f>
        <v>0</v>
      </c>
    </row>
    <row r="330" spans="1:2">
      <c r="A330" s="11">
        <f>Returns!A330</f>
        <v>0</v>
      </c>
      <c r="B330" s="1">
        <f>ABS(Portfolios!B330-AVERAGE(Portfolios!$B$2:$B$699))</f>
        <v>0</v>
      </c>
    </row>
    <row r="331" spans="1:2">
      <c r="A331" s="11">
        <f>Returns!A331</f>
        <v>0</v>
      </c>
      <c r="B331" s="1">
        <f>ABS(Portfolios!B331-AVERAGE(Portfolios!$B$2:$B$699))</f>
        <v>0</v>
      </c>
    </row>
    <row r="332" spans="1:2">
      <c r="A332" s="11">
        <f>Returns!A332</f>
        <v>0</v>
      </c>
      <c r="B332" s="1">
        <f>ABS(Portfolios!B332-AVERAGE(Portfolios!$B$2:$B$699))</f>
        <v>0</v>
      </c>
    </row>
    <row r="333" spans="1:2">
      <c r="A333" s="11">
        <f>Returns!A333</f>
        <v>0</v>
      </c>
      <c r="B333" s="1">
        <f>ABS(Portfolios!B333-AVERAGE(Portfolios!$B$2:$B$699))</f>
        <v>0</v>
      </c>
    </row>
    <row r="334" spans="1:2">
      <c r="A334" s="11">
        <f>Returns!A334</f>
        <v>0</v>
      </c>
      <c r="B334" s="1">
        <f>ABS(Portfolios!B334-AVERAGE(Portfolios!$B$2:$B$699))</f>
        <v>0</v>
      </c>
    </row>
    <row r="335" spans="1:2">
      <c r="A335" s="11">
        <f>Returns!A335</f>
        <v>0</v>
      </c>
      <c r="B335" s="1">
        <f>ABS(Portfolios!B335-AVERAGE(Portfolios!$B$2:$B$699))</f>
        <v>0</v>
      </c>
    </row>
    <row r="336" spans="1:2">
      <c r="A336" s="11">
        <f>Returns!A336</f>
        <v>0</v>
      </c>
      <c r="B336" s="1">
        <f>ABS(Portfolios!B336-AVERAGE(Portfolios!$B$2:$B$699))</f>
        <v>0</v>
      </c>
    </row>
    <row r="337" spans="1:2">
      <c r="A337" s="11">
        <f>Returns!A337</f>
        <v>0</v>
      </c>
      <c r="B337" s="1">
        <f>ABS(Portfolios!B337-AVERAGE(Portfolios!$B$2:$B$699))</f>
        <v>0</v>
      </c>
    </row>
    <row r="338" spans="1:2">
      <c r="A338" s="11">
        <f>Returns!A338</f>
        <v>0</v>
      </c>
      <c r="B338" s="1">
        <f>ABS(Portfolios!B338-AVERAGE(Portfolios!$B$2:$B$699))</f>
        <v>0</v>
      </c>
    </row>
    <row r="339" spans="1:2">
      <c r="A339" s="11">
        <f>Returns!A339</f>
        <v>0</v>
      </c>
      <c r="B339" s="1">
        <f>ABS(Portfolios!B339-AVERAGE(Portfolios!$B$2:$B$699))</f>
        <v>0</v>
      </c>
    </row>
    <row r="340" spans="1:2">
      <c r="A340" s="11">
        <f>Returns!A340</f>
        <v>0</v>
      </c>
      <c r="B340" s="1">
        <f>ABS(Portfolios!B340-AVERAGE(Portfolios!$B$2:$B$699))</f>
        <v>0</v>
      </c>
    </row>
    <row r="341" spans="1:2">
      <c r="A341" s="11">
        <f>Returns!A341</f>
        <v>0</v>
      </c>
      <c r="B341" s="1">
        <f>ABS(Portfolios!B341-AVERAGE(Portfolios!$B$2:$B$699))</f>
        <v>0</v>
      </c>
    </row>
    <row r="342" spans="1:2">
      <c r="A342" s="11">
        <f>Returns!A342</f>
        <v>0</v>
      </c>
      <c r="B342" s="1">
        <f>ABS(Portfolios!B342-AVERAGE(Portfolios!$B$2:$B$699))</f>
        <v>0</v>
      </c>
    </row>
    <row r="343" spans="1:2">
      <c r="A343" s="11">
        <f>Returns!A343</f>
        <v>0</v>
      </c>
      <c r="B343" s="1">
        <f>ABS(Portfolios!B343-AVERAGE(Portfolios!$B$2:$B$699))</f>
        <v>0</v>
      </c>
    </row>
    <row r="344" spans="1:2">
      <c r="A344" s="11">
        <f>Returns!A344</f>
        <v>0</v>
      </c>
      <c r="B344" s="1">
        <f>ABS(Portfolios!B344-AVERAGE(Portfolios!$B$2:$B$699))</f>
        <v>0</v>
      </c>
    </row>
    <row r="345" spans="1:2">
      <c r="A345" s="11">
        <f>Returns!A345</f>
        <v>0</v>
      </c>
      <c r="B345" s="1">
        <f>ABS(Portfolios!B345-AVERAGE(Portfolios!$B$2:$B$699))</f>
        <v>0</v>
      </c>
    </row>
    <row r="346" spans="1:2">
      <c r="A346" s="11">
        <f>Returns!A346</f>
        <v>0</v>
      </c>
      <c r="B346" s="1">
        <f>ABS(Portfolios!B346-AVERAGE(Portfolios!$B$2:$B$699))</f>
        <v>0</v>
      </c>
    </row>
    <row r="347" spans="1:2">
      <c r="A347" s="11">
        <f>Returns!A347</f>
        <v>0</v>
      </c>
      <c r="B347" s="1">
        <f>ABS(Portfolios!B347-AVERAGE(Portfolios!$B$2:$B$699))</f>
        <v>0</v>
      </c>
    </row>
    <row r="348" spans="1:2">
      <c r="A348" s="11">
        <f>Returns!A348</f>
        <v>0</v>
      </c>
      <c r="B348" s="1">
        <f>ABS(Portfolios!B348-AVERAGE(Portfolios!$B$2:$B$699))</f>
        <v>0</v>
      </c>
    </row>
    <row r="349" spans="1:2">
      <c r="A349" s="11">
        <f>Returns!A349</f>
        <v>0</v>
      </c>
      <c r="B349" s="1">
        <f>ABS(Portfolios!B349-AVERAGE(Portfolios!$B$2:$B$699))</f>
        <v>0</v>
      </c>
    </row>
    <row r="350" spans="1:2">
      <c r="A350" s="11">
        <f>Returns!A350</f>
        <v>0</v>
      </c>
      <c r="B350" s="1">
        <f>ABS(Portfolios!B350-AVERAGE(Portfolios!$B$2:$B$699))</f>
        <v>0</v>
      </c>
    </row>
    <row r="351" spans="1:2">
      <c r="A351" s="11">
        <f>Returns!A351</f>
        <v>0</v>
      </c>
      <c r="B351" s="1">
        <f>ABS(Portfolios!B351-AVERAGE(Portfolios!$B$2:$B$699))</f>
        <v>0</v>
      </c>
    </row>
    <row r="352" spans="1:2">
      <c r="A352" s="11">
        <f>Returns!A352</f>
        <v>0</v>
      </c>
      <c r="B352" s="1">
        <f>ABS(Portfolios!B352-AVERAGE(Portfolios!$B$2:$B$699))</f>
        <v>0</v>
      </c>
    </row>
    <row r="353" spans="1:2">
      <c r="A353" s="11">
        <f>Returns!A353</f>
        <v>0</v>
      </c>
      <c r="B353" s="1">
        <f>ABS(Portfolios!B353-AVERAGE(Portfolios!$B$2:$B$699))</f>
        <v>0</v>
      </c>
    </row>
    <row r="354" spans="1:2">
      <c r="A354" s="11">
        <f>Returns!A354</f>
        <v>0</v>
      </c>
      <c r="B354" s="1">
        <f>ABS(Portfolios!B354-AVERAGE(Portfolios!$B$2:$B$699))</f>
        <v>0</v>
      </c>
    </row>
    <row r="355" spans="1:2">
      <c r="A355" s="11">
        <f>Returns!A355</f>
        <v>0</v>
      </c>
      <c r="B355" s="1">
        <f>ABS(Portfolios!B355-AVERAGE(Portfolios!$B$2:$B$699))</f>
        <v>0</v>
      </c>
    </row>
    <row r="356" spans="1:2">
      <c r="A356" s="11">
        <f>Returns!A356</f>
        <v>0</v>
      </c>
      <c r="B356" s="1">
        <f>ABS(Portfolios!B356-AVERAGE(Portfolios!$B$2:$B$699))</f>
        <v>0</v>
      </c>
    </row>
    <row r="357" spans="1:2">
      <c r="A357" s="11">
        <f>Returns!A357</f>
        <v>0</v>
      </c>
      <c r="B357" s="1">
        <f>ABS(Portfolios!B357-AVERAGE(Portfolios!$B$2:$B$699))</f>
        <v>0</v>
      </c>
    </row>
    <row r="358" spans="1:2">
      <c r="A358" s="11">
        <f>Returns!A358</f>
        <v>0</v>
      </c>
      <c r="B358" s="1">
        <f>ABS(Portfolios!B358-AVERAGE(Portfolios!$B$2:$B$699))</f>
        <v>0</v>
      </c>
    </row>
    <row r="359" spans="1:2">
      <c r="A359" s="11">
        <f>Returns!A359</f>
        <v>0</v>
      </c>
      <c r="B359" s="1">
        <f>ABS(Portfolios!B359-AVERAGE(Portfolios!$B$2:$B$699))</f>
        <v>0</v>
      </c>
    </row>
    <row r="360" spans="1:2">
      <c r="A360" s="11">
        <f>Returns!A360</f>
        <v>0</v>
      </c>
      <c r="B360" s="1">
        <f>ABS(Portfolios!B360-AVERAGE(Portfolios!$B$2:$B$699))</f>
        <v>0</v>
      </c>
    </row>
    <row r="361" spans="1:2">
      <c r="A361" s="11">
        <f>Returns!A361</f>
        <v>0</v>
      </c>
      <c r="B361" s="1">
        <f>ABS(Portfolios!B361-AVERAGE(Portfolios!$B$2:$B$699))</f>
        <v>0</v>
      </c>
    </row>
    <row r="362" spans="1:2">
      <c r="A362" s="11">
        <f>Returns!A362</f>
        <v>0</v>
      </c>
      <c r="B362" s="1">
        <f>ABS(Portfolios!B362-AVERAGE(Portfolios!$B$2:$B$699))</f>
        <v>0</v>
      </c>
    </row>
    <row r="363" spans="1:2">
      <c r="A363" s="11">
        <f>Returns!A363</f>
        <v>0</v>
      </c>
      <c r="B363" s="1">
        <f>ABS(Portfolios!B363-AVERAGE(Portfolios!$B$2:$B$699))</f>
        <v>0</v>
      </c>
    </row>
    <row r="364" spans="1:2">
      <c r="A364" s="11">
        <f>Returns!A364</f>
        <v>0</v>
      </c>
      <c r="B364" s="1">
        <f>ABS(Portfolios!B364-AVERAGE(Portfolios!$B$2:$B$699))</f>
        <v>0</v>
      </c>
    </row>
    <row r="365" spans="1:2">
      <c r="A365" s="11">
        <f>Returns!A365</f>
        <v>0</v>
      </c>
      <c r="B365" s="1">
        <f>ABS(Portfolios!B365-AVERAGE(Portfolios!$B$2:$B$699))</f>
        <v>0</v>
      </c>
    </row>
    <row r="366" spans="1:2">
      <c r="A366" s="11">
        <f>Returns!A366</f>
        <v>0</v>
      </c>
      <c r="B366" s="1">
        <f>ABS(Portfolios!B366-AVERAGE(Portfolios!$B$2:$B$699))</f>
        <v>0</v>
      </c>
    </row>
    <row r="367" spans="1:2">
      <c r="A367" s="11">
        <f>Returns!A367</f>
        <v>0</v>
      </c>
      <c r="B367" s="1">
        <f>ABS(Portfolios!B367-AVERAGE(Portfolios!$B$2:$B$699))</f>
        <v>0</v>
      </c>
    </row>
    <row r="368" spans="1:2">
      <c r="A368" s="11">
        <f>Returns!A368</f>
        <v>0</v>
      </c>
      <c r="B368" s="1">
        <f>ABS(Portfolios!B368-AVERAGE(Portfolios!$B$2:$B$699))</f>
        <v>0</v>
      </c>
    </row>
    <row r="369" spans="1:2">
      <c r="A369" s="11">
        <f>Returns!A369</f>
        <v>0</v>
      </c>
      <c r="B369" s="1">
        <f>ABS(Portfolios!B369-AVERAGE(Portfolios!$B$2:$B$699))</f>
        <v>0</v>
      </c>
    </row>
    <row r="370" spans="1:2">
      <c r="A370" s="11">
        <f>Returns!A370</f>
        <v>0</v>
      </c>
      <c r="B370" s="1">
        <f>ABS(Portfolios!B370-AVERAGE(Portfolios!$B$2:$B$699))</f>
        <v>0</v>
      </c>
    </row>
    <row r="371" spans="1:2">
      <c r="A371" s="11">
        <f>Returns!A371</f>
        <v>0</v>
      </c>
      <c r="B371" s="1">
        <f>ABS(Portfolios!B371-AVERAGE(Portfolios!$B$2:$B$699))</f>
        <v>0</v>
      </c>
    </row>
    <row r="372" spans="1:2">
      <c r="A372" s="11">
        <f>Returns!A372</f>
        <v>0</v>
      </c>
      <c r="B372" s="1">
        <f>ABS(Portfolios!B372-AVERAGE(Portfolios!$B$2:$B$699))</f>
        <v>0</v>
      </c>
    </row>
    <row r="373" spans="1:2">
      <c r="A373" s="11">
        <f>Returns!A373</f>
        <v>0</v>
      </c>
      <c r="B373" s="1">
        <f>ABS(Portfolios!B373-AVERAGE(Portfolios!$B$2:$B$699))</f>
        <v>0</v>
      </c>
    </row>
    <row r="374" spans="1:2">
      <c r="A374" s="11">
        <f>Returns!A374</f>
        <v>0</v>
      </c>
      <c r="B374" s="1">
        <f>ABS(Portfolios!B374-AVERAGE(Portfolios!$B$2:$B$699))</f>
        <v>0</v>
      </c>
    </row>
    <row r="375" spans="1:2">
      <c r="A375" s="11">
        <f>Returns!A375</f>
        <v>0</v>
      </c>
      <c r="B375" s="1">
        <f>ABS(Portfolios!B375-AVERAGE(Portfolios!$B$2:$B$699))</f>
        <v>0</v>
      </c>
    </row>
    <row r="376" spans="1:2">
      <c r="A376" s="11">
        <f>Returns!A376</f>
        <v>0</v>
      </c>
      <c r="B376" s="1">
        <f>ABS(Portfolios!B376-AVERAGE(Portfolios!$B$2:$B$699))</f>
        <v>0</v>
      </c>
    </row>
    <row r="377" spans="1:2">
      <c r="A377" s="11">
        <f>Returns!A377</f>
        <v>0</v>
      </c>
      <c r="B377" s="1">
        <f>ABS(Portfolios!B377-AVERAGE(Portfolios!$B$2:$B$699))</f>
        <v>0</v>
      </c>
    </row>
    <row r="378" spans="1:2">
      <c r="A378" s="11">
        <f>Returns!A378</f>
        <v>0</v>
      </c>
      <c r="B378" s="1">
        <f>ABS(Portfolios!B378-AVERAGE(Portfolios!$B$2:$B$699))</f>
        <v>0</v>
      </c>
    </row>
    <row r="379" spans="1:2">
      <c r="A379" s="11">
        <f>Returns!A379</f>
        <v>0</v>
      </c>
      <c r="B379" s="1">
        <f>ABS(Portfolios!B379-AVERAGE(Portfolios!$B$2:$B$699))</f>
        <v>0</v>
      </c>
    </row>
    <row r="380" spans="1:2">
      <c r="A380" s="11">
        <f>Returns!A380</f>
        <v>0</v>
      </c>
      <c r="B380" s="1">
        <f>ABS(Portfolios!B380-AVERAGE(Portfolios!$B$2:$B$699))</f>
        <v>0</v>
      </c>
    </row>
    <row r="381" spans="1:2">
      <c r="A381" s="11">
        <f>Returns!A381</f>
        <v>0</v>
      </c>
      <c r="B381" s="1">
        <f>ABS(Portfolios!B381-AVERAGE(Portfolios!$B$2:$B$699))</f>
        <v>0</v>
      </c>
    </row>
    <row r="382" spans="1:2">
      <c r="A382" s="11">
        <f>Returns!A382</f>
        <v>0</v>
      </c>
      <c r="B382" s="1">
        <f>ABS(Portfolios!B382-AVERAGE(Portfolios!$B$2:$B$699))</f>
        <v>0</v>
      </c>
    </row>
    <row r="383" spans="1:2">
      <c r="A383" s="11">
        <f>Returns!A383</f>
        <v>0</v>
      </c>
      <c r="B383" s="1">
        <f>ABS(Portfolios!B383-AVERAGE(Portfolios!$B$2:$B$699))</f>
        <v>0</v>
      </c>
    </row>
    <row r="384" spans="1:2">
      <c r="A384" s="11">
        <f>Returns!A384</f>
        <v>0</v>
      </c>
      <c r="B384" s="1">
        <f>ABS(Portfolios!B384-AVERAGE(Portfolios!$B$2:$B$699))</f>
        <v>0</v>
      </c>
    </row>
    <row r="385" spans="1:2">
      <c r="A385" s="11">
        <f>Returns!A385</f>
        <v>0</v>
      </c>
      <c r="B385" s="1">
        <f>ABS(Portfolios!B385-AVERAGE(Portfolios!$B$2:$B$699))</f>
        <v>0</v>
      </c>
    </row>
    <row r="386" spans="1:2">
      <c r="A386" s="11">
        <f>Returns!A386</f>
        <v>0</v>
      </c>
      <c r="B386" s="1">
        <f>ABS(Portfolios!B386-AVERAGE(Portfolios!$B$2:$B$699))</f>
        <v>0</v>
      </c>
    </row>
    <row r="387" spans="1:2">
      <c r="A387" s="11">
        <f>Returns!A387</f>
        <v>0</v>
      </c>
      <c r="B387" s="1">
        <f>ABS(Portfolios!B387-AVERAGE(Portfolios!$B$2:$B$699))</f>
        <v>0</v>
      </c>
    </row>
    <row r="388" spans="1:2">
      <c r="A388" s="11">
        <f>Returns!A388</f>
        <v>0</v>
      </c>
      <c r="B388" s="1">
        <f>ABS(Portfolios!B388-AVERAGE(Portfolios!$B$2:$B$699))</f>
        <v>0</v>
      </c>
    </row>
    <row r="389" spans="1:2">
      <c r="A389" s="11">
        <f>Returns!A389</f>
        <v>0</v>
      </c>
      <c r="B389" s="1">
        <f>ABS(Portfolios!B389-AVERAGE(Portfolios!$B$2:$B$699))</f>
        <v>0</v>
      </c>
    </row>
    <row r="390" spans="1:2">
      <c r="A390" s="11">
        <f>Returns!A390</f>
        <v>0</v>
      </c>
      <c r="B390" s="1">
        <f>ABS(Portfolios!B390-AVERAGE(Portfolios!$B$2:$B$699))</f>
        <v>0</v>
      </c>
    </row>
    <row r="391" spans="1:2">
      <c r="A391" s="11">
        <f>Returns!A391</f>
        <v>0</v>
      </c>
      <c r="B391" s="1">
        <f>ABS(Portfolios!B391-AVERAGE(Portfolios!$B$2:$B$699))</f>
        <v>0</v>
      </c>
    </row>
    <row r="392" spans="1:2">
      <c r="A392" s="11">
        <f>Returns!A392</f>
        <v>0</v>
      </c>
      <c r="B392" s="1">
        <f>ABS(Portfolios!B392-AVERAGE(Portfolios!$B$2:$B$699))</f>
        <v>0</v>
      </c>
    </row>
    <row r="393" spans="1:2">
      <c r="A393" s="11">
        <f>Returns!A393</f>
        <v>0</v>
      </c>
      <c r="B393" s="1">
        <f>ABS(Portfolios!B393-AVERAGE(Portfolios!$B$2:$B$699))</f>
        <v>0</v>
      </c>
    </row>
    <row r="394" spans="1:2">
      <c r="A394" s="11">
        <f>Returns!A394</f>
        <v>0</v>
      </c>
      <c r="B394" s="1">
        <f>ABS(Portfolios!B394-AVERAGE(Portfolios!$B$2:$B$699))</f>
        <v>0</v>
      </c>
    </row>
    <row r="395" spans="1:2">
      <c r="A395" s="11">
        <f>Returns!A395</f>
        <v>0</v>
      </c>
      <c r="B395" s="1">
        <f>ABS(Portfolios!B395-AVERAGE(Portfolios!$B$2:$B$699))</f>
        <v>0</v>
      </c>
    </row>
    <row r="396" spans="1:2">
      <c r="A396" s="11">
        <f>Returns!A396</f>
        <v>0</v>
      </c>
      <c r="B396" s="1">
        <f>ABS(Portfolios!B396-AVERAGE(Portfolios!$B$2:$B$699))</f>
        <v>0</v>
      </c>
    </row>
    <row r="397" spans="1:2">
      <c r="A397" s="11">
        <f>Returns!A397</f>
        <v>0</v>
      </c>
      <c r="B397" s="1">
        <f>ABS(Portfolios!B397-AVERAGE(Portfolios!$B$2:$B$699))</f>
        <v>0</v>
      </c>
    </row>
    <row r="398" spans="1:2">
      <c r="A398" s="11">
        <f>Returns!A398</f>
        <v>0</v>
      </c>
      <c r="B398" s="1">
        <f>ABS(Portfolios!B398-AVERAGE(Portfolios!$B$2:$B$699))</f>
        <v>0</v>
      </c>
    </row>
    <row r="399" spans="1:2">
      <c r="A399" s="11">
        <f>Returns!A399</f>
        <v>0</v>
      </c>
      <c r="B399" s="1">
        <f>ABS(Portfolios!B399-AVERAGE(Portfolios!$B$2:$B$699))</f>
        <v>0</v>
      </c>
    </row>
    <row r="400" spans="1:2">
      <c r="A400" s="11">
        <f>Returns!A400</f>
        <v>0</v>
      </c>
      <c r="B400" s="1">
        <f>ABS(Portfolios!B400-AVERAGE(Portfolios!$B$2:$B$699))</f>
        <v>0</v>
      </c>
    </row>
    <row r="401" spans="1:2">
      <c r="A401" s="11">
        <f>Returns!A401</f>
        <v>0</v>
      </c>
      <c r="B401" s="1">
        <f>ABS(Portfolios!B401-AVERAGE(Portfolios!$B$2:$B$699))</f>
        <v>0</v>
      </c>
    </row>
    <row r="402" spans="1:2">
      <c r="A402" s="11">
        <f>Returns!A402</f>
        <v>0</v>
      </c>
      <c r="B402" s="1">
        <f>ABS(Portfolios!B402-AVERAGE(Portfolios!$B$2:$B$699))</f>
        <v>0</v>
      </c>
    </row>
    <row r="403" spans="1:2">
      <c r="A403" s="11">
        <f>Returns!A403</f>
        <v>0</v>
      </c>
      <c r="B403" s="1">
        <f>ABS(Portfolios!B403-AVERAGE(Portfolios!$B$2:$B$699))</f>
        <v>0</v>
      </c>
    </row>
    <row r="404" spans="1:2">
      <c r="A404" s="11">
        <f>Returns!A404</f>
        <v>0</v>
      </c>
      <c r="B404" s="1">
        <f>ABS(Portfolios!B404-AVERAGE(Portfolios!$B$2:$B$699))</f>
        <v>0</v>
      </c>
    </row>
    <row r="405" spans="1:2">
      <c r="A405" s="11">
        <f>Returns!A405</f>
        <v>0</v>
      </c>
      <c r="B405" s="1">
        <f>ABS(Portfolios!B405-AVERAGE(Portfolios!$B$2:$B$699))</f>
        <v>0</v>
      </c>
    </row>
    <row r="406" spans="1:2">
      <c r="A406" s="11">
        <f>Returns!A406</f>
        <v>0</v>
      </c>
      <c r="B406" s="1">
        <f>ABS(Portfolios!B406-AVERAGE(Portfolios!$B$2:$B$699))</f>
        <v>0</v>
      </c>
    </row>
    <row r="407" spans="1:2">
      <c r="A407" s="11">
        <f>Returns!A407</f>
        <v>0</v>
      </c>
      <c r="B407" s="1">
        <f>ABS(Portfolios!B407-AVERAGE(Portfolios!$B$2:$B$699))</f>
        <v>0</v>
      </c>
    </row>
    <row r="408" spans="1:2">
      <c r="A408" s="11">
        <f>Returns!A408</f>
        <v>0</v>
      </c>
      <c r="B408" s="1">
        <f>ABS(Portfolios!B408-AVERAGE(Portfolios!$B$2:$B$699))</f>
        <v>0</v>
      </c>
    </row>
    <row r="409" spans="1:2">
      <c r="A409" s="11">
        <f>Returns!A409</f>
        <v>0</v>
      </c>
      <c r="B409" s="1">
        <f>ABS(Portfolios!B409-AVERAGE(Portfolios!$B$2:$B$699))</f>
        <v>0</v>
      </c>
    </row>
    <row r="410" spans="1:2">
      <c r="A410" s="11">
        <f>Returns!A410</f>
        <v>0</v>
      </c>
      <c r="B410" s="1">
        <f>ABS(Portfolios!B410-AVERAGE(Portfolios!$B$2:$B$699))</f>
        <v>0</v>
      </c>
    </row>
    <row r="411" spans="1:2">
      <c r="A411" s="11">
        <f>Returns!A411</f>
        <v>0</v>
      </c>
      <c r="B411" s="1">
        <f>ABS(Portfolios!B411-AVERAGE(Portfolios!$B$2:$B$699))</f>
        <v>0</v>
      </c>
    </row>
    <row r="412" spans="1:2">
      <c r="A412" s="11">
        <f>Returns!A412</f>
        <v>0</v>
      </c>
      <c r="B412" s="1">
        <f>ABS(Portfolios!B412-AVERAGE(Portfolios!$B$2:$B$699))</f>
        <v>0</v>
      </c>
    </row>
    <row r="413" spans="1:2">
      <c r="A413" s="11">
        <f>Returns!A413</f>
        <v>0</v>
      </c>
      <c r="B413" s="1">
        <f>ABS(Portfolios!B413-AVERAGE(Portfolios!$B$2:$B$699))</f>
        <v>0</v>
      </c>
    </row>
    <row r="414" spans="1:2">
      <c r="A414" s="11">
        <f>Returns!A414</f>
        <v>0</v>
      </c>
      <c r="B414" s="1">
        <f>ABS(Portfolios!B414-AVERAGE(Portfolios!$B$2:$B$699))</f>
        <v>0</v>
      </c>
    </row>
    <row r="415" spans="1:2">
      <c r="A415" s="11">
        <f>Returns!A415</f>
        <v>0</v>
      </c>
      <c r="B415" s="1">
        <f>ABS(Portfolios!B415-AVERAGE(Portfolios!$B$2:$B$699))</f>
        <v>0</v>
      </c>
    </row>
    <row r="416" spans="1:2">
      <c r="A416" s="11">
        <f>Returns!A416</f>
        <v>0</v>
      </c>
      <c r="B416" s="1">
        <f>ABS(Portfolios!B416-AVERAGE(Portfolios!$B$2:$B$699))</f>
        <v>0</v>
      </c>
    </row>
    <row r="417" spans="1:2">
      <c r="A417" s="11">
        <f>Returns!A417</f>
        <v>0</v>
      </c>
      <c r="B417" s="1">
        <f>ABS(Portfolios!B417-AVERAGE(Portfolios!$B$2:$B$699))</f>
        <v>0</v>
      </c>
    </row>
    <row r="418" spans="1:2">
      <c r="A418" s="11">
        <f>Returns!A418</f>
        <v>0</v>
      </c>
      <c r="B418" s="1">
        <f>ABS(Portfolios!B418-AVERAGE(Portfolios!$B$2:$B$699))</f>
        <v>0</v>
      </c>
    </row>
    <row r="419" spans="1:2">
      <c r="A419" s="11">
        <f>Returns!A419</f>
        <v>0</v>
      </c>
      <c r="B419" s="1">
        <f>ABS(Portfolios!B419-AVERAGE(Portfolios!$B$2:$B$699))</f>
        <v>0</v>
      </c>
    </row>
    <row r="420" spans="1:2">
      <c r="A420" s="11">
        <f>Returns!A420</f>
        <v>0</v>
      </c>
      <c r="B420" s="1">
        <f>ABS(Portfolios!B420-AVERAGE(Portfolios!$B$2:$B$699))</f>
        <v>0</v>
      </c>
    </row>
    <row r="421" spans="1:2">
      <c r="A421" s="11">
        <f>Returns!A421</f>
        <v>0</v>
      </c>
      <c r="B421" s="1">
        <f>ABS(Portfolios!B421-AVERAGE(Portfolios!$B$2:$B$699))</f>
        <v>0</v>
      </c>
    </row>
    <row r="422" spans="1:2">
      <c r="A422" s="11">
        <f>Returns!A422</f>
        <v>0</v>
      </c>
      <c r="B422" s="1">
        <f>ABS(Portfolios!B422-AVERAGE(Portfolios!$B$2:$B$699))</f>
        <v>0</v>
      </c>
    </row>
    <row r="423" spans="1:2">
      <c r="A423" s="11">
        <f>Returns!A423</f>
        <v>0</v>
      </c>
      <c r="B423" s="1">
        <f>ABS(Portfolios!B423-AVERAGE(Portfolios!$B$2:$B$699))</f>
        <v>0</v>
      </c>
    </row>
    <row r="424" spans="1:2">
      <c r="A424" s="11">
        <f>Returns!A424</f>
        <v>0</v>
      </c>
      <c r="B424" s="1">
        <f>ABS(Portfolios!B424-AVERAGE(Portfolios!$B$2:$B$699))</f>
        <v>0</v>
      </c>
    </row>
    <row r="425" spans="1:2">
      <c r="A425" s="11">
        <f>Returns!A425</f>
        <v>0</v>
      </c>
      <c r="B425" s="1">
        <f>ABS(Portfolios!B425-AVERAGE(Portfolios!$B$2:$B$699))</f>
        <v>0</v>
      </c>
    </row>
    <row r="426" spans="1:2">
      <c r="A426" s="11">
        <f>Returns!A426</f>
        <v>0</v>
      </c>
      <c r="B426" s="1">
        <f>ABS(Portfolios!B426-AVERAGE(Portfolios!$B$2:$B$699))</f>
        <v>0</v>
      </c>
    </row>
    <row r="427" spans="1:2">
      <c r="A427" s="11">
        <f>Returns!A427</f>
        <v>0</v>
      </c>
      <c r="B427" s="1">
        <f>ABS(Portfolios!B427-AVERAGE(Portfolios!$B$2:$B$699))</f>
        <v>0</v>
      </c>
    </row>
    <row r="428" spans="1:2">
      <c r="A428" s="11">
        <f>Returns!A428</f>
        <v>0</v>
      </c>
      <c r="B428" s="1">
        <f>ABS(Portfolios!B428-AVERAGE(Portfolios!$B$2:$B$699))</f>
        <v>0</v>
      </c>
    </row>
    <row r="429" spans="1:2">
      <c r="A429" s="11">
        <f>Returns!A429</f>
        <v>0</v>
      </c>
      <c r="B429" s="1">
        <f>ABS(Portfolios!B429-AVERAGE(Portfolios!$B$2:$B$699))</f>
        <v>0</v>
      </c>
    </row>
    <row r="430" spans="1:2">
      <c r="A430" s="11">
        <f>Returns!A430</f>
        <v>0</v>
      </c>
      <c r="B430" s="1">
        <f>ABS(Portfolios!B430-AVERAGE(Portfolios!$B$2:$B$699))</f>
        <v>0</v>
      </c>
    </row>
    <row r="431" spans="1:2">
      <c r="A431" s="11">
        <f>Returns!A431</f>
        <v>0</v>
      </c>
      <c r="B431" s="1">
        <f>ABS(Portfolios!B431-AVERAGE(Portfolios!$B$2:$B$699))</f>
        <v>0</v>
      </c>
    </row>
    <row r="432" spans="1:2">
      <c r="A432" s="11">
        <f>Returns!A432</f>
        <v>0</v>
      </c>
      <c r="B432" s="1">
        <f>ABS(Portfolios!B432-AVERAGE(Portfolios!$B$2:$B$699))</f>
        <v>0</v>
      </c>
    </row>
    <row r="433" spans="1:2">
      <c r="A433" s="11">
        <f>Returns!A433</f>
        <v>0</v>
      </c>
      <c r="B433" s="1">
        <f>ABS(Portfolios!B433-AVERAGE(Portfolios!$B$2:$B$699))</f>
        <v>0</v>
      </c>
    </row>
    <row r="434" spans="1:2">
      <c r="A434" s="11">
        <f>Returns!A434</f>
        <v>0</v>
      </c>
      <c r="B434" s="1">
        <f>ABS(Portfolios!B434-AVERAGE(Portfolios!$B$2:$B$699))</f>
        <v>0</v>
      </c>
    </row>
    <row r="435" spans="1:2">
      <c r="A435" s="11">
        <f>Returns!A435</f>
        <v>0</v>
      </c>
      <c r="B435" s="1">
        <f>ABS(Portfolios!B435-AVERAGE(Portfolios!$B$2:$B$699))</f>
        <v>0</v>
      </c>
    </row>
    <row r="436" spans="1:2">
      <c r="A436" s="11">
        <f>Returns!A436</f>
        <v>0</v>
      </c>
      <c r="B436" s="1">
        <f>ABS(Portfolios!B436-AVERAGE(Portfolios!$B$2:$B$699))</f>
        <v>0</v>
      </c>
    </row>
    <row r="437" spans="1:2">
      <c r="A437" s="11">
        <f>Returns!A437</f>
        <v>0</v>
      </c>
      <c r="B437" s="1">
        <f>ABS(Portfolios!B437-AVERAGE(Portfolios!$B$2:$B$699))</f>
        <v>0</v>
      </c>
    </row>
    <row r="438" spans="1:2">
      <c r="A438" s="11">
        <f>Returns!A438</f>
        <v>0</v>
      </c>
      <c r="B438" s="1">
        <f>ABS(Portfolios!B438-AVERAGE(Portfolios!$B$2:$B$699))</f>
        <v>0</v>
      </c>
    </row>
    <row r="439" spans="1:2">
      <c r="A439" s="11">
        <f>Returns!A439</f>
        <v>0</v>
      </c>
      <c r="B439" s="1">
        <f>ABS(Portfolios!B439-AVERAGE(Portfolios!$B$2:$B$699))</f>
        <v>0</v>
      </c>
    </row>
    <row r="440" spans="1:2">
      <c r="A440" s="11">
        <f>Returns!A440</f>
        <v>0</v>
      </c>
      <c r="B440" s="1">
        <f>ABS(Portfolios!B440-AVERAGE(Portfolios!$B$2:$B$699))</f>
        <v>0</v>
      </c>
    </row>
    <row r="441" spans="1:2">
      <c r="A441" s="11">
        <f>Returns!A441</f>
        <v>0</v>
      </c>
      <c r="B441" s="1">
        <f>ABS(Portfolios!B441-AVERAGE(Portfolios!$B$2:$B$699))</f>
        <v>0</v>
      </c>
    </row>
    <row r="442" spans="1:2">
      <c r="A442" s="11">
        <f>Returns!A442</f>
        <v>0</v>
      </c>
      <c r="B442" s="1">
        <f>ABS(Portfolios!B442-AVERAGE(Portfolios!$B$2:$B$699))</f>
        <v>0</v>
      </c>
    </row>
    <row r="443" spans="1:2">
      <c r="A443" s="11">
        <f>Returns!A443</f>
        <v>0</v>
      </c>
      <c r="B443" s="1">
        <f>ABS(Portfolios!B443-AVERAGE(Portfolios!$B$2:$B$699))</f>
        <v>0</v>
      </c>
    </row>
    <row r="444" spans="1:2">
      <c r="A444" s="11">
        <f>Returns!A444</f>
        <v>0</v>
      </c>
      <c r="B444" s="1">
        <f>ABS(Portfolios!B444-AVERAGE(Portfolios!$B$2:$B$699))</f>
        <v>0</v>
      </c>
    </row>
    <row r="445" spans="1:2">
      <c r="A445" s="11">
        <f>Returns!A445</f>
        <v>0</v>
      </c>
      <c r="B445" s="1">
        <f>ABS(Portfolios!B445-AVERAGE(Portfolios!$B$2:$B$699))</f>
        <v>0</v>
      </c>
    </row>
    <row r="446" spans="1:2">
      <c r="A446" s="11">
        <f>Returns!A446</f>
        <v>0</v>
      </c>
      <c r="B446" s="1">
        <f>ABS(Portfolios!B446-AVERAGE(Portfolios!$B$2:$B$699))</f>
        <v>0</v>
      </c>
    </row>
    <row r="447" spans="1:2">
      <c r="A447" s="11">
        <f>Returns!A447</f>
        <v>0</v>
      </c>
      <c r="B447" s="1">
        <f>ABS(Portfolios!B447-AVERAGE(Portfolios!$B$2:$B$699))</f>
        <v>0</v>
      </c>
    </row>
    <row r="448" spans="1:2">
      <c r="A448" s="11">
        <f>Returns!A448</f>
        <v>0</v>
      </c>
      <c r="B448" s="1">
        <f>ABS(Portfolios!B448-AVERAGE(Portfolios!$B$2:$B$699))</f>
        <v>0</v>
      </c>
    </row>
    <row r="449" spans="1:2">
      <c r="A449" s="11">
        <f>Returns!A449</f>
        <v>0</v>
      </c>
      <c r="B449" s="1">
        <f>ABS(Portfolios!B449-AVERAGE(Portfolios!$B$2:$B$699))</f>
        <v>0</v>
      </c>
    </row>
    <row r="450" spans="1:2">
      <c r="A450" s="11">
        <f>Returns!A450</f>
        <v>0</v>
      </c>
      <c r="B450" s="1">
        <f>ABS(Portfolios!B450-AVERAGE(Portfolios!$B$2:$B$699))</f>
        <v>0</v>
      </c>
    </row>
    <row r="451" spans="1:2">
      <c r="A451" s="11">
        <f>Returns!A451</f>
        <v>0</v>
      </c>
      <c r="B451" s="1">
        <f>ABS(Portfolios!B451-AVERAGE(Portfolios!$B$2:$B$699))</f>
        <v>0</v>
      </c>
    </row>
    <row r="452" spans="1:2">
      <c r="A452" s="11">
        <f>Returns!A452</f>
        <v>0</v>
      </c>
      <c r="B452" s="1">
        <f>ABS(Portfolios!B452-AVERAGE(Portfolios!$B$2:$B$699))</f>
        <v>0</v>
      </c>
    </row>
    <row r="453" spans="1:2">
      <c r="A453" s="11">
        <f>Returns!A453</f>
        <v>0</v>
      </c>
      <c r="B453" s="1">
        <f>ABS(Portfolios!B453-AVERAGE(Portfolios!$B$2:$B$699))</f>
        <v>0</v>
      </c>
    </row>
    <row r="454" spans="1:2">
      <c r="A454" s="11">
        <f>Returns!A454</f>
        <v>0</v>
      </c>
      <c r="B454" s="1">
        <f>ABS(Portfolios!B454-AVERAGE(Portfolios!$B$2:$B$699))</f>
        <v>0</v>
      </c>
    </row>
    <row r="455" spans="1:2">
      <c r="A455" s="11">
        <f>Returns!A455</f>
        <v>0</v>
      </c>
      <c r="B455" s="1">
        <f>ABS(Portfolios!B455-AVERAGE(Portfolios!$B$2:$B$699))</f>
        <v>0</v>
      </c>
    </row>
    <row r="456" spans="1:2">
      <c r="A456" s="11">
        <f>Returns!A456</f>
        <v>0</v>
      </c>
      <c r="B456" s="1">
        <f>ABS(Portfolios!B456-AVERAGE(Portfolios!$B$2:$B$699))</f>
        <v>0</v>
      </c>
    </row>
    <row r="457" spans="1:2">
      <c r="A457" s="11">
        <f>Returns!A457</f>
        <v>0</v>
      </c>
      <c r="B457" s="1">
        <f>ABS(Portfolios!B457-AVERAGE(Portfolios!$B$2:$B$699))</f>
        <v>0</v>
      </c>
    </row>
    <row r="458" spans="1:2">
      <c r="A458" s="11">
        <f>Returns!A458</f>
        <v>0</v>
      </c>
      <c r="B458" s="1">
        <f>ABS(Portfolios!B458-AVERAGE(Portfolios!$B$2:$B$699))</f>
        <v>0</v>
      </c>
    </row>
    <row r="459" spans="1:2">
      <c r="A459" s="11">
        <f>Returns!A459</f>
        <v>0</v>
      </c>
      <c r="B459" s="1">
        <f>ABS(Portfolios!B459-AVERAGE(Portfolios!$B$2:$B$699))</f>
        <v>0</v>
      </c>
    </row>
    <row r="460" spans="1:2">
      <c r="A460" s="11">
        <f>Returns!A460</f>
        <v>0</v>
      </c>
      <c r="B460" s="1">
        <f>ABS(Portfolios!B460-AVERAGE(Portfolios!$B$2:$B$699))</f>
        <v>0</v>
      </c>
    </row>
    <row r="461" spans="1:2">
      <c r="A461" s="11">
        <f>Returns!A461</f>
        <v>0</v>
      </c>
      <c r="B461" s="1">
        <f>ABS(Portfolios!B461-AVERAGE(Portfolios!$B$2:$B$699))</f>
        <v>0</v>
      </c>
    </row>
    <row r="462" spans="1:2">
      <c r="A462" s="11">
        <f>Returns!A462</f>
        <v>0</v>
      </c>
      <c r="B462" s="1">
        <f>ABS(Portfolios!B462-AVERAGE(Portfolios!$B$2:$B$699))</f>
        <v>0</v>
      </c>
    </row>
    <row r="463" spans="1:2">
      <c r="A463" s="11">
        <f>Returns!A463</f>
        <v>0</v>
      </c>
      <c r="B463" s="1">
        <f>ABS(Portfolios!B463-AVERAGE(Portfolios!$B$2:$B$699))</f>
        <v>0</v>
      </c>
    </row>
    <row r="464" spans="1:2">
      <c r="A464" s="11">
        <f>Returns!A464</f>
        <v>0</v>
      </c>
      <c r="B464" s="1">
        <f>ABS(Portfolios!B464-AVERAGE(Portfolios!$B$2:$B$699))</f>
        <v>0</v>
      </c>
    </row>
    <row r="465" spans="1:2">
      <c r="A465" s="11">
        <f>Returns!A465</f>
        <v>0</v>
      </c>
      <c r="B465" s="1">
        <f>ABS(Portfolios!B465-AVERAGE(Portfolios!$B$2:$B$699))</f>
        <v>0</v>
      </c>
    </row>
    <row r="466" spans="1:2">
      <c r="A466" s="11">
        <f>Returns!A466</f>
        <v>0</v>
      </c>
      <c r="B466" s="1">
        <f>ABS(Portfolios!B466-AVERAGE(Portfolios!$B$2:$B$699))</f>
        <v>0</v>
      </c>
    </row>
    <row r="467" spans="1:2">
      <c r="A467" s="11">
        <f>Returns!A467</f>
        <v>0</v>
      </c>
      <c r="B467" s="1">
        <f>ABS(Portfolios!B467-AVERAGE(Portfolios!$B$2:$B$699))</f>
        <v>0</v>
      </c>
    </row>
    <row r="468" spans="1:2">
      <c r="A468" s="11">
        <f>Returns!A468</f>
        <v>0</v>
      </c>
      <c r="B468" s="1">
        <f>ABS(Portfolios!B468-AVERAGE(Portfolios!$B$2:$B$699))</f>
        <v>0</v>
      </c>
    </row>
    <row r="469" spans="1:2">
      <c r="A469" s="11">
        <f>Returns!A469</f>
        <v>0</v>
      </c>
      <c r="B469" s="1">
        <f>ABS(Portfolios!B469-AVERAGE(Portfolios!$B$2:$B$699))</f>
        <v>0</v>
      </c>
    </row>
    <row r="470" spans="1:2">
      <c r="A470" s="11">
        <f>Returns!A470</f>
        <v>0</v>
      </c>
      <c r="B470" s="1">
        <f>ABS(Portfolios!B470-AVERAGE(Portfolios!$B$2:$B$699))</f>
        <v>0</v>
      </c>
    </row>
    <row r="471" spans="1:2">
      <c r="A471" s="11">
        <f>Returns!A471</f>
        <v>0</v>
      </c>
      <c r="B471" s="1">
        <f>ABS(Portfolios!B471-AVERAGE(Portfolios!$B$2:$B$699))</f>
        <v>0</v>
      </c>
    </row>
    <row r="472" spans="1:2">
      <c r="A472" s="11">
        <f>Returns!A472</f>
        <v>0</v>
      </c>
      <c r="B472" s="1">
        <f>ABS(Portfolios!B472-AVERAGE(Portfolios!$B$2:$B$699))</f>
        <v>0</v>
      </c>
    </row>
    <row r="473" spans="1:2">
      <c r="A473" s="11">
        <f>Returns!A473</f>
        <v>0</v>
      </c>
      <c r="B473" s="1">
        <f>ABS(Portfolios!B473-AVERAGE(Portfolios!$B$2:$B$699))</f>
        <v>0</v>
      </c>
    </row>
    <row r="474" spans="1:2">
      <c r="A474" s="11">
        <f>Returns!A474</f>
        <v>0</v>
      </c>
      <c r="B474" s="1">
        <f>ABS(Portfolios!B474-AVERAGE(Portfolios!$B$2:$B$699))</f>
        <v>0</v>
      </c>
    </row>
    <row r="475" spans="1:2">
      <c r="A475" s="11">
        <f>Returns!A475</f>
        <v>0</v>
      </c>
      <c r="B475" s="1">
        <f>ABS(Portfolios!B475-AVERAGE(Portfolios!$B$2:$B$699))</f>
        <v>0</v>
      </c>
    </row>
    <row r="476" spans="1:2">
      <c r="A476" s="11">
        <f>Returns!A476</f>
        <v>0</v>
      </c>
      <c r="B476" s="1">
        <f>ABS(Portfolios!B476-AVERAGE(Portfolios!$B$2:$B$699))</f>
        <v>0</v>
      </c>
    </row>
    <row r="477" spans="1:2">
      <c r="A477" s="11">
        <f>Returns!A477</f>
        <v>0</v>
      </c>
      <c r="B477" s="1">
        <f>ABS(Portfolios!B477-AVERAGE(Portfolios!$B$2:$B$699))</f>
        <v>0</v>
      </c>
    </row>
    <row r="478" spans="1:2">
      <c r="A478" s="11">
        <f>Returns!A478</f>
        <v>0</v>
      </c>
      <c r="B478" s="1">
        <f>ABS(Portfolios!B478-AVERAGE(Portfolios!$B$2:$B$699))</f>
        <v>0</v>
      </c>
    </row>
    <row r="479" spans="1:2">
      <c r="A479" s="11">
        <f>Returns!A479</f>
        <v>0</v>
      </c>
      <c r="B479" s="1">
        <f>ABS(Portfolios!B479-AVERAGE(Portfolios!$B$2:$B$699))</f>
        <v>0</v>
      </c>
    </row>
    <row r="480" spans="1:2">
      <c r="A480" s="11">
        <f>Returns!A480</f>
        <v>0</v>
      </c>
      <c r="B480" s="1">
        <f>ABS(Portfolios!B480-AVERAGE(Portfolios!$B$2:$B$699))</f>
        <v>0</v>
      </c>
    </row>
    <row r="481" spans="1:2">
      <c r="A481" s="11">
        <f>Returns!A481</f>
        <v>0</v>
      </c>
      <c r="B481" s="1">
        <f>ABS(Portfolios!B481-AVERAGE(Portfolios!$B$2:$B$699))</f>
        <v>0</v>
      </c>
    </row>
    <row r="482" spans="1:2">
      <c r="A482" s="11">
        <f>Returns!A482</f>
        <v>0</v>
      </c>
      <c r="B482" s="1">
        <f>ABS(Portfolios!B482-AVERAGE(Portfolios!$B$2:$B$699))</f>
        <v>0</v>
      </c>
    </row>
    <row r="483" spans="1:2">
      <c r="A483" s="11">
        <f>Returns!A483</f>
        <v>0</v>
      </c>
      <c r="B483" s="1">
        <f>ABS(Portfolios!B483-AVERAGE(Portfolios!$B$2:$B$699))</f>
        <v>0</v>
      </c>
    </row>
    <row r="484" spans="1:2">
      <c r="A484" s="11">
        <f>Returns!A484</f>
        <v>0</v>
      </c>
      <c r="B484" s="1">
        <f>ABS(Portfolios!B484-AVERAGE(Portfolios!$B$2:$B$699))</f>
        <v>0</v>
      </c>
    </row>
    <row r="485" spans="1:2">
      <c r="A485" s="11">
        <f>Returns!A485</f>
        <v>0</v>
      </c>
      <c r="B485" s="1">
        <f>ABS(Portfolios!B485-AVERAGE(Portfolios!$B$2:$B$699))</f>
        <v>0</v>
      </c>
    </row>
    <row r="486" spans="1:2">
      <c r="A486" s="11">
        <f>Returns!A486</f>
        <v>0</v>
      </c>
      <c r="B486" s="1">
        <f>ABS(Portfolios!B486-AVERAGE(Portfolios!$B$2:$B$699))</f>
        <v>0</v>
      </c>
    </row>
    <row r="487" spans="1:2">
      <c r="A487" s="11">
        <f>Returns!A487</f>
        <v>0</v>
      </c>
      <c r="B487" s="1">
        <f>ABS(Portfolios!B487-AVERAGE(Portfolios!$B$2:$B$699))</f>
        <v>0</v>
      </c>
    </row>
    <row r="488" spans="1:2">
      <c r="A488" s="11">
        <f>Returns!A488</f>
        <v>0</v>
      </c>
      <c r="B488" s="1">
        <f>ABS(Portfolios!B488-AVERAGE(Portfolios!$B$2:$B$699))</f>
        <v>0</v>
      </c>
    </row>
    <row r="489" spans="1:2">
      <c r="A489" s="11">
        <f>Returns!A489</f>
        <v>0</v>
      </c>
      <c r="B489" s="1">
        <f>ABS(Portfolios!B489-AVERAGE(Portfolios!$B$2:$B$699))</f>
        <v>0</v>
      </c>
    </row>
    <row r="490" spans="1:2">
      <c r="A490" s="11">
        <f>Returns!A490</f>
        <v>0</v>
      </c>
      <c r="B490" s="1">
        <f>ABS(Portfolios!B490-AVERAGE(Portfolios!$B$2:$B$699))</f>
        <v>0</v>
      </c>
    </row>
    <row r="491" spans="1:2">
      <c r="A491" s="11">
        <f>Returns!A491</f>
        <v>0</v>
      </c>
      <c r="B491" s="1">
        <f>ABS(Portfolios!B491-AVERAGE(Portfolios!$B$2:$B$699))</f>
        <v>0</v>
      </c>
    </row>
    <row r="492" spans="1:2">
      <c r="A492" s="11">
        <f>Returns!A492</f>
        <v>0</v>
      </c>
      <c r="B492" s="1">
        <f>ABS(Portfolios!B492-AVERAGE(Portfolios!$B$2:$B$699))</f>
        <v>0</v>
      </c>
    </row>
    <row r="493" spans="1:2">
      <c r="A493" s="11">
        <f>Returns!A493</f>
        <v>0</v>
      </c>
      <c r="B493" s="1">
        <f>ABS(Portfolios!B493-AVERAGE(Portfolios!$B$2:$B$699))</f>
        <v>0</v>
      </c>
    </row>
    <row r="494" spans="1:2">
      <c r="A494" s="11">
        <f>Returns!A494</f>
        <v>0</v>
      </c>
      <c r="B494" s="1">
        <f>ABS(Portfolios!B494-AVERAGE(Portfolios!$B$2:$B$699))</f>
        <v>0</v>
      </c>
    </row>
    <row r="495" spans="1:2">
      <c r="A495" s="11">
        <f>Returns!A495</f>
        <v>0</v>
      </c>
      <c r="B495" s="1">
        <f>ABS(Portfolios!B495-AVERAGE(Portfolios!$B$2:$B$699))</f>
        <v>0</v>
      </c>
    </row>
    <row r="496" spans="1:2">
      <c r="A496" s="11">
        <f>Returns!A496</f>
        <v>0</v>
      </c>
      <c r="B496" s="1">
        <f>ABS(Portfolios!B496-AVERAGE(Portfolios!$B$2:$B$699))</f>
        <v>0</v>
      </c>
    </row>
    <row r="497" spans="1:2">
      <c r="A497" s="11">
        <f>Returns!A497</f>
        <v>0</v>
      </c>
      <c r="B497" s="1">
        <f>ABS(Portfolios!B497-AVERAGE(Portfolios!$B$2:$B$699))</f>
        <v>0</v>
      </c>
    </row>
    <row r="498" spans="1:2">
      <c r="A498" s="11">
        <f>Returns!A498</f>
        <v>0</v>
      </c>
      <c r="B498" s="1">
        <f>ABS(Portfolios!B498-AVERAGE(Portfolios!$B$2:$B$699))</f>
        <v>0</v>
      </c>
    </row>
    <row r="499" spans="1:2">
      <c r="A499" s="11">
        <f>Returns!A499</f>
        <v>0</v>
      </c>
      <c r="B499" s="1">
        <f>ABS(Portfolios!B499-AVERAGE(Portfolios!$B$2:$B$699))</f>
        <v>0</v>
      </c>
    </row>
    <row r="500" spans="1:2">
      <c r="A500" s="11">
        <f>Returns!A500</f>
        <v>0</v>
      </c>
      <c r="B500" s="1">
        <f>ABS(Portfolios!B500-AVERAGE(Portfolios!$B$2:$B$699))</f>
        <v>0</v>
      </c>
    </row>
    <row r="501" spans="1:2">
      <c r="A501" s="11">
        <f>Returns!A501</f>
        <v>0</v>
      </c>
      <c r="B501" s="1">
        <f>ABS(Portfolios!B501-AVERAGE(Portfolios!$B$2:$B$699))</f>
        <v>0</v>
      </c>
    </row>
    <row r="502" spans="1:2">
      <c r="A502" s="11">
        <f>Returns!A502</f>
        <v>0</v>
      </c>
      <c r="B502" s="1">
        <f>ABS(Portfolios!B502-AVERAGE(Portfolios!$B$2:$B$699))</f>
        <v>0</v>
      </c>
    </row>
    <row r="503" spans="1:2">
      <c r="A503" s="11">
        <f>Returns!A503</f>
        <v>0</v>
      </c>
      <c r="B503" s="1">
        <f>ABS(Portfolios!B503-AVERAGE(Portfolios!$B$2:$B$699))</f>
        <v>0</v>
      </c>
    </row>
    <row r="504" spans="1:2">
      <c r="A504" s="11">
        <f>Returns!A504</f>
        <v>0</v>
      </c>
      <c r="B504" s="1">
        <f>ABS(Portfolios!B504-AVERAGE(Portfolios!$B$2:$B$699))</f>
        <v>0</v>
      </c>
    </row>
    <row r="505" spans="1:2">
      <c r="A505" s="11">
        <f>Returns!A505</f>
        <v>0</v>
      </c>
      <c r="B505" s="1">
        <f>ABS(Portfolios!B505-AVERAGE(Portfolios!$B$2:$B$699))</f>
        <v>0</v>
      </c>
    </row>
    <row r="506" spans="1:2">
      <c r="A506" s="11">
        <f>Returns!A506</f>
        <v>0</v>
      </c>
      <c r="B506" s="1">
        <f>ABS(Portfolios!B506-AVERAGE(Portfolios!$B$2:$B$699))</f>
        <v>0</v>
      </c>
    </row>
    <row r="507" spans="1:2">
      <c r="A507" s="11">
        <f>Returns!A507</f>
        <v>0</v>
      </c>
      <c r="B507" s="1">
        <f>ABS(Portfolios!B507-AVERAGE(Portfolios!$B$2:$B$699))</f>
        <v>0</v>
      </c>
    </row>
    <row r="508" spans="1:2">
      <c r="A508" s="11">
        <f>Returns!A508</f>
        <v>0</v>
      </c>
      <c r="B508" s="1">
        <f>ABS(Portfolios!B508-AVERAGE(Portfolios!$B$2:$B$699))</f>
        <v>0</v>
      </c>
    </row>
    <row r="509" spans="1:2">
      <c r="A509" s="11">
        <f>Returns!A509</f>
        <v>0</v>
      </c>
      <c r="B509" s="1">
        <f>ABS(Portfolios!B509-AVERAGE(Portfolios!$B$2:$B$699))</f>
        <v>0</v>
      </c>
    </row>
    <row r="510" spans="1:2">
      <c r="A510" s="11">
        <f>Returns!A510</f>
        <v>0</v>
      </c>
      <c r="B510" s="1">
        <f>ABS(Portfolios!B510-AVERAGE(Portfolios!$B$2:$B$699))</f>
        <v>0</v>
      </c>
    </row>
    <row r="511" spans="1:2">
      <c r="A511" s="11">
        <f>Returns!A511</f>
        <v>0</v>
      </c>
      <c r="B511" s="1">
        <f>ABS(Portfolios!B511-AVERAGE(Portfolios!$B$2:$B$699))</f>
        <v>0</v>
      </c>
    </row>
    <row r="512" spans="1:2">
      <c r="A512" s="11">
        <f>Returns!A512</f>
        <v>0</v>
      </c>
      <c r="B512" s="1">
        <f>ABS(Portfolios!B512-AVERAGE(Portfolios!$B$2:$B$699))</f>
        <v>0</v>
      </c>
    </row>
    <row r="513" spans="1:2">
      <c r="A513" s="11">
        <f>Returns!A513</f>
        <v>0</v>
      </c>
      <c r="B513" s="1">
        <f>ABS(Portfolios!B513-AVERAGE(Portfolios!$B$2:$B$699))</f>
        <v>0</v>
      </c>
    </row>
    <row r="514" spans="1:2">
      <c r="A514" s="11">
        <f>Returns!A514</f>
        <v>0</v>
      </c>
      <c r="B514" s="1">
        <f>ABS(Portfolios!B514-AVERAGE(Portfolios!$B$2:$B$699))</f>
        <v>0</v>
      </c>
    </row>
    <row r="515" spans="1:2">
      <c r="A515" s="11">
        <f>Returns!A515</f>
        <v>0</v>
      </c>
      <c r="B515" s="1">
        <f>ABS(Portfolios!B515-AVERAGE(Portfolios!$B$2:$B$699))</f>
        <v>0</v>
      </c>
    </row>
    <row r="516" spans="1:2">
      <c r="A516" s="11">
        <f>Returns!A516</f>
        <v>0</v>
      </c>
      <c r="B516" s="1">
        <f>ABS(Portfolios!B516-AVERAGE(Portfolios!$B$2:$B$699))</f>
        <v>0</v>
      </c>
    </row>
    <row r="517" spans="1:2">
      <c r="A517" s="11">
        <f>Returns!A517</f>
        <v>0</v>
      </c>
      <c r="B517" s="1">
        <f>ABS(Portfolios!B517-AVERAGE(Portfolios!$B$2:$B$699))</f>
        <v>0</v>
      </c>
    </row>
    <row r="518" spans="1:2">
      <c r="A518" s="11">
        <f>Returns!A518</f>
        <v>0</v>
      </c>
      <c r="B518" s="1">
        <f>ABS(Portfolios!B518-AVERAGE(Portfolios!$B$2:$B$699))</f>
        <v>0</v>
      </c>
    </row>
    <row r="519" spans="1:2">
      <c r="A519" s="11">
        <f>Returns!A519</f>
        <v>0</v>
      </c>
      <c r="B519" s="1">
        <f>ABS(Portfolios!B519-AVERAGE(Portfolios!$B$2:$B$699))</f>
        <v>0</v>
      </c>
    </row>
    <row r="520" spans="1:2">
      <c r="A520" s="11">
        <f>Returns!A520</f>
        <v>0</v>
      </c>
      <c r="B520" s="1">
        <f>ABS(Portfolios!B520-AVERAGE(Portfolios!$B$2:$B$699))</f>
        <v>0</v>
      </c>
    </row>
    <row r="521" spans="1:2">
      <c r="A521" s="11">
        <f>Returns!A521</f>
        <v>0</v>
      </c>
      <c r="B521" s="1">
        <f>ABS(Portfolios!B521-AVERAGE(Portfolios!$B$2:$B$699))</f>
        <v>0</v>
      </c>
    </row>
    <row r="522" spans="1:2">
      <c r="A522" s="11">
        <f>Returns!A522</f>
        <v>0</v>
      </c>
      <c r="B522" s="1">
        <f>ABS(Portfolios!B522-AVERAGE(Portfolios!$B$2:$B$699))</f>
        <v>0</v>
      </c>
    </row>
    <row r="523" spans="1:2">
      <c r="A523" s="11">
        <f>Returns!A523</f>
        <v>0</v>
      </c>
      <c r="B523" s="1">
        <f>ABS(Portfolios!B523-AVERAGE(Portfolios!$B$2:$B$699))</f>
        <v>0</v>
      </c>
    </row>
    <row r="524" spans="1:2">
      <c r="A524" s="11">
        <f>Returns!A524</f>
        <v>0</v>
      </c>
      <c r="B524" s="1">
        <f>ABS(Portfolios!B524-AVERAGE(Portfolios!$B$2:$B$699))</f>
        <v>0</v>
      </c>
    </row>
    <row r="525" spans="1:2">
      <c r="A525" s="11">
        <f>Returns!A525</f>
        <v>0</v>
      </c>
      <c r="B525" s="1">
        <f>ABS(Portfolios!B525-AVERAGE(Portfolios!$B$2:$B$699))</f>
        <v>0</v>
      </c>
    </row>
    <row r="526" spans="1:2">
      <c r="A526" s="11">
        <f>Returns!A526</f>
        <v>0</v>
      </c>
      <c r="B526" s="1">
        <f>ABS(Portfolios!B526-AVERAGE(Portfolios!$B$2:$B$699))</f>
        <v>0</v>
      </c>
    </row>
    <row r="527" spans="1:2">
      <c r="A527" s="11">
        <f>Returns!A527</f>
        <v>0</v>
      </c>
      <c r="B527" s="1">
        <f>ABS(Portfolios!B527-AVERAGE(Portfolios!$B$2:$B$699))</f>
        <v>0</v>
      </c>
    </row>
    <row r="528" spans="1:2">
      <c r="A528" s="11">
        <f>Returns!A528</f>
        <v>0</v>
      </c>
      <c r="B528" s="1">
        <f>ABS(Portfolios!B528-AVERAGE(Portfolios!$B$2:$B$699))</f>
        <v>0</v>
      </c>
    </row>
    <row r="529" spans="1:2">
      <c r="A529" s="11">
        <f>Returns!A529</f>
        <v>0</v>
      </c>
      <c r="B529" s="1">
        <f>ABS(Portfolios!B529-AVERAGE(Portfolios!$B$2:$B$699))</f>
        <v>0</v>
      </c>
    </row>
    <row r="530" spans="1:2">
      <c r="A530" s="11">
        <f>Returns!A530</f>
        <v>0</v>
      </c>
      <c r="B530" s="1">
        <f>ABS(Portfolios!B530-AVERAGE(Portfolios!$B$2:$B$699))</f>
        <v>0</v>
      </c>
    </row>
    <row r="531" spans="1:2">
      <c r="A531" s="11">
        <f>Returns!A531</f>
        <v>0</v>
      </c>
      <c r="B531" s="1">
        <f>ABS(Portfolios!B531-AVERAGE(Portfolios!$B$2:$B$699))</f>
        <v>0</v>
      </c>
    </row>
    <row r="532" spans="1:2">
      <c r="A532" s="11">
        <f>Returns!A532</f>
        <v>0</v>
      </c>
      <c r="B532" s="1">
        <f>ABS(Portfolios!B532-AVERAGE(Portfolios!$B$2:$B$699))</f>
        <v>0</v>
      </c>
    </row>
    <row r="533" spans="1:2">
      <c r="A533" s="11">
        <f>Returns!A533</f>
        <v>0</v>
      </c>
      <c r="B533" s="1">
        <f>ABS(Portfolios!B533-AVERAGE(Portfolios!$B$2:$B$699))</f>
        <v>0</v>
      </c>
    </row>
    <row r="534" spans="1:2">
      <c r="A534" s="11">
        <f>Returns!A534</f>
        <v>0</v>
      </c>
      <c r="B534" s="1">
        <f>ABS(Portfolios!B534-AVERAGE(Portfolios!$B$2:$B$699))</f>
        <v>0</v>
      </c>
    </row>
    <row r="535" spans="1:2">
      <c r="A535" s="11">
        <f>Returns!A535</f>
        <v>0</v>
      </c>
      <c r="B535" s="1">
        <f>ABS(Portfolios!B535-AVERAGE(Portfolios!$B$2:$B$699))</f>
        <v>0</v>
      </c>
    </row>
    <row r="536" spans="1:2">
      <c r="A536" s="11">
        <f>Returns!A536</f>
        <v>0</v>
      </c>
      <c r="B536" s="1">
        <f>ABS(Portfolios!B536-AVERAGE(Portfolios!$B$2:$B$699))</f>
        <v>0</v>
      </c>
    </row>
    <row r="537" spans="1:2">
      <c r="A537" s="11">
        <f>Returns!A537</f>
        <v>0</v>
      </c>
      <c r="B537" s="1">
        <f>ABS(Portfolios!B537-AVERAGE(Portfolios!$B$2:$B$699))</f>
        <v>0</v>
      </c>
    </row>
    <row r="538" spans="1:2">
      <c r="A538" s="11">
        <f>Returns!A538</f>
        <v>0</v>
      </c>
      <c r="B538" s="1">
        <f>ABS(Portfolios!B538-AVERAGE(Portfolios!$B$2:$B$699))</f>
        <v>0</v>
      </c>
    </row>
    <row r="539" spans="1:2">
      <c r="A539" s="11">
        <f>Returns!A539</f>
        <v>0</v>
      </c>
      <c r="B539" s="1">
        <f>ABS(Portfolios!B539-AVERAGE(Portfolios!$B$2:$B$699))</f>
        <v>0</v>
      </c>
    </row>
    <row r="540" spans="1:2">
      <c r="A540" s="11">
        <f>Returns!A540</f>
        <v>0</v>
      </c>
      <c r="B540" s="1">
        <f>ABS(Portfolios!B540-AVERAGE(Portfolios!$B$2:$B$699))</f>
        <v>0</v>
      </c>
    </row>
    <row r="541" spans="1:2">
      <c r="A541" s="11">
        <f>Returns!A541</f>
        <v>0</v>
      </c>
      <c r="B541" s="1">
        <f>ABS(Portfolios!B541-AVERAGE(Portfolios!$B$2:$B$699))</f>
        <v>0</v>
      </c>
    </row>
    <row r="542" spans="1:2">
      <c r="A542" s="11">
        <f>Returns!A542</f>
        <v>0</v>
      </c>
      <c r="B542" s="1">
        <f>ABS(Portfolios!B542-AVERAGE(Portfolios!$B$2:$B$699))</f>
        <v>0</v>
      </c>
    </row>
    <row r="543" spans="1:2">
      <c r="A543" s="11">
        <f>Returns!A543</f>
        <v>0</v>
      </c>
      <c r="B543" s="1">
        <f>ABS(Portfolios!B543-AVERAGE(Portfolios!$B$2:$B$699))</f>
        <v>0</v>
      </c>
    </row>
    <row r="544" spans="1:2">
      <c r="A544" s="11">
        <f>Returns!A544</f>
        <v>0</v>
      </c>
      <c r="B544" s="1">
        <f>ABS(Portfolios!B544-AVERAGE(Portfolios!$B$2:$B$699))</f>
        <v>0</v>
      </c>
    </row>
    <row r="545" spans="1:2">
      <c r="A545" s="11">
        <f>Returns!A545</f>
        <v>0</v>
      </c>
      <c r="B545" s="1">
        <f>ABS(Portfolios!B545-AVERAGE(Portfolios!$B$2:$B$699))</f>
        <v>0</v>
      </c>
    </row>
    <row r="546" spans="1:2">
      <c r="A546" s="11">
        <f>Returns!A546</f>
        <v>0</v>
      </c>
      <c r="B546" s="1">
        <f>ABS(Portfolios!B546-AVERAGE(Portfolios!$B$2:$B$699))</f>
        <v>0</v>
      </c>
    </row>
    <row r="547" spans="1:2">
      <c r="A547" s="11">
        <f>Returns!A547</f>
        <v>0</v>
      </c>
      <c r="B547" s="1">
        <f>ABS(Portfolios!B547-AVERAGE(Portfolios!$B$2:$B$699))</f>
        <v>0</v>
      </c>
    </row>
    <row r="548" spans="1:2">
      <c r="A548" s="11">
        <f>Returns!A548</f>
        <v>0</v>
      </c>
      <c r="B548" s="1">
        <f>ABS(Portfolios!B548-AVERAGE(Portfolios!$B$2:$B$699))</f>
        <v>0</v>
      </c>
    </row>
    <row r="549" spans="1:2">
      <c r="A549" s="11">
        <f>Returns!A549</f>
        <v>0</v>
      </c>
      <c r="B549" s="1">
        <f>ABS(Portfolios!B549-AVERAGE(Portfolios!$B$2:$B$699))</f>
        <v>0</v>
      </c>
    </row>
    <row r="550" spans="1:2">
      <c r="A550" s="11">
        <f>Returns!A550</f>
        <v>0</v>
      </c>
      <c r="B550" s="1">
        <f>ABS(Portfolios!B550-AVERAGE(Portfolios!$B$2:$B$699))</f>
        <v>0</v>
      </c>
    </row>
    <row r="551" spans="1:2">
      <c r="A551" s="11">
        <f>Returns!A551</f>
        <v>0</v>
      </c>
      <c r="B551" s="1">
        <f>ABS(Portfolios!B551-AVERAGE(Portfolios!$B$2:$B$699))</f>
        <v>0</v>
      </c>
    </row>
    <row r="552" spans="1:2">
      <c r="A552" s="11">
        <f>Returns!A552</f>
        <v>0</v>
      </c>
      <c r="B552" s="1">
        <f>ABS(Portfolios!B552-AVERAGE(Portfolios!$B$2:$B$699))</f>
        <v>0</v>
      </c>
    </row>
    <row r="553" spans="1:2">
      <c r="A553" s="11">
        <f>Returns!A553</f>
        <v>0</v>
      </c>
      <c r="B553" s="1">
        <f>ABS(Portfolios!B553-AVERAGE(Portfolios!$B$2:$B$699))</f>
        <v>0</v>
      </c>
    </row>
    <row r="554" spans="1:2">
      <c r="A554" s="11">
        <f>Returns!A554</f>
        <v>0</v>
      </c>
      <c r="B554" s="1">
        <f>ABS(Portfolios!B554-AVERAGE(Portfolios!$B$2:$B$699))</f>
        <v>0</v>
      </c>
    </row>
    <row r="555" spans="1:2">
      <c r="A555" s="11">
        <f>Returns!A555</f>
        <v>0</v>
      </c>
      <c r="B555" s="1">
        <f>ABS(Portfolios!B555-AVERAGE(Portfolios!$B$2:$B$699))</f>
        <v>0</v>
      </c>
    </row>
    <row r="556" spans="1:2">
      <c r="A556" s="11">
        <f>Returns!A556</f>
        <v>0</v>
      </c>
      <c r="B556" s="1">
        <f>ABS(Portfolios!B556-AVERAGE(Portfolios!$B$2:$B$699))</f>
        <v>0</v>
      </c>
    </row>
    <row r="557" spans="1:2">
      <c r="A557" s="11">
        <f>Returns!A557</f>
        <v>0</v>
      </c>
      <c r="B557" s="1">
        <f>ABS(Portfolios!B557-AVERAGE(Portfolios!$B$2:$B$699))</f>
        <v>0</v>
      </c>
    </row>
    <row r="558" spans="1:2">
      <c r="A558" s="11">
        <f>Returns!A558</f>
        <v>0</v>
      </c>
      <c r="B558" s="1">
        <f>ABS(Portfolios!B558-AVERAGE(Portfolios!$B$2:$B$699))</f>
        <v>0</v>
      </c>
    </row>
    <row r="559" spans="1:2">
      <c r="A559" s="11">
        <f>Returns!A559</f>
        <v>0</v>
      </c>
      <c r="B559" s="1">
        <f>ABS(Portfolios!B559-AVERAGE(Portfolios!$B$2:$B$699))</f>
        <v>0</v>
      </c>
    </row>
    <row r="560" spans="1:2">
      <c r="A560" s="11">
        <f>Returns!A560</f>
        <v>0</v>
      </c>
      <c r="B560" s="1">
        <f>ABS(Portfolios!B560-AVERAGE(Portfolios!$B$2:$B$699))</f>
        <v>0</v>
      </c>
    </row>
    <row r="561" spans="1:2">
      <c r="A561" s="11">
        <f>Returns!A561</f>
        <v>0</v>
      </c>
      <c r="B561" s="1">
        <f>ABS(Portfolios!B561-AVERAGE(Portfolios!$B$2:$B$699))</f>
        <v>0</v>
      </c>
    </row>
    <row r="562" spans="1:2">
      <c r="A562" s="11">
        <f>Returns!A562</f>
        <v>0</v>
      </c>
      <c r="B562" s="1">
        <f>ABS(Portfolios!B562-AVERAGE(Portfolios!$B$2:$B$699))</f>
        <v>0</v>
      </c>
    </row>
    <row r="563" spans="1:2">
      <c r="A563" s="11">
        <f>Returns!A563</f>
        <v>0</v>
      </c>
      <c r="B563" s="1">
        <f>ABS(Portfolios!B563-AVERAGE(Portfolios!$B$2:$B$699))</f>
        <v>0</v>
      </c>
    </row>
    <row r="564" spans="1:2">
      <c r="A564" s="11">
        <f>Returns!A564</f>
        <v>0</v>
      </c>
      <c r="B564" s="1">
        <f>ABS(Portfolios!B564-AVERAGE(Portfolios!$B$2:$B$699))</f>
        <v>0</v>
      </c>
    </row>
    <row r="565" spans="1:2">
      <c r="A565" s="11">
        <f>Returns!A565</f>
        <v>0</v>
      </c>
      <c r="B565" s="1">
        <f>ABS(Portfolios!B565-AVERAGE(Portfolios!$B$2:$B$699))</f>
        <v>0</v>
      </c>
    </row>
    <row r="566" spans="1:2">
      <c r="A566" s="11">
        <f>Returns!A566</f>
        <v>0</v>
      </c>
      <c r="B566" s="1">
        <f>ABS(Portfolios!B566-AVERAGE(Portfolios!$B$2:$B$699))</f>
        <v>0</v>
      </c>
    </row>
    <row r="567" spans="1:2">
      <c r="A567" s="11">
        <f>Returns!A567</f>
        <v>0</v>
      </c>
      <c r="B567" s="1">
        <f>ABS(Portfolios!B567-AVERAGE(Portfolios!$B$2:$B$699))</f>
        <v>0</v>
      </c>
    </row>
    <row r="568" spans="1:2">
      <c r="A568" s="11">
        <f>Returns!A568</f>
        <v>0</v>
      </c>
      <c r="B568" s="1">
        <f>ABS(Portfolios!B568-AVERAGE(Portfolios!$B$2:$B$699))</f>
        <v>0</v>
      </c>
    </row>
    <row r="569" spans="1:2">
      <c r="A569" s="11">
        <f>Returns!A569</f>
        <v>0</v>
      </c>
      <c r="B569" s="1">
        <f>ABS(Portfolios!B569-AVERAGE(Portfolios!$B$2:$B$699))</f>
        <v>0</v>
      </c>
    </row>
    <row r="570" spans="1:2">
      <c r="A570" s="11">
        <f>Returns!A570</f>
        <v>0</v>
      </c>
      <c r="B570" s="1">
        <f>ABS(Portfolios!B570-AVERAGE(Portfolios!$B$2:$B$699))</f>
        <v>0</v>
      </c>
    </row>
    <row r="571" spans="1:2">
      <c r="A571" s="11">
        <f>Returns!A571</f>
        <v>0</v>
      </c>
      <c r="B571" s="1">
        <f>ABS(Portfolios!B571-AVERAGE(Portfolios!$B$2:$B$699))</f>
        <v>0</v>
      </c>
    </row>
    <row r="572" spans="1:2">
      <c r="A572" s="11">
        <f>Returns!A572</f>
        <v>0</v>
      </c>
      <c r="B572" s="1">
        <f>ABS(Portfolios!B572-AVERAGE(Portfolios!$B$2:$B$699))</f>
        <v>0</v>
      </c>
    </row>
    <row r="573" spans="1:2">
      <c r="A573" s="11">
        <f>Returns!A573</f>
        <v>0</v>
      </c>
      <c r="B573" s="1">
        <f>ABS(Portfolios!B573-AVERAGE(Portfolios!$B$2:$B$699))</f>
        <v>0</v>
      </c>
    </row>
    <row r="574" spans="1:2">
      <c r="A574" s="11">
        <f>Returns!A574</f>
        <v>0</v>
      </c>
      <c r="B574" s="1">
        <f>ABS(Portfolios!B574-AVERAGE(Portfolios!$B$2:$B$699))</f>
        <v>0</v>
      </c>
    </row>
    <row r="575" spans="1:2">
      <c r="A575" s="11">
        <f>Returns!A575</f>
        <v>0</v>
      </c>
      <c r="B575" s="1">
        <f>ABS(Portfolios!B575-AVERAGE(Portfolios!$B$2:$B$699))</f>
        <v>0</v>
      </c>
    </row>
    <row r="576" spans="1:2">
      <c r="A576" s="11">
        <f>Returns!A576</f>
        <v>0</v>
      </c>
      <c r="B576" s="1">
        <f>ABS(Portfolios!B576-AVERAGE(Portfolios!$B$2:$B$699))</f>
        <v>0</v>
      </c>
    </row>
    <row r="577" spans="1:2">
      <c r="A577" s="11">
        <f>Returns!A577</f>
        <v>0</v>
      </c>
      <c r="B577" s="1">
        <f>ABS(Portfolios!B577-AVERAGE(Portfolios!$B$2:$B$699))</f>
        <v>0</v>
      </c>
    </row>
    <row r="578" spans="1:2">
      <c r="A578" s="11">
        <f>Returns!A578</f>
        <v>0</v>
      </c>
      <c r="B578" s="1">
        <f>ABS(Portfolios!B578-AVERAGE(Portfolios!$B$2:$B$699))</f>
        <v>0</v>
      </c>
    </row>
    <row r="579" spans="1:2">
      <c r="A579" s="11">
        <f>Returns!A579</f>
        <v>0</v>
      </c>
      <c r="B579" s="1">
        <f>ABS(Portfolios!B579-AVERAGE(Portfolios!$B$2:$B$699))</f>
        <v>0</v>
      </c>
    </row>
    <row r="580" spans="1:2">
      <c r="A580" s="11">
        <f>Returns!A580</f>
        <v>0</v>
      </c>
      <c r="B580" s="1">
        <f>ABS(Portfolios!B580-AVERAGE(Portfolios!$B$2:$B$699))</f>
        <v>0</v>
      </c>
    </row>
    <row r="581" spans="1:2">
      <c r="A581" s="11">
        <f>Returns!A581</f>
        <v>0</v>
      </c>
      <c r="B581" s="1">
        <f>ABS(Portfolios!B581-AVERAGE(Portfolios!$B$2:$B$699))</f>
        <v>0</v>
      </c>
    </row>
    <row r="582" spans="1:2">
      <c r="A582" s="11">
        <f>Returns!A582</f>
        <v>0</v>
      </c>
      <c r="B582" s="1">
        <f>ABS(Portfolios!B582-AVERAGE(Portfolios!$B$2:$B$699))</f>
        <v>0</v>
      </c>
    </row>
    <row r="583" spans="1:2">
      <c r="A583" s="11">
        <f>Returns!A583</f>
        <v>0</v>
      </c>
      <c r="B583" s="1">
        <f>ABS(Portfolios!B583-AVERAGE(Portfolios!$B$2:$B$699))</f>
        <v>0</v>
      </c>
    </row>
    <row r="584" spans="1:2">
      <c r="A584" s="11">
        <f>Returns!A584</f>
        <v>0</v>
      </c>
      <c r="B584" s="1">
        <f>ABS(Portfolios!B584-AVERAGE(Portfolios!$B$2:$B$699))</f>
        <v>0</v>
      </c>
    </row>
    <row r="585" spans="1:2">
      <c r="A585" s="11">
        <f>Returns!A585</f>
        <v>0</v>
      </c>
      <c r="B585" s="1">
        <f>ABS(Portfolios!B585-AVERAGE(Portfolios!$B$2:$B$699))</f>
        <v>0</v>
      </c>
    </row>
    <row r="586" spans="1:2">
      <c r="A586" s="11">
        <f>Returns!A586</f>
        <v>0</v>
      </c>
      <c r="B586" s="1">
        <f>ABS(Portfolios!B586-AVERAGE(Portfolios!$B$2:$B$699))</f>
        <v>0</v>
      </c>
    </row>
    <row r="587" spans="1:2">
      <c r="A587" s="11">
        <f>Returns!A587</f>
        <v>0</v>
      </c>
      <c r="B587" s="1">
        <f>ABS(Portfolios!B587-AVERAGE(Portfolios!$B$2:$B$699))</f>
        <v>0</v>
      </c>
    </row>
    <row r="588" spans="1:2">
      <c r="A588" s="11">
        <f>Returns!A588</f>
        <v>0</v>
      </c>
      <c r="B588" s="1">
        <f>ABS(Portfolios!B588-AVERAGE(Portfolios!$B$2:$B$699))</f>
        <v>0</v>
      </c>
    </row>
    <row r="589" spans="1:2">
      <c r="A589" s="11">
        <f>Returns!A589</f>
        <v>0</v>
      </c>
      <c r="B589" s="1">
        <f>ABS(Portfolios!B589-AVERAGE(Portfolios!$B$2:$B$699))</f>
        <v>0</v>
      </c>
    </row>
    <row r="590" spans="1:2">
      <c r="A590" s="11">
        <f>Returns!A590</f>
        <v>0</v>
      </c>
      <c r="B590" s="1">
        <f>ABS(Portfolios!B590-AVERAGE(Portfolios!$B$2:$B$699))</f>
        <v>0</v>
      </c>
    </row>
    <row r="591" spans="1:2">
      <c r="A591" s="11">
        <f>Returns!A591</f>
        <v>0</v>
      </c>
      <c r="B591" s="1">
        <f>ABS(Portfolios!B591-AVERAGE(Portfolios!$B$2:$B$699))</f>
        <v>0</v>
      </c>
    </row>
    <row r="592" spans="1:2">
      <c r="A592" s="11">
        <f>Returns!A592</f>
        <v>0</v>
      </c>
      <c r="B592" s="1">
        <f>ABS(Portfolios!B592-AVERAGE(Portfolios!$B$2:$B$699))</f>
        <v>0</v>
      </c>
    </row>
    <row r="593" spans="1:2">
      <c r="A593" s="11">
        <f>Returns!A593</f>
        <v>0</v>
      </c>
      <c r="B593" s="1">
        <f>ABS(Portfolios!B593-AVERAGE(Portfolios!$B$2:$B$699))</f>
        <v>0</v>
      </c>
    </row>
    <row r="594" spans="1:2">
      <c r="A594" s="11">
        <f>Returns!A594</f>
        <v>0</v>
      </c>
      <c r="B594" s="1">
        <f>ABS(Portfolios!B594-AVERAGE(Portfolios!$B$2:$B$699))</f>
        <v>0</v>
      </c>
    </row>
    <row r="595" spans="1:2">
      <c r="A595" s="11">
        <f>Returns!A595</f>
        <v>0</v>
      </c>
      <c r="B595" s="1">
        <f>ABS(Portfolios!B595-AVERAGE(Portfolios!$B$2:$B$699))</f>
        <v>0</v>
      </c>
    </row>
    <row r="596" spans="1:2">
      <c r="A596" s="11">
        <f>Returns!A596</f>
        <v>0</v>
      </c>
      <c r="B596" s="1">
        <f>ABS(Portfolios!B596-AVERAGE(Portfolios!$B$2:$B$699))</f>
        <v>0</v>
      </c>
    </row>
    <row r="597" spans="1:2">
      <c r="A597" s="11">
        <f>Returns!A597</f>
        <v>0</v>
      </c>
      <c r="B597" s="1">
        <f>ABS(Portfolios!B597-AVERAGE(Portfolios!$B$2:$B$699))</f>
        <v>0</v>
      </c>
    </row>
    <row r="598" spans="1:2">
      <c r="A598" s="11">
        <f>Returns!A598</f>
        <v>0</v>
      </c>
      <c r="B598" s="1">
        <f>ABS(Portfolios!B598-AVERAGE(Portfolios!$B$2:$B$699))</f>
        <v>0</v>
      </c>
    </row>
    <row r="599" spans="1:2">
      <c r="A599" s="11">
        <f>Returns!A599</f>
        <v>0</v>
      </c>
      <c r="B599" s="1">
        <f>ABS(Portfolios!B599-AVERAGE(Portfolios!$B$2:$B$699))</f>
        <v>0</v>
      </c>
    </row>
    <row r="600" spans="1:2">
      <c r="A600" s="11">
        <f>Returns!A600</f>
        <v>0</v>
      </c>
      <c r="B600" s="1">
        <f>ABS(Portfolios!B600-AVERAGE(Portfolios!$B$2:$B$699))</f>
        <v>0</v>
      </c>
    </row>
    <row r="601" spans="1:2">
      <c r="A601" s="11">
        <f>Returns!A601</f>
        <v>0</v>
      </c>
      <c r="B601" s="1">
        <f>ABS(Portfolios!B601-AVERAGE(Portfolios!$B$2:$B$699))</f>
        <v>0</v>
      </c>
    </row>
    <row r="602" spans="1:2">
      <c r="A602" s="11">
        <f>Returns!A602</f>
        <v>0</v>
      </c>
      <c r="B602" s="1">
        <f>ABS(Portfolios!B602-AVERAGE(Portfolios!$B$2:$B$699))</f>
        <v>0</v>
      </c>
    </row>
    <row r="603" spans="1:2">
      <c r="A603" s="11">
        <f>Returns!A603</f>
        <v>0</v>
      </c>
      <c r="B603" s="1">
        <f>ABS(Portfolios!B603-AVERAGE(Portfolios!$B$2:$B$699))</f>
        <v>0</v>
      </c>
    </row>
    <row r="604" spans="1:2">
      <c r="A604" s="11">
        <f>Returns!A604</f>
        <v>0</v>
      </c>
      <c r="B604" s="1">
        <f>ABS(Portfolios!B604-AVERAGE(Portfolios!$B$2:$B$699))</f>
        <v>0</v>
      </c>
    </row>
    <row r="605" spans="1:2">
      <c r="A605" s="11">
        <f>Returns!A605</f>
        <v>0</v>
      </c>
      <c r="B605" s="1">
        <f>ABS(Portfolios!B605-AVERAGE(Portfolios!$B$2:$B$699))</f>
        <v>0</v>
      </c>
    </row>
    <row r="606" spans="1:2">
      <c r="A606" s="11">
        <f>Returns!A606</f>
        <v>0</v>
      </c>
      <c r="B606" s="1">
        <f>ABS(Portfolios!B606-AVERAGE(Portfolios!$B$2:$B$699))</f>
        <v>0</v>
      </c>
    </row>
    <row r="607" spans="1:2">
      <c r="A607" s="11">
        <f>Returns!A607</f>
        <v>0</v>
      </c>
      <c r="B607" s="1">
        <f>ABS(Portfolios!B607-AVERAGE(Portfolios!$B$2:$B$699))</f>
        <v>0</v>
      </c>
    </row>
    <row r="608" spans="1:2">
      <c r="A608" s="11">
        <f>Returns!A608</f>
        <v>0</v>
      </c>
      <c r="B608" s="1">
        <f>ABS(Portfolios!B608-AVERAGE(Portfolios!$B$2:$B$699))</f>
        <v>0</v>
      </c>
    </row>
    <row r="609" spans="1:2">
      <c r="A609" s="11">
        <f>Returns!A609</f>
        <v>0</v>
      </c>
      <c r="B609" s="1">
        <f>ABS(Portfolios!B609-AVERAGE(Portfolios!$B$2:$B$699))</f>
        <v>0</v>
      </c>
    </row>
    <row r="610" spans="1:2">
      <c r="A610" s="11">
        <f>Returns!A610</f>
        <v>0</v>
      </c>
      <c r="B610" s="1">
        <f>ABS(Portfolios!B610-AVERAGE(Portfolios!$B$2:$B$699))</f>
        <v>0</v>
      </c>
    </row>
    <row r="611" spans="1:2">
      <c r="A611" s="11">
        <f>Returns!A611</f>
        <v>0</v>
      </c>
      <c r="B611" s="1">
        <f>ABS(Portfolios!B611-AVERAGE(Portfolios!$B$2:$B$699))</f>
        <v>0</v>
      </c>
    </row>
    <row r="612" spans="1:2">
      <c r="A612" s="11">
        <f>Returns!A612</f>
        <v>0</v>
      </c>
      <c r="B612" s="1">
        <f>ABS(Portfolios!B612-AVERAGE(Portfolios!$B$2:$B$699))</f>
        <v>0</v>
      </c>
    </row>
    <row r="613" spans="1:2">
      <c r="A613" s="11">
        <f>Returns!A613</f>
        <v>0</v>
      </c>
      <c r="B613" s="1">
        <f>ABS(Portfolios!B613-AVERAGE(Portfolios!$B$2:$B$699))</f>
        <v>0</v>
      </c>
    </row>
    <row r="614" spans="1:2">
      <c r="A614" s="11">
        <f>Returns!A614</f>
        <v>0</v>
      </c>
      <c r="B614" s="1">
        <f>ABS(Portfolios!B614-AVERAGE(Portfolios!$B$2:$B$699))</f>
        <v>0</v>
      </c>
    </row>
    <row r="615" spans="1:2">
      <c r="A615" s="11">
        <f>Returns!A615</f>
        <v>0</v>
      </c>
      <c r="B615" s="1">
        <f>ABS(Portfolios!B615-AVERAGE(Portfolios!$B$2:$B$699))</f>
        <v>0</v>
      </c>
    </row>
    <row r="616" spans="1:2">
      <c r="A616" s="11">
        <f>Returns!A616</f>
        <v>0</v>
      </c>
      <c r="B616" s="1">
        <f>ABS(Portfolios!B616-AVERAGE(Portfolios!$B$2:$B$699))</f>
        <v>0</v>
      </c>
    </row>
    <row r="617" spans="1:2">
      <c r="A617" s="11">
        <f>Returns!A617</f>
        <v>0</v>
      </c>
      <c r="B617" s="1">
        <f>ABS(Portfolios!B617-AVERAGE(Portfolios!$B$2:$B$699))</f>
        <v>0</v>
      </c>
    </row>
    <row r="618" spans="1:2">
      <c r="A618" s="11">
        <f>Returns!A618</f>
        <v>0</v>
      </c>
      <c r="B618" s="1">
        <f>ABS(Portfolios!B618-AVERAGE(Portfolios!$B$2:$B$699))</f>
        <v>0</v>
      </c>
    </row>
    <row r="619" spans="1:2">
      <c r="A619" s="11">
        <f>Returns!A619</f>
        <v>0</v>
      </c>
      <c r="B619" s="1">
        <f>ABS(Portfolios!B619-AVERAGE(Portfolios!$B$2:$B$699))</f>
        <v>0</v>
      </c>
    </row>
    <row r="620" spans="1:2">
      <c r="A620" s="11">
        <f>Returns!A620</f>
        <v>0</v>
      </c>
      <c r="B620" s="1">
        <f>ABS(Portfolios!B620-AVERAGE(Portfolios!$B$2:$B$699))</f>
        <v>0</v>
      </c>
    </row>
    <row r="621" spans="1:2">
      <c r="A621" s="11">
        <f>Returns!A621</f>
        <v>0</v>
      </c>
      <c r="B621" s="1">
        <f>ABS(Portfolios!B621-AVERAGE(Portfolios!$B$2:$B$699))</f>
        <v>0</v>
      </c>
    </row>
    <row r="622" spans="1:2">
      <c r="A622" s="11">
        <f>Returns!A622</f>
        <v>0</v>
      </c>
      <c r="B622" s="1">
        <f>ABS(Portfolios!B622-AVERAGE(Portfolios!$B$2:$B$699))</f>
        <v>0</v>
      </c>
    </row>
    <row r="623" spans="1:2">
      <c r="A623" s="11">
        <f>Returns!A623</f>
        <v>0</v>
      </c>
      <c r="B623" s="1">
        <f>ABS(Portfolios!B623-AVERAGE(Portfolios!$B$2:$B$699))</f>
        <v>0</v>
      </c>
    </row>
    <row r="624" spans="1:2">
      <c r="A624" s="11">
        <f>Returns!A624</f>
        <v>0</v>
      </c>
      <c r="B624" s="1">
        <f>ABS(Portfolios!B624-AVERAGE(Portfolios!$B$2:$B$699))</f>
        <v>0</v>
      </c>
    </row>
    <row r="625" spans="1:2">
      <c r="A625" s="11">
        <f>Returns!A625</f>
        <v>0</v>
      </c>
      <c r="B625" s="1">
        <f>ABS(Portfolios!B625-AVERAGE(Portfolios!$B$2:$B$699))</f>
        <v>0</v>
      </c>
    </row>
    <row r="626" spans="1:2">
      <c r="A626" s="11">
        <f>Returns!A626</f>
        <v>0</v>
      </c>
      <c r="B626" s="1">
        <f>ABS(Portfolios!B626-AVERAGE(Portfolios!$B$2:$B$699))</f>
        <v>0</v>
      </c>
    </row>
    <row r="627" spans="1:2">
      <c r="A627" s="11">
        <f>Returns!A627</f>
        <v>0</v>
      </c>
      <c r="B627" s="1">
        <f>ABS(Portfolios!B627-AVERAGE(Portfolios!$B$2:$B$699))</f>
        <v>0</v>
      </c>
    </row>
    <row r="628" spans="1:2">
      <c r="A628" s="11">
        <f>Returns!A628</f>
        <v>0</v>
      </c>
      <c r="B628" s="1">
        <f>ABS(Portfolios!B628-AVERAGE(Portfolios!$B$2:$B$699))</f>
        <v>0</v>
      </c>
    </row>
    <row r="629" spans="1:2">
      <c r="A629" s="11">
        <f>Returns!A629</f>
        <v>0</v>
      </c>
      <c r="B629" s="1">
        <f>ABS(Portfolios!B629-AVERAGE(Portfolios!$B$2:$B$699))</f>
        <v>0</v>
      </c>
    </row>
    <row r="630" spans="1:2">
      <c r="A630" s="11">
        <f>Returns!A630</f>
        <v>0</v>
      </c>
      <c r="B630" s="1">
        <f>ABS(Portfolios!B630-AVERAGE(Portfolios!$B$2:$B$699))</f>
        <v>0</v>
      </c>
    </row>
    <row r="631" spans="1:2">
      <c r="A631" s="11">
        <f>Returns!A631</f>
        <v>0</v>
      </c>
      <c r="B631" s="1">
        <f>ABS(Portfolios!B631-AVERAGE(Portfolios!$B$2:$B$699))</f>
        <v>0</v>
      </c>
    </row>
    <row r="632" spans="1:2">
      <c r="A632" s="11">
        <f>Returns!A632</f>
        <v>0</v>
      </c>
      <c r="B632" s="1">
        <f>ABS(Portfolios!B632-AVERAGE(Portfolios!$B$2:$B$699))</f>
        <v>0</v>
      </c>
    </row>
    <row r="633" spans="1:2">
      <c r="A633" s="11">
        <f>Returns!A633</f>
        <v>0</v>
      </c>
      <c r="B633" s="1">
        <f>ABS(Portfolios!B633-AVERAGE(Portfolios!$B$2:$B$699))</f>
        <v>0</v>
      </c>
    </row>
    <row r="634" spans="1:2">
      <c r="A634" s="11">
        <f>Returns!A634</f>
        <v>0</v>
      </c>
      <c r="B634" s="1">
        <f>ABS(Portfolios!B634-AVERAGE(Portfolios!$B$2:$B$699))</f>
        <v>0</v>
      </c>
    </row>
    <row r="635" spans="1:2">
      <c r="A635" s="11">
        <f>Returns!A635</f>
        <v>0</v>
      </c>
      <c r="B635" s="1">
        <f>ABS(Portfolios!B635-AVERAGE(Portfolios!$B$2:$B$699))</f>
        <v>0</v>
      </c>
    </row>
    <row r="636" spans="1:2">
      <c r="A636" s="11">
        <f>Returns!A636</f>
        <v>0</v>
      </c>
      <c r="B636" s="1">
        <f>ABS(Portfolios!B636-AVERAGE(Portfolios!$B$2:$B$699))</f>
        <v>0</v>
      </c>
    </row>
    <row r="637" spans="1:2">
      <c r="A637" s="11">
        <f>Returns!A637</f>
        <v>0</v>
      </c>
      <c r="B637" s="1">
        <f>ABS(Portfolios!B637-AVERAGE(Portfolios!$B$2:$B$699))</f>
        <v>0</v>
      </c>
    </row>
    <row r="638" spans="1:2">
      <c r="A638" s="11">
        <f>Returns!A638</f>
        <v>0</v>
      </c>
      <c r="B638" s="1">
        <f>ABS(Portfolios!B638-AVERAGE(Portfolios!$B$2:$B$699))</f>
        <v>0</v>
      </c>
    </row>
    <row r="639" spans="1:2">
      <c r="A639" s="11">
        <f>Returns!A639</f>
        <v>0</v>
      </c>
      <c r="B639" s="1">
        <f>ABS(Portfolios!B639-AVERAGE(Portfolios!$B$2:$B$699))</f>
        <v>0</v>
      </c>
    </row>
    <row r="640" spans="1:2">
      <c r="A640" s="11">
        <f>Returns!A640</f>
        <v>0</v>
      </c>
      <c r="B640" s="1">
        <f>ABS(Portfolios!B640-AVERAGE(Portfolios!$B$2:$B$699))</f>
        <v>0</v>
      </c>
    </row>
    <row r="641" spans="1:2">
      <c r="A641" s="11">
        <f>Returns!A641</f>
        <v>0</v>
      </c>
      <c r="B641" s="1">
        <f>ABS(Portfolios!B641-AVERAGE(Portfolios!$B$2:$B$699))</f>
        <v>0</v>
      </c>
    </row>
    <row r="642" spans="1:2">
      <c r="A642" s="11">
        <f>Returns!A642</f>
        <v>0</v>
      </c>
      <c r="B642" s="1">
        <f>ABS(Portfolios!B642-AVERAGE(Portfolios!$B$2:$B$699))</f>
        <v>0</v>
      </c>
    </row>
    <row r="643" spans="1:2">
      <c r="A643" s="11">
        <f>Returns!A643</f>
        <v>0</v>
      </c>
      <c r="B643" s="1">
        <f>ABS(Portfolios!B643-AVERAGE(Portfolios!$B$2:$B$699))</f>
        <v>0</v>
      </c>
    </row>
    <row r="644" spans="1:2">
      <c r="A644" s="11">
        <f>Returns!A644</f>
        <v>0</v>
      </c>
      <c r="B644" s="1">
        <f>ABS(Portfolios!B644-AVERAGE(Portfolios!$B$2:$B$699))</f>
        <v>0</v>
      </c>
    </row>
    <row r="645" spans="1:2">
      <c r="A645" s="11">
        <f>Returns!A645</f>
        <v>0</v>
      </c>
      <c r="B645" s="1">
        <f>ABS(Portfolios!B645-AVERAGE(Portfolios!$B$2:$B$699))</f>
        <v>0</v>
      </c>
    </row>
    <row r="646" spans="1:2">
      <c r="A646" s="11">
        <f>Returns!A646</f>
        <v>0</v>
      </c>
      <c r="B646" s="1">
        <f>ABS(Portfolios!B646-AVERAGE(Portfolios!$B$2:$B$699))</f>
        <v>0</v>
      </c>
    </row>
    <row r="647" spans="1:2">
      <c r="A647" s="11">
        <f>Returns!A647</f>
        <v>0</v>
      </c>
      <c r="B647" s="1">
        <f>ABS(Portfolios!B647-AVERAGE(Portfolios!$B$2:$B$699))</f>
        <v>0</v>
      </c>
    </row>
    <row r="648" spans="1:2">
      <c r="A648" s="11">
        <f>Returns!A648</f>
        <v>0</v>
      </c>
      <c r="B648" s="1">
        <f>ABS(Portfolios!B648-AVERAGE(Portfolios!$B$2:$B$699))</f>
        <v>0</v>
      </c>
    </row>
    <row r="649" spans="1:2">
      <c r="A649" s="11">
        <f>Returns!A649</f>
        <v>0</v>
      </c>
      <c r="B649" s="1">
        <f>ABS(Portfolios!B649-AVERAGE(Portfolios!$B$2:$B$699))</f>
        <v>0</v>
      </c>
    </row>
    <row r="650" spans="1:2">
      <c r="A650" s="11">
        <f>Returns!A650</f>
        <v>0</v>
      </c>
      <c r="B650" s="1">
        <f>ABS(Portfolios!B650-AVERAGE(Portfolios!$B$2:$B$699))</f>
        <v>0</v>
      </c>
    </row>
    <row r="651" spans="1:2">
      <c r="A651" s="11">
        <f>Returns!A651</f>
        <v>0</v>
      </c>
      <c r="B651" s="1">
        <f>ABS(Portfolios!B651-AVERAGE(Portfolios!$B$2:$B$699))</f>
        <v>0</v>
      </c>
    </row>
    <row r="652" spans="1:2">
      <c r="A652" s="11">
        <f>Returns!A652</f>
        <v>0</v>
      </c>
      <c r="B652" s="1">
        <f>ABS(Portfolios!B652-AVERAGE(Portfolios!$B$2:$B$699))</f>
        <v>0</v>
      </c>
    </row>
    <row r="653" spans="1:2">
      <c r="A653" s="11">
        <f>Returns!A653</f>
        <v>0</v>
      </c>
      <c r="B653" s="1">
        <f>ABS(Portfolios!B653-AVERAGE(Portfolios!$B$2:$B$699))</f>
        <v>0</v>
      </c>
    </row>
    <row r="654" spans="1:2">
      <c r="A654" s="11">
        <f>Returns!A654</f>
        <v>0</v>
      </c>
      <c r="B654" s="1">
        <f>ABS(Portfolios!B654-AVERAGE(Portfolios!$B$2:$B$699))</f>
        <v>0</v>
      </c>
    </row>
    <row r="655" spans="1:2">
      <c r="A655" s="11">
        <f>Returns!A655</f>
        <v>0</v>
      </c>
      <c r="B655" s="1">
        <f>ABS(Portfolios!B655-AVERAGE(Portfolios!$B$2:$B$699))</f>
        <v>0</v>
      </c>
    </row>
    <row r="656" spans="1:2">
      <c r="A656" s="11">
        <f>Returns!A656</f>
        <v>0</v>
      </c>
      <c r="B656" s="1">
        <f>ABS(Portfolios!B656-AVERAGE(Portfolios!$B$2:$B$699))</f>
        <v>0</v>
      </c>
    </row>
    <row r="657" spans="1:2">
      <c r="A657" s="11">
        <f>Returns!A657</f>
        <v>0</v>
      </c>
      <c r="B657" s="1">
        <f>ABS(Portfolios!B657-AVERAGE(Portfolios!$B$2:$B$699))</f>
        <v>0</v>
      </c>
    </row>
    <row r="658" spans="1:2">
      <c r="A658" s="11">
        <f>Returns!A658</f>
        <v>0</v>
      </c>
      <c r="B658" s="1">
        <f>ABS(Portfolios!B658-AVERAGE(Portfolios!$B$2:$B$699))</f>
        <v>0</v>
      </c>
    </row>
    <row r="659" spans="1:2">
      <c r="A659" s="11">
        <f>Returns!A659</f>
        <v>0</v>
      </c>
      <c r="B659" s="1">
        <f>ABS(Portfolios!B659-AVERAGE(Portfolios!$B$2:$B$699))</f>
        <v>0</v>
      </c>
    </row>
    <row r="660" spans="1:2">
      <c r="A660" s="11">
        <f>Returns!A660</f>
        <v>0</v>
      </c>
      <c r="B660" s="1">
        <f>ABS(Portfolios!B660-AVERAGE(Portfolios!$B$2:$B$699))</f>
        <v>0</v>
      </c>
    </row>
    <row r="661" spans="1:2">
      <c r="A661" s="11">
        <f>Returns!A661</f>
        <v>0</v>
      </c>
      <c r="B661" s="1">
        <f>ABS(Portfolios!B661-AVERAGE(Portfolios!$B$2:$B$699))</f>
        <v>0</v>
      </c>
    </row>
    <row r="662" spans="1:2">
      <c r="A662" s="11">
        <f>Returns!A662</f>
        <v>0</v>
      </c>
      <c r="B662" s="1">
        <f>ABS(Portfolios!B662-AVERAGE(Portfolios!$B$2:$B$699))</f>
        <v>0</v>
      </c>
    </row>
    <row r="663" spans="1:2">
      <c r="A663" s="11">
        <f>Returns!A663</f>
        <v>0</v>
      </c>
      <c r="B663" s="1">
        <f>ABS(Portfolios!B663-AVERAGE(Portfolios!$B$2:$B$699))</f>
        <v>0</v>
      </c>
    </row>
    <row r="664" spans="1:2">
      <c r="A664" s="11">
        <f>Returns!A664</f>
        <v>0</v>
      </c>
      <c r="B664" s="1">
        <f>ABS(Portfolios!B664-AVERAGE(Portfolios!$B$2:$B$699))</f>
        <v>0</v>
      </c>
    </row>
    <row r="665" spans="1:2">
      <c r="A665" s="11">
        <f>Returns!A665</f>
        <v>0</v>
      </c>
      <c r="B665" s="1">
        <f>ABS(Portfolios!B665-AVERAGE(Portfolios!$B$2:$B$699))</f>
        <v>0</v>
      </c>
    </row>
    <row r="666" spans="1:2">
      <c r="A666" s="11">
        <f>Returns!A666</f>
        <v>0</v>
      </c>
      <c r="B666" s="1">
        <f>ABS(Portfolios!B666-AVERAGE(Portfolios!$B$2:$B$699))</f>
        <v>0</v>
      </c>
    </row>
    <row r="667" spans="1:2">
      <c r="A667" s="11">
        <f>Returns!A667</f>
        <v>0</v>
      </c>
      <c r="B667" s="1">
        <f>ABS(Portfolios!B667-AVERAGE(Portfolios!$B$2:$B$699))</f>
        <v>0</v>
      </c>
    </row>
    <row r="668" spans="1:2">
      <c r="A668" s="11">
        <f>Returns!A668</f>
        <v>0</v>
      </c>
      <c r="B668" s="1">
        <f>ABS(Portfolios!B668-AVERAGE(Portfolios!$B$2:$B$699))</f>
        <v>0</v>
      </c>
    </row>
    <row r="669" spans="1:2">
      <c r="A669" s="11">
        <f>Returns!A669</f>
        <v>0</v>
      </c>
      <c r="B669" s="1">
        <f>ABS(Portfolios!B669-AVERAGE(Portfolios!$B$2:$B$699))</f>
        <v>0</v>
      </c>
    </row>
    <row r="670" spans="1:2">
      <c r="A670" s="11">
        <f>Returns!A670</f>
        <v>0</v>
      </c>
      <c r="B670" s="1">
        <f>ABS(Portfolios!B670-AVERAGE(Portfolios!$B$2:$B$699))</f>
        <v>0</v>
      </c>
    </row>
    <row r="671" spans="1:2">
      <c r="A671" s="11">
        <f>Returns!A671</f>
        <v>0</v>
      </c>
      <c r="B671" s="1">
        <f>ABS(Portfolios!B671-AVERAGE(Portfolios!$B$2:$B$699))</f>
        <v>0</v>
      </c>
    </row>
    <row r="672" spans="1:2">
      <c r="A672" s="11">
        <f>Returns!A672</f>
        <v>0</v>
      </c>
      <c r="B672" s="1">
        <f>ABS(Portfolios!B672-AVERAGE(Portfolios!$B$2:$B$699))</f>
        <v>0</v>
      </c>
    </row>
    <row r="673" spans="1:2">
      <c r="A673" s="11">
        <f>Returns!A673</f>
        <v>0</v>
      </c>
      <c r="B673" s="1">
        <f>ABS(Portfolios!B673-AVERAGE(Portfolios!$B$2:$B$699))</f>
        <v>0</v>
      </c>
    </row>
    <row r="674" spans="1:2">
      <c r="A674" s="11">
        <f>Returns!A674</f>
        <v>0</v>
      </c>
      <c r="B674" s="1">
        <f>ABS(Portfolios!B674-AVERAGE(Portfolios!$B$2:$B$699))</f>
        <v>0</v>
      </c>
    </row>
    <row r="675" spans="1:2">
      <c r="A675" s="11">
        <f>Returns!A675</f>
        <v>0</v>
      </c>
      <c r="B675" s="1">
        <f>ABS(Portfolios!B675-AVERAGE(Portfolios!$B$2:$B$699))</f>
        <v>0</v>
      </c>
    </row>
    <row r="676" spans="1:2">
      <c r="A676" s="11">
        <f>Returns!A676</f>
        <v>0</v>
      </c>
      <c r="B676" s="1">
        <f>ABS(Portfolios!B676-AVERAGE(Portfolios!$B$2:$B$699))</f>
        <v>0</v>
      </c>
    </row>
    <row r="677" spans="1:2">
      <c r="A677" s="11">
        <f>Returns!A677</f>
        <v>0</v>
      </c>
      <c r="B677" s="1">
        <f>ABS(Portfolios!B677-AVERAGE(Portfolios!$B$2:$B$699))</f>
        <v>0</v>
      </c>
    </row>
    <row r="678" spans="1:2">
      <c r="A678" s="11">
        <f>Returns!A678</f>
        <v>0</v>
      </c>
      <c r="B678" s="1">
        <f>ABS(Portfolios!B678-AVERAGE(Portfolios!$B$2:$B$699))</f>
        <v>0</v>
      </c>
    </row>
    <row r="679" spans="1:2">
      <c r="A679" s="11">
        <f>Returns!A679</f>
        <v>0</v>
      </c>
      <c r="B679" s="1">
        <f>ABS(Portfolios!B679-AVERAGE(Portfolios!$B$2:$B$699))</f>
        <v>0</v>
      </c>
    </row>
    <row r="680" spans="1:2">
      <c r="A680" s="11">
        <f>Returns!A680</f>
        <v>0</v>
      </c>
      <c r="B680" s="1">
        <f>ABS(Portfolios!B680-AVERAGE(Portfolios!$B$2:$B$699))</f>
        <v>0</v>
      </c>
    </row>
    <row r="681" spans="1:2">
      <c r="A681" s="11">
        <f>Returns!A681</f>
        <v>0</v>
      </c>
      <c r="B681" s="1">
        <f>ABS(Portfolios!B681-AVERAGE(Portfolios!$B$2:$B$699))</f>
        <v>0</v>
      </c>
    </row>
    <row r="682" spans="1:2">
      <c r="A682" s="11">
        <f>Returns!A682</f>
        <v>0</v>
      </c>
      <c r="B682" s="1">
        <f>ABS(Portfolios!B682-AVERAGE(Portfolios!$B$2:$B$699))</f>
        <v>0</v>
      </c>
    </row>
    <row r="683" spans="1:2">
      <c r="A683" s="11">
        <f>Returns!A683</f>
        <v>0</v>
      </c>
      <c r="B683" s="1">
        <f>ABS(Portfolios!B683-AVERAGE(Portfolios!$B$2:$B$699))</f>
        <v>0</v>
      </c>
    </row>
    <row r="684" spans="1:2">
      <c r="A684" s="11">
        <f>Returns!A684</f>
        <v>0</v>
      </c>
      <c r="B684" s="1">
        <f>ABS(Portfolios!B684-AVERAGE(Portfolios!$B$2:$B$699))</f>
        <v>0</v>
      </c>
    </row>
    <row r="685" spans="1:2">
      <c r="A685" s="11">
        <f>Returns!A685</f>
        <v>0</v>
      </c>
      <c r="B685" s="1">
        <f>ABS(Portfolios!B685-AVERAGE(Portfolios!$B$2:$B$699))</f>
        <v>0</v>
      </c>
    </row>
    <row r="686" spans="1:2">
      <c r="A686" s="11">
        <f>Returns!A686</f>
        <v>0</v>
      </c>
      <c r="B686" s="1">
        <f>ABS(Portfolios!B686-AVERAGE(Portfolios!$B$2:$B$699))</f>
        <v>0</v>
      </c>
    </row>
    <row r="687" spans="1:2">
      <c r="A687" s="11">
        <f>Returns!A687</f>
        <v>0</v>
      </c>
      <c r="B687" s="1">
        <f>ABS(Portfolios!B687-AVERAGE(Portfolios!$B$2:$B$699))</f>
        <v>0</v>
      </c>
    </row>
    <row r="688" spans="1:2">
      <c r="A688" s="11">
        <f>Returns!A688</f>
        <v>0</v>
      </c>
      <c r="B688" s="1">
        <f>ABS(Portfolios!B688-AVERAGE(Portfolios!$B$2:$B$699))</f>
        <v>0</v>
      </c>
    </row>
    <row r="689" spans="1:2">
      <c r="A689" s="11">
        <f>Returns!A689</f>
        <v>0</v>
      </c>
      <c r="B689" s="1">
        <f>ABS(Portfolios!B689-AVERAGE(Portfolios!$B$2:$B$699))</f>
        <v>0</v>
      </c>
    </row>
    <row r="690" spans="1:2">
      <c r="A690" s="11">
        <f>Returns!A690</f>
        <v>0</v>
      </c>
      <c r="B690" s="1">
        <f>ABS(Portfolios!B690-AVERAGE(Portfolios!$B$2:$B$699))</f>
        <v>0</v>
      </c>
    </row>
    <row r="691" spans="1:2">
      <c r="A691" s="11">
        <f>Returns!A691</f>
        <v>0</v>
      </c>
      <c r="B691" s="1">
        <f>ABS(Portfolios!B691-AVERAGE(Portfolios!$B$2:$B$699))</f>
        <v>0</v>
      </c>
    </row>
    <row r="692" spans="1:2">
      <c r="A692" s="11">
        <f>Returns!A692</f>
        <v>0</v>
      </c>
      <c r="B692" s="1">
        <f>ABS(Portfolios!B692-AVERAGE(Portfolios!$B$2:$B$699))</f>
        <v>0</v>
      </c>
    </row>
    <row r="693" spans="1:2">
      <c r="A693" s="11">
        <f>Returns!A693</f>
        <v>0</v>
      </c>
      <c r="B693" s="1">
        <f>ABS(Portfolios!B693-AVERAGE(Portfolios!$B$2:$B$699))</f>
        <v>0</v>
      </c>
    </row>
    <row r="694" spans="1:2">
      <c r="A694" s="11">
        <f>Returns!A694</f>
        <v>0</v>
      </c>
      <c r="B694" s="1">
        <f>ABS(Portfolios!B694-AVERAGE(Portfolios!$B$2:$B$699))</f>
        <v>0</v>
      </c>
    </row>
    <row r="695" spans="1:2">
      <c r="A695" s="11">
        <f>Returns!A695</f>
        <v>0</v>
      </c>
      <c r="B695" s="1">
        <f>ABS(Portfolios!B695-AVERAGE(Portfolios!$B$2:$B$699))</f>
        <v>0</v>
      </c>
    </row>
    <row r="696" spans="1:2">
      <c r="A696" s="11">
        <f>Returns!A696</f>
        <v>0</v>
      </c>
      <c r="B696" s="1">
        <f>ABS(Portfolios!B696-AVERAGE(Portfolios!$B$2:$B$699))</f>
        <v>0</v>
      </c>
    </row>
    <row r="697" spans="1:2">
      <c r="A697" s="11">
        <f>Returns!A697</f>
        <v>0</v>
      </c>
      <c r="B697" s="1">
        <f>ABS(Portfolios!B697-AVERAGE(Portfolios!$B$2:$B$699))</f>
        <v>0</v>
      </c>
    </row>
    <row r="698" spans="1:2">
      <c r="A698" s="11">
        <f>Returns!A698</f>
        <v>0</v>
      </c>
      <c r="B698" s="1">
        <f>ABS(Portfolios!B698-AVERAGE(Portfolios!$B$2:$B$699))</f>
        <v>0</v>
      </c>
    </row>
    <row r="699" spans="1:2">
      <c r="A699" s="11">
        <f>Returns!A699</f>
        <v>0</v>
      </c>
      <c r="B699" s="1">
        <f>ABS(Portfolios!B699-AVERAGE(Portfolios!$B$2:$B$699))</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99"/>
  <sheetViews>
    <sheetView showGridLines="0" workbookViewId="0"/>
  </sheetViews>
  <sheetFormatPr defaultRowHeight="15"/>
  <cols>
    <col min="1" max="1" width="10.7109375" style="10" customWidth="1"/>
  </cols>
  <sheetData>
    <row r="1" spans="1:2">
      <c r="A1" s="5" t="s">
        <v>24</v>
      </c>
      <c r="B1" s="5" t="s">
        <v>50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99"/>
  <sheetViews>
    <sheetView showGridLines="0" workbookViewId="0"/>
  </sheetViews>
  <sheetFormatPr defaultRowHeight="15"/>
  <cols>
    <col min="1" max="1" width="10.7109375" style="10" customWidth="1"/>
  </cols>
  <sheetData>
    <row r="1" spans="1:2">
      <c r="A1" s="5" t="s">
        <v>24</v>
      </c>
      <c r="B1" s="5" t="s">
        <v>50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99"/>
  <sheetViews>
    <sheetView showGridLines="0" workbookViewId="0"/>
  </sheetViews>
  <sheetFormatPr defaultRowHeight="15"/>
  <cols>
    <col min="1" max="1" width="10.7109375" style="10" customWidth="1"/>
  </cols>
  <sheetData>
    <row r="1" spans="1:2">
      <c r="A1" s="5" t="s">
        <v>24</v>
      </c>
      <c r="B1" s="5" t="s">
        <v>50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99"/>
  <sheetViews>
    <sheetView showGridLines="0" workbookViewId="0"/>
  </sheetViews>
  <sheetFormatPr defaultRowHeight="15"/>
  <cols>
    <col min="1" max="1" width="10.7109375" style="10" customWidth="1"/>
  </cols>
  <sheetData>
    <row r="1" spans="1:2">
      <c r="A1" s="5" t="s">
        <v>24</v>
      </c>
      <c r="B1" s="5" t="s">
        <v>50</v>
      </c>
    </row>
    <row r="2" spans="1:2">
      <c r="A2" s="11">
        <f>Returns!A2</f>
        <v>0</v>
      </c>
      <c r="B2" s="1">
        <f>MAX(AVERAGE(Portfolios!$B$2:$B$699)-Portfolios!B2, 0)</f>
        <v>0</v>
      </c>
    </row>
    <row r="3" spans="1:2">
      <c r="A3" s="11">
        <f>Returns!A3</f>
        <v>0</v>
      </c>
      <c r="B3" s="1">
        <f>MAX(AVERAGE(Portfolios!$B$2:$B$699)-Portfolios!B3, 0)</f>
        <v>0</v>
      </c>
    </row>
    <row r="4" spans="1:2">
      <c r="A4" s="11">
        <f>Returns!A4</f>
        <v>0</v>
      </c>
      <c r="B4" s="1">
        <f>MAX(AVERAGE(Portfolios!$B$2:$B$699)-Portfolios!B4, 0)</f>
        <v>0</v>
      </c>
    </row>
    <row r="5" spans="1:2">
      <c r="A5" s="11">
        <f>Returns!A5</f>
        <v>0</v>
      </c>
      <c r="B5" s="1">
        <f>MAX(AVERAGE(Portfolios!$B$2:$B$699)-Portfolios!B5, 0)</f>
        <v>0</v>
      </c>
    </row>
    <row r="6" spans="1:2">
      <c r="A6" s="11">
        <f>Returns!A6</f>
        <v>0</v>
      </c>
      <c r="B6" s="1">
        <f>MAX(AVERAGE(Portfolios!$B$2:$B$699)-Portfolios!B6, 0)</f>
        <v>0</v>
      </c>
    </row>
    <row r="7" spans="1:2">
      <c r="A7" s="11">
        <f>Returns!A7</f>
        <v>0</v>
      </c>
      <c r="B7" s="1">
        <f>MAX(AVERAGE(Portfolios!$B$2:$B$699)-Portfolios!B7, 0)</f>
        <v>0</v>
      </c>
    </row>
    <row r="8" spans="1:2">
      <c r="A8" s="11">
        <f>Returns!A8</f>
        <v>0</v>
      </c>
      <c r="B8" s="1">
        <f>MAX(AVERAGE(Portfolios!$B$2:$B$699)-Portfolios!B8, 0)</f>
        <v>0</v>
      </c>
    </row>
    <row r="9" spans="1:2">
      <c r="A9" s="11">
        <f>Returns!A9</f>
        <v>0</v>
      </c>
      <c r="B9" s="1">
        <f>MAX(AVERAGE(Portfolios!$B$2:$B$699)-Portfolios!B9, 0)</f>
        <v>0</v>
      </c>
    </row>
    <row r="10" spans="1:2">
      <c r="A10" s="11">
        <f>Returns!A10</f>
        <v>0</v>
      </c>
      <c r="B10" s="1">
        <f>MAX(AVERAGE(Portfolios!$B$2:$B$699)-Portfolios!B10, 0)</f>
        <v>0</v>
      </c>
    </row>
    <row r="11" spans="1:2">
      <c r="A11" s="11">
        <f>Returns!A11</f>
        <v>0</v>
      </c>
      <c r="B11" s="1">
        <f>MAX(AVERAGE(Portfolios!$B$2:$B$699)-Portfolios!B11, 0)</f>
        <v>0</v>
      </c>
    </row>
    <row r="12" spans="1:2">
      <c r="A12" s="11">
        <f>Returns!A12</f>
        <v>0</v>
      </c>
      <c r="B12" s="1">
        <f>MAX(AVERAGE(Portfolios!$B$2:$B$699)-Portfolios!B12, 0)</f>
        <v>0</v>
      </c>
    </row>
    <row r="13" spans="1:2">
      <c r="A13" s="11">
        <f>Returns!A13</f>
        <v>0</v>
      </c>
      <c r="B13" s="1">
        <f>MAX(AVERAGE(Portfolios!$B$2:$B$699)-Portfolios!B13, 0)</f>
        <v>0</v>
      </c>
    </row>
    <row r="14" spans="1:2">
      <c r="A14" s="11">
        <f>Returns!A14</f>
        <v>0</v>
      </c>
      <c r="B14" s="1">
        <f>MAX(AVERAGE(Portfolios!$B$2:$B$699)-Portfolios!B14, 0)</f>
        <v>0</v>
      </c>
    </row>
    <row r="15" spans="1:2">
      <c r="A15" s="11">
        <f>Returns!A15</f>
        <v>0</v>
      </c>
      <c r="B15" s="1">
        <f>MAX(AVERAGE(Portfolios!$B$2:$B$699)-Portfolios!B15, 0)</f>
        <v>0</v>
      </c>
    </row>
    <row r="16" spans="1:2">
      <c r="A16" s="11">
        <f>Returns!A16</f>
        <v>0</v>
      </c>
      <c r="B16" s="1">
        <f>MAX(AVERAGE(Portfolios!$B$2:$B$699)-Portfolios!B16, 0)</f>
        <v>0</v>
      </c>
    </row>
    <row r="17" spans="1:2">
      <c r="A17" s="11">
        <f>Returns!A17</f>
        <v>0</v>
      </c>
      <c r="B17" s="1">
        <f>MAX(AVERAGE(Portfolios!$B$2:$B$699)-Portfolios!B17, 0)</f>
        <v>0</v>
      </c>
    </row>
    <row r="18" spans="1:2">
      <c r="A18" s="11">
        <f>Returns!A18</f>
        <v>0</v>
      </c>
      <c r="B18" s="1">
        <f>MAX(AVERAGE(Portfolios!$B$2:$B$699)-Portfolios!B18, 0)</f>
        <v>0</v>
      </c>
    </row>
    <row r="19" spans="1:2">
      <c r="A19" s="11">
        <f>Returns!A19</f>
        <v>0</v>
      </c>
      <c r="B19" s="1">
        <f>MAX(AVERAGE(Portfolios!$B$2:$B$699)-Portfolios!B19, 0)</f>
        <v>0</v>
      </c>
    </row>
    <row r="20" spans="1:2">
      <c r="A20" s="11">
        <f>Returns!A20</f>
        <v>0</v>
      </c>
      <c r="B20" s="1">
        <f>MAX(AVERAGE(Portfolios!$B$2:$B$699)-Portfolios!B20, 0)</f>
        <v>0</v>
      </c>
    </row>
    <row r="21" spans="1:2">
      <c r="A21" s="11">
        <f>Returns!A21</f>
        <v>0</v>
      </c>
      <c r="B21" s="1">
        <f>MAX(AVERAGE(Portfolios!$B$2:$B$699)-Portfolios!B21, 0)</f>
        <v>0</v>
      </c>
    </row>
    <row r="22" spans="1:2">
      <c r="A22" s="11">
        <f>Returns!A22</f>
        <v>0</v>
      </c>
      <c r="B22" s="1">
        <f>MAX(AVERAGE(Portfolios!$B$2:$B$699)-Portfolios!B22, 0)</f>
        <v>0</v>
      </c>
    </row>
    <row r="23" spans="1:2">
      <c r="A23" s="11">
        <f>Returns!A23</f>
        <v>0</v>
      </c>
      <c r="B23" s="1">
        <f>MAX(AVERAGE(Portfolios!$B$2:$B$699)-Portfolios!B23, 0)</f>
        <v>0</v>
      </c>
    </row>
    <row r="24" spans="1:2">
      <c r="A24" s="11">
        <f>Returns!A24</f>
        <v>0</v>
      </c>
      <c r="B24" s="1">
        <f>MAX(AVERAGE(Portfolios!$B$2:$B$699)-Portfolios!B24, 0)</f>
        <v>0</v>
      </c>
    </row>
    <row r="25" spans="1:2">
      <c r="A25" s="11">
        <f>Returns!A25</f>
        <v>0</v>
      </c>
      <c r="B25" s="1">
        <f>MAX(AVERAGE(Portfolios!$B$2:$B$699)-Portfolios!B25, 0)</f>
        <v>0</v>
      </c>
    </row>
    <row r="26" spans="1:2">
      <c r="A26" s="11">
        <f>Returns!A26</f>
        <v>0</v>
      </c>
      <c r="B26" s="1">
        <f>MAX(AVERAGE(Portfolios!$B$2:$B$699)-Portfolios!B26, 0)</f>
        <v>0</v>
      </c>
    </row>
    <row r="27" spans="1:2">
      <c r="A27" s="11">
        <f>Returns!A27</f>
        <v>0</v>
      </c>
      <c r="B27" s="1">
        <f>MAX(AVERAGE(Portfolios!$B$2:$B$699)-Portfolios!B27, 0)</f>
        <v>0</v>
      </c>
    </row>
    <row r="28" spans="1:2">
      <c r="A28" s="11">
        <f>Returns!A28</f>
        <v>0</v>
      </c>
      <c r="B28" s="1">
        <f>MAX(AVERAGE(Portfolios!$B$2:$B$699)-Portfolios!B28, 0)</f>
        <v>0</v>
      </c>
    </row>
    <row r="29" spans="1:2">
      <c r="A29" s="11">
        <f>Returns!A29</f>
        <v>0</v>
      </c>
      <c r="B29" s="1">
        <f>MAX(AVERAGE(Portfolios!$B$2:$B$699)-Portfolios!B29, 0)</f>
        <v>0</v>
      </c>
    </row>
    <row r="30" spans="1:2">
      <c r="A30" s="11">
        <f>Returns!A30</f>
        <v>0</v>
      </c>
      <c r="B30" s="1">
        <f>MAX(AVERAGE(Portfolios!$B$2:$B$699)-Portfolios!B30, 0)</f>
        <v>0</v>
      </c>
    </row>
    <row r="31" spans="1:2">
      <c r="A31" s="11">
        <f>Returns!A31</f>
        <v>0</v>
      </c>
      <c r="B31" s="1">
        <f>MAX(AVERAGE(Portfolios!$B$2:$B$699)-Portfolios!B31, 0)</f>
        <v>0</v>
      </c>
    </row>
    <row r="32" spans="1:2">
      <c r="A32" s="11">
        <f>Returns!A32</f>
        <v>0</v>
      </c>
      <c r="B32" s="1">
        <f>MAX(AVERAGE(Portfolios!$B$2:$B$699)-Portfolios!B32, 0)</f>
        <v>0</v>
      </c>
    </row>
    <row r="33" spans="1:2">
      <c r="A33" s="11">
        <f>Returns!A33</f>
        <v>0</v>
      </c>
      <c r="B33" s="1">
        <f>MAX(AVERAGE(Portfolios!$B$2:$B$699)-Portfolios!B33, 0)</f>
        <v>0</v>
      </c>
    </row>
    <row r="34" spans="1:2">
      <c r="A34" s="11">
        <f>Returns!A34</f>
        <v>0</v>
      </c>
      <c r="B34" s="1">
        <f>MAX(AVERAGE(Portfolios!$B$2:$B$699)-Portfolios!B34, 0)</f>
        <v>0</v>
      </c>
    </row>
    <row r="35" spans="1:2">
      <c r="A35" s="11">
        <f>Returns!A35</f>
        <v>0</v>
      </c>
      <c r="B35" s="1">
        <f>MAX(AVERAGE(Portfolios!$B$2:$B$699)-Portfolios!B35, 0)</f>
        <v>0</v>
      </c>
    </row>
    <row r="36" spans="1:2">
      <c r="A36" s="11">
        <f>Returns!A36</f>
        <v>0</v>
      </c>
      <c r="B36" s="1">
        <f>MAX(AVERAGE(Portfolios!$B$2:$B$699)-Portfolios!B36, 0)</f>
        <v>0</v>
      </c>
    </row>
    <row r="37" spans="1:2">
      <c r="A37" s="11">
        <f>Returns!A37</f>
        <v>0</v>
      </c>
      <c r="B37" s="1">
        <f>MAX(AVERAGE(Portfolios!$B$2:$B$699)-Portfolios!B37, 0)</f>
        <v>0</v>
      </c>
    </row>
    <row r="38" spans="1:2">
      <c r="A38" s="11">
        <f>Returns!A38</f>
        <v>0</v>
      </c>
      <c r="B38" s="1">
        <f>MAX(AVERAGE(Portfolios!$B$2:$B$699)-Portfolios!B38, 0)</f>
        <v>0</v>
      </c>
    </row>
    <row r="39" spans="1:2">
      <c r="A39" s="11">
        <f>Returns!A39</f>
        <v>0</v>
      </c>
      <c r="B39" s="1">
        <f>MAX(AVERAGE(Portfolios!$B$2:$B$699)-Portfolios!B39, 0)</f>
        <v>0</v>
      </c>
    </row>
    <row r="40" spans="1:2">
      <c r="A40" s="11">
        <f>Returns!A40</f>
        <v>0</v>
      </c>
      <c r="B40" s="1">
        <f>MAX(AVERAGE(Portfolios!$B$2:$B$699)-Portfolios!B40, 0)</f>
        <v>0</v>
      </c>
    </row>
    <row r="41" spans="1:2">
      <c r="A41" s="11">
        <f>Returns!A41</f>
        <v>0</v>
      </c>
      <c r="B41" s="1">
        <f>MAX(AVERAGE(Portfolios!$B$2:$B$699)-Portfolios!B41, 0)</f>
        <v>0</v>
      </c>
    </row>
    <row r="42" spans="1:2">
      <c r="A42" s="11">
        <f>Returns!A42</f>
        <v>0</v>
      </c>
      <c r="B42" s="1">
        <f>MAX(AVERAGE(Portfolios!$B$2:$B$699)-Portfolios!B42, 0)</f>
        <v>0</v>
      </c>
    </row>
    <row r="43" spans="1:2">
      <c r="A43" s="11">
        <f>Returns!A43</f>
        <v>0</v>
      </c>
      <c r="B43" s="1">
        <f>MAX(AVERAGE(Portfolios!$B$2:$B$699)-Portfolios!B43, 0)</f>
        <v>0</v>
      </c>
    </row>
    <row r="44" spans="1:2">
      <c r="A44" s="11">
        <f>Returns!A44</f>
        <v>0</v>
      </c>
      <c r="B44" s="1">
        <f>MAX(AVERAGE(Portfolios!$B$2:$B$699)-Portfolios!B44, 0)</f>
        <v>0</v>
      </c>
    </row>
    <row r="45" spans="1:2">
      <c r="A45" s="11">
        <f>Returns!A45</f>
        <v>0</v>
      </c>
      <c r="B45" s="1">
        <f>MAX(AVERAGE(Portfolios!$B$2:$B$699)-Portfolios!B45, 0)</f>
        <v>0</v>
      </c>
    </row>
    <row r="46" spans="1:2">
      <c r="A46" s="11">
        <f>Returns!A46</f>
        <v>0</v>
      </c>
      <c r="B46" s="1">
        <f>MAX(AVERAGE(Portfolios!$B$2:$B$699)-Portfolios!B46, 0)</f>
        <v>0</v>
      </c>
    </row>
    <row r="47" spans="1:2">
      <c r="A47" s="11">
        <f>Returns!A47</f>
        <v>0</v>
      </c>
      <c r="B47" s="1">
        <f>MAX(AVERAGE(Portfolios!$B$2:$B$699)-Portfolios!B47, 0)</f>
        <v>0</v>
      </c>
    </row>
    <row r="48" spans="1:2">
      <c r="A48" s="11">
        <f>Returns!A48</f>
        <v>0</v>
      </c>
      <c r="B48" s="1">
        <f>MAX(AVERAGE(Portfolios!$B$2:$B$699)-Portfolios!B48, 0)</f>
        <v>0</v>
      </c>
    </row>
    <row r="49" spans="1:2">
      <c r="A49" s="11">
        <f>Returns!A49</f>
        <v>0</v>
      </c>
      <c r="B49" s="1">
        <f>MAX(AVERAGE(Portfolios!$B$2:$B$699)-Portfolios!B49, 0)</f>
        <v>0</v>
      </c>
    </row>
    <row r="50" spans="1:2">
      <c r="A50" s="11">
        <f>Returns!A50</f>
        <v>0</v>
      </c>
      <c r="B50" s="1">
        <f>MAX(AVERAGE(Portfolios!$B$2:$B$699)-Portfolios!B50, 0)</f>
        <v>0</v>
      </c>
    </row>
    <row r="51" spans="1:2">
      <c r="A51" s="11">
        <f>Returns!A51</f>
        <v>0</v>
      </c>
      <c r="B51" s="1">
        <f>MAX(AVERAGE(Portfolios!$B$2:$B$699)-Portfolios!B51, 0)</f>
        <v>0</v>
      </c>
    </row>
    <row r="52" spans="1:2">
      <c r="A52" s="11">
        <f>Returns!A52</f>
        <v>0</v>
      </c>
      <c r="B52" s="1">
        <f>MAX(AVERAGE(Portfolios!$B$2:$B$699)-Portfolios!B52, 0)</f>
        <v>0</v>
      </c>
    </row>
    <row r="53" spans="1:2">
      <c r="A53" s="11">
        <f>Returns!A53</f>
        <v>0</v>
      </c>
      <c r="B53" s="1">
        <f>MAX(AVERAGE(Portfolios!$B$2:$B$699)-Portfolios!B53, 0)</f>
        <v>0</v>
      </c>
    </row>
    <row r="54" spans="1:2">
      <c r="A54" s="11">
        <f>Returns!A54</f>
        <v>0</v>
      </c>
      <c r="B54" s="1">
        <f>MAX(AVERAGE(Portfolios!$B$2:$B$699)-Portfolios!B54, 0)</f>
        <v>0</v>
      </c>
    </row>
    <row r="55" spans="1:2">
      <c r="A55" s="11">
        <f>Returns!A55</f>
        <v>0</v>
      </c>
      <c r="B55" s="1">
        <f>MAX(AVERAGE(Portfolios!$B$2:$B$699)-Portfolios!B55, 0)</f>
        <v>0</v>
      </c>
    </row>
    <row r="56" spans="1:2">
      <c r="A56" s="11">
        <f>Returns!A56</f>
        <v>0</v>
      </c>
      <c r="B56" s="1">
        <f>MAX(AVERAGE(Portfolios!$B$2:$B$699)-Portfolios!B56, 0)</f>
        <v>0</v>
      </c>
    </row>
    <row r="57" spans="1:2">
      <c r="A57" s="11">
        <f>Returns!A57</f>
        <v>0</v>
      </c>
      <c r="B57" s="1">
        <f>MAX(AVERAGE(Portfolios!$B$2:$B$699)-Portfolios!B57, 0)</f>
        <v>0</v>
      </c>
    </row>
    <row r="58" spans="1:2">
      <c r="A58" s="11">
        <f>Returns!A58</f>
        <v>0</v>
      </c>
      <c r="B58" s="1">
        <f>MAX(AVERAGE(Portfolios!$B$2:$B$699)-Portfolios!B58, 0)</f>
        <v>0</v>
      </c>
    </row>
    <row r="59" spans="1:2">
      <c r="A59" s="11">
        <f>Returns!A59</f>
        <v>0</v>
      </c>
      <c r="B59" s="1">
        <f>MAX(AVERAGE(Portfolios!$B$2:$B$699)-Portfolios!B59, 0)</f>
        <v>0</v>
      </c>
    </row>
    <row r="60" spans="1:2">
      <c r="A60" s="11">
        <f>Returns!A60</f>
        <v>0</v>
      </c>
      <c r="B60" s="1">
        <f>MAX(AVERAGE(Portfolios!$B$2:$B$699)-Portfolios!B60, 0)</f>
        <v>0</v>
      </c>
    </row>
    <row r="61" spans="1:2">
      <c r="A61" s="11">
        <f>Returns!A61</f>
        <v>0</v>
      </c>
      <c r="B61" s="1">
        <f>MAX(AVERAGE(Portfolios!$B$2:$B$699)-Portfolios!B61, 0)</f>
        <v>0</v>
      </c>
    </row>
    <row r="62" spans="1:2">
      <c r="A62" s="11">
        <f>Returns!A62</f>
        <v>0</v>
      </c>
      <c r="B62" s="1">
        <f>MAX(AVERAGE(Portfolios!$B$2:$B$699)-Portfolios!B62, 0)</f>
        <v>0</v>
      </c>
    </row>
    <row r="63" spans="1:2">
      <c r="A63" s="11">
        <f>Returns!A63</f>
        <v>0</v>
      </c>
      <c r="B63" s="1">
        <f>MAX(AVERAGE(Portfolios!$B$2:$B$699)-Portfolios!B63, 0)</f>
        <v>0</v>
      </c>
    </row>
    <row r="64" spans="1:2">
      <c r="A64" s="11">
        <f>Returns!A64</f>
        <v>0</v>
      </c>
      <c r="B64" s="1">
        <f>MAX(AVERAGE(Portfolios!$B$2:$B$699)-Portfolios!B64, 0)</f>
        <v>0</v>
      </c>
    </row>
    <row r="65" spans="1:2">
      <c r="A65" s="11">
        <f>Returns!A65</f>
        <v>0</v>
      </c>
      <c r="B65" s="1">
        <f>MAX(AVERAGE(Portfolios!$B$2:$B$699)-Portfolios!B65, 0)</f>
        <v>0</v>
      </c>
    </row>
    <row r="66" spans="1:2">
      <c r="A66" s="11">
        <f>Returns!A66</f>
        <v>0</v>
      </c>
      <c r="B66" s="1">
        <f>MAX(AVERAGE(Portfolios!$B$2:$B$699)-Portfolios!B66, 0)</f>
        <v>0</v>
      </c>
    </row>
    <row r="67" spans="1:2">
      <c r="A67" s="11">
        <f>Returns!A67</f>
        <v>0</v>
      </c>
      <c r="B67" s="1">
        <f>MAX(AVERAGE(Portfolios!$B$2:$B$699)-Portfolios!B67, 0)</f>
        <v>0</v>
      </c>
    </row>
    <row r="68" spans="1:2">
      <c r="A68" s="11">
        <f>Returns!A68</f>
        <v>0</v>
      </c>
      <c r="B68" s="1">
        <f>MAX(AVERAGE(Portfolios!$B$2:$B$699)-Portfolios!B68, 0)</f>
        <v>0</v>
      </c>
    </row>
    <row r="69" spans="1:2">
      <c r="A69" s="11">
        <f>Returns!A69</f>
        <v>0</v>
      </c>
      <c r="B69" s="1">
        <f>MAX(AVERAGE(Portfolios!$B$2:$B$699)-Portfolios!B69, 0)</f>
        <v>0</v>
      </c>
    </row>
    <row r="70" spans="1:2">
      <c r="A70" s="11">
        <f>Returns!A70</f>
        <v>0</v>
      </c>
      <c r="B70" s="1">
        <f>MAX(AVERAGE(Portfolios!$B$2:$B$699)-Portfolios!B70, 0)</f>
        <v>0</v>
      </c>
    </row>
    <row r="71" spans="1:2">
      <c r="A71" s="11">
        <f>Returns!A71</f>
        <v>0</v>
      </c>
      <c r="B71" s="1">
        <f>MAX(AVERAGE(Portfolios!$B$2:$B$699)-Portfolios!B71, 0)</f>
        <v>0</v>
      </c>
    </row>
    <row r="72" spans="1:2">
      <c r="A72" s="11">
        <f>Returns!A72</f>
        <v>0</v>
      </c>
      <c r="B72" s="1">
        <f>MAX(AVERAGE(Portfolios!$B$2:$B$699)-Portfolios!B72, 0)</f>
        <v>0</v>
      </c>
    </row>
    <row r="73" spans="1:2">
      <c r="A73" s="11">
        <f>Returns!A73</f>
        <v>0</v>
      </c>
      <c r="B73" s="1">
        <f>MAX(AVERAGE(Portfolios!$B$2:$B$699)-Portfolios!B73, 0)</f>
        <v>0</v>
      </c>
    </row>
    <row r="74" spans="1:2">
      <c r="A74" s="11">
        <f>Returns!A74</f>
        <v>0</v>
      </c>
      <c r="B74" s="1">
        <f>MAX(AVERAGE(Portfolios!$B$2:$B$699)-Portfolios!B74, 0)</f>
        <v>0</v>
      </c>
    </row>
    <row r="75" spans="1:2">
      <c r="A75" s="11">
        <f>Returns!A75</f>
        <v>0</v>
      </c>
      <c r="B75" s="1">
        <f>MAX(AVERAGE(Portfolios!$B$2:$B$699)-Portfolios!B75, 0)</f>
        <v>0</v>
      </c>
    </row>
    <row r="76" spans="1:2">
      <c r="A76" s="11">
        <f>Returns!A76</f>
        <v>0</v>
      </c>
      <c r="B76" s="1">
        <f>MAX(AVERAGE(Portfolios!$B$2:$B$699)-Portfolios!B76, 0)</f>
        <v>0</v>
      </c>
    </row>
    <row r="77" spans="1:2">
      <c r="A77" s="11">
        <f>Returns!A77</f>
        <v>0</v>
      </c>
      <c r="B77" s="1">
        <f>MAX(AVERAGE(Portfolios!$B$2:$B$699)-Portfolios!B77, 0)</f>
        <v>0</v>
      </c>
    </row>
    <row r="78" spans="1:2">
      <c r="A78" s="11">
        <f>Returns!A78</f>
        <v>0</v>
      </c>
      <c r="B78" s="1">
        <f>MAX(AVERAGE(Portfolios!$B$2:$B$699)-Portfolios!B78, 0)</f>
        <v>0</v>
      </c>
    </row>
    <row r="79" spans="1:2">
      <c r="A79" s="11">
        <f>Returns!A79</f>
        <v>0</v>
      </c>
      <c r="B79" s="1">
        <f>MAX(AVERAGE(Portfolios!$B$2:$B$699)-Portfolios!B79, 0)</f>
        <v>0</v>
      </c>
    </row>
    <row r="80" spans="1:2">
      <c r="A80" s="11">
        <f>Returns!A80</f>
        <v>0</v>
      </c>
      <c r="B80" s="1">
        <f>MAX(AVERAGE(Portfolios!$B$2:$B$699)-Portfolios!B80, 0)</f>
        <v>0</v>
      </c>
    </row>
    <row r="81" spans="1:2">
      <c r="A81" s="11">
        <f>Returns!A81</f>
        <v>0</v>
      </c>
      <c r="B81" s="1">
        <f>MAX(AVERAGE(Portfolios!$B$2:$B$699)-Portfolios!B81, 0)</f>
        <v>0</v>
      </c>
    </row>
    <row r="82" spans="1:2">
      <c r="A82" s="11">
        <f>Returns!A82</f>
        <v>0</v>
      </c>
      <c r="B82" s="1">
        <f>MAX(AVERAGE(Portfolios!$B$2:$B$699)-Portfolios!B82, 0)</f>
        <v>0</v>
      </c>
    </row>
    <row r="83" spans="1:2">
      <c r="A83" s="11">
        <f>Returns!A83</f>
        <v>0</v>
      </c>
      <c r="B83" s="1">
        <f>MAX(AVERAGE(Portfolios!$B$2:$B$699)-Portfolios!B83, 0)</f>
        <v>0</v>
      </c>
    </row>
    <row r="84" spans="1:2">
      <c r="A84" s="11">
        <f>Returns!A84</f>
        <v>0</v>
      </c>
      <c r="B84" s="1">
        <f>MAX(AVERAGE(Portfolios!$B$2:$B$699)-Portfolios!B84, 0)</f>
        <v>0</v>
      </c>
    </row>
    <row r="85" spans="1:2">
      <c r="A85" s="11">
        <f>Returns!A85</f>
        <v>0</v>
      </c>
      <c r="B85" s="1">
        <f>MAX(AVERAGE(Portfolios!$B$2:$B$699)-Portfolios!B85, 0)</f>
        <v>0</v>
      </c>
    </row>
    <row r="86" spans="1:2">
      <c r="A86" s="11">
        <f>Returns!A86</f>
        <v>0</v>
      </c>
      <c r="B86" s="1">
        <f>MAX(AVERAGE(Portfolios!$B$2:$B$699)-Portfolios!B86, 0)</f>
        <v>0</v>
      </c>
    </row>
    <row r="87" spans="1:2">
      <c r="A87" s="11">
        <f>Returns!A87</f>
        <v>0</v>
      </c>
      <c r="B87" s="1">
        <f>MAX(AVERAGE(Portfolios!$B$2:$B$699)-Portfolios!B87, 0)</f>
        <v>0</v>
      </c>
    </row>
    <row r="88" spans="1:2">
      <c r="A88" s="11">
        <f>Returns!A88</f>
        <v>0</v>
      </c>
      <c r="B88" s="1">
        <f>MAX(AVERAGE(Portfolios!$B$2:$B$699)-Portfolios!B88, 0)</f>
        <v>0</v>
      </c>
    </row>
    <row r="89" spans="1:2">
      <c r="A89" s="11">
        <f>Returns!A89</f>
        <v>0</v>
      </c>
      <c r="B89" s="1">
        <f>MAX(AVERAGE(Portfolios!$B$2:$B$699)-Portfolios!B89, 0)</f>
        <v>0</v>
      </c>
    </row>
    <row r="90" spans="1:2">
      <c r="A90" s="11">
        <f>Returns!A90</f>
        <v>0</v>
      </c>
      <c r="B90" s="1">
        <f>MAX(AVERAGE(Portfolios!$B$2:$B$699)-Portfolios!B90, 0)</f>
        <v>0</v>
      </c>
    </row>
    <row r="91" spans="1:2">
      <c r="A91" s="11">
        <f>Returns!A91</f>
        <v>0</v>
      </c>
      <c r="B91" s="1">
        <f>MAX(AVERAGE(Portfolios!$B$2:$B$699)-Portfolios!B91, 0)</f>
        <v>0</v>
      </c>
    </row>
    <row r="92" spans="1:2">
      <c r="A92" s="11">
        <f>Returns!A92</f>
        <v>0</v>
      </c>
      <c r="B92" s="1">
        <f>MAX(AVERAGE(Portfolios!$B$2:$B$699)-Portfolios!B92, 0)</f>
        <v>0</v>
      </c>
    </row>
    <row r="93" spans="1:2">
      <c r="A93" s="11">
        <f>Returns!A93</f>
        <v>0</v>
      </c>
      <c r="B93" s="1">
        <f>MAX(AVERAGE(Portfolios!$B$2:$B$699)-Portfolios!B93, 0)</f>
        <v>0</v>
      </c>
    </row>
    <row r="94" spans="1:2">
      <c r="A94" s="11">
        <f>Returns!A94</f>
        <v>0</v>
      </c>
      <c r="B94" s="1">
        <f>MAX(AVERAGE(Portfolios!$B$2:$B$699)-Portfolios!B94, 0)</f>
        <v>0</v>
      </c>
    </row>
    <row r="95" spans="1:2">
      <c r="A95" s="11">
        <f>Returns!A95</f>
        <v>0</v>
      </c>
      <c r="B95" s="1">
        <f>MAX(AVERAGE(Portfolios!$B$2:$B$699)-Portfolios!B95, 0)</f>
        <v>0</v>
      </c>
    </row>
    <row r="96" spans="1:2">
      <c r="A96" s="11">
        <f>Returns!A96</f>
        <v>0</v>
      </c>
      <c r="B96" s="1">
        <f>MAX(AVERAGE(Portfolios!$B$2:$B$699)-Portfolios!B96, 0)</f>
        <v>0</v>
      </c>
    </row>
    <row r="97" spans="1:2">
      <c r="A97" s="11">
        <f>Returns!A97</f>
        <v>0</v>
      </c>
      <c r="B97" s="1">
        <f>MAX(AVERAGE(Portfolios!$B$2:$B$699)-Portfolios!B97, 0)</f>
        <v>0</v>
      </c>
    </row>
    <row r="98" spans="1:2">
      <c r="A98" s="11">
        <f>Returns!A98</f>
        <v>0</v>
      </c>
      <c r="B98" s="1">
        <f>MAX(AVERAGE(Portfolios!$B$2:$B$699)-Portfolios!B98, 0)</f>
        <v>0</v>
      </c>
    </row>
    <row r="99" spans="1:2">
      <c r="A99" s="11">
        <f>Returns!A99</f>
        <v>0</v>
      </c>
      <c r="B99" s="1">
        <f>MAX(AVERAGE(Portfolios!$B$2:$B$699)-Portfolios!B99, 0)</f>
        <v>0</v>
      </c>
    </row>
    <row r="100" spans="1:2">
      <c r="A100" s="11">
        <f>Returns!A100</f>
        <v>0</v>
      </c>
      <c r="B100" s="1">
        <f>MAX(AVERAGE(Portfolios!$B$2:$B$699)-Portfolios!B100, 0)</f>
        <v>0</v>
      </c>
    </row>
    <row r="101" spans="1:2">
      <c r="A101" s="11">
        <f>Returns!A101</f>
        <v>0</v>
      </c>
      <c r="B101" s="1">
        <f>MAX(AVERAGE(Portfolios!$B$2:$B$699)-Portfolios!B101, 0)</f>
        <v>0</v>
      </c>
    </row>
    <row r="102" spans="1:2">
      <c r="A102" s="11">
        <f>Returns!A102</f>
        <v>0</v>
      </c>
      <c r="B102" s="1">
        <f>MAX(AVERAGE(Portfolios!$B$2:$B$699)-Portfolios!B102, 0)</f>
        <v>0</v>
      </c>
    </row>
    <row r="103" spans="1:2">
      <c r="A103" s="11">
        <f>Returns!A103</f>
        <v>0</v>
      </c>
      <c r="B103" s="1">
        <f>MAX(AVERAGE(Portfolios!$B$2:$B$699)-Portfolios!B103, 0)</f>
        <v>0</v>
      </c>
    </row>
    <row r="104" spans="1:2">
      <c r="A104" s="11">
        <f>Returns!A104</f>
        <v>0</v>
      </c>
      <c r="B104" s="1">
        <f>MAX(AVERAGE(Portfolios!$B$2:$B$699)-Portfolios!B104, 0)</f>
        <v>0</v>
      </c>
    </row>
    <row r="105" spans="1:2">
      <c r="A105" s="11">
        <f>Returns!A105</f>
        <v>0</v>
      </c>
      <c r="B105" s="1">
        <f>MAX(AVERAGE(Portfolios!$B$2:$B$699)-Portfolios!B105, 0)</f>
        <v>0</v>
      </c>
    </row>
    <row r="106" spans="1:2">
      <c r="A106" s="11">
        <f>Returns!A106</f>
        <v>0</v>
      </c>
      <c r="B106" s="1">
        <f>MAX(AVERAGE(Portfolios!$B$2:$B$699)-Portfolios!B106, 0)</f>
        <v>0</v>
      </c>
    </row>
    <row r="107" spans="1:2">
      <c r="A107" s="11">
        <f>Returns!A107</f>
        <v>0</v>
      </c>
      <c r="B107" s="1">
        <f>MAX(AVERAGE(Portfolios!$B$2:$B$699)-Portfolios!B107, 0)</f>
        <v>0</v>
      </c>
    </row>
    <row r="108" spans="1:2">
      <c r="A108" s="11">
        <f>Returns!A108</f>
        <v>0</v>
      </c>
      <c r="B108" s="1">
        <f>MAX(AVERAGE(Portfolios!$B$2:$B$699)-Portfolios!B108, 0)</f>
        <v>0</v>
      </c>
    </row>
    <row r="109" spans="1:2">
      <c r="A109" s="11">
        <f>Returns!A109</f>
        <v>0</v>
      </c>
      <c r="B109" s="1">
        <f>MAX(AVERAGE(Portfolios!$B$2:$B$699)-Portfolios!B109, 0)</f>
        <v>0</v>
      </c>
    </row>
    <row r="110" spans="1:2">
      <c r="A110" s="11">
        <f>Returns!A110</f>
        <v>0</v>
      </c>
      <c r="B110" s="1">
        <f>MAX(AVERAGE(Portfolios!$B$2:$B$699)-Portfolios!B110, 0)</f>
        <v>0</v>
      </c>
    </row>
    <row r="111" spans="1:2">
      <c r="A111" s="11">
        <f>Returns!A111</f>
        <v>0</v>
      </c>
      <c r="B111" s="1">
        <f>MAX(AVERAGE(Portfolios!$B$2:$B$699)-Portfolios!B111, 0)</f>
        <v>0</v>
      </c>
    </row>
    <row r="112" spans="1:2">
      <c r="A112" s="11">
        <f>Returns!A112</f>
        <v>0</v>
      </c>
      <c r="B112" s="1">
        <f>MAX(AVERAGE(Portfolios!$B$2:$B$699)-Portfolios!B112, 0)</f>
        <v>0</v>
      </c>
    </row>
    <row r="113" spans="1:2">
      <c r="A113" s="11">
        <f>Returns!A113</f>
        <v>0</v>
      </c>
      <c r="B113" s="1">
        <f>MAX(AVERAGE(Portfolios!$B$2:$B$699)-Portfolios!B113, 0)</f>
        <v>0</v>
      </c>
    </row>
    <row r="114" spans="1:2">
      <c r="A114" s="11">
        <f>Returns!A114</f>
        <v>0</v>
      </c>
      <c r="B114" s="1">
        <f>MAX(AVERAGE(Portfolios!$B$2:$B$699)-Portfolios!B114, 0)</f>
        <v>0</v>
      </c>
    </row>
    <row r="115" spans="1:2">
      <c r="A115" s="11">
        <f>Returns!A115</f>
        <v>0</v>
      </c>
      <c r="B115" s="1">
        <f>MAX(AVERAGE(Portfolios!$B$2:$B$699)-Portfolios!B115, 0)</f>
        <v>0</v>
      </c>
    </row>
    <row r="116" spans="1:2">
      <c r="A116" s="11">
        <f>Returns!A116</f>
        <v>0</v>
      </c>
      <c r="B116" s="1">
        <f>MAX(AVERAGE(Portfolios!$B$2:$B$699)-Portfolios!B116, 0)</f>
        <v>0</v>
      </c>
    </row>
    <row r="117" spans="1:2">
      <c r="A117" s="11">
        <f>Returns!A117</f>
        <v>0</v>
      </c>
      <c r="B117" s="1">
        <f>MAX(AVERAGE(Portfolios!$B$2:$B$699)-Portfolios!B117, 0)</f>
        <v>0</v>
      </c>
    </row>
    <row r="118" spans="1:2">
      <c r="A118" s="11">
        <f>Returns!A118</f>
        <v>0</v>
      </c>
      <c r="B118" s="1">
        <f>MAX(AVERAGE(Portfolios!$B$2:$B$699)-Portfolios!B118, 0)</f>
        <v>0</v>
      </c>
    </row>
    <row r="119" spans="1:2">
      <c r="A119" s="11">
        <f>Returns!A119</f>
        <v>0</v>
      </c>
      <c r="B119" s="1">
        <f>MAX(AVERAGE(Portfolios!$B$2:$B$699)-Portfolios!B119, 0)</f>
        <v>0</v>
      </c>
    </row>
    <row r="120" spans="1:2">
      <c r="A120" s="11">
        <f>Returns!A120</f>
        <v>0</v>
      </c>
      <c r="B120" s="1">
        <f>MAX(AVERAGE(Portfolios!$B$2:$B$699)-Portfolios!B120, 0)</f>
        <v>0</v>
      </c>
    </row>
    <row r="121" spans="1:2">
      <c r="A121" s="11">
        <f>Returns!A121</f>
        <v>0</v>
      </c>
      <c r="B121" s="1">
        <f>MAX(AVERAGE(Portfolios!$B$2:$B$699)-Portfolios!B121, 0)</f>
        <v>0</v>
      </c>
    </row>
    <row r="122" spans="1:2">
      <c r="A122" s="11">
        <f>Returns!A122</f>
        <v>0</v>
      </c>
      <c r="B122" s="1">
        <f>MAX(AVERAGE(Portfolios!$B$2:$B$699)-Portfolios!B122, 0)</f>
        <v>0</v>
      </c>
    </row>
    <row r="123" spans="1:2">
      <c r="A123" s="11">
        <f>Returns!A123</f>
        <v>0</v>
      </c>
      <c r="B123" s="1">
        <f>MAX(AVERAGE(Portfolios!$B$2:$B$699)-Portfolios!B123, 0)</f>
        <v>0</v>
      </c>
    </row>
    <row r="124" spans="1:2">
      <c r="A124" s="11">
        <f>Returns!A124</f>
        <v>0</v>
      </c>
      <c r="B124" s="1">
        <f>MAX(AVERAGE(Portfolios!$B$2:$B$699)-Portfolios!B124, 0)</f>
        <v>0</v>
      </c>
    </row>
    <row r="125" spans="1:2">
      <c r="A125" s="11">
        <f>Returns!A125</f>
        <v>0</v>
      </c>
      <c r="B125" s="1">
        <f>MAX(AVERAGE(Portfolios!$B$2:$B$699)-Portfolios!B125, 0)</f>
        <v>0</v>
      </c>
    </row>
    <row r="126" spans="1:2">
      <c r="A126" s="11">
        <f>Returns!A126</f>
        <v>0</v>
      </c>
      <c r="B126" s="1">
        <f>MAX(AVERAGE(Portfolios!$B$2:$B$699)-Portfolios!B126, 0)</f>
        <v>0</v>
      </c>
    </row>
    <row r="127" spans="1:2">
      <c r="A127" s="11">
        <f>Returns!A127</f>
        <v>0</v>
      </c>
      <c r="B127" s="1">
        <f>MAX(AVERAGE(Portfolios!$B$2:$B$699)-Portfolios!B127, 0)</f>
        <v>0</v>
      </c>
    </row>
    <row r="128" spans="1:2">
      <c r="A128" s="11">
        <f>Returns!A128</f>
        <v>0</v>
      </c>
      <c r="B128" s="1">
        <f>MAX(AVERAGE(Portfolios!$B$2:$B$699)-Portfolios!B128, 0)</f>
        <v>0</v>
      </c>
    </row>
    <row r="129" spans="1:2">
      <c r="A129" s="11">
        <f>Returns!A129</f>
        <v>0</v>
      </c>
      <c r="B129" s="1">
        <f>MAX(AVERAGE(Portfolios!$B$2:$B$699)-Portfolios!B129, 0)</f>
        <v>0</v>
      </c>
    </row>
    <row r="130" spans="1:2">
      <c r="A130" s="11">
        <f>Returns!A130</f>
        <v>0</v>
      </c>
      <c r="B130" s="1">
        <f>MAX(AVERAGE(Portfolios!$B$2:$B$699)-Portfolios!B130, 0)</f>
        <v>0</v>
      </c>
    </row>
    <row r="131" spans="1:2">
      <c r="A131" s="11">
        <f>Returns!A131</f>
        <v>0</v>
      </c>
      <c r="B131" s="1">
        <f>MAX(AVERAGE(Portfolios!$B$2:$B$699)-Portfolios!B131, 0)</f>
        <v>0</v>
      </c>
    </row>
    <row r="132" spans="1:2">
      <c r="A132" s="11">
        <f>Returns!A132</f>
        <v>0</v>
      </c>
      <c r="B132" s="1">
        <f>MAX(AVERAGE(Portfolios!$B$2:$B$699)-Portfolios!B132, 0)</f>
        <v>0</v>
      </c>
    </row>
    <row r="133" spans="1:2">
      <c r="A133" s="11">
        <f>Returns!A133</f>
        <v>0</v>
      </c>
      <c r="B133" s="1">
        <f>MAX(AVERAGE(Portfolios!$B$2:$B$699)-Portfolios!B133, 0)</f>
        <v>0</v>
      </c>
    </row>
    <row r="134" spans="1:2">
      <c r="A134" s="11">
        <f>Returns!A134</f>
        <v>0</v>
      </c>
      <c r="B134" s="1">
        <f>MAX(AVERAGE(Portfolios!$B$2:$B$699)-Portfolios!B134, 0)</f>
        <v>0</v>
      </c>
    </row>
    <row r="135" spans="1:2">
      <c r="A135" s="11">
        <f>Returns!A135</f>
        <v>0</v>
      </c>
      <c r="B135" s="1">
        <f>MAX(AVERAGE(Portfolios!$B$2:$B$699)-Portfolios!B135, 0)</f>
        <v>0</v>
      </c>
    </row>
    <row r="136" spans="1:2">
      <c r="A136" s="11">
        <f>Returns!A136</f>
        <v>0</v>
      </c>
      <c r="B136" s="1">
        <f>MAX(AVERAGE(Portfolios!$B$2:$B$699)-Portfolios!B136, 0)</f>
        <v>0</v>
      </c>
    </row>
    <row r="137" spans="1:2">
      <c r="A137" s="11">
        <f>Returns!A137</f>
        <v>0</v>
      </c>
      <c r="B137" s="1">
        <f>MAX(AVERAGE(Portfolios!$B$2:$B$699)-Portfolios!B137, 0)</f>
        <v>0</v>
      </c>
    </row>
    <row r="138" spans="1:2">
      <c r="A138" s="11">
        <f>Returns!A138</f>
        <v>0</v>
      </c>
      <c r="B138" s="1">
        <f>MAX(AVERAGE(Portfolios!$B$2:$B$699)-Portfolios!B138, 0)</f>
        <v>0</v>
      </c>
    </row>
    <row r="139" spans="1:2">
      <c r="A139" s="11">
        <f>Returns!A139</f>
        <v>0</v>
      </c>
      <c r="B139" s="1">
        <f>MAX(AVERAGE(Portfolios!$B$2:$B$699)-Portfolios!B139, 0)</f>
        <v>0</v>
      </c>
    </row>
    <row r="140" spans="1:2">
      <c r="A140" s="11">
        <f>Returns!A140</f>
        <v>0</v>
      </c>
      <c r="B140" s="1">
        <f>MAX(AVERAGE(Portfolios!$B$2:$B$699)-Portfolios!B140, 0)</f>
        <v>0</v>
      </c>
    </row>
    <row r="141" spans="1:2">
      <c r="A141" s="11">
        <f>Returns!A141</f>
        <v>0</v>
      </c>
      <c r="B141" s="1">
        <f>MAX(AVERAGE(Portfolios!$B$2:$B$699)-Portfolios!B141, 0)</f>
        <v>0</v>
      </c>
    </row>
    <row r="142" spans="1:2">
      <c r="A142" s="11">
        <f>Returns!A142</f>
        <v>0</v>
      </c>
      <c r="B142" s="1">
        <f>MAX(AVERAGE(Portfolios!$B$2:$B$699)-Portfolios!B142, 0)</f>
        <v>0</v>
      </c>
    </row>
    <row r="143" spans="1:2">
      <c r="A143" s="11">
        <f>Returns!A143</f>
        <v>0</v>
      </c>
      <c r="B143" s="1">
        <f>MAX(AVERAGE(Portfolios!$B$2:$B$699)-Portfolios!B143, 0)</f>
        <v>0</v>
      </c>
    </row>
    <row r="144" spans="1:2">
      <c r="A144" s="11">
        <f>Returns!A144</f>
        <v>0</v>
      </c>
      <c r="B144" s="1">
        <f>MAX(AVERAGE(Portfolios!$B$2:$B$699)-Portfolios!B144, 0)</f>
        <v>0</v>
      </c>
    </row>
    <row r="145" spans="1:2">
      <c r="A145" s="11">
        <f>Returns!A145</f>
        <v>0</v>
      </c>
      <c r="B145" s="1">
        <f>MAX(AVERAGE(Portfolios!$B$2:$B$699)-Portfolios!B145, 0)</f>
        <v>0</v>
      </c>
    </row>
    <row r="146" spans="1:2">
      <c r="A146" s="11">
        <f>Returns!A146</f>
        <v>0</v>
      </c>
      <c r="B146" s="1">
        <f>MAX(AVERAGE(Portfolios!$B$2:$B$699)-Portfolios!B146, 0)</f>
        <v>0</v>
      </c>
    </row>
    <row r="147" spans="1:2">
      <c r="A147" s="11">
        <f>Returns!A147</f>
        <v>0</v>
      </c>
      <c r="B147" s="1">
        <f>MAX(AVERAGE(Portfolios!$B$2:$B$699)-Portfolios!B147, 0)</f>
        <v>0</v>
      </c>
    </row>
    <row r="148" spans="1:2">
      <c r="A148" s="11">
        <f>Returns!A148</f>
        <v>0</v>
      </c>
      <c r="B148" s="1">
        <f>MAX(AVERAGE(Portfolios!$B$2:$B$699)-Portfolios!B148, 0)</f>
        <v>0</v>
      </c>
    </row>
    <row r="149" spans="1:2">
      <c r="A149" s="11">
        <f>Returns!A149</f>
        <v>0</v>
      </c>
      <c r="B149" s="1">
        <f>MAX(AVERAGE(Portfolios!$B$2:$B$699)-Portfolios!B149, 0)</f>
        <v>0</v>
      </c>
    </row>
    <row r="150" spans="1:2">
      <c r="A150" s="11">
        <f>Returns!A150</f>
        <v>0</v>
      </c>
      <c r="B150" s="1">
        <f>MAX(AVERAGE(Portfolios!$B$2:$B$699)-Portfolios!B150, 0)</f>
        <v>0</v>
      </c>
    </row>
    <row r="151" spans="1:2">
      <c r="A151" s="11">
        <f>Returns!A151</f>
        <v>0</v>
      </c>
      <c r="B151" s="1">
        <f>MAX(AVERAGE(Portfolios!$B$2:$B$699)-Portfolios!B151, 0)</f>
        <v>0</v>
      </c>
    </row>
    <row r="152" spans="1:2">
      <c r="A152" s="11">
        <f>Returns!A152</f>
        <v>0</v>
      </c>
      <c r="B152" s="1">
        <f>MAX(AVERAGE(Portfolios!$B$2:$B$699)-Portfolios!B152, 0)</f>
        <v>0</v>
      </c>
    </row>
    <row r="153" spans="1:2">
      <c r="A153" s="11">
        <f>Returns!A153</f>
        <v>0</v>
      </c>
      <c r="B153" s="1">
        <f>MAX(AVERAGE(Portfolios!$B$2:$B$699)-Portfolios!B153, 0)</f>
        <v>0</v>
      </c>
    </row>
    <row r="154" spans="1:2">
      <c r="A154" s="11">
        <f>Returns!A154</f>
        <v>0</v>
      </c>
      <c r="B154" s="1">
        <f>MAX(AVERAGE(Portfolios!$B$2:$B$699)-Portfolios!B154, 0)</f>
        <v>0</v>
      </c>
    </row>
    <row r="155" spans="1:2">
      <c r="A155" s="11">
        <f>Returns!A155</f>
        <v>0</v>
      </c>
      <c r="B155" s="1">
        <f>MAX(AVERAGE(Portfolios!$B$2:$B$699)-Portfolios!B155, 0)</f>
        <v>0</v>
      </c>
    </row>
    <row r="156" spans="1:2">
      <c r="A156" s="11">
        <f>Returns!A156</f>
        <v>0</v>
      </c>
      <c r="B156" s="1">
        <f>MAX(AVERAGE(Portfolios!$B$2:$B$699)-Portfolios!B156, 0)</f>
        <v>0</v>
      </c>
    </row>
    <row r="157" spans="1:2">
      <c r="A157" s="11">
        <f>Returns!A157</f>
        <v>0</v>
      </c>
      <c r="B157" s="1">
        <f>MAX(AVERAGE(Portfolios!$B$2:$B$699)-Portfolios!B157, 0)</f>
        <v>0</v>
      </c>
    </row>
    <row r="158" spans="1:2">
      <c r="A158" s="11">
        <f>Returns!A158</f>
        <v>0</v>
      </c>
      <c r="B158" s="1">
        <f>MAX(AVERAGE(Portfolios!$B$2:$B$699)-Portfolios!B158, 0)</f>
        <v>0</v>
      </c>
    </row>
    <row r="159" spans="1:2">
      <c r="A159" s="11">
        <f>Returns!A159</f>
        <v>0</v>
      </c>
      <c r="B159" s="1">
        <f>MAX(AVERAGE(Portfolios!$B$2:$B$699)-Portfolios!B159, 0)</f>
        <v>0</v>
      </c>
    </row>
    <row r="160" spans="1:2">
      <c r="A160" s="11">
        <f>Returns!A160</f>
        <v>0</v>
      </c>
      <c r="B160" s="1">
        <f>MAX(AVERAGE(Portfolios!$B$2:$B$699)-Portfolios!B160, 0)</f>
        <v>0</v>
      </c>
    </row>
    <row r="161" spans="1:2">
      <c r="A161" s="11">
        <f>Returns!A161</f>
        <v>0</v>
      </c>
      <c r="B161" s="1">
        <f>MAX(AVERAGE(Portfolios!$B$2:$B$699)-Portfolios!B161, 0)</f>
        <v>0</v>
      </c>
    </row>
    <row r="162" spans="1:2">
      <c r="A162" s="11">
        <f>Returns!A162</f>
        <v>0</v>
      </c>
      <c r="B162" s="1">
        <f>MAX(AVERAGE(Portfolios!$B$2:$B$699)-Portfolios!B162, 0)</f>
        <v>0</v>
      </c>
    </row>
    <row r="163" spans="1:2">
      <c r="A163" s="11">
        <f>Returns!A163</f>
        <v>0</v>
      </c>
      <c r="B163" s="1">
        <f>MAX(AVERAGE(Portfolios!$B$2:$B$699)-Portfolios!B163, 0)</f>
        <v>0</v>
      </c>
    </row>
    <row r="164" spans="1:2">
      <c r="A164" s="11">
        <f>Returns!A164</f>
        <v>0</v>
      </c>
      <c r="B164" s="1">
        <f>MAX(AVERAGE(Portfolios!$B$2:$B$699)-Portfolios!B164, 0)</f>
        <v>0</v>
      </c>
    </row>
    <row r="165" spans="1:2">
      <c r="A165" s="11">
        <f>Returns!A165</f>
        <v>0</v>
      </c>
      <c r="B165" s="1">
        <f>MAX(AVERAGE(Portfolios!$B$2:$B$699)-Portfolios!B165, 0)</f>
        <v>0</v>
      </c>
    </row>
    <row r="166" spans="1:2">
      <c r="A166" s="11">
        <f>Returns!A166</f>
        <v>0</v>
      </c>
      <c r="B166" s="1">
        <f>MAX(AVERAGE(Portfolios!$B$2:$B$699)-Portfolios!B166, 0)</f>
        <v>0</v>
      </c>
    </row>
    <row r="167" spans="1:2">
      <c r="A167" s="11">
        <f>Returns!A167</f>
        <v>0</v>
      </c>
      <c r="B167" s="1">
        <f>MAX(AVERAGE(Portfolios!$B$2:$B$699)-Portfolios!B167, 0)</f>
        <v>0</v>
      </c>
    </row>
    <row r="168" spans="1:2">
      <c r="A168" s="11">
        <f>Returns!A168</f>
        <v>0</v>
      </c>
      <c r="B168" s="1">
        <f>MAX(AVERAGE(Portfolios!$B$2:$B$699)-Portfolios!B168, 0)</f>
        <v>0</v>
      </c>
    </row>
    <row r="169" spans="1:2">
      <c r="A169" s="11">
        <f>Returns!A169</f>
        <v>0</v>
      </c>
      <c r="B169" s="1">
        <f>MAX(AVERAGE(Portfolios!$B$2:$B$699)-Portfolios!B169, 0)</f>
        <v>0</v>
      </c>
    </row>
    <row r="170" spans="1:2">
      <c r="A170" s="11">
        <f>Returns!A170</f>
        <v>0</v>
      </c>
      <c r="B170" s="1">
        <f>MAX(AVERAGE(Portfolios!$B$2:$B$699)-Portfolios!B170, 0)</f>
        <v>0</v>
      </c>
    </row>
    <row r="171" spans="1:2">
      <c r="A171" s="11">
        <f>Returns!A171</f>
        <v>0</v>
      </c>
      <c r="B171" s="1">
        <f>MAX(AVERAGE(Portfolios!$B$2:$B$699)-Portfolios!B171, 0)</f>
        <v>0</v>
      </c>
    </row>
    <row r="172" spans="1:2">
      <c r="A172" s="11">
        <f>Returns!A172</f>
        <v>0</v>
      </c>
      <c r="B172" s="1">
        <f>MAX(AVERAGE(Portfolios!$B$2:$B$699)-Portfolios!B172, 0)</f>
        <v>0</v>
      </c>
    </row>
    <row r="173" spans="1:2">
      <c r="A173" s="11">
        <f>Returns!A173</f>
        <v>0</v>
      </c>
      <c r="B173" s="1">
        <f>MAX(AVERAGE(Portfolios!$B$2:$B$699)-Portfolios!B173, 0)</f>
        <v>0</v>
      </c>
    </row>
    <row r="174" spans="1:2">
      <c r="A174" s="11">
        <f>Returns!A174</f>
        <v>0</v>
      </c>
      <c r="B174" s="1">
        <f>MAX(AVERAGE(Portfolios!$B$2:$B$699)-Portfolios!B174, 0)</f>
        <v>0</v>
      </c>
    </row>
    <row r="175" spans="1:2">
      <c r="A175" s="11">
        <f>Returns!A175</f>
        <v>0</v>
      </c>
      <c r="B175" s="1">
        <f>MAX(AVERAGE(Portfolios!$B$2:$B$699)-Portfolios!B175, 0)</f>
        <v>0</v>
      </c>
    </row>
    <row r="176" spans="1:2">
      <c r="A176" s="11">
        <f>Returns!A176</f>
        <v>0</v>
      </c>
      <c r="B176" s="1">
        <f>MAX(AVERAGE(Portfolios!$B$2:$B$699)-Portfolios!B176, 0)</f>
        <v>0</v>
      </c>
    </row>
    <row r="177" spans="1:2">
      <c r="A177" s="11">
        <f>Returns!A177</f>
        <v>0</v>
      </c>
      <c r="B177" s="1">
        <f>MAX(AVERAGE(Portfolios!$B$2:$B$699)-Portfolios!B177, 0)</f>
        <v>0</v>
      </c>
    </row>
    <row r="178" spans="1:2">
      <c r="A178" s="11">
        <f>Returns!A178</f>
        <v>0</v>
      </c>
      <c r="B178" s="1">
        <f>MAX(AVERAGE(Portfolios!$B$2:$B$699)-Portfolios!B178, 0)</f>
        <v>0</v>
      </c>
    </row>
    <row r="179" spans="1:2">
      <c r="A179" s="11">
        <f>Returns!A179</f>
        <v>0</v>
      </c>
      <c r="B179" s="1">
        <f>MAX(AVERAGE(Portfolios!$B$2:$B$699)-Portfolios!B179, 0)</f>
        <v>0</v>
      </c>
    </row>
    <row r="180" spans="1:2">
      <c r="A180" s="11">
        <f>Returns!A180</f>
        <v>0</v>
      </c>
      <c r="B180" s="1">
        <f>MAX(AVERAGE(Portfolios!$B$2:$B$699)-Portfolios!B180, 0)</f>
        <v>0</v>
      </c>
    </row>
    <row r="181" spans="1:2">
      <c r="A181" s="11">
        <f>Returns!A181</f>
        <v>0</v>
      </c>
      <c r="B181" s="1">
        <f>MAX(AVERAGE(Portfolios!$B$2:$B$699)-Portfolios!B181, 0)</f>
        <v>0</v>
      </c>
    </row>
    <row r="182" spans="1:2">
      <c r="A182" s="11">
        <f>Returns!A182</f>
        <v>0</v>
      </c>
      <c r="B182" s="1">
        <f>MAX(AVERAGE(Portfolios!$B$2:$B$699)-Portfolios!B182, 0)</f>
        <v>0</v>
      </c>
    </row>
    <row r="183" spans="1:2">
      <c r="A183" s="11">
        <f>Returns!A183</f>
        <v>0</v>
      </c>
      <c r="B183" s="1">
        <f>MAX(AVERAGE(Portfolios!$B$2:$B$699)-Portfolios!B183, 0)</f>
        <v>0</v>
      </c>
    </row>
    <row r="184" spans="1:2">
      <c r="A184" s="11">
        <f>Returns!A184</f>
        <v>0</v>
      </c>
      <c r="B184" s="1">
        <f>MAX(AVERAGE(Portfolios!$B$2:$B$699)-Portfolios!B184, 0)</f>
        <v>0</v>
      </c>
    </row>
    <row r="185" spans="1:2">
      <c r="A185" s="11">
        <f>Returns!A185</f>
        <v>0</v>
      </c>
      <c r="B185" s="1">
        <f>MAX(AVERAGE(Portfolios!$B$2:$B$699)-Portfolios!B185, 0)</f>
        <v>0</v>
      </c>
    </row>
    <row r="186" spans="1:2">
      <c r="A186" s="11">
        <f>Returns!A186</f>
        <v>0</v>
      </c>
      <c r="B186" s="1">
        <f>MAX(AVERAGE(Portfolios!$B$2:$B$699)-Portfolios!B186, 0)</f>
        <v>0</v>
      </c>
    </row>
    <row r="187" spans="1:2">
      <c r="A187" s="11">
        <f>Returns!A187</f>
        <v>0</v>
      </c>
      <c r="B187" s="1">
        <f>MAX(AVERAGE(Portfolios!$B$2:$B$699)-Portfolios!B187, 0)</f>
        <v>0</v>
      </c>
    </row>
    <row r="188" spans="1:2">
      <c r="A188" s="11">
        <f>Returns!A188</f>
        <v>0</v>
      </c>
      <c r="B188" s="1">
        <f>MAX(AVERAGE(Portfolios!$B$2:$B$699)-Portfolios!B188, 0)</f>
        <v>0</v>
      </c>
    </row>
    <row r="189" spans="1:2">
      <c r="A189" s="11">
        <f>Returns!A189</f>
        <v>0</v>
      </c>
      <c r="B189" s="1">
        <f>MAX(AVERAGE(Portfolios!$B$2:$B$699)-Portfolios!B189, 0)</f>
        <v>0</v>
      </c>
    </row>
    <row r="190" spans="1:2">
      <c r="A190" s="11">
        <f>Returns!A190</f>
        <v>0</v>
      </c>
      <c r="B190" s="1">
        <f>MAX(AVERAGE(Portfolios!$B$2:$B$699)-Portfolios!B190, 0)</f>
        <v>0</v>
      </c>
    </row>
    <row r="191" spans="1:2">
      <c r="A191" s="11">
        <f>Returns!A191</f>
        <v>0</v>
      </c>
      <c r="B191" s="1">
        <f>MAX(AVERAGE(Portfolios!$B$2:$B$699)-Portfolios!B191, 0)</f>
        <v>0</v>
      </c>
    </row>
    <row r="192" spans="1:2">
      <c r="A192" s="11">
        <f>Returns!A192</f>
        <v>0</v>
      </c>
      <c r="B192" s="1">
        <f>MAX(AVERAGE(Portfolios!$B$2:$B$699)-Portfolios!B192, 0)</f>
        <v>0</v>
      </c>
    </row>
    <row r="193" spans="1:2">
      <c r="A193" s="11">
        <f>Returns!A193</f>
        <v>0</v>
      </c>
      <c r="B193" s="1">
        <f>MAX(AVERAGE(Portfolios!$B$2:$B$699)-Portfolios!B193, 0)</f>
        <v>0</v>
      </c>
    </row>
    <row r="194" spans="1:2">
      <c r="A194" s="11">
        <f>Returns!A194</f>
        <v>0</v>
      </c>
      <c r="B194" s="1">
        <f>MAX(AVERAGE(Portfolios!$B$2:$B$699)-Portfolios!B194, 0)</f>
        <v>0</v>
      </c>
    </row>
    <row r="195" spans="1:2">
      <c r="A195" s="11">
        <f>Returns!A195</f>
        <v>0</v>
      </c>
      <c r="B195" s="1">
        <f>MAX(AVERAGE(Portfolios!$B$2:$B$699)-Portfolios!B195, 0)</f>
        <v>0</v>
      </c>
    </row>
    <row r="196" spans="1:2">
      <c r="A196" s="11">
        <f>Returns!A196</f>
        <v>0</v>
      </c>
      <c r="B196" s="1">
        <f>MAX(AVERAGE(Portfolios!$B$2:$B$699)-Portfolios!B196, 0)</f>
        <v>0</v>
      </c>
    </row>
    <row r="197" spans="1:2">
      <c r="A197" s="11">
        <f>Returns!A197</f>
        <v>0</v>
      </c>
      <c r="B197" s="1">
        <f>MAX(AVERAGE(Portfolios!$B$2:$B$699)-Portfolios!B197, 0)</f>
        <v>0</v>
      </c>
    </row>
    <row r="198" spans="1:2">
      <c r="A198" s="11">
        <f>Returns!A198</f>
        <v>0</v>
      </c>
      <c r="B198" s="1">
        <f>MAX(AVERAGE(Portfolios!$B$2:$B$699)-Portfolios!B198, 0)</f>
        <v>0</v>
      </c>
    </row>
    <row r="199" spans="1:2">
      <c r="A199" s="11">
        <f>Returns!A199</f>
        <v>0</v>
      </c>
      <c r="B199" s="1">
        <f>MAX(AVERAGE(Portfolios!$B$2:$B$699)-Portfolios!B199, 0)</f>
        <v>0</v>
      </c>
    </row>
    <row r="200" spans="1:2">
      <c r="A200" s="11">
        <f>Returns!A200</f>
        <v>0</v>
      </c>
      <c r="B200" s="1">
        <f>MAX(AVERAGE(Portfolios!$B$2:$B$699)-Portfolios!B200, 0)</f>
        <v>0</v>
      </c>
    </row>
    <row r="201" spans="1:2">
      <c r="A201" s="11">
        <f>Returns!A201</f>
        <v>0</v>
      </c>
      <c r="B201" s="1">
        <f>MAX(AVERAGE(Portfolios!$B$2:$B$699)-Portfolios!B201, 0)</f>
        <v>0</v>
      </c>
    </row>
    <row r="202" spans="1:2">
      <c r="A202" s="11">
        <f>Returns!A202</f>
        <v>0</v>
      </c>
      <c r="B202" s="1">
        <f>MAX(AVERAGE(Portfolios!$B$2:$B$699)-Portfolios!B202, 0)</f>
        <v>0</v>
      </c>
    </row>
    <row r="203" spans="1:2">
      <c r="A203" s="11">
        <f>Returns!A203</f>
        <v>0</v>
      </c>
      <c r="B203" s="1">
        <f>MAX(AVERAGE(Portfolios!$B$2:$B$699)-Portfolios!B203, 0)</f>
        <v>0</v>
      </c>
    </row>
    <row r="204" spans="1:2">
      <c r="A204" s="11">
        <f>Returns!A204</f>
        <v>0</v>
      </c>
      <c r="B204" s="1">
        <f>MAX(AVERAGE(Portfolios!$B$2:$B$699)-Portfolios!B204, 0)</f>
        <v>0</v>
      </c>
    </row>
    <row r="205" spans="1:2">
      <c r="A205" s="11">
        <f>Returns!A205</f>
        <v>0</v>
      </c>
      <c r="B205" s="1">
        <f>MAX(AVERAGE(Portfolios!$B$2:$B$699)-Portfolios!B205, 0)</f>
        <v>0</v>
      </c>
    </row>
    <row r="206" spans="1:2">
      <c r="A206" s="11">
        <f>Returns!A206</f>
        <v>0</v>
      </c>
      <c r="B206" s="1">
        <f>MAX(AVERAGE(Portfolios!$B$2:$B$699)-Portfolios!B206, 0)</f>
        <v>0</v>
      </c>
    </row>
    <row r="207" spans="1:2">
      <c r="A207" s="11">
        <f>Returns!A207</f>
        <v>0</v>
      </c>
      <c r="B207" s="1">
        <f>MAX(AVERAGE(Portfolios!$B$2:$B$699)-Portfolios!B207, 0)</f>
        <v>0</v>
      </c>
    </row>
    <row r="208" spans="1:2">
      <c r="A208" s="11">
        <f>Returns!A208</f>
        <v>0</v>
      </c>
      <c r="B208" s="1">
        <f>MAX(AVERAGE(Portfolios!$B$2:$B$699)-Portfolios!B208, 0)</f>
        <v>0</v>
      </c>
    </row>
    <row r="209" spans="1:2">
      <c r="A209" s="11">
        <f>Returns!A209</f>
        <v>0</v>
      </c>
      <c r="B209" s="1">
        <f>MAX(AVERAGE(Portfolios!$B$2:$B$699)-Portfolios!B209, 0)</f>
        <v>0</v>
      </c>
    </row>
    <row r="210" spans="1:2">
      <c r="A210" s="11">
        <f>Returns!A210</f>
        <v>0</v>
      </c>
      <c r="B210" s="1">
        <f>MAX(AVERAGE(Portfolios!$B$2:$B$699)-Portfolios!B210, 0)</f>
        <v>0</v>
      </c>
    </row>
    <row r="211" spans="1:2">
      <c r="A211" s="11">
        <f>Returns!A211</f>
        <v>0</v>
      </c>
      <c r="B211" s="1">
        <f>MAX(AVERAGE(Portfolios!$B$2:$B$699)-Portfolios!B211, 0)</f>
        <v>0</v>
      </c>
    </row>
    <row r="212" spans="1:2">
      <c r="A212" s="11">
        <f>Returns!A212</f>
        <v>0</v>
      </c>
      <c r="B212" s="1">
        <f>MAX(AVERAGE(Portfolios!$B$2:$B$699)-Portfolios!B212, 0)</f>
        <v>0</v>
      </c>
    </row>
    <row r="213" spans="1:2">
      <c r="A213" s="11">
        <f>Returns!A213</f>
        <v>0</v>
      </c>
      <c r="B213" s="1">
        <f>MAX(AVERAGE(Portfolios!$B$2:$B$699)-Portfolios!B213, 0)</f>
        <v>0</v>
      </c>
    </row>
    <row r="214" spans="1:2">
      <c r="A214" s="11">
        <f>Returns!A214</f>
        <v>0</v>
      </c>
      <c r="B214" s="1">
        <f>MAX(AVERAGE(Portfolios!$B$2:$B$699)-Portfolios!B214, 0)</f>
        <v>0</v>
      </c>
    </row>
    <row r="215" spans="1:2">
      <c r="A215" s="11">
        <f>Returns!A215</f>
        <v>0</v>
      </c>
      <c r="B215" s="1">
        <f>MAX(AVERAGE(Portfolios!$B$2:$B$699)-Portfolios!B215, 0)</f>
        <v>0</v>
      </c>
    </row>
    <row r="216" spans="1:2">
      <c r="A216" s="11">
        <f>Returns!A216</f>
        <v>0</v>
      </c>
      <c r="B216" s="1">
        <f>MAX(AVERAGE(Portfolios!$B$2:$B$699)-Portfolios!B216, 0)</f>
        <v>0</v>
      </c>
    </row>
    <row r="217" spans="1:2">
      <c r="A217" s="11">
        <f>Returns!A217</f>
        <v>0</v>
      </c>
      <c r="B217" s="1">
        <f>MAX(AVERAGE(Portfolios!$B$2:$B$699)-Portfolios!B217, 0)</f>
        <v>0</v>
      </c>
    </row>
    <row r="218" spans="1:2">
      <c r="A218" s="11">
        <f>Returns!A218</f>
        <v>0</v>
      </c>
      <c r="B218" s="1">
        <f>MAX(AVERAGE(Portfolios!$B$2:$B$699)-Portfolios!B218, 0)</f>
        <v>0</v>
      </c>
    </row>
    <row r="219" spans="1:2">
      <c r="A219" s="11">
        <f>Returns!A219</f>
        <v>0</v>
      </c>
      <c r="B219" s="1">
        <f>MAX(AVERAGE(Portfolios!$B$2:$B$699)-Portfolios!B219, 0)</f>
        <v>0</v>
      </c>
    </row>
    <row r="220" spans="1:2">
      <c r="A220" s="11">
        <f>Returns!A220</f>
        <v>0</v>
      </c>
      <c r="B220" s="1">
        <f>MAX(AVERAGE(Portfolios!$B$2:$B$699)-Portfolios!B220, 0)</f>
        <v>0</v>
      </c>
    </row>
    <row r="221" spans="1:2">
      <c r="A221" s="11">
        <f>Returns!A221</f>
        <v>0</v>
      </c>
      <c r="B221" s="1">
        <f>MAX(AVERAGE(Portfolios!$B$2:$B$699)-Portfolios!B221, 0)</f>
        <v>0</v>
      </c>
    </row>
    <row r="222" spans="1:2">
      <c r="A222" s="11">
        <f>Returns!A222</f>
        <v>0</v>
      </c>
      <c r="B222" s="1">
        <f>MAX(AVERAGE(Portfolios!$B$2:$B$699)-Portfolios!B222, 0)</f>
        <v>0</v>
      </c>
    </row>
    <row r="223" spans="1:2">
      <c r="A223" s="11">
        <f>Returns!A223</f>
        <v>0</v>
      </c>
      <c r="B223" s="1">
        <f>MAX(AVERAGE(Portfolios!$B$2:$B$699)-Portfolios!B223, 0)</f>
        <v>0</v>
      </c>
    </row>
    <row r="224" spans="1:2">
      <c r="A224" s="11">
        <f>Returns!A224</f>
        <v>0</v>
      </c>
      <c r="B224" s="1">
        <f>MAX(AVERAGE(Portfolios!$B$2:$B$699)-Portfolios!B224, 0)</f>
        <v>0</v>
      </c>
    </row>
    <row r="225" spans="1:2">
      <c r="A225" s="11">
        <f>Returns!A225</f>
        <v>0</v>
      </c>
      <c r="B225" s="1">
        <f>MAX(AVERAGE(Portfolios!$B$2:$B$699)-Portfolios!B225, 0)</f>
        <v>0</v>
      </c>
    </row>
    <row r="226" spans="1:2">
      <c r="A226" s="11">
        <f>Returns!A226</f>
        <v>0</v>
      </c>
      <c r="B226" s="1">
        <f>MAX(AVERAGE(Portfolios!$B$2:$B$699)-Portfolios!B226, 0)</f>
        <v>0</v>
      </c>
    </row>
    <row r="227" spans="1:2">
      <c r="A227" s="11">
        <f>Returns!A227</f>
        <v>0</v>
      </c>
      <c r="B227" s="1">
        <f>MAX(AVERAGE(Portfolios!$B$2:$B$699)-Portfolios!B227, 0)</f>
        <v>0</v>
      </c>
    </row>
    <row r="228" spans="1:2">
      <c r="A228" s="11">
        <f>Returns!A228</f>
        <v>0</v>
      </c>
      <c r="B228" s="1">
        <f>MAX(AVERAGE(Portfolios!$B$2:$B$699)-Portfolios!B228, 0)</f>
        <v>0</v>
      </c>
    </row>
    <row r="229" spans="1:2">
      <c r="A229" s="11">
        <f>Returns!A229</f>
        <v>0</v>
      </c>
      <c r="B229" s="1">
        <f>MAX(AVERAGE(Portfolios!$B$2:$B$699)-Portfolios!B229, 0)</f>
        <v>0</v>
      </c>
    </row>
    <row r="230" spans="1:2">
      <c r="A230" s="11">
        <f>Returns!A230</f>
        <v>0</v>
      </c>
      <c r="B230" s="1">
        <f>MAX(AVERAGE(Portfolios!$B$2:$B$699)-Portfolios!B230, 0)</f>
        <v>0</v>
      </c>
    </row>
    <row r="231" spans="1:2">
      <c r="A231" s="11">
        <f>Returns!A231</f>
        <v>0</v>
      </c>
      <c r="B231" s="1">
        <f>MAX(AVERAGE(Portfolios!$B$2:$B$699)-Portfolios!B231, 0)</f>
        <v>0</v>
      </c>
    </row>
    <row r="232" spans="1:2">
      <c r="A232" s="11">
        <f>Returns!A232</f>
        <v>0</v>
      </c>
      <c r="B232" s="1">
        <f>MAX(AVERAGE(Portfolios!$B$2:$B$699)-Portfolios!B232, 0)</f>
        <v>0</v>
      </c>
    </row>
    <row r="233" spans="1:2">
      <c r="A233" s="11">
        <f>Returns!A233</f>
        <v>0</v>
      </c>
      <c r="B233" s="1">
        <f>MAX(AVERAGE(Portfolios!$B$2:$B$699)-Portfolios!B233, 0)</f>
        <v>0</v>
      </c>
    </row>
    <row r="234" spans="1:2">
      <c r="A234" s="11">
        <f>Returns!A234</f>
        <v>0</v>
      </c>
      <c r="B234" s="1">
        <f>MAX(AVERAGE(Portfolios!$B$2:$B$699)-Portfolios!B234, 0)</f>
        <v>0</v>
      </c>
    </row>
    <row r="235" spans="1:2">
      <c r="A235" s="11">
        <f>Returns!A235</f>
        <v>0</v>
      </c>
      <c r="B235" s="1">
        <f>MAX(AVERAGE(Portfolios!$B$2:$B$699)-Portfolios!B235, 0)</f>
        <v>0</v>
      </c>
    </row>
    <row r="236" spans="1:2">
      <c r="A236" s="11">
        <f>Returns!A236</f>
        <v>0</v>
      </c>
      <c r="B236" s="1">
        <f>MAX(AVERAGE(Portfolios!$B$2:$B$699)-Portfolios!B236, 0)</f>
        <v>0</v>
      </c>
    </row>
    <row r="237" spans="1:2">
      <c r="A237" s="11">
        <f>Returns!A237</f>
        <v>0</v>
      </c>
      <c r="B237" s="1">
        <f>MAX(AVERAGE(Portfolios!$B$2:$B$699)-Portfolios!B237, 0)</f>
        <v>0</v>
      </c>
    </row>
    <row r="238" spans="1:2">
      <c r="A238" s="11">
        <f>Returns!A238</f>
        <v>0</v>
      </c>
      <c r="B238" s="1">
        <f>MAX(AVERAGE(Portfolios!$B$2:$B$699)-Portfolios!B238, 0)</f>
        <v>0</v>
      </c>
    </row>
    <row r="239" spans="1:2">
      <c r="A239" s="11">
        <f>Returns!A239</f>
        <v>0</v>
      </c>
      <c r="B239" s="1">
        <f>MAX(AVERAGE(Portfolios!$B$2:$B$699)-Portfolios!B239, 0)</f>
        <v>0</v>
      </c>
    </row>
    <row r="240" spans="1:2">
      <c r="A240" s="11">
        <f>Returns!A240</f>
        <v>0</v>
      </c>
      <c r="B240" s="1">
        <f>MAX(AVERAGE(Portfolios!$B$2:$B$699)-Portfolios!B240, 0)</f>
        <v>0</v>
      </c>
    </row>
    <row r="241" spans="1:2">
      <c r="A241" s="11">
        <f>Returns!A241</f>
        <v>0</v>
      </c>
      <c r="B241" s="1">
        <f>MAX(AVERAGE(Portfolios!$B$2:$B$699)-Portfolios!B241, 0)</f>
        <v>0</v>
      </c>
    </row>
    <row r="242" spans="1:2">
      <c r="A242" s="11">
        <f>Returns!A242</f>
        <v>0</v>
      </c>
      <c r="B242" s="1">
        <f>MAX(AVERAGE(Portfolios!$B$2:$B$699)-Portfolios!B242, 0)</f>
        <v>0</v>
      </c>
    </row>
    <row r="243" spans="1:2">
      <c r="A243" s="11">
        <f>Returns!A243</f>
        <v>0</v>
      </c>
      <c r="B243" s="1">
        <f>MAX(AVERAGE(Portfolios!$B$2:$B$699)-Portfolios!B243, 0)</f>
        <v>0</v>
      </c>
    </row>
    <row r="244" spans="1:2">
      <c r="A244" s="11">
        <f>Returns!A244</f>
        <v>0</v>
      </c>
      <c r="B244" s="1">
        <f>MAX(AVERAGE(Portfolios!$B$2:$B$699)-Portfolios!B244, 0)</f>
        <v>0</v>
      </c>
    </row>
    <row r="245" spans="1:2">
      <c r="A245" s="11">
        <f>Returns!A245</f>
        <v>0</v>
      </c>
      <c r="B245" s="1">
        <f>MAX(AVERAGE(Portfolios!$B$2:$B$699)-Portfolios!B245, 0)</f>
        <v>0</v>
      </c>
    </row>
    <row r="246" spans="1:2">
      <c r="A246" s="11">
        <f>Returns!A246</f>
        <v>0</v>
      </c>
      <c r="B246" s="1">
        <f>MAX(AVERAGE(Portfolios!$B$2:$B$699)-Portfolios!B246, 0)</f>
        <v>0</v>
      </c>
    </row>
    <row r="247" spans="1:2">
      <c r="A247" s="11">
        <f>Returns!A247</f>
        <v>0</v>
      </c>
      <c r="B247" s="1">
        <f>MAX(AVERAGE(Portfolios!$B$2:$B$699)-Portfolios!B247, 0)</f>
        <v>0</v>
      </c>
    </row>
    <row r="248" spans="1:2">
      <c r="A248" s="11">
        <f>Returns!A248</f>
        <v>0</v>
      </c>
      <c r="B248" s="1">
        <f>MAX(AVERAGE(Portfolios!$B$2:$B$699)-Portfolios!B248, 0)</f>
        <v>0</v>
      </c>
    </row>
    <row r="249" spans="1:2">
      <c r="A249" s="11">
        <f>Returns!A249</f>
        <v>0</v>
      </c>
      <c r="B249" s="1">
        <f>MAX(AVERAGE(Portfolios!$B$2:$B$699)-Portfolios!B249, 0)</f>
        <v>0</v>
      </c>
    </row>
    <row r="250" spans="1:2">
      <c r="A250" s="11">
        <f>Returns!A250</f>
        <v>0</v>
      </c>
      <c r="B250" s="1">
        <f>MAX(AVERAGE(Portfolios!$B$2:$B$699)-Portfolios!B250, 0)</f>
        <v>0</v>
      </c>
    </row>
    <row r="251" spans="1:2">
      <c r="A251" s="11">
        <f>Returns!A251</f>
        <v>0</v>
      </c>
      <c r="B251" s="1">
        <f>MAX(AVERAGE(Portfolios!$B$2:$B$699)-Portfolios!B251, 0)</f>
        <v>0</v>
      </c>
    </row>
    <row r="252" spans="1:2">
      <c r="A252" s="11">
        <f>Returns!A252</f>
        <v>0</v>
      </c>
      <c r="B252" s="1">
        <f>MAX(AVERAGE(Portfolios!$B$2:$B$699)-Portfolios!B252, 0)</f>
        <v>0</v>
      </c>
    </row>
    <row r="253" spans="1:2">
      <c r="A253" s="11">
        <f>Returns!A253</f>
        <v>0</v>
      </c>
      <c r="B253" s="1">
        <f>MAX(AVERAGE(Portfolios!$B$2:$B$699)-Portfolios!B253, 0)</f>
        <v>0</v>
      </c>
    </row>
    <row r="254" spans="1:2">
      <c r="A254" s="11">
        <f>Returns!A254</f>
        <v>0</v>
      </c>
      <c r="B254" s="1">
        <f>MAX(AVERAGE(Portfolios!$B$2:$B$699)-Portfolios!B254, 0)</f>
        <v>0</v>
      </c>
    </row>
    <row r="255" spans="1:2">
      <c r="A255" s="11">
        <f>Returns!A255</f>
        <v>0</v>
      </c>
      <c r="B255" s="1">
        <f>MAX(AVERAGE(Portfolios!$B$2:$B$699)-Portfolios!B255, 0)</f>
        <v>0</v>
      </c>
    </row>
    <row r="256" spans="1:2">
      <c r="A256" s="11">
        <f>Returns!A256</f>
        <v>0</v>
      </c>
      <c r="B256" s="1">
        <f>MAX(AVERAGE(Portfolios!$B$2:$B$699)-Portfolios!B256, 0)</f>
        <v>0</v>
      </c>
    </row>
    <row r="257" spans="1:2">
      <c r="A257" s="11">
        <f>Returns!A257</f>
        <v>0</v>
      </c>
      <c r="B257" s="1">
        <f>MAX(AVERAGE(Portfolios!$B$2:$B$699)-Portfolios!B257, 0)</f>
        <v>0</v>
      </c>
    </row>
    <row r="258" spans="1:2">
      <c r="A258" s="11">
        <f>Returns!A258</f>
        <v>0</v>
      </c>
      <c r="B258" s="1">
        <f>MAX(AVERAGE(Portfolios!$B$2:$B$699)-Portfolios!B258, 0)</f>
        <v>0</v>
      </c>
    </row>
    <row r="259" spans="1:2">
      <c r="A259" s="11">
        <f>Returns!A259</f>
        <v>0</v>
      </c>
      <c r="B259" s="1">
        <f>MAX(AVERAGE(Portfolios!$B$2:$B$699)-Portfolios!B259, 0)</f>
        <v>0</v>
      </c>
    </row>
    <row r="260" spans="1:2">
      <c r="A260" s="11">
        <f>Returns!A260</f>
        <v>0</v>
      </c>
      <c r="B260" s="1">
        <f>MAX(AVERAGE(Portfolios!$B$2:$B$699)-Portfolios!B260, 0)</f>
        <v>0</v>
      </c>
    </row>
    <row r="261" spans="1:2">
      <c r="A261" s="11">
        <f>Returns!A261</f>
        <v>0</v>
      </c>
      <c r="B261" s="1">
        <f>MAX(AVERAGE(Portfolios!$B$2:$B$699)-Portfolios!B261, 0)</f>
        <v>0</v>
      </c>
    </row>
    <row r="262" spans="1:2">
      <c r="A262" s="11">
        <f>Returns!A262</f>
        <v>0</v>
      </c>
      <c r="B262" s="1">
        <f>MAX(AVERAGE(Portfolios!$B$2:$B$699)-Portfolios!B262, 0)</f>
        <v>0</v>
      </c>
    </row>
    <row r="263" spans="1:2">
      <c r="A263" s="11">
        <f>Returns!A263</f>
        <v>0</v>
      </c>
      <c r="B263" s="1">
        <f>MAX(AVERAGE(Portfolios!$B$2:$B$699)-Portfolios!B263, 0)</f>
        <v>0</v>
      </c>
    </row>
    <row r="264" spans="1:2">
      <c r="A264" s="11">
        <f>Returns!A264</f>
        <v>0</v>
      </c>
      <c r="B264" s="1">
        <f>MAX(AVERAGE(Portfolios!$B$2:$B$699)-Portfolios!B264, 0)</f>
        <v>0</v>
      </c>
    </row>
    <row r="265" spans="1:2">
      <c r="A265" s="11">
        <f>Returns!A265</f>
        <v>0</v>
      </c>
      <c r="B265" s="1">
        <f>MAX(AVERAGE(Portfolios!$B$2:$B$699)-Portfolios!B265, 0)</f>
        <v>0</v>
      </c>
    </row>
    <row r="266" spans="1:2">
      <c r="A266" s="11">
        <f>Returns!A266</f>
        <v>0</v>
      </c>
      <c r="B266" s="1">
        <f>MAX(AVERAGE(Portfolios!$B$2:$B$699)-Portfolios!B266, 0)</f>
        <v>0</v>
      </c>
    </row>
    <row r="267" spans="1:2">
      <c r="A267" s="11">
        <f>Returns!A267</f>
        <v>0</v>
      </c>
      <c r="B267" s="1">
        <f>MAX(AVERAGE(Portfolios!$B$2:$B$699)-Portfolios!B267, 0)</f>
        <v>0</v>
      </c>
    </row>
    <row r="268" spans="1:2">
      <c r="A268" s="11">
        <f>Returns!A268</f>
        <v>0</v>
      </c>
      <c r="B268" s="1">
        <f>MAX(AVERAGE(Portfolios!$B$2:$B$699)-Portfolios!B268, 0)</f>
        <v>0</v>
      </c>
    </row>
    <row r="269" spans="1:2">
      <c r="A269" s="11">
        <f>Returns!A269</f>
        <v>0</v>
      </c>
      <c r="B269" s="1">
        <f>MAX(AVERAGE(Portfolios!$B$2:$B$699)-Portfolios!B269, 0)</f>
        <v>0</v>
      </c>
    </row>
    <row r="270" spans="1:2">
      <c r="A270" s="11">
        <f>Returns!A270</f>
        <v>0</v>
      </c>
      <c r="B270" s="1">
        <f>MAX(AVERAGE(Portfolios!$B$2:$B$699)-Portfolios!B270, 0)</f>
        <v>0</v>
      </c>
    </row>
    <row r="271" spans="1:2">
      <c r="A271" s="11">
        <f>Returns!A271</f>
        <v>0</v>
      </c>
      <c r="B271" s="1">
        <f>MAX(AVERAGE(Portfolios!$B$2:$B$699)-Portfolios!B271, 0)</f>
        <v>0</v>
      </c>
    </row>
    <row r="272" spans="1:2">
      <c r="A272" s="11">
        <f>Returns!A272</f>
        <v>0</v>
      </c>
      <c r="B272" s="1">
        <f>MAX(AVERAGE(Portfolios!$B$2:$B$699)-Portfolios!B272, 0)</f>
        <v>0</v>
      </c>
    </row>
    <row r="273" spans="1:2">
      <c r="A273" s="11">
        <f>Returns!A273</f>
        <v>0</v>
      </c>
      <c r="B273" s="1">
        <f>MAX(AVERAGE(Portfolios!$B$2:$B$699)-Portfolios!B273, 0)</f>
        <v>0</v>
      </c>
    </row>
    <row r="274" spans="1:2">
      <c r="A274" s="11">
        <f>Returns!A274</f>
        <v>0</v>
      </c>
      <c r="B274" s="1">
        <f>MAX(AVERAGE(Portfolios!$B$2:$B$699)-Portfolios!B274, 0)</f>
        <v>0</v>
      </c>
    </row>
    <row r="275" spans="1:2">
      <c r="A275" s="11">
        <f>Returns!A275</f>
        <v>0</v>
      </c>
      <c r="B275" s="1">
        <f>MAX(AVERAGE(Portfolios!$B$2:$B$699)-Portfolios!B275, 0)</f>
        <v>0</v>
      </c>
    </row>
    <row r="276" spans="1:2">
      <c r="A276" s="11">
        <f>Returns!A276</f>
        <v>0</v>
      </c>
      <c r="B276" s="1">
        <f>MAX(AVERAGE(Portfolios!$B$2:$B$699)-Portfolios!B276, 0)</f>
        <v>0</v>
      </c>
    </row>
    <row r="277" spans="1:2">
      <c r="A277" s="11">
        <f>Returns!A277</f>
        <v>0</v>
      </c>
      <c r="B277" s="1">
        <f>MAX(AVERAGE(Portfolios!$B$2:$B$699)-Portfolios!B277, 0)</f>
        <v>0</v>
      </c>
    </row>
    <row r="278" spans="1:2">
      <c r="A278" s="11">
        <f>Returns!A278</f>
        <v>0</v>
      </c>
      <c r="B278" s="1">
        <f>MAX(AVERAGE(Portfolios!$B$2:$B$699)-Portfolios!B278, 0)</f>
        <v>0</v>
      </c>
    </row>
    <row r="279" spans="1:2">
      <c r="A279" s="11">
        <f>Returns!A279</f>
        <v>0</v>
      </c>
      <c r="B279" s="1">
        <f>MAX(AVERAGE(Portfolios!$B$2:$B$699)-Portfolios!B279, 0)</f>
        <v>0</v>
      </c>
    </row>
    <row r="280" spans="1:2">
      <c r="A280" s="11">
        <f>Returns!A280</f>
        <v>0</v>
      </c>
      <c r="B280" s="1">
        <f>MAX(AVERAGE(Portfolios!$B$2:$B$699)-Portfolios!B280, 0)</f>
        <v>0</v>
      </c>
    </row>
    <row r="281" spans="1:2">
      <c r="A281" s="11">
        <f>Returns!A281</f>
        <v>0</v>
      </c>
      <c r="B281" s="1">
        <f>MAX(AVERAGE(Portfolios!$B$2:$B$699)-Portfolios!B281, 0)</f>
        <v>0</v>
      </c>
    </row>
    <row r="282" spans="1:2">
      <c r="A282" s="11">
        <f>Returns!A282</f>
        <v>0</v>
      </c>
      <c r="B282" s="1">
        <f>MAX(AVERAGE(Portfolios!$B$2:$B$699)-Portfolios!B282, 0)</f>
        <v>0</v>
      </c>
    </row>
    <row r="283" spans="1:2">
      <c r="A283" s="11">
        <f>Returns!A283</f>
        <v>0</v>
      </c>
      <c r="B283" s="1">
        <f>MAX(AVERAGE(Portfolios!$B$2:$B$699)-Portfolios!B283, 0)</f>
        <v>0</v>
      </c>
    </row>
    <row r="284" spans="1:2">
      <c r="A284" s="11">
        <f>Returns!A284</f>
        <v>0</v>
      </c>
      <c r="B284" s="1">
        <f>MAX(AVERAGE(Portfolios!$B$2:$B$699)-Portfolios!B284, 0)</f>
        <v>0</v>
      </c>
    </row>
    <row r="285" spans="1:2">
      <c r="A285" s="11">
        <f>Returns!A285</f>
        <v>0</v>
      </c>
      <c r="B285" s="1">
        <f>MAX(AVERAGE(Portfolios!$B$2:$B$699)-Portfolios!B285, 0)</f>
        <v>0</v>
      </c>
    </row>
    <row r="286" spans="1:2">
      <c r="A286" s="11">
        <f>Returns!A286</f>
        <v>0</v>
      </c>
      <c r="B286" s="1">
        <f>MAX(AVERAGE(Portfolios!$B$2:$B$699)-Portfolios!B286, 0)</f>
        <v>0</v>
      </c>
    </row>
    <row r="287" spans="1:2">
      <c r="A287" s="11">
        <f>Returns!A287</f>
        <v>0</v>
      </c>
      <c r="B287" s="1">
        <f>MAX(AVERAGE(Portfolios!$B$2:$B$699)-Portfolios!B287, 0)</f>
        <v>0</v>
      </c>
    </row>
    <row r="288" spans="1:2">
      <c r="A288" s="11">
        <f>Returns!A288</f>
        <v>0</v>
      </c>
      <c r="B288" s="1">
        <f>MAX(AVERAGE(Portfolios!$B$2:$B$699)-Portfolios!B288, 0)</f>
        <v>0</v>
      </c>
    </row>
    <row r="289" spans="1:2">
      <c r="A289" s="11">
        <f>Returns!A289</f>
        <v>0</v>
      </c>
      <c r="B289" s="1">
        <f>MAX(AVERAGE(Portfolios!$B$2:$B$699)-Portfolios!B289, 0)</f>
        <v>0</v>
      </c>
    </row>
    <row r="290" spans="1:2">
      <c r="A290" s="11">
        <f>Returns!A290</f>
        <v>0</v>
      </c>
      <c r="B290" s="1">
        <f>MAX(AVERAGE(Portfolios!$B$2:$B$699)-Portfolios!B290, 0)</f>
        <v>0</v>
      </c>
    </row>
    <row r="291" spans="1:2">
      <c r="A291" s="11">
        <f>Returns!A291</f>
        <v>0</v>
      </c>
      <c r="B291" s="1">
        <f>MAX(AVERAGE(Portfolios!$B$2:$B$699)-Portfolios!B291, 0)</f>
        <v>0</v>
      </c>
    </row>
    <row r="292" spans="1:2">
      <c r="A292" s="11">
        <f>Returns!A292</f>
        <v>0</v>
      </c>
      <c r="B292" s="1">
        <f>MAX(AVERAGE(Portfolios!$B$2:$B$699)-Portfolios!B292, 0)</f>
        <v>0</v>
      </c>
    </row>
    <row r="293" spans="1:2">
      <c r="A293" s="11">
        <f>Returns!A293</f>
        <v>0</v>
      </c>
      <c r="B293" s="1">
        <f>MAX(AVERAGE(Portfolios!$B$2:$B$699)-Portfolios!B293, 0)</f>
        <v>0</v>
      </c>
    </row>
    <row r="294" spans="1:2">
      <c r="A294" s="11">
        <f>Returns!A294</f>
        <v>0</v>
      </c>
      <c r="B294" s="1">
        <f>MAX(AVERAGE(Portfolios!$B$2:$B$699)-Portfolios!B294, 0)</f>
        <v>0</v>
      </c>
    </row>
    <row r="295" spans="1:2">
      <c r="A295" s="11">
        <f>Returns!A295</f>
        <v>0</v>
      </c>
      <c r="B295" s="1">
        <f>MAX(AVERAGE(Portfolios!$B$2:$B$699)-Portfolios!B295, 0)</f>
        <v>0</v>
      </c>
    </row>
    <row r="296" spans="1:2">
      <c r="A296" s="11">
        <f>Returns!A296</f>
        <v>0</v>
      </c>
      <c r="B296" s="1">
        <f>MAX(AVERAGE(Portfolios!$B$2:$B$699)-Portfolios!B296, 0)</f>
        <v>0</v>
      </c>
    </row>
    <row r="297" spans="1:2">
      <c r="A297" s="11">
        <f>Returns!A297</f>
        <v>0</v>
      </c>
      <c r="B297" s="1">
        <f>MAX(AVERAGE(Portfolios!$B$2:$B$699)-Portfolios!B297, 0)</f>
        <v>0</v>
      </c>
    </row>
    <row r="298" spans="1:2">
      <c r="A298" s="11">
        <f>Returns!A298</f>
        <v>0</v>
      </c>
      <c r="B298" s="1">
        <f>MAX(AVERAGE(Portfolios!$B$2:$B$699)-Portfolios!B298, 0)</f>
        <v>0</v>
      </c>
    </row>
    <row r="299" spans="1:2">
      <c r="A299" s="11">
        <f>Returns!A299</f>
        <v>0</v>
      </c>
      <c r="B299" s="1">
        <f>MAX(AVERAGE(Portfolios!$B$2:$B$699)-Portfolios!B299, 0)</f>
        <v>0</v>
      </c>
    </row>
    <row r="300" spans="1:2">
      <c r="A300" s="11">
        <f>Returns!A300</f>
        <v>0</v>
      </c>
      <c r="B300" s="1">
        <f>MAX(AVERAGE(Portfolios!$B$2:$B$699)-Portfolios!B300, 0)</f>
        <v>0</v>
      </c>
    </row>
    <row r="301" spans="1:2">
      <c r="A301" s="11">
        <f>Returns!A301</f>
        <v>0</v>
      </c>
      <c r="B301" s="1">
        <f>MAX(AVERAGE(Portfolios!$B$2:$B$699)-Portfolios!B301, 0)</f>
        <v>0</v>
      </c>
    </row>
    <row r="302" spans="1:2">
      <c r="A302" s="11">
        <f>Returns!A302</f>
        <v>0</v>
      </c>
      <c r="B302" s="1">
        <f>MAX(AVERAGE(Portfolios!$B$2:$B$699)-Portfolios!B302, 0)</f>
        <v>0</v>
      </c>
    </row>
    <row r="303" spans="1:2">
      <c r="A303" s="11">
        <f>Returns!A303</f>
        <v>0</v>
      </c>
      <c r="B303" s="1">
        <f>MAX(AVERAGE(Portfolios!$B$2:$B$699)-Portfolios!B303, 0)</f>
        <v>0</v>
      </c>
    </row>
    <row r="304" spans="1:2">
      <c r="A304" s="11">
        <f>Returns!A304</f>
        <v>0</v>
      </c>
      <c r="B304" s="1">
        <f>MAX(AVERAGE(Portfolios!$B$2:$B$699)-Portfolios!B304, 0)</f>
        <v>0</v>
      </c>
    </row>
    <row r="305" spans="1:2">
      <c r="A305" s="11">
        <f>Returns!A305</f>
        <v>0</v>
      </c>
      <c r="B305" s="1">
        <f>MAX(AVERAGE(Portfolios!$B$2:$B$699)-Portfolios!B305, 0)</f>
        <v>0</v>
      </c>
    </row>
    <row r="306" spans="1:2">
      <c r="A306" s="11">
        <f>Returns!A306</f>
        <v>0</v>
      </c>
      <c r="B306" s="1">
        <f>MAX(AVERAGE(Portfolios!$B$2:$B$699)-Portfolios!B306, 0)</f>
        <v>0</v>
      </c>
    </row>
    <row r="307" spans="1:2">
      <c r="A307" s="11">
        <f>Returns!A307</f>
        <v>0</v>
      </c>
      <c r="B307" s="1">
        <f>MAX(AVERAGE(Portfolios!$B$2:$B$699)-Portfolios!B307, 0)</f>
        <v>0</v>
      </c>
    </row>
    <row r="308" spans="1:2">
      <c r="A308" s="11">
        <f>Returns!A308</f>
        <v>0</v>
      </c>
      <c r="B308" s="1">
        <f>MAX(AVERAGE(Portfolios!$B$2:$B$699)-Portfolios!B308, 0)</f>
        <v>0</v>
      </c>
    </row>
    <row r="309" spans="1:2">
      <c r="A309" s="11">
        <f>Returns!A309</f>
        <v>0</v>
      </c>
      <c r="B309" s="1">
        <f>MAX(AVERAGE(Portfolios!$B$2:$B$699)-Portfolios!B309, 0)</f>
        <v>0</v>
      </c>
    </row>
    <row r="310" spans="1:2">
      <c r="A310" s="11">
        <f>Returns!A310</f>
        <v>0</v>
      </c>
      <c r="B310" s="1">
        <f>MAX(AVERAGE(Portfolios!$B$2:$B$699)-Portfolios!B310, 0)</f>
        <v>0</v>
      </c>
    </row>
    <row r="311" spans="1:2">
      <c r="A311" s="11">
        <f>Returns!A311</f>
        <v>0</v>
      </c>
      <c r="B311" s="1">
        <f>MAX(AVERAGE(Portfolios!$B$2:$B$699)-Portfolios!B311, 0)</f>
        <v>0</v>
      </c>
    </row>
    <row r="312" spans="1:2">
      <c r="A312" s="11">
        <f>Returns!A312</f>
        <v>0</v>
      </c>
      <c r="B312" s="1">
        <f>MAX(AVERAGE(Portfolios!$B$2:$B$699)-Portfolios!B312, 0)</f>
        <v>0</v>
      </c>
    </row>
    <row r="313" spans="1:2">
      <c r="A313" s="11">
        <f>Returns!A313</f>
        <v>0</v>
      </c>
      <c r="B313" s="1">
        <f>MAX(AVERAGE(Portfolios!$B$2:$B$699)-Portfolios!B313, 0)</f>
        <v>0</v>
      </c>
    </row>
    <row r="314" spans="1:2">
      <c r="A314" s="11">
        <f>Returns!A314</f>
        <v>0</v>
      </c>
      <c r="B314" s="1">
        <f>MAX(AVERAGE(Portfolios!$B$2:$B$699)-Portfolios!B314, 0)</f>
        <v>0</v>
      </c>
    </row>
    <row r="315" spans="1:2">
      <c r="A315" s="11">
        <f>Returns!A315</f>
        <v>0</v>
      </c>
      <c r="B315" s="1">
        <f>MAX(AVERAGE(Portfolios!$B$2:$B$699)-Portfolios!B315, 0)</f>
        <v>0</v>
      </c>
    </row>
    <row r="316" spans="1:2">
      <c r="A316" s="11">
        <f>Returns!A316</f>
        <v>0</v>
      </c>
      <c r="B316" s="1">
        <f>MAX(AVERAGE(Portfolios!$B$2:$B$699)-Portfolios!B316, 0)</f>
        <v>0</v>
      </c>
    </row>
    <row r="317" spans="1:2">
      <c r="A317" s="11">
        <f>Returns!A317</f>
        <v>0</v>
      </c>
      <c r="B317" s="1">
        <f>MAX(AVERAGE(Portfolios!$B$2:$B$699)-Portfolios!B317, 0)</f>
        <v>0</v>
      </c>
    </row>
    <row r="318" spans="1:2">
      <c r="A318" s="11">
        <f>Returns!A318</f>
        <v>0</v>
      </c>
      <c r="B318" s="1">
        <f>MAX(AVERAGE(Portfolios!$B$2:$B$699)-Portfolios!B318, 0)</f>
        <v>0</v>
      </c>
    </row>
    <row r="319" spans="1:2">
      <c r="A319" s="11">
        <f>Returns!A319</f>
        <v>0</v>
      </c>
      <c r="B319" s="1">
        <f>MAX(AVERAGE(Portfolios!$B$2:$B$699)-Portfolios!B319, 0)</f>
        <v>0</v>
      </c>
    </row>
    <row r="320" spans="1:2">
      <c r="A320" s="11">
        <f>Returns!A320</f>
        <v>0</v>
      </c>
      <c r="B320" s="1">
        <f>MAX(AVERAGE(Portfolios!$B$2:$B$699)-Portfolios!B320, 0)</f>
        <v>0</v>
      </c>
    </row>
    <row r="321" spans="1:2">
      <c r="A321" s="11">
        <f>Returns!A321</f>
        <v>0</v>
      </c>
      <c r="B321" s="1">
        <f>MAX(AVERAGE(Portfolios!$B$2:$B$699)-Portfolios!B321, 0)</f>
        <v>0</v>
      </c>
    </row>
    <row r="322" spans="1:2">
      <c r="A322" s="11">
        <f>Returns!A322</f>
        <v>0</v>
      </c>
      <c r="B322" s="1">
        <f>MAX(AVERAGE(Portfolios!$B$2:$B$699)-Portfolios!B322, 0)</f>
        <v>0</v>
      </c>
    </row>
    <row r="323" spans="1:2">
      <c r="A323" s="11">
        <f>Returns!A323</f>
        <v>0</v>
      </c>
      <c r="B323" s="1">
        <f>MAX(AVERAGE(Portfolios!$B$2:$B$699)-Portfolios!B323, 0)</f>
        <v>0</v>
      </c>
    </row>
    <row r="324" spans="1:2">
      <c r="A324" s="11">
        <f>Returns!A324</f>
        <v>0</v>
      </c>
      <c r="B324" s="1">
        <f>MAX(AVERAGE(Portfolios!$B$2:$B$699)-Portfolios!B324, 0)</f>
        <v>0</v>
      </c>
    </row>
    <row r="325" spans="1:2">
      <c r="A325" s="11">
        <f>Returns!A325</f>
        <v>0</v>
      </c>
      <c r="B325" s="1">
        <f>MAX(AVERAGE(Portfolios!$B$2:$B$699)-Portfolios!B325, 0)</f>
        <v>0</v>
      </c>
    </row>
    <row r="326" spans="1:2">
      <c r="A326" s="11">
        <f>Returns!A326</f>
        <v>0</v>
      </c>
      <c r="B326" s="1">
        <f>MAX(AVERAGE(Portfolios!$B$2:$B$699)-Portfolios!B326, 0)</f>
        <v>0</v>
      </c>
    </row>
    <row r="327" spans="1:2">
      <c r="A327" s="11">
        <f>Returns!A327</f>
        <v>0</v>
      </c>
      <c r="B327" s="1">
        <f>MAX(AVERAGE(Portfolios!$B$2:$B$699)-Portfolios!B327, 0)</f>
        <v>0</v>
      </c>
    </row>
    <row r="328" spans="1:2">
      <c r="A328" s="11">
        <f>Returns!A328</f>
        <v>0</v>
      </c>
      <c r="B328" s="1">
        <f>MAX(AVERAGE(Portfolios!$B$2:$B$699)-Portfolios!B328, 0)</f>
        <v>0</v>
      </c>
    </row>
    <row r="329" spans="1:2">
      <c r="A329" s="11">
        <f>Returns!A329</f>
        <v>0</v>
      </c>
      <c r="B329" s="1">
        <f>MAX(AVERAGE(Portfolios!$B$2:$B$699)-Portfolios!B329, 0)</f>
        <v>0</v>
      </c>
    </row>
    <row r="330" spans="1:2">
      <c r="A330" s="11">
        <f>Returns!A330</f>
        <v>0</v>
      </c>
      <c r="B330" s="1">
        <f>MAX(AVERAGE(Portfolios!$B$2:$B$699)-Portfolios!B330, 0)</f>
        <v>0</v>
      </c>
    </row>
    <row r="331" spans="1:2">
      <c r="A331" s="11">
        <f>Returns!A331</f>
        <v>0</v>
      </c>
      <c r="B331" s="1">
        <f>MAX(AVERAGE(Portfolios!$B$2:$B$699)-Portfolios!B331, 0)</f>
        <v>0</v>
      </c>
    </row>
    <row r="332" spans="1:2">
      <c r="A332" s="11">
        <f>Returns!A332</f>
        <v>0</v>
      </c>
      <c r="B332" s="1">
        <f>MAX(AVERAGE(Portfolios!$B$2:$B$699)-Portfolios!B332, 0)</f>
        <v>0</v>
      </c>
    </row>
    <row r="333" spans="1:2">
      <c r="A333" s="11">
        <f>Returns!A333</f>
        <v>0</v>
      </c>
      <c r="B333" s="1">
        <f>MAX(AVERAGE(Portfolios!$B$2:$B$699)-Portfolios!B333, 0)</f>
        <v>0</v>
      </c>
    </row>
    <row r="334" spans="1:2">
      <c r="A334" s="11">
        <f>Returns!A334</f>
        <v>0</v>
      </c>
      <c r="B334" s="1">
        <f>MAX(AVERAGE(Portfolios!$B$2:$B$699)-Portfolios!B334, 0)</f>
        <v>0</v>
      </c>
    </row>
    <row r="335" spans="1:2">
      <c r="A335" s="11">
        <f>Returns!A335</f>
        <v>0</v>
      </c>
      <c r="B335" s="1">
        <f>MAX(AVERAGE(Portfolios!$B$2:$B$699)-Portfolios!B335, 0)</f>
        <v>0</v>
      </c>
    </row>
    <row r="336" spans="1:2">
      <c r="A336" s="11">
        <f>Returns!A336</f>
        <v>0</v>
      </c>
      <c r="B336" s="1">
        <f>MAX(AVERAGE(Portfolios!$B$2:$B$699)-Portfolios!B336, 0)</f>
        <v>0</v>
      </c>
    </row>
    <row r="337" spans="1:2">
      <c r="A337" s="11">
        <f>Returns!A337</f>
        <v>0</v>
      </c>
      <c r="B337" s="1">
        <f>MAX(AVERAGE(Portfolios!$B$2:$B$699)-Portfolios!B337, 0)</f>
        <v>0</v>
      </c>
    </row>
    <row r="338" spans="1:2">
      <c r="A338" s="11">
        <f>Returns!A338</f>
        <v>0</v>
      </c>
      <c r="B338" s="1">
        <f>MAX(AVERAGE(Portfolios!$B$2:$B$699)-Portfolios!B338, 0)</f>
        <v>0</v>
      </c>
    </row>
    <row r="339" spans="1:2">
      <c r="A339" s="11">
        <f>Returns!A339</f>
        <v>0</v>
      </c>
      <c r="B339" s="1">
        <f>MAX(AVERAGE(Portfolios!$B$2:$B$699)-Portfolios!B339, 0)</f>
        <v>0</v>
      </c>
    </row>
    <row r="340" spans="1:2">
      <c r="A340" s="11">
        <f>Returns!A340</f>
        <v>0</v>
      </c>
      <c r="B340" s="1">
        <f>MAX(AVERAGE(Portfolios!$B$2:$B$699)-Portfolios!B340, 0)</f>
        <v>0</v>
      </c>
    </row>
    <row r="341" spans="1:2">
      <c r="A341" s="11">
        <f>Returns!A341</f>
        <v>0</v>
      </c>
      <c r="B341" s="1">
        <f>MAX(AVERAGE(Portfolios!$B$2:$B$699)-Portfolios!B341, 0)</f>
        <v>0</v>
      </c>
    </row>
    <row r="342" spans="1:2">
      <c r="A342" s="11">
        <f>Returns!A342</f>
        <v>0</v>
      </c>
      <c r="B342" s="1">
        <f>MAX(AVERAGE(Portfolios!$B$2:$B$699)-Portfolios!B342, 0)</f>
        <v>0</v>
      </c>
    </row>
    <row r="343" spans="1:2">
      <c r="A343" s="11">
        <f>Returns!A343</f>
        <v>0</v>
      </c>
      <c r="B343" s="1">
        <f>MAX(AVERAGE(Portfolios!$B$2:$B$699)-Portfolios!B343, 0)</f>
        <v>0</v>
      </c>
    </row>
    <row r="344" spans="1:2">
      <c r="A344" s="11">
        <f>Returns!A344</f>
        <v>0</v>
      </c>
      <c r="B344" s="1">
        <f>MAX(AVERAGE(Portfolios!$B$2:$B$699)-Portfolios!B344, 0)</f>
        <v>0</v>
      </c>
    </row>
    <row r="345" spans="1:2">
      <c r="A345" s="11">
        <f>Returns!A345</f>
        <v>0</v>
      </c>
      <c r="B345" s="1">
        <f>MAX(AVERAGE(Portfolios!$B$2:$B$699)-Portfolios!B345, 0)</f>
        <v>0</v>
      </c>
    </row>
    <row r="346" spans="1:2">
      <c r="A346" s="11">
        <f>Returns!A346</f>
        <v>0</v>
      </c>
      <c r="B346" s="1">
        <f>MAX(AVERAGE(Portfolios!$B$2:$B$699)-Portfolios!B346, 0)</f>
        <v>0</v>
      </c>
    </row>
    <row r="347" spans="1:2">
      <c r="A347" s="11">
        <f>Returns!A347</f>
        <v>0</v>
      </c>
      <c r="B347" s="1">
        <f>MAX(AVERAGE(Portfolios!$B$2:$B$699)-Portfolios!B347, 0)</f>
        <v>0</v>
      </c>
    </row>
    <row r="348" spans="1:2">
      <c r="A348" s="11">
        <f>Returns!A348</f>
        <v>0</v>
      </c>
      <c r="B348" s="1">
        <f>MAX(AVERAGE(Portfolios!$B$2:$B$699)-Portfolios!B348, 0)</f>
        <v>0</v>
      </c>
    </row>
    <row r="349" spans="1:2">
      <c r="A349" s="11">
        <f>Returns!A349</f>
        <v>0</v>
      </c>
      <c r="B349" s="1">
        <f>MAX(AVERAGE(Portfolios!$B$2:$B$699)-Portfolios!B349, 0)</f>
        <v>0</v>
      </c>
    </row>
    <row r="350" spans="1:2">
      <c r="A350" s="11">
        <f>Returns!A350</f>
        <v>0</v>
      </c>
      <c r="B350" s="1">
        <f>MAX(AVERAGE(Portfolios!$B$2:$B$699)-Portfolios!B350, 0)</f>
        <v>0</v>
      </c>
    </row>
    <row r="351" spans="1:2">
      <c r="A351" s="11">
        <f>Returns!A351</f>
        <v>0</v>
      </c>
      <c r="B351" s="1">
        <f>MAX(AVERAGE(Portfolios!$B$2:$B$699)-Portfolios!B351, 0)</f>
        <v>0</v>
      </c>
    </row>
    <row r="352" spans="1:2">
      <c r="A352" s="11">
        <f>Returns!A352</f>
        <v>0</v>
      </c>
      <c r="B352" s="1">
        <f>MAX(AVERAGE(Portfolios!$B$2:$B$699)-Portfolios!B352, 0)</f>
        <v>0</v>
      </c>
    </row>
    <row r="353" spans="1:2">
      <c r="A353" s="11">
        <f>Returns!A353</f>
        <v>0</v>
      </c>
      <c r="B353" s="1">
        <f>MAX(AVERAGE(Portfolios!$B$2:$B$699)-Portfolios!B353, 0)</f>
        <v>0</v>
      </c>
    </row>
    <row r="354" spans="1:2">
      <c r="A354" s="11">
        <f>Returns!A354</f>
        <v>0</v>
      </c>
      <c r="B354" s="1">
        <f>MAX(AVERAGE(Portfolios!$B$2:$B$699)-Portfolios!B354, 0)</f>
        <v>0</v>
      </c>
    </row>
    <row r="355" spans="1:2">
      <c r="A355" s="11">
        <f>Returns!A355</f>
        <v>0</v>
      </c>
      <c r="B355" s="1">
        <f>MAX(AVERAGE(Portfolios!$B$2:$B$699)-Portfolios!B355, 0)</f>
        <v>0</v>
      </c>
    </row>
    <row r="356" spans="1:2">
      <c r="A356" s="11">
        <f>Returns!A356</f>
        <v>0</v>
      </c>
      <c r="B356" s="1">
        <f>MAX(AVERAGE(Portfolios!$B$2:$B$699)-Portfolios!B356, 0)</f>
        <v>0</v>
      </c>
    </row>
    <row r="357" spans="1:2">
      <c r="A357" s="11">
        <f>Returns!A357</f>
        <v>0</v>
      </c>
      <c r="B357" s="1">
        <f>MAX(AVERAGE(Portfolios!$B$2:$B$699)-Portfolios!B357, 0)</f>
        <v>0</v>
      </c>
    </row>
    <row r="358" spans="1:2">
      <c r="A358" s="11">
        <f>Returns!A358</f>
        <v>0</v>
      </c>
      <c r="B358" s="1">
        <f>MAX(AVERAGE(Portfolios!$B$2:$B$699)-Portfolios!B358, 0)</f>
        <v>0</v>
      </c>
    </row>
    <row r="359" spans="1:2">
      <c r="A359" s="11">
        <f>Returns!A359</f>
        <v>0</v>
      </c>
      <c r="B359" s="1">
        <f>MAX(AVERAGE(Portfolios!$B$2:$B$699)-Portfolios!B359, 0)</f>
        <v>0</v>
      </c>
    </row>
    <row r="360" spans="1:2">
      <c r="A360" s="11">
        <f>Returns!A360</f>
        <v>0</v>
      </c>
      <c r="B360" s="1">
        <f>MAX(AVERAGE(Portfolios!$B$2:$B$699)-Portfolios!B360, 0)</f>
        <v>0</v>
      </c>
    </row>
    <row r="361" spans="1:2">
      <c r="A361" s="11">
        <f>Returns!A361</f>
        <v>0</v>
      </c>
      <c r="B361" s="1">
        <f>MAX(AVERAGE(Portfolios!$B$2:$B$699)-Portfolios!B361, 0)</f>
        <v>0</v>
      </c>
    </row>
    <row r="362" spans="1:2">
      <c r="A362" s="11">
        <f>Returns!A362</f>
        <v>0</v>
      </c>
      <c r="B362" s="1">
        <f>MAX(AVERAGE(Portfolios!$B$2:$B$699)-Portfolios!B362, 0)</f>
        <v>0</v>
      </c>
    </row>
    <row r="363" spans="1:2">
      <c r="A363" s="11">
        <f>Returns!A363</f>
        <v>0</v>
      </c>
      <c r="B363" s="1">
        <f>MAX(AVERAGE(Portfolios!$B$2:$B$699)-Portfolios!B363, 0)</f>
        <v>0</v>
      </c>
    </row>
    <row r="364" spans="1:2">
      <c r="A364" s="11">
        <f>Returns!A364</f>
        <v>0</v>
      </c>
      <c r="B364" s="1">
        <f>MAX(AVERAGE(Portfolios!$B$2:$B$699)-Portfolios!B364, 0)</f>
        <v>0</v>
      </c>
    </row>
    <row r="365" spans="1:2">
      <c r="A365" s="11">
        <f>Returns!A365</f>
        <v>0</v>
      </c>
      <c r="B365" s="1">
        <f>MAX(AVERAGE(Portfolios!$B$2:$B$699)-Portfolios!B365, 0)</f>
        <v>0</v>
      </c>
    </row>
    <row r="366" spans="1:2">
      <c r="A366" s="11">
        <f>Returns!A366</f>
        <v>0</v>
      </c>
      <c r="B366" s="1">
        <f>MAX(AVERAGE(Portfolios!$B$2:$B$699)-Portfolios!B366, 0)</f>
        <v>0</v>
      </c>
    </row>
    <row r="367" spans="1:2">
      <c r="A367" s="11">
        <f>Returns!A367</f>
        <v>0</v>
      </c>
      <c r="B367" s="1">
        <f>MAX(AVERAGE(Portfolios!$B$2:$B$699)-Portfolios!B367, 0)</f>
        <v>0</v>
      </c>
    </row>
    <row r="368" spans="1:2">
      <c r="A368" s="11">
        <f>Returns!A368</f>
        <v>0</v>
      </c>
      <c r="B368" s="1">
        <f>MAX(AVERAGE(Portfolios!$B$2:$B$699)-Portfolios!B368, 0)</f>
        <v>0</v>
      </c>
    </row>
    <row r="369" spans="1:2">
      <c r="A369" s="11">
        <f>Returns!A369</f>
        <v>0</v>
      </c>
      <c r="B369" s="1">
        <f>MAX(AVERAGE(Portfolios!$B$2:$B$699)-Portfolios!B369, 0)</f>
        <v>0</v>
      </c>
    </row>
    <row r="370" spans="1:2">
      <c r="A370" s="11">
        <f>Returns!A370</f>
        <v>0</v>
      </c>
      <c r="B370" s="1">
        <f>MAX(AVERAGE(Portfolios!$B$2:$B$699)-Portfolios!B370, 0)</f>
        <v>0</v>
      </c>
    </row>
    <row r="371" spans="1:2">
      <c r="A371" s="11">
        <f>Returns!A371</f>
        <v>0</v>
      </c>
      <c r="B371" s="1">
        <f>MAX(AVERAGE(Portfolios!$B$2:$B$699)-Portfolios!B371, 0)</f>
        <v>0</v>
      </c>
    </row>
    <row r="372" spans="1:2">
      <c r="A372" s="11">
        <f>Returns!A372</f>
        <v>0</v>
      </c>
      <c r="B372" s="1">
        <f>MAX(AVERAGE(Portfolios!$B$2:$B$699)-Portfolios!B372, 0)</f>
        <v>0</v>
      </c>
    </row>
    <row r="373" spans="1:2">
      <c r="A373" s="11">
        <f>Returns!A373</f>
        <v>0</v>
      </c>
      <c r="B373" s="1">
        <f>MAX(AVERAGE(Portfolios!$B$2:$B$699)-Portfolios!B373, 0)</f>
        <v>0</v>
      </c>
    </row>
    <row r="374" spans="1:2">
      <c r="A374" s="11">
        <f>Returns!A374</f>
        <v>0</v>
      </c>
      <c r="B374" s="1">
        <f>MAX(AVERAGE(Portfolios!$B$2:$B$699)-Portfolios!B374, 0)</f>
        <v>0</v>
      </c>
    </row>
    <row r="375" spans="1:2">
      <c r="A375" s="11">
        <f>Returns!A375</f>
        <v>0</v>
      </c>
      <c r="B375" s="1">
        <f>MAX(AVERAGE(Portfolios!$B$2:$B$699)-Portfolios!B375, 0)</f>
        <v>0</v>
      </c>
    </row>
    <row r="376" spans="1:2">
      <c r="A376" s="11">
        <f>Returns!A376</f>
        <v>0</v>
      </c>
      <c r="B376" s="1">
        <f>MAX(AVERAGE(Portfolios!$B$2:$B$699)-Portfolios!B376, 0)</f>
        <v>0</v>
      </c>
    </row>
    <row r="377" spans="1:2">
      <c r="A377" s="11">
        <f>Returns!A377</f>
        <v>0</v>
      </c>
      <c r="B377" s="1">
        <f>MAX(AVERAGE(Portfolios!$B$2:$B$699)-Portfolios!B377, 0)</f>
        <v>0</v>
      </c>
    </row>
    <row r="378" spans="1:2">
      <c r="A378" s="11">
        <f>Returns!A378</f>
        <v>0</v>
      </c>
      <c r="B378" s="1">
        <f>MAX(AVERAGE(Portfolios!$B$2:$B$699)-Portfolios!B378, 0)</f>
        <v>0</v>
      </c>
    </row>
    <row r="379" spans="1:2">
      <c r="A379" s="11">
        <f>Returns!A379</f>
        <v>0</v>
      </c>
      <c r="B379" s="1">
        <f>MAX(AVERAGE(Portfolios!$B$2:$B$699)-Portfolios!B379, 0)</f>
        <v>0</v>
      </c>
    </row>
    <row r="380" spans="1:2">
      <c r="A380" s="11">
        <f>Returns!A380</f>
        <v>0</v>
      </c>
      <c r="B380" s="1">
        <f>MAX(AVERAGE(Portfolios!$B$2:$B$699)-Portfolios!B380, 0)</f>
        <v>0</v>
      </c>
    </row>
    <row r="381" spans="1:2">
      <c r="A381" s="11">
        <f>Returns!A381</f>
        <v>0</v>
      </c>
      <c r="B381" s="1">
        <f>MAX(AVERAGE(Portfolios!$B$2:$B$699)-Portfolios!B381, 0)</f>
        <v>0</v>
      </c>
    </row>
    <row r="382" spans="1:2">
      <c r="A382" s="11">
        <f>Returns!A382</f>
        <v>0</v>
      </c>
      <c r="B382" s="1">
        <f>MAX(AVERAGE(Portfolios!$B$2:$B$699)-Portfolios!B382, 0)</f>
        <v>0</v>
      </c>
    </row>
    <row r="383" spans="1:2">
      <c r="A383" s="11">
        <f>Returns!A383</f>
        <v>0</v>
      </c>
      <c r="B383" s="1">
        <f>MAX(AVERAGE(Portfolios!$B$2:$B$699)-Portfolios!B383, 0)</f>
        <v>0</v>
      </c>
    </row>
    <row r="384" spans="1:2">
      <c r="A384" s="11">
        <f>Returns!A384</f>
        <v>0</v>
      </c>
      <c r="B384" s="1">
        <f>MAX(AVERAGE(Portfolios!$B$2:$B$699)-Portfolios!B384, 0)</f>
        <v>0</v>
      </c>
    </row>
    <row r="385" spans="1:2">
      <c r="A385" s="11">
        <f>Returns!A385</f>
        <v>0</v>
      </c>
      <c r="B385" s="1">
        <f>MAX(AVERAGE(Portfolios!$B$2:$B$699)-Portfolios!B385, 0)</f>
        <v>0</v>
      </c>
    </row>
    <row r="386" spans="1:2">
      <c r="A386" s="11">
        <f>Returns!A386</f>
        <v>0</v>
      </c>
      <c r="B386" s="1">
        <f>MAX(AVERAGE(Portfolios!$B$2:$B$699)-Portfolios!B386, 0)</f>
        <v>0</v>
      </c>
    </row>
    <row r="387" spans="1:2">
      <c r="A387" s="11">
        <f>Returns!A387</f>
        <v>0</v>
      </c>
      <c r="B387" s="1">
        <f>MAX(AVERAGE(Portfolios!$B$2:$B$699)-Portfolios!B387, 0)</f>
        <v>0</v>
      </c>
    </row>
    <row r="388" spans="1:2">
      <c r="A388" s="11">
        <f>Returns!A388</f>
        <v>0</v>
      </c>
      <c r="B388" s="1">
        <f>MAX(AVERAGE(Portfolios!$B$2:$B$699)-Portfolios!B388, 0)</f>
        <v>0</v>
      </c>
    </row>
    <row r="389" spans="1:2">
      <c r="A389" s="11">
        <f>Returns!A389</f>
        <v>0</v>
      </c>
      <c r="B389" s="1">
        <f>MAX(AVERAGE(Portfolios!$B$2:$B$699)-Portfolios!B389, 0)</f>
        <v>0</v>
      </c>
    </row>
    <row r="390" spans="1:2">
      <c r="A390" s="11">
        <f>Returns!A390</f>
        <v>0</v>
      </c>
      <c r="B390" s="1">
        <f>MAX(AVERAGE(Portfolios!$B$2:$B$699)-Portfolios!B390, 0)</f>
        <v>0</v>
      </c>
    </row>
    <row r="391" spans="1:2">
      <c r="A391" s="11">
        <f>Returns!A391</f>
        <v>0</v>
      </c>
      <c r="B391" s="1">
        <f>MAX(AVERAGE(Portfolios!$B$2:$B$699)-Portfolios!B391, 0)</f>
        <v>0</v>
      </c>
    </row>
    <row r="392" spans="1:2">
      <c r="A392" s="11">
        <f>Returns!A392</f>
        <v>0</v>
      </c>
      <c r="B392" s="1">
        <f>MAX(AVERAGE(Portfolios!$B$2:$B$699)-Portfolios!B392, 0)</f>
        <v>0</v>
      </c>
    </row>
    <row r="393" spans="1:2">
      <c r="A393" s="11">
        <f>Returns!A393</f>
        <v>0</v>
      </c>
      <c r="B393" s="1">
        <f>MAX(AVERAGE(Portfolios!$B$2:$B$699)-Portfolios!B393, 0)</f>
        <v>0</v>
      </c>
    </row>
    <row r="394" spans="1:2">
      <c r="A394" s="11">
        <f>Returns!A394</f>
        <v>0</v>
      </c>
      <c r="B394" s="1">
        <f>MAX(AVERAGE(Portfolios!$B$2:$B$699)-Portfolios!B394, 0)</f>
        <v>0</v>
      </c>
    </row>
    <row r="395" spans="1:2">
      <c r="A395" s="11">
        <f>Returns!A395</f>
        <v>0</v>
      </c>
      <c r="B395" s="1">
        <f>MAX(AVERAGE(Portfolios!$B$2:$B$699)-Portfolios!B395, 0)</f>
        <v>0</v>
      </c>
    </row>
    <row r="396" spans="1:2">
      <c r="A396" s="11">
        <f>Returns!A396</f>
        <v>0</v>
      </c>
      <c r="B396" s="1">
        <f>MAX(AVERAGE(Portfolios!$B$2:$B$699)-Portfolios!B396, 0)</f>
        <v>0</v>
      </c>
    </row>
    <row r="397" spans="1:2">
      <c r="A397" s="11">
        <f>Returns!A397</f>
        <v>0</v>
      </c>
      <c r="B397" s="1">
        <f>MAX(AVERAGE(Portfolios!$B$2:$B$699)-Portfolios!B397, 0)</f>
        <v>0</v>
      </c>
    </row>
    <row r="398" spans="1:2">
      <c r="A398" s="11">
        <f>Returns!A398</f>
        <v>0</v>
      </c>
      <c r="B398" s="1">
        <f>MAX(AVERAGE(Portfolios!$B$2:$B$699)-Portfolios!B398, 0)</f>
        <v>0</v>
      </c>
    </row>
    <row r="399" spans="1:2">
      <c r="A399" s="11">
        <f>Returns!A399</f>
        <v>0</v>
      </c>
      <c r="B399" s="1">
        <f>MAX(AVERAGE(Portfolios!$B$2:$B$699)-Portfolios!B399, 0)</f>
        <v>0</v>
      </c>
    </row>
    <row r="400" spans="1:2">
      <c r="A400" s="11">
        <f>Returns!A400</f>
        <v>0</v>
      </c>
      <c r="B400" s="1">
        <f>MAX(AVERAGE(Portfolios!$B$2:$B$699)-Portfolios!B400, 0)</f>
        <v>0</v>
      </c>
    </row>
    <row r="401" spans="1:2">
      <c r="A401" s="11">
        <f>Returns!A401</f>
        <v>0</v>
      </c>
      <c r="B401" s="1">
        <f>MAX(AVERAGE(Portfolios!$B$2:$B$699)-Portfolios!B401, 0)</f>
        <v>0</v>
      </c>
    </row>
    <row r="402" spans="1:2">
      <c r="A402" s="11">
        <f>Returns!A402</f>
        <v>0</v>
      </c>
      <c r="B402" s="1">
        <f>MAX(AVERAGE(Portfolios!$B$2:$B$699)-Portfolios!B402, 0)</f>
        <v>0</v>
      </c>
    </row>
    <row r="403" spans="1:2">
      <c r="A403" s="11">
        <f>Returns!A403</f>
        <v>0</v>
      </c>
      <c r="B403" s="1">
        <f>MAX(AVERAGE(Portfolios!$B$2:$B$699)-Portfolios!B403, 0)</f>
        <v>0</v>
      </c>
    </row>
    <row r="404" spans="1:2">
      <c r="A404" s="11">
        <f>Returns!A404</f>
        <v>0</v>
      </c>
      <c r="B404" s="1">
        <f>MAX(AVERAGE(Portfolios!$B$2:$B$699)-Portfolios!B404, 0)</f>
        <v>0</v>
      </c>
    </row>
    <row r="405" spans="1:2">
      <c r="A405" s="11">
        <f>Returns!A405</f>
        <v>0</v>
      </c>
      <c r="B405" s="1">
        <f>MAX(AVERAGE(Portfolios!$B$2:$B$699)-Portfolios!B405, 0)</f>
        <v>0</v>
      </c>
    </row>
    <row r="406" spans="1:2">
      <c r="A406" s="11">
        <f>Returns!A406</f>
        <v>0</v>
      </c>
      <c r="B406" s="1">
        <f>MAX(AVERAGE(Portfolios!$B$2:$B$699)-Portfolios!B406, 0)</f>
        <v>0</v>
      </c>
    </row>
    <row r="407" spans="1:2">
      <c r="A407" s="11">
        <f>Returns!A407</f>
        <v>0</v>
      </c>
      <c r="B407" s="1">
        <f>MAX(AVERAGE(Portfolios!$B$2:$B$699)-Portfolios!B407, 0)</f>
        <v>0</v>
      </c>
    </row>
    <row r="408" spans="1:2">
      <c r="A408" s="11">
        <f>Returns!A408</f>
        <v>0</v>
      </c>
      <c r="B408" s="1">
        <f>MAX(AVERAGE(Portfolios!$B$2:$B$699)-Portfolios!B408, 0)</f>
        <v>0</v>
      </c>
    </row>
    <row r="409" spans="1:2">
      <c r="A409" s="11">
        <f>Returns!A409</f>
        <v>0</v>
      </c>
      <c r="B409" s="1">
        <f>MAX(AVERAGE(Portfolios!$B$2:$B$699)-Portfolios!B409, 0)</f>
        <v>0</v>
      </c>
    </row>
    <row r="410" spans="1:2">
      <c r="A410" s="11">
        <f>Returns!A410</f>
        <v>0</v>
      </c>
      <c r="B410" s="1">
        <f>MAX(AVERAGE(Portfolios!$B$2:$B$699)-Portfolios!B410, 0)</f>
        <v>0</v>
      </c>
    </row>
    <row r="411" spans="1:2">
      <c r="A411" s="11">
        <f>Returns!A411</f>
        <v>0</v>
      </c>
      <c r="B411" s="1">
        <f>MAX(AVERAGE(Portfolios!$B$2:$B$699)-Portfolios!B411, 0)</f>
        <v>0</v>
      </c>
    </row>
    <row r="412" spans="1:2">
      <c r="A412" s="11">
        <f>Returns!A412</f>
        <v>0</v>
      </c>
      <c r="B412" s="1">
        <f>MAX(AVERAGE(Portfolios!$B$2:$B$699)-Portfolios!B412, 0)</f>
        <v>0</v>
      </c>
    </row>
    <row r="413" spans="1:2">
      <c r="A413" s="11">
        <f>Returns!A413</f>
        <v>0</v>
      </c>
      <c r="B413" s="1">
        <f>MAX(AVERAGE(Portfolios!$B$2:$B$699)-Portfolios!B413, 0)</f>
        <v>0</v>
      </c>
    </row>
    <row r="414" spans="1:2">
      <c r="A414" s="11">
        <f>Returns!A414</f>
        <v>0</v>
      </c>
      <c r="B414" s="1">
        <f>MAX(AVERAGE(Portfolios!$B$2:$B$699)-Portfolios!B414, 0)</f>
        <v>0</v>
      </c>
    </row>
    <row r="415" spans="1:2">
      <c r="A415" s="11">
        <f>Returns!A415</f>
        <v>0</v>
      </c>
      <c r="B415" s="1">
        <f>MAX(AVERAGE(Portfolios!$B$2:$B$699)-Portfolios!B415, 0)</f>
        <v>0</v>
      </c>
    </row>
    <row r="416" spans="1:2">
      <c r="A416" s="11">
        <f>Returns!A416</f>
        <v>0</v>
      </c>
      <c r="B416" s="1">
        <f>MAX(AVERAGE(Portfolios!$B$2:$B$699)-Portfolios!B416, 0)</f>
        <v>0</v>
      </c>
    </row>
    <row r="417" spans="1:2">
      <c r="A417" s="11">
        <f>Returns!A417</f>
        <v>0</v>
      </c>
      <c r="B417" s="1">
        <f>MAX(AVERAGE(Portfolios!$B$2:$B$699)-Portfolios!B417, 0)</f>
        <v>0</v>
      </c>
    </row>
    <row r="418" spans="1:2">
      <c r="A418" s="11">
        <f>Returns!A418</f>
        <v>0</v>
      </c>
      <c r="B418" s="1">
        <f>MAX(AVERAGE(Portfolios!$B$2:$B$699)-Portfolios!B418, 0)</f>
        <v>0</v>
      </c>
    </row>
    <row r="419" spans="1:2">
      <c r="A419" s="11">
        <f>Returns!A419</f>
        <v>0</v>
      </c>
      <c r="B419" s="1">
        <f>MAX(AVERAGE(Portfolios!$B$2:$B$699)-Portfolios!B419, 0)</f>
        <v>0</v>
      </c>
    </row>
    <row r="420" spans="1:2">
      <c r="A420" s="11">
        <f>Returns!A420</f>
        <v>0</v>
      </c>
      <c r="B420" s="1">
        <f>MAX(AVERAGE(Portfolios!$B$2:$B$699)-Portfolios!B420, 0)</f>
        <v>0</v>
      </c>
    </row>
    <row r="421" spans="1:2">
      <c r="A421" s="11">
        <f>Returns!A421</f>
        <v>0</v>
      </c>
      <c r="B421" s="1">
        <f>MAX(AVERAGE(Portfolios!$B$2:$B$699)-Portfolios!B421, 0)</f>
        <v>0</v>
      </c>
    </row>
    <row r="422" spans="1:2">
      <c r="A422" s="11">
        <f>Returns!A422</f>
        <v>0</v>
      </c>
      <c r="B422" s="1">
        <f>MAX(AVERAGE(Portfolios!$B$2:$B$699)-Portfolios!B422, 0)</f>
        <v>0</v>
      </c>
    </row>
    <row r="423" spans="1:2">
      <c r="A423" s="11">
        <f>Returns!A423</f>
        <v>0</v>
      </c>
      <c r="B423" s="1">
        <f>MAX(AVERAGE(Portfolios!$B$2:$B$699)-Portfolios!B423, 0)</f>
        <v>0</v>
      </c>
    </row>
    <row r="424" spans="1:2">
      <c r="A424" s="11">
        <f>Returns!A424</f>
        <v>0</v>
      </c>
      <c r="B424" s="1">
        <f>MAX(AVERAGE(Portfolios!$B$2:$B$699)-Portfolios!B424, 0)</f>
        <v>0</v>
      </c>
    </row>
    <row r="425" spans="1:2">
      <c r="A425" s="11">
        <f>Returns!A425</f>
        <v>0</v>
      </c>
      <c r="B425" s="1">
        <f>MAX(AVERAGE(Portfolios!$B$2:$B$699)-Portfolios!B425, 0)</f>
        <v>0</v>
      </c>
    </row>
    <row r="426" spans="1:2">
      <c r="A426" s="11">
        <f>Returns!A426</f>
        <v>0</v>
      </c>
      <c r="B426" s="1">
        <f>MAX(AVERAGE(Portfolios!$B$2:$B$699)-Portfolios!B426, 0)</f>
        <v>0</v>
      </c>
    </row>
    <row r="427" spans="1:2">
      <c r="A427" s="11">
        <f>Returns!A427</f>
        <v>0</v>
      </c>
      <c r="B427" s="1">
        <f>MAX(AVERAGE(Portfolios!$B$2:$B$699)-Portfolios!B427, 0)</f>
        <v>0</v>
      </c>
    </row>
    <row r="428" spans="1:2">
      <c r="A428" s="11">
        <f>Returns!A428</f>
        <v>0</v>
      </c>
      <c r="B428" s="1">
        <f>MAX(AVERAGE(Portfolios!$B$2:$B$699)-Portfolios!B428, 0)</f>
        <v>0</v>
      </c>
    </row>
    <row r="429" spans="1:2">
      <c r="A429" s="11">
        <f>Returns!A429</f>
        <v>0</v>
      </c>
      <c r="B429" s="1">
        <f>MAX(AVERAGE(Portfolios!$B$2:$B$699)-Portfolios!B429, 0)</f>
        <v>0</v>
      </c>
    </row>
    <row r="430" spans="1:2">
      <c r="A430" s="11">
        <f>Returns!A430</f>
        <v>0</v>
      </c>
      <c r="B430" s="1">
        <f>MAX(AVERAGE(Portfolios!$B$2:$B$699)-Portfolios!B430, 0)</f>
        <v>0</v>
      </c>
    </row>
    <row r="431" spans="1:2">
      <c r="A431" s="11">
        <f>Returns!A431</f>
        <v>0</v>
      </c>
      <c r="B431" s="1">
        <f>MAX(AVERAGE(Portfolios!$B$2:$B$699)-Portfolios!B431, 0)</f>
        <v>0</v>
      </c>
    </row>
    <row r="432" spans="1:2">
      <c r="A432" s="11">
        <f>Returns!A432</f>
        <v>0</v>
      </c>
      <c r="B432" s="1">
        <f>MAX(AVERAGE(Portfolios!$B$2:$B$699)-Portfolios!B432, 0)</f>
        <v>0</v>
      </c>
    </row>
    <row r="433" spans="1:2">
      <c r="A433" s="11">
        <f>Returns!A433</f>
        <v>0</v>
      </c>
      <c r="B433" s="1">
        <f>MAX(AVERAGE(Portfolios!$B$2:$B$699)-Portfolios!B433, 0)</f>
        <v>0</v>
      </c>
    </row>
    <row r="434" spans="1:2">
      <c r="A434" s="11">
        <f>Returns!A434</f>
        <v>0</v>
      </c>
      <c r="B434" s="1">
        <f>MAX(AVERAGE(Portfolios!$B$2:$B$699)-Portfolios!B434, 0)</f>
        <v>0</v>
      </c>
    </row>
    <row r="435" spans="1:2">
      <c r="A435" s="11">
        <f>Returns!A435</f>
        <v>0</v>
      </c>
      <c r="B435" s="1">
        <f>MAX(AVERAGE(Portfolios!$B$2:$B$699)-Portfolios!B435, 0)</f>
        <v>0</v>
      </c>
    </row>
    <row r="436" spans="1:2">
      <c r="A436" s="11">
        <f>Returns!A436</f>
        <v>0</v>
      </c>
      <c r="B436" s="1">
        <f>MAX(AVERAGE(Portfolios!$B$2:$B$699)-Portfolios!B436, 0)</f>
        <v>0</v>
      </c>
    </row>
    <row r="437" spans="1:2">
      <c r="A437" s="11">
        <f>Returns!A437</f>
        <v>0</v>
      </c>
      <c r="B437" s="1">
        <f>MAX(AVERAGE(Portfolios!$B$2:$B$699)-Portfolios!B437, 0)</f>
        <v>0</v>
      </c>
    </row>
    <row r="438" spans="1:2">
      <c r="A438" s="11">
        <f>Returns!A438</f>
        <v>0</v>
      </c>
      <c r="B438" s="1">
        <f>MAX(AVERAGE(Portfolios!$B$2:$B$699)-Portfolios!B438, 0)</f>
        <v>0</v>
      </c>
    </row>
    <row r="439" spans="1:2">
      <c r="A439" s="11">
        <f>Returns!A439</f>
        <v>0</v>
      </c>
      <c r="B439" s="1">
        <f>MAX(AVERAGE(Portfolios!$B$2:$B$699)-Portfolios!B439, 0)</f>
        <v>0</v>
      </c>
    </row>
    <row r="440" spans="1:2">
      <c r="A440" s="11">
        <f>Returns!A440</f>
        <v>0</v>
      </c>
      <c r="B440" s="1">
        <f>MAX(AVERAGE(Portfolios!$B$2:$B$699)-Portfolios!B440, 0)</f>
        <v>0</v>
      </c>
    </row>
    <row r="441" spans="1:2">
      <c r="A441" s="11">
        <f>Returns!A441</f>
        <v>0</v>
      </c>
      <c r="B441" s="1">
        <f>MAX(AVERAGE(Portfolios!$B$2:$B$699)-Portfolios!B441, 0)</f>
        <v>0</v>
      </c>
    </row>
    <row r="442" spans="1:2">
      <c r="A442" s="11">
        <f>Returns!A442</f>
        <v>0</v>
      </c>
      <c r="B442" s="1">
        <f>MAX(AVERAGE(Portfolios!$B$2:$B$699)-Portfolios!B442, 0)</f>
        <v>0</v>
      </c>
    </row>
    <row r="443" spans="1:2">
      <c r="A443" s="11">
        <f>Returns!A443</f>
        <v>0</v>
      </c>
      <c r="B443" s="1">
        <f>MAX(AVERAGE(Portfolios!$B$2:$B$699)-Portfolios!B443, 0)</f>
        <v>0</v>
      </c>
    </row>
    <row r="444" spans="1:2">
      <c r="A444" s="11">
        <f>Returns!A444</f>
        <v>0</v>
      </c>
      <c r="B444" s="1">
        <f>MAX(AVERAGE(Portfolios!$B$2:$B$699)-Portfolios!B444, 0)</f>
        <v>0</v>
      </c>
    </row>
    <row r="445" spans="1:2">
      <c r="A445" s="11">
        <f>Returns!A445</f>
        <v>0</v>
      </c>
      <c r="B445" s="1">
        <f>MAX(AVERAGE(Portfolios!$B$2:$B$699)-Portfolios!B445, 0)</f>
        <v>0</v>
      </c>
    </row>
    <row r="446" spans="1:2">
      <c r="A446" s="11">
        <f>Returns!A446</f>
        <v>0</v>
      </c>
      <c r="B446" s="1">
        <f>MAX(AVERAGE(Portfolios!$B$2:$B$699)-Portfolios!B446, 0)</f>
        <v>0</v>
      </c>
    </row>
    <row r="447" spans="1:2">
      <c r="A447" s="11">
        <f>Returns!A447</f>
        <v>0</v>
      </c>
      <c r="B447" s="1">
        <f>MAX(AVERAGE(Portfolios!$B$2:$B$699)-Portfolios!B447, 0)</f>
        <v>0</v>
      </c>
    </row>
    <row r="448" spans="1:2">
      <c r="A448" s="11">
        <f>Returns!A448</f>
        <v>0</v>
      </c>
      <c r="B448" s="1">
        <f>MAX(AVERAGE(Portfolios!$B$2:$B$699)-Portfolios!B448, 0)</f>
        <v>0</v>
      </c>
    </row>
    <row r="449" spans="1:2">
      <c r="A449" s="11">
        <f>Returns!A449</f>
        <v>0</v>
      </c>
      <c r="B449" s="1">
        <f>MAX(AVERAGE(Portfolios!$B$2:$B$699)-Portfolios!B449, 0)</f>
        <v>0</v>
      </c>
    </row>
    <row r="450" spans="1:2">
      <c r="A450" s="11">
        <f>Returns!A450</f>
        <v>0</v>
      </c>
      <c r="B450" s="1">
        <f>MAX(AVERAGE(Portfolios!$B$2:$B$699)-Portfolios!B450, 0)</f>
        <v>0</v>
      </c>
    </row>
    <row r="451" spans="1:2">
      <c r="A451" s="11">
        <f>Returns!A451</f>
        <v>0</v>
      </c>
      <c r="B451" s="1">
        <f>MAX(AVERAGE(Portfolios!$B$2:$B$699)-Portfolios!B451, 0)</f>
        <v>0</v>
      </c>
    </row>
    <row r="452" spans="1:2">
      <c r="A452" s="11">
        <f>Returns!A452</f>
        <v>0</v>
      </c>
      <c r="B452" s="1">
        <f>MAX(AVERAGE(Portfolios!$B$2:$B$699)-Portfolios!B452, 0)</f>
        <v>0</v>
      </c>
    </row>
    <row r="453" spans="1:2">
      <c r="A453" s="11">
        <f>Returns!A453</f>
        <v>0</v>
      </c>
      <c r="B453" s="1">
        <f>MAX(AVERAGE(Portfolios!$B$2:$B$699)-Portfolios!B453, 0)</f>
        <v>0</v>
      </c>
    </row>
    <row r="454" spans="1:2">
      <c r="A454" s="11">
        <f>Returns!A454</f>
        <v>0</v>
      </c>
      <c r="B454" s="1">
        <f>MAX(AVERAGE(Portfolios!$B$2:$B$699)-Portfolios!B454, 0)</f>
        <v>0</v>
      </c>
    </row>
    <row r="455" spans="1:2">
      <c r="A455" s="11">
        <f>Returns!A455</f>
        <v>0</v>
      </c>
      <c r="B455" s="1">
        <f>MAX(AVERAGE(Portfolios!$B$2:$B$699)-Portfolios!B455, 0)</f>
        <v>0</v>
      </c>
    </row>
    <row r="456" spans="1:2">
      <c r="A456" s="11">
        <f>Returns!A456</f>
        <v>0</v>
      </c>
      <c r="B456" s="1">
        <f>MAX(AVERAGE(Portfolios!$B$2:$B$699)-Portfolios!B456, 0)</f>
        <v>0</v>
      </c>
    </row>
    <row r="457" spans="1:2">
      <c r="A457" s="11">
        <f>Returns!A457</f>
        <v>0</v>
      </c>
      <c r="B457" s="1">
        <f>MAX(AVERAGE(Portfolios!$B$2:$B$699)-Portfolios!B457, 0)</f>
        <v>0</v>
      </c>
    </row>
    <row r="458" spans="1:2">
      <c r="A458" s="11">
        <f>Returns!A458</f>
        <v>0</v>
      </c>
      <c r="B458" s="1">
        <f>MAX(AVERAGE(Portfolios!$B$2:$B$699)-Portfolios!B458, 0)</f>
        <v>0</v>
      </c>
    </row>
    <row r="459" spans="1:2">
      <c r="A459" s="11">
        <f>Returns!A459</f>
        <v>0</v>
      </c>
      <c r="B459" s="1">
        <f>MAX(AVERAGE(Portfolios!$B$2:$B$699)-Portfolios!B459, 0)</f>
        <v>0</v>
      </c>
    </row>
    <row r="460" spans="1:2">
      <c r="A460" s="11">
        <f>Returns!A460</f>
        <v>0</v>
      </c>
      <c r="B460" s="1">
        <f>MAX(AVERAGE(Portfolios!$B$2:$B$699)-Portfolios!B460, 0)</f>
        <v>0</v>
      </c>
    </row>
    <row r="461" spans="1:2">
      <c r="A461" s="11">
        <f>Returns!A461</f>
        <v>0</v>
      </c>
      <c r="B461" s="1">
        <f>MAX(AVERAGE(Portfolios!$B$2:$B$699)-Portfolios!B461, 0)</f>
        <v>0</v>
      </c>
    </row>
    <row r="462" spans="1:2">
      <c r="A462" s="11">
        <f>Returns!A462</f>
        <v>0</v>
      </c>
      <c r="B462" s="1">
        <f>MAX(AVERAGE(Portfolios!$B$2:$B$699)-Portfolios!B462, 0)</f>
        <v>0</v>
      </c>
    </row>
    <row r="463" spans="1:2">
      <c r="A463" s="11">
        <f>Returns!A463</f>
        <v>0</v>
      </c>
      <c r="B463" s="1">
        <f>MAX(AVERAGE(Portfolios!$B$2:$B$699)-Portfolios!B463, 0)</f>
        <v>0</v>
      </c>
    </row>
    <row r="464" spans="1:2">
      <c r="A464" s="11">
        <f>Returns!A464</f>
        <v>0</v>
      </c>
      <c r="B464" s="1">
        <f>MAX(AVERAGE(Portfolios!$B$2:$B$699)-Portfolios!B464, 0)</f>
        <v>0</v>
      </c>
    </row>
    <row r="465" spans="1:2">
      <c r="A465" s="11">
        <f>Returns!A465</f>
        <v>0</v>
      </c>
      <c r="B465" s="1">
        <f>MAX(AVERAGE(Portfolios!$B$2:$B$699)-Portfolios!B465, 0)</f>
        <v>0</v>
      </c>
    </row>
    <row r="466" spans="1:2">
      <c r="A466" s="11">
        <f>Returns!A466</f>
        <v>0</v>
      </c>
      <c r="B466" s="1">
        <f>MAX(AVERAGE(Portfolios!$B$2:$B$699)-Portfolios!B466, 0)</f>
        <v>0</v>
      </c>
    </row>
    <row r="467" spans="1:2">
      <c r="A467" s="11">
        <f>Returns!A467</f>
        <v>0</v>
      </c>
      <c r="B467" s="1">
        <f>MAX(AVERAGE(Portfolios!$B$2:$B$699)-Portfolios!B467, 0)</f>
        <v>0</v>
      </c>
    </row>
    <row r="468" spans="1:2">
      <c r="A468" s="11">
        <f>Returns!A468</f>
        <v>0</v>
      </c>
      <c r="B468" s="1">
        <f>MAX(AVERAGE(Portfolios!$B$2:$B$699)-Portfolios!B468, 0)</f>
        <v>0</v>
      </c>
    </row>
    <row r="469" spans="1:2">
      <c r="A469" s="11">
        <f>Returns!A469</f>
        <v>0</v>
      </c>
      <c r="B469" s="1">
        <f>MAX(AVERAGE(Portfolios!$B$2:$B$699)-Portfolios!B469, 0)</f>
        <v>0</v>
      </c>
    </row>
    <row r="470" spans="1:2">
      <c r="A470" s="11">
        <f>Returns!A470</f>
        <v>0</v>
      </c>
      <c r="B470" s="1">
        <f>MAX(AVERAGE(Portfolios!$B$2:$B$699)-Portfolios!B470, 0)</f>
        <v>0</v>
      </c>
    </row>
    <row r="471" spans="1:2">
      <c r="A471" s="11">
        <f>Returns!A471</f>
        <v>0</v>
      </c>
      <c r="B471" s="1">
        <f>MAX(AVERAGE(Portfolios!$B$2:$B$699)-Portfolios!B471, 0)</f>
        <v>0</v>
      </c>
    </row>
    <row r="472" spans="1:2">
      <c r="A472" s="11">
        <f>Returns!A472</f>
        <v>0</v>
      </c>
      <c r="B472" s="1">
        <f>MAX(AVERAGE(Portfolios!$B$2:$B$699)-Portfolios!B472, 0)</f>
        <v>0</v>
      </c>
    </row>
    <row r="473" spans="1:2">
      <c r="A473" s="11">
        <f>Returns!A473</f>
        <v>0</v>
      </c>
      <c r="B473" s="1">
        <f>MAX(AVERAGE(Portfolios!$B$2:$B$699)-Portfolios!B473, 0)</f>
        <v>0</v>
      </c>
    </row>
    <row r="474" spans="1:2">
      <c r="A474" s="11">
        <f>Returns!A474</f>
        <v>0</v>
      </c>
      <c r="B474" s="1">
        <f>MAX(AVERAGE(Portfolios!$B$2:$B$699)-Portfolios!B474, 0)</f>
        <v>0</v>
      </c>
    </row>
    <row r="475" spans="1:2">
      <c r="A475" s="11">
        <f>Returns!A475</f>
        <v>0</v>
      </c>
      <c r="B475" s="1">
        <f>MAX(AVERAGE(Portfolios!$B$2:$B$699)-Portfolios!B475, 0)</f>
        <v>0</v>
      </c>
    </row>
    <row r="476" spans="1:2">
      <c r="A476" s="11">
        <f>Returns!A476</f>
        <v>0</v>
      </c>
      <c r="B476" s="1">
        <f>MAX(AVERAGE(Portfolios!$B$2:$B$699)-Portfolios!B476, 0)</f>
        <v>0</v>
      </c>
    </row>
    <row r="477" spans="1:2">
      <c r="A477" s="11">
        <f>Returns!A477</f>
        <v>0</v>
      </c>
      <c r="B477" s="1">
        <f>MAX(AVERAGE(Portfolios!$B$2:$B$699)-Portfolios!B477, 0)</f>
        <v>0</v>
      </c>
    </row>
    <row r="478" spans="1:2">
      <c r="A478" s="11">
        <f>Returns!A478</f>
        <v>0</v>
      </c>
      <c r="B478" s="1">
        <f>MAX(AVERAGE(Portfolios!$B$2:$B$699)-Portfolios!B478, 0)</f>
        <v>0</v>
      </c>
    </row>
    <row r="479" spans="1:2">
      <c r="A479" s="11">
        <f>Returns!A479</f>
        <v>0</v>
      </c>
      <c r="B479" s="1">
        <f>MAX(AVERAGE(Portfolios!$B$2:$B$699)-Portfolios!B479, 0)</f>
        <v>0</v>
      </c>
    </row>
    <row r="480" spans="1:2">
      <c r="A480" s="11">
        <f>Returns!A480</f>
        <v>0</v>
      </c>
      <c r="B480" s="1">
        <f>MAX(AVERAGE(Portfolios!$B$2:$B$699)-Portfolios!B480, 0)</f>
        <v>0</v>
      </c>
    </row>
    <row r="481" spans="1:2">
      <c r="A481" s="11">
        <f>Returns!A481</f>
        <v>0</v>
      </c>
      <c r="B481" s="1">
        <f>MAX(AVERAGE(Portfolios!$B$2:$B$699)-Portfolios!B481, 0)</f>
        <v>0</v>
      </c>
    </row>
    <row r="482" spans="1:2">
      <c r="A482" s="11">
        <f>Returns!A482</f>
        <v>0</v>
      </c>
      <c r="B482" s="1">
        <f>MAX(AVERAGE(Portfolios!$B$2:$B$699)-Portfolios!B482, 0)</f>
        <v>0</v>
      </c>
    </row>
    <row r="483" spans="1:2">
      <c r="A483" s="11">
        <f>Returns!A483</f>
        <v>0</v>
      </c>
      <c r="B483" s="1">
        <f>MAX(AVERAGE(Portfolios!$B$2:$B$699)-Portfolios!B483, 0)</f>
        <v>0</v>
      </c>
    </row>
    <row r="484" spans="1:2">
      <c r="A484" s="11">
        <f>Returns!A484</f>
        <v>0</v>
      </c>
      <c r="B484" s="1">
        <f>MAX(AVERAGE(Portfolios!$B$2:$B$699)-Portfolios!B484, 0)</f>
        <v>0</v>
      </c>
    </row>
    <row r="485" spans="1:2">
      <c r="A485" s="11">
        <f>Returns!A485</f>
        <v>0</v>
      </c>
      <c r="B485" s="1">
        <f>MAX(AVERAGE(Portfolios!$B$2:$B$699)-Portfolios!B485, 0)</f>
        <v>0</v>
      </c>
    </row>
    <row r="486" spans="1:2">
      <c r="A486" s="11">
        <f>Returns!A486</f>
        <v>0</v>
      </c>
      <c r="B486" s="1">
        <f>MAX(AVERAGE(Portfolios!$B$2:$B$699)-Portfolios!B486, 0)</f>
        <v>0</v>
      </c>
    </row>
    <row r="487" spans="1:2">
      <c r="A487" s="11">
        <f>Returns!A487</f>
        <v>0</v>
      </c>
      <c r="B487" s="1">
        <f>MAX(AVERAGE(Portfolios!$B$2:$B$699)-Portfolios!B487, 0)</f>
        <v>0</v>
      </c>
    </row>
    <row r="488" spans="1:2">
      <c r="A488" s="11">
        <f>Returns!A488</f>
        <v>0</v>
      </c>
      <c r="B488" s="1">
        <f>MAX(AVERAGE(Portfolios!$B$2:$B$699)-Portfolios!B488, 0)</f>
        <v>0</v>
      </c>
    </row>
    <row r="489" spans="1:2">
      <c r="A489" s="11">
        <f>Returns!A489</f>
        <v>0</v>
      </c>
      <c r="B489" s="1">
        <f>MAX(AVERAGE(Portfolios!$B$2:$B$699)-Portfolios!B489, 0)</f>
        <v>0</v>
      </c>
    </row>
    <row r="490" spans="1:2">
      <c r="A490" s="11">
        <f>Returns!A490</f>
        <v>0</v>
      </c>
      <c r="B490" s="1">
        <f>MAX(AVERAGE(Portfolios!$B$2:$B$699)-Portfolios!B490, 0)</f>
        <v>0</v>
      </c>
    </row>
    <row r="491" spans="1:2">
      <c r="A491" s="11">
        <f>Returns!A491</f>
        <v>0</v>
      </c>
      <c r="B491" s="1">
        <f>MAX(AVERAGE(Portfolios!$B$2:$B$699)-Portfolios!B491, 0)</f>
        <v>0</v>
      </c>
    </row>
    <row r="492" spans="1:2">
      <c r="A492" s="11">
        <f>Returns!A492</f>
        <v>0</v>
      </c>
      <c r="B492" s="1">
        <f>MAX(AVERAGE(Portfolios!$B$2:$B$699)-Portfolios!B492, 0)</f>
        <v>0</v>
      </c>
    </row>
    <row r="493" spans="1:2">
      <c r="A493" s="11">
        <f>Returns!A493</f>
        <v>0</v>
      </c>
      <c r="B493" s="1">
        <f>MAX(AVERAGE(Portfolios!$B$2:$B$699)-Portfolios!B493, 0)</f>
        <v>0</v>
      </c>
    </row>
    <row r="494" spans="1:2">
      <c r="A494" s="11">
        <f>Returns!A494</f>
        <v>0</v>
      </c>
      <c r="B494" s="1">
        <f>MAX(AVERAGE(Portfolios!$B$2:$B$699)-Portfolios!B494, 0)</f>
        <v>0</v>
      </c>
    </row>
    <row r="495" spans="1:2">
      <c r="A495" s="11">
        <f>Returns!A495</f>
        <v>0</v>
      </c>
      <c r="B495" s="1">
        <f>MAX(AVERAGE(Portfolios!$B$2:$B$699)-Portfolios!B495, 0)</f>
        <v>0</v>
      </c>
    </row>
    <row r="496" spans="1:2">
      <c r="A496" s="11">
        <f>Returns!A496</f>
        <v>0</v>
      </c>
      <c r="B496" s="1">
        <f>MAX(AVERAGE(Portfolios!$B$2:$B$699)-Portfolios!B496, 0)</f>
        <v>0</v>
      </c>
    </row>
    <row r="497" spans="1:2">
      <c r="A497" s="11">
        <f>Returns!A497</f>
        <v>0</v>
      </c>
      <c r="B497" s="1">
        <f>MAX(AVERAGE(Portfolios!$B$2:$B$699)-Portfolios!B497, 0)</f>
        <v>0</v>
      </c>
    </row>
    <row r="498" spans="1:2">
      <c r="A498" s="11">
        <f>Returns!A498</f>
        <v>0</v>
      </c>
      <c r="B498" s="1">
        <f>MAX(AVERAGE(Portfolios!$B$2:$B$699)-Portfolios!B498, 0)</f>
        <v>0</v>
      </c>
    </row>
    <row r="499" spans="1:2">
      <c r="A499" s="11">
        <f>Returns!A499</f>
        <v>0</v>
      </c>
      <c r="B499" s="1">
        <f>MAX(AVERAGE(Portfolios!$B$2:$B$699)-Portfolios!B499, 0)</f>
        <v>0</v>
      </c>
    </row>
    <row r="500" spans="1:2">
      <c r="A500" s="11">
        <f>Returns!A500</f>
        <v>0</v>
      </c>
      <c r="B500" s="1">
        <f>MAX(AVERAGE(Portfolios!$B$2:$B$699)-Portfolios!B500, 0)</f>
        <v>0</v>
      </c>
    </row>
    <row r="501" spans="1:2">
      <c r="A501" s="11">
        <f>Returns!A501</f>
        <v>0</v>
      </c>
      <c r="B501" s="1">
        <f>MAX(AVERAGE(Portfolios!$B$2:$B$699)-Portfolios!B501, 0)</f>
        <v>0</v>
      </c>
    </row>
    <row r="502" spans="1:2">
      <c r="A502" s="11">
        <f>Returns!A502</f>
        <v>0</v>
      </c>
      <c r="B502" s="1">
        <f>MAX(AVERAGE(Portfolios!$B$2:$B$699)-Portfolios!B502, 0)</f>
        <v>0</v>
      </c>
    </row>
    <row r="503" spans="1:2">
      <c r="A503" s="11">
        <f>Returns!A503</f>
        <v>0</v>
      </c>
      <c r="B503" s="1">
        <f>MAX(AVERAGE(Portfolios!$B$2:$B$699)-Portfolios!B503, 0)</f>
        <v>0</v>
      </c>
    </row>
    <row r="504" spans="1:2">
      <c r="A504" s="11">
        <f>Returns!A504</f>
        <v>0</v>
      </c>
      <c r="B504" s="1">
        <f>MAX(AVERAGE(Portfolios!$B$2:$B$699)-Portfolios!B504, 0)</f>
        <v>0</v>
      </c>
    </row>
    <row r="505" spans="1:2">
      <c r="A505" s="11">
        <f>Returns!A505</f>
        <v>0</v>
      </c>
      <c r="B505" s="1">
        <f>MAX(AVERAGE(Portfolios!$B$2:$B$699)-Portfolios!B505, 0)</f>
        <v>0</v>
      </c>
    </row>
    <row r="506" spans="1:2">
      <c r="A506" s="11">
        <f>Returns!A506</f>
        <v>0</v>
      </c>
      <c r="B506" s="1">
        <f>MAX(AVERAGE(Portfolios!$B$2:$B$699)-Portfolios!B506, 0)</f>
        <v>0</v>
      </c>
    </row>
    <row r="507" spans="1:2">
      <c r="A507" s="11">
        <f>Returns!A507</f>
        <v>0</v>
      </c>
      <c r="B507" s="1">
        <f>MAX(AVERAGE(Portfolios!$B$2:$B$699)-Portfolios!B507, 0)</f>
        <v>0</v>
      </c>
    </row>
    <row r="508" spans="1:2">
      <c r="A508" s="11">
        <f>Returns!A508</f>
        <v>0</v>
      </c>
      <c r="B508" s="1">
        <f>MAX(AVERAGE(Portfolios!$B$2:$B$699)-Portfolios!B508, 0)</f>
        <v>0</v>
      </c>
    </row>
    <row r="509" spans="1:2">
      <c r="A509" s="11">
        <f>Returns!A509</f>
        <v>0</v>
      </c>
      <c r="B509" s="1">
        <f>MAX(AVERAGE(Portfolios!$B$2:$B$699)-Portfolios!B509, 0)</f>
        <v>0</v>
      </c>
    </row>
    <row r="510" spans="1:2">
      <c r="A510" s="11">
        <f>Returns!A510</f>
        <v>0</v>
      </c>
      <c r="B510" s="1">
        <f>MAX(AVERAGE(Portfolios!$B$2:$B$699)-Portfolios!B510, 0)</f>
        <v>0</v>
      </c>
    </row>
    <row r="511" spans="1:2">
      <c r="A511" s="11">
        <f>Returns!A511</f>
        <v>0</v>
      </c>
      <c r="B511" s="1">
        <f>MAX(AVERAGE(Portfolios!$B$2:$B$699)-Portfolios!B511, 0)</f>
        <v>0</v>
      </c>
    </row>
    <row r="512" spans="1:2">
      <c r="A512" s="11">
        <f>Returns!A512</f>
        <v>0</v>
      </c>
      <c r="B512" s="1">
        <f>MAX(AVERAGE(Portfolios!$B$2:$B$699)-Portfolios!B512, 0)</f>
        <v>0</v>
      </c>
    </row>
    <row r="513" spans="1:2">
      <c r="A513" s="11">
        <f>Returns!A513</f>
        <v>0</v>
      </c>
      <c r="B513" s="1">
        <f>MAX(AVERAGE(Portfolios!$B$2:$B$699)-Portfolios!B513, 0)</f>
        <v>0</v>
      </c>
    </row>
    <row r="514" spans="1:2">
      <c r="A514" s="11">
        <f>Returns!A514</f>
        <v>0</v>
      </c>
      <c r="B514" s="1">
        <f>MAX(AVERAGE(Portfolios!$B$2:$B$699)-Portfolios!B514, 0)</f>
        <v>0</v>
      </c>
    </row>
    <row r="515" spans="1:2">
      <c r="A515" s="11">
        <f>Returns!A515</f>
        <v>0</v>
      </c>
      <c r="B515" s="1">
        <f>MAX(AVERAGE(Portfolios!$B$2:$B$699)-Portfolios!B515, 0)</f>
        <v>0</v>
      </c>
    </row>
    <row r="516" spans="1:2">
      <c r="A516" s="11">
        <f>Returns!A516</f>
        <v>0</v>
      </c>
      <c r="B516" s="1">
        <f>MAX(AVERAGE(Portfolios!$B$2:$B$699)-Portfolios!B516, 0)</f>
        <v>0</v>
      </c>
    </row>
    <row r="517" spans="1:2">
      <c r="A517" s="11">
        <f>Returns!A517</f>
        <v>0</v>
      </c>
      <c r="B517" s="1">
        <f>MAX(AVERAGE(Portfolios!$B$2:$B$699)-Portfolios!B517, 0)</f>
        <v>0</v>
      </c>
    </row>
    <row r="518" spans="1:2">
      <c r="A518" s="11">
        <f>Returns!A518</f>
        <v>0</v>
      </c>
      <c r="B518" s="1">
        <f>MAX(AVERAGE(Portfolios!$B$2:$B$699)-Portfolios!B518, 0)</f>
        <v>0</v>
      </c>
    </row>
    <row r="519" spans="1:2">
      <c r="A519" s="11">
        <f>Returns!A519</f>
        <v>0</v>
      </c>
      <c r="B519" s="1">
        <f>MAX(AVERAGE(Portfolios!$B$2:$B$699)-Portfolios!B519, 0)</f>
        <v>0</v>
      </c>
    </row>
    <row r="520" spans="1:2">
      <c r="A520" s="11">
        <f>Returns!A520</f>
        <v>0</v>
      </c>
      <c r="B520" s="1">
        <f>MAX(AVERAGE(Portfolios!$B$2:$B$699)-Portfolios!B520, 0)</f>
        <v>0</v>
      </c>
    </row>
    <row r="521" spans="1:2">
      <c r="A521" s="11">
        <f>Returns!A521</f>
        <v>0</v>
      </c>
      <c r="B521" s="1">
        <f>MAX(AVERAGE(Portfolios!$B$2:$B$699)-Portfolios!B521, 0)</f>
        <v>0</v>
      </c>
    </row>
    <row r="522" spans="1:2">
      <c r="A522" s="11">
        <f>Returns!A522</f>
        <v>0</v>
      </c>
      <c r="B522" s="1">
        <f>MAX(AVERAGE(Portfolios!$B$2:$B$699)-Portfolios!B522, 0)</f>
        <v>0</v>
      </c>
    </row>
    <row r="523" spans="1:2">
      <c r="A523" s="11">
        <f>Returns!A523</f>
        <v>0</v>
      </c>
      <c r="B523" s="1">
        <f>MAX(AVERAGE(Portfolios!$B$2:$B$699)-Portfolios!B523, 0)</f>
        <v>0</v>
      </c>
    </row>
    <row r="524" spans="1:2">
      <c r="A524" s="11">
        <f>Returns!A524</f>
        <v>0</v>
      </c>
      <c r="B524" s="1">
        <f>MAX(AVERAGE(Portfolios!$B$2:$B$699)-Portfolios!B524, 0)</f>
        <v>0</v>
      </c>
    </row>
    <row r="525" spans="1:2">
      <c r="A525" s="11">
        <f>Returns!A525</f>
        <v>0</v>
      </c>
      <c r="B525" s="1">
        <f>MAX(AVERAGE(Portfolios!$B$2:$B$699)-Portfolios!B525, 0)</f>
        <v>0</v>
      </c>
    </row>
    <row r="526" spans="1:2">
      <c r="A526" s="11">
        <f>Returns!A526</f>
        <v>0</v>
      </c>
      <c r="B526" s="1">
        <f>MAX(AVERAGE(Portfolios!$B$2:$B$699)-Portfolios!B526, 0)</f>
        <v>0</v>
      </c>
    </row>
    <row r="527" spans="1:2">
      <c r="A527" s="11">
        <f>Returns!A527</f>
        <v>0</v>
      </c>
      <c r="B527" s="1">
        <f>MAX(AVERAGE(Portfolios!$B$2:$B$699)-Portfolios!B527, 0)</f>
        <v>0</v>
      </c>
    </row>
    <row r="528" spans="1:2">
      <c r="A528" s="11">
        <f>Returns!A528</f>
        <v>0</v>
      </c>
      <c r="B528" s="1">
        <f>MAX(AVERAGE(Portfolios!$B$2:$B$699)-Portfolios!B528, 0)</f>
        <v>0</v>
      </c>
    </row>
    <row r="529" spans="1:2">
      <c r="A529" s="11">
        <f>Returns!A529</f>
        <v>0</v>
      </c>
      <c r="B529" s="1">
        <f>MAX(AVERAGE(Portfolios!$B$2:$B$699)-Portfolios!B529, 0)</f>
        <v>0</v>
      </c>
    </row>
    <row r="530" spans="1:2">
      <c r="A530" s="11">
        <f>Returns!A530</f>
        <v>0</v>
      </c>
      <c r="B530" s="1">
        <f>MAX(AVERAGE(Portfolios!$B$2:$B$699)-Portfolios!B530, 0)</f>
        <v>0</v>
      </c>
    </row>
    <row r="531" spans="1:2">
      <c r="A531" s="11">
        <f>Returns!A531</f>
        <v>0</v>
      </c>
      <c r="B531" s="1">
        <f>MAX(AVERAGE(Portfolios!$B$2:$B$699)-Portfolios!B531, 0)</f>
        <v>0</v>
      </c>
    </row>
    <row r="532" spans="1:2">
      <c r="A532" s="11">
        <f>Returns!A532</f>
        <v>0</v>
      </c>
      <c r="B532" s="1">
        <f>MAX(AVERAGE(Portfolios!$B$2:$B$699)-Portfolios!B532, 0)</f>
        <v>0</v>
      </c>
    </row>
    <row r="533" spans="1:2">
      <c r="A533" s="11">
        <f>Returns!A533</f>
        <v>0</v>
      </c>
      <c r="B533" s="1">
        <f>MAX(AVERAGE(Portfolios!$B$2:$B$699)-Portfolios!B533, 0)</f>
        <v>0</v>
      </c>
    </row>
    <row r="534" spans="1:2">
      <c r="A534" s="11">
        <f>Returns!A534</f>
        <v>0</v>
      </c>
      <c r="B534" s="1">
        <f>MAX(AVERAGE(Portfolios!$B$2:$B$699)-Portfolios!B534, 0)</f>
        <v>0</v>
      </c>
    </row>
    <row r="535" spans="1:2">
      <c r="A535" s="11">
        <f>Returns!A535</f>
        <v>0</v>
      </c>
      <c r="B535" s="1">
        <f>MAX(AVERAGE(Portfolios!$B$2:$B$699)-Portfolios!B535, 0)</f>
        <v>0</v>
      </c>
    </row>
    <row r="536" spans="1:2">
      <c r="A536" s="11">
        <f>Returns!A536</f>
        <v>0</v>
      </c>
      <c r="B536" s="1">
        <f>MAX(AVERAGE(Portfolios!$B$2:$B$699)-Portfolios!B536, 0)</f>
        <v>0</v>
      </c>
    </row>
    <row r="537" spans="1:2">
      <c r="A537" s="11">
        <f>Returns!A537</f>
        <v>0</v>
      </c>
      <c r="B537" s="1">
        <f>MAX(AVERAGE(Portfolios!$B$2:$B$699)-Portfolios!B537, 0)</f>
        <v>0</v>
      </c>
    </row>
    <row r="538" spans="1:2">
      <c r="A538" s="11">
        <f>Returns!A538</f>
        <v>0</v>
      </c>
      <c r="B538" s="1">
        <f>MAX(AVERAGE(Portfolios!$B$2:$B$699)-Portfolios!B538, 0)</f>
        <v>0</v>
      </c>
    </row>
    <row r="539" spans="1:2">
      <c r="A539" s="11">
        <f>Returns!A539</f>
        <v>0</v>
      </c>
      <c r="B539" s="1">
        <f>MAX(AVERAGE(Portfolios!$B$2:$B$699)-Portfolios!B539, 0)</f>
        <v>0</v>
      </c>
    </row>
    <row r="540" spans="1:2">
      <c r="A540" s="11">
        <f>Returns!A540</f>
        <v>0</v>
      </c>
      <c r="B540" s="1">
        <f>MAX(AVERAGE(Portfolios!$B$2:$B$699)-Portfolios!B540, 0)</f>
        <v>0</v>
      </c>
    </row>
    <row r="541" spans="1:2">
      <c r="A541" s="11">
        <f>Returns!A541</f>
        <v>0</v>
      </c>
      <c r="B541" s="1">
        <f>MAX(AVERAGE(Portfolios!$B$2:$B$699)-Portfolios!B541, 0)</f>
        <v>0</v>
      </c>
    </row>
    <row r="542" spans="1:2">
      <c r="A542" s="11">
        <f>Returns!A542</f>
        <v>0</v>
      </c>
      <c r="B542" s="1">
        <f>MAX(AVERAGE(Portfolios!$B$2:$B$699)-Portfolios!B542, 0)</f>
        <v>0</v>
      </c>
    </row>
    <row r="543" spans="1:2">
      <c r="A543" s="11">
        <f>Returns!A543</f>
        <v>0</v>
      </c>
      <c r="B543" s="1">
        <f>MAX(AVERAGE(Portfolios!$B$2:$B$699)-Portfolios!B543, 0)</f>
        <v>0</v>
      </c>
    </row>
    <row r="544" spans="1:2">
      <c r="A544" s="11">
        <f>Returns!A544</f>
        <v>0</v>
      </c>
      <c r="B544" s="1">
        <f>MAX(AVERAGE(Portfolios!$B$2:$B$699)-Portfolios!B544, 0)</f>
        <v>0</v>
      </c>
    </row>
    <row r="545" spans="1:2">
      <c r="A545" s="11">
        <f>Returns!A545</f>
        <v>0</v>
      </c>
      <c r="B545" s="1">
        <f>MAX(AVERAGE(Portfolios!$B$2:$B$699)-Portfolios!B545, 0)</f>
        <v>0</v>
      </c>
    </row>
    <row r="546" spans="1:2">
      <c r="A546" s="11">
        <f>Returns!A546</f>
        <v>0</v>
      </c>
      <c r="B546" s="1">
        <f>MAX(AVERAGE(Portfolios!$B$2:$B$699)-Portfolios!B546, 0)</f>
        <v>0</v>
      </c>
    </row>
    <row r="547" spans="1:2">
      <c r="A547" s="11">
        <f>Returns!A547</f>
        <v>0</v>
      </c>
      <c r="B547" s="1">
        <f>MAX(AVERAGE(Portfolios!$B$2:$B$699)-Portfolios!B547, 0)</f>
        <v>0</v>
      </c>
    </row>
    <row r="548" spans="1:2">
      <c r="A548" s="11">
        <f>Returns!A548</f>
        <v>0</v>
      </c>
      <c r="B548" s="1">
        <f>MAX(AVERAGE(Portfolios!$B$2:$B$699)-Portfolios!B548, 0)</f>
        <v>0</v>
      </c>
    </row>
    <row r="549" spans="1:2">
      <c r="A549" s="11">
        <f>Returns!A549</f>
        <v>0</v>
      </c>
      <c r="B549" s="1">
        <f>MAX(AVERAGE(Portfolios!$B$2:$B$699)-Portfolios!B549, 0)</f>
        <v>0</v>
      </c>
    </row>
    <row r="550" spans="1:2">
      <c r="A550" s="11">
        <f>Returns!A550</f>
        <v>0</v>
      </c>
      <c r="B550" s="1">
        <f>MAX(AVERAGE(Portfolios!$B$2:$B$699)-Portfolios!B550, 0)</f>
        <v>0</v>
      </c>
    </row>
    <row r="551" spans="1:2">
      <c r="A551" s="11">
        <f>Returns!A551</f>
        <v>0</v>
      </c>
      <c r="B551" s="1">
        <f>MAX(AVERAGE(Portfolios!$B$2:$B$699)-Portfolios!B551, 0)</f>
        <v>0</v>
      </c>
    </row>
    <row r="552" spans="1:2">
      <c r="A552" s="11">
        <f>Returns!A552</f>
        <v>0</v>
      </c>
      <c r="B552" s="1">
        <f>MAX(AVERAGE(Portfolios!$B$2:$B$699)-Portfolios!B552, 0)</f>
        <v>0</v>
      </c>
    </row>
    <row r="553" spans="1:2">
      <c r="A553" s="11">
        <f>Returns!A553</f>
        <v>0</v>
      </c>
      <c r="B553" s="1">
        <f>MAX(AVERAGE(Portfolios!$B$2:$B$699)-Portfolios!B553, 0)</f>
        <v>0</v>
      </c>
    </row>
    <row r="554" spans="1:2">
      <c r="A554" s="11">
        <f>Returns!A554</f>
        <v>0</v>
      </c>
      <c r="B554" s="1">
        <f>MAX(AVERAGE(Portfolios!$B$2:$B$699)-Portfolios!B554, 0)</f>
        <v>0</v>
      </c>
    </row>
    <row r="555" spans="1:2">
      <c r="A555" s="11">
        <f>Returns!A555</f>
        <v>0</v>
      </c>
      <c r="B555" s="1">
        <f>MAX(AVERAGE(Portfolios!$B$2:$B$699)-Portfolios!B555, 0)</f>
        <v>0</v>
      </c>
    </row>
    <row r="556" spans="1:2">
      <c r="A556" s="11">
        <f>Returns!A556</f>
        <v>0</v>
      </c>
      <c r="B556" s="1">
        <f>MAX(AVERAGE(Portfolios!$B$2:$B$699)-Portfolios!B556, 0)</f>
        <v>0</v>
      </c>
    </row>
    <row r="557" spans="1:2">
      <c r="A557" s="11">
        <f>Returns!A557</f>
        <v>0</v>
      </c>
      <c r="B557" s="1">
        <f>MAX(AVERAGE(Portfolios!$B$2:$B$699)-Portfolios!B557, 0)</f>
        <v>0</v>
      </c>
    </row>
    <row r="558" spans="1:2">
      <c r="A558" s="11">
        <f>Returns!A558</f>
        <v>0</v>
      </c>
      <c r="B558" s="1">
        <f>MAX(AVERAGE(Portfolios!$B$2:$B$699)-Portfolios!B558, 0)</f>
        <v>0</v>
      </c>
    </row>
    <row r="559" spans="1:2">
      <c r="A559" s="11">
        <f>Returns!A559</f>
        <v>0</v>
      </c>
      <c r="B559" s="1">
        <f>MAX(AVERAGE(Portfolios!$B$2:$B$699)-Portfolios!B559, 0)</f>
        <v>0</v>
      </c>
    </row>
    <row r="560" spans="1:2">
      <c r="A560" s="11">
        <f>Returns!A560</f>
        <v>0</v>
      </c>
      <c r="B560" s="1">
        <f>MAX(AVERAGE(Portfolios!$B$2:$B$699)-Portfolios!B560, 0)</f>
        <v>0</v>
      </c>
    </row>
    <row r="561" spans="1:2">
      <c r="A561" s="11">
        <f>Returns!A561</f>
        <v>0</v>
      </c>
      <c r="B561" s="1">
        <f>MAX(AVERAGE(Portfolios!$B$2:$B$699)-Portfolios!B561, 0)</f>
        <v>0</v>
      </c>
    </row>
    <row r="562" spans="1:2">
      <c r="A562" s="11">
        <f>Returns!A562</f>
        <v>0</v>
      </c>
      <c r="B562" s="1">
        <f>MAX(AVERAGE(Portfolios!$B$2:$B$699)-Portfolios!B562, 0)</f>
        <v>0</v>
      </c>
    </row>
    <row r="563" spans="1:2">
      <c r="A563" s="11">
        <f>Returns!A563</f>
        <v>0</v>
      </c>
      <c r="B563" s="1">
        <f>MAX(AVERAGE(Portfolios!$B$2:$B$699)-Portfolios!B563, 0)</f>
        <v>0</v>
      </c>
    </row>
    <row r="564" spans="1:2">
      <c r="A564" s="11">
        <f>Returns!A564</f>
        <v>0</v>
      </c>
      <c r="B564" s="1">
        <f>MAX(AVERAGE(Portfolios!$B$2:$B$699)-Portfolios!B564, 0)</f>
        <v>0</v>
      </c>
    </row>
    <row r="565" spans="1:2">
      <c r="A565" s="11">
        <f>Returns!A565</f>
        <v>0</v>
      </c>
      <c r="B565" s="1">
        <f>MAX(AVERAGE(Portfolios!$B$2:$B$699)-Portfolios!B565, 0)</f>
        <v>0</v>
      </c>
    </row>
    <row r="566" spans="1:2">
      <c r="A566" s="11">
        <f>Returns!A566</f>
        <v>0</v>
      </c>
      <c r="B566" s="1">
        <f>MAX(AVERAGE(Portfolios!$B$2:$B$699)-Portfolios!B566, 0)</f>
        <v>0</v>
      </c>
    </row>
    <row r="567" spans="1:2">
      <c r="A567" s="11">
        <f>Returns!A567</f>
        <v>0</v>
      </c>
      <c r="B567" s="1">
        <f>MAX(AVERAGE(Portfolios!$B$2:$B$699)-Portfolios!B567, 0)</f>
        <v>0</v>
      </c>
    </row>
    <row r="568" spans="1:2">
      <c r="A568" s="11">
        <f>Returns!A568</f>
        <v>0</v>
      </c>
      <c r="B568" s="1">
        <f>MAX(AVERAGE(Portfolios!$B$2:$B$699)-Portfolios!B568, 0)</f>
        <v>0</v>
      </c>
    </row>
    <row r="569" spans="1:2">
      <c r="A569" s="11">
        <f>Returns!A569</f>
        <v>0</v>
      </c>
      <c r="B569" s="1">
        <f>MAX(AVERAGE(Portfolios!$B$2:$B$699)-Portfolios!B569, 0)</f>
        <v>0</v>
      </c>
    </row>
    <row r="570" spans="1:2">
      <c r="A570" s="11">
        <f>Returns!A570</f>
        <v>0</v>
      </c>
      <c r="B570" s="1">
        <f>MAX(AVERAGE(Portfolios!$B$2:$B$699)-Portfolios!B570, 0)</f>
        <v>0</v>
      </c>
    </row>
    <row r="571" spans="1:2">
      <c r="A571" s="11">
        <f>Returns!A571</f>
        <v>0</v>
      </c>
      <c r="B571" s="1">
        <f>MAX(AVERAGE(Portfolios!$B$2:$B$699)-Portfolios!B571, 0)</f>
        <v>0</v>
      </c>
    </row>
    <row r="572" spans="1:2">
      <c r="A572" s="11">
        <f>Returns!A572</f>
        <v>0</v>
      </c>
      <c r="B572" s="1">
        <f>MAX(AVERAGE(Portfolios!$B$2:$B$699)-Portfolios!B572, 0)</f>
        <v>0</v>
      </c>
    </row>
    <row r="573" spans="1:2">
      <c r="A573" s="11">
        <f>Returns!A573</f>
        <v>0</v>
      </c>
      <c r="B573" s="1">
        <f>MAX(AVERAGE(Portfolios!$B$2:$B$699)-Portfolios!B573, 0)</f>
        <v>0</v>
      </c>
    </row>
    <row r="574" spans="1:2">
      <c r="A574" s="11">
        <f>Returns!A574</f>
        <v>0</v>
      </c>
      <c r="B574" s="1">
        <f>MAX(AVERAGE(Portfolios!$B$2:$B$699)-Portfolios!B574, 0)</f>
        <v>0</v>
      </c>
    </row>
    <row r="575" spans="1:2">
      <c r="A575" s="11">
        <f>Returns!A575</f>
        <v>0</v>
      </c>
      <c r="B575" s="1">
        <f>MAX(AVERAGE(Portfolios!$B$2:$B$699)-Portfolios!B575, 0)</f>
        <v>0</v>
      </c>
    </row>
    <row r="576" spans="1:2">
      <c r="A576" s="11">
        <f>Returns!A576</f>
        <v>0</v>
      </c>
      <c r="B576" s="1">
        <f>MAX(AVERAGE(Portfolios!$B$2:$B$699)-Portfolios!B576, 0)</f>
        <v>0</v>
      </c>
    </row>
    <row r="577" spans="1:2">
      <c r="A577" s="11">
        <f>Returns!A577</f>
        <v>0</v>
      </c>
      <c r="B577" s="1">
        <f>MAX(AVERAGE(Portfolios!$B$2:$B$699)-Portfolios!B577, 0)</f>
        <v>0</v>
      </c>
    </row>
    <row r="578" spans="1:2">
      <c r="A578" s="11">
        <f>Returns!A578</f>
        <v>0</v>
      </c>
      <c r="B578" s="1">
        <f>MAX(AVERAGE(Portfolios!$B$2:$B$699)-Portfolios!B578, 0)</f>
        <v>0</v>
      </c>
    </row>
    <row r="579" spans="1:2">
      <c r="A579" s="11">
        <f>Returns!A579</f>
        <v>0</v>
      </c>
      <c r="B579" s="1">
        <f>MAX(AVERAGE(Portfolios!$B$2:$B$699)-Portfolios!B579, 0)</f>
        <v>0</v>
      </c>
    </row>
    <row r="580" spans="1:2">
      <c r="A580" s="11">
        <f>Returns!A580</f>
        <v>0</v>
      </c>
      <c r="B580" s="1">
        <f>MAX(AVERAGE(Portfolios!$B$2:$B$699)-Portfolios!B580, 0)</f>
        <v>0</v>
      </c>
    </row>
    <row r="581" spans="1:2">
      <c r="A581" s="11">
        <f>Returns!A581</f>
        <v>0</v>
      </c>
      <c r="B581" s="1">
        <f>MAX(AVERAGE(Portfolios!$B$2:$B$699)-Portfolios!B581, 0)</f>
        <v>0</v>
      </c>
    </row>
    <row r="582" spans="1:2">
      <c r="A582" s="11">
        <f>Returns!A582</f>
        <v>0</v>
      </c>
      <c r="B582" s="1">
        <f>MAX(AVERAGE(Portfolios!$B$2:$B$699)-Portfolios!B582, 0)</f>
        <v>0</v>
      </c>
    </row>
    <row r="583" spans="1:2">
      <c r="A583" s="11">
        <f>Returns!A583</f>
        <v>0</v>
      </c>
      <c r="B583" s="1">
        <f>MAX(AVERAGE(Portfolios!$B$2:$B$699)-Portfolios!B583, 0)</f>
        <v>0</v>
      </c>
    </row>
    <row r="584" spans="1:2">
      <c r="A584" s="11">
        <f>Returns!A584</f>
        <v>0</v>
      </c>
      <c r="B584" s="1">
        <f>MAX(AVERAGE(Portfolios!$B$2:$B$699)-Portfolios!B584, 0)</f>
        <v>0</v>
      </c>
    </row>
    <row r="585" spans="1:2">
      <c r="A585" s="11">
        <f>Returns!A585</f>
        <v>0</v>
      </c>
      <c r="B585" s="1">
        <f>MAX(AVERAGE(Portfolios!$B$2:$B$699)-Portfolios!B585, 0)</f>
        <v>0</v>
      </c>
    </row>
    <row r="586" spans="1:2">
      <c r="A586" s="11">
        <f>Returns!A586</f>
        <v>0</v>
      </c>
      <c r="B586" s="1">
        <f>MAX(AVERAGE(Portfolios!$B$2:$B$699)-Portfolios!B586, 0)</f>
        <v>0</v>
      </c>
    </row>
    <row r="587" spans="1:2">
      <c r="A587" s="11">
        <f>Returns!A587</f>
        <v>0</v>
      </c>
      <c r="B587" s="1">
        <f>MAX(AVERAGE(Portfolios!$B$2:$B$699)-Portfolios!B587, 0)</f>
        <v>0</v>
      </c>
    </row>
    <row r="588" spans="1:2">
      <c r="A588" s="11">
        <f>Returns!A588</f>
        <v>0</v>
      </c>
      <c r="B588" s="1">
        <f>MAX(AVERAGE(Portfolios!$B$2:$B$699)-Portfolios!B588, 0)</f>
        <v>0</v>
      </c>
    </row>
    <row r="589" spans="1:2">
      <c r="A589" s="11">
        <f>Returns!A589</f>
        <v>0</v>
      </c>
      <c r="B589" s="1">
        <f>MAX(AVERAGE(Portfolios!$B$2:$B$699)-Portfolios!B589, 0)</f>
        <v>0</v>
      </c>
    </row>
    <row r="590" spans="1:2">
      <c r="A590" s="11">
        <f>Returns!A590</f>
        <v>0</v>
      </c>
      <c r="B590" s="1">
        <f>MAX(AVERAGE(Portfolios!$B$2:$B$699)-Portfolios!B590, 0)</f>
        <v>0</v>
      </c>
    </row>
    <row r="591" spans="1:2">
      <c r="A591" s="11">
        <f>Returns!A591</f>
        <v>0</v>
      </c>
      <c r="B591" s="1">
        <f>MAX(AVERAGE(Portfolios!$B$2:$B$699)-Portfolios!B591, 0)</f>
        <v>0</v>
      </c>
    </row>
    <row r="592" spans="1:2">
      <c r="A592" s="11">
        <f>Returns!A592</f>
        <v>0</v>
      </c>
      <c r="B592" s="1">
        <f>MAX(AVERAGE(Portfolios!$B$2:$B$699)-Portfolios!B592, 0)</f>
        <v>0</v>
      </c>
    </row>
    <row r="593" spans="1:2">
      <c r="A593" s="11">
        <f>Returns!A593</f>
        <v>0</v>
      </c>
      <c r="B593" s="1">
        <f>MAX(AVERAGE(Portfolios!$B$2:$B$699)-Portfolios!B593, 0)</f>
        <v>0</v>
      </c>
    </row>
    <row r="594" spans="1:2">
      <c r="A594" s="11">
        <f>Returns!A594</f>
        <v>0</v>
      </c>
      <c r="B594" s="1">
        <f>MAX(AVERAGE(Portfolios!$B$2:$B$699)-Portfolios!B594, 0)</f>
        <v>0</v>
      </c>
    </row>
    <row r="595" spans="1:2">
      <c r="A595" s="11">
        <f>Returns!A595</f>
        <v>0</v>
      </c>
      <c r="B595" s="1">
        <f>MAX(AVERAGE(Portfolios!$B$2:$B$699)-Portfolios!B595, 0)</f>
        <v>0</v>
      </c>
    </row>
    <row r="596" spans="1:2">
      <c r="A596" s="11">
        <f>Returns!A596</f>
        <v>0</v>
      </c>
      <c r="B596" s="1">
        <f>MAX(AVERAGE(Portfolios!$B$2:$B$699)-Portfolios!B596, 0)</f>
        <v>0</v>
      </c>
    </row>
    <row r="597" spans="1:2">
      <c r="A597" s="11">
        <f>Returns!A597</f>
        <v>0</v>
      </c>
      <c r="B597" s="1">
        <f>MAX(AVERAGE(Portfolios!$B$2:$B$699)-Portfolios!B597, 0)</f>
        <v>0</v>
      </c>
    </row>
    <row r="598" spans="1:2">
      <c r="A598" s="11">
        <f>Returns!A598</f>
        <v>0</v>
      </c>
      <c r="B598" s="1">
        <f>MAX(AVERAGE(Portfolios!$B$2:$B$699)-Portfolios!B598, 0)</f>
        <v>0</v>
      </c>
    </row>
    <row r="599" spans="1:2">
      <c r="A599" s="11">
        <f>Returns!A599</f>
        <v>0</v>
      </c>
      <c r="B599" s="1">
        <f>MAX(AVERAGE(Portfolios!$B$2:$B$699)-Portfolios!B599, 0)</f>
        <v>0</v>
      </c>
    </row>
    <row r="600" spans="1:2">
      <c r="A600" s="11">
        <f>Returns!A600</f>
        <v>0</v>
      </c>
      <c r="B600" s="1">
        <f>MAX(AVERAGE(Portfolios!$B$2:$B$699)-Portfolios!B600, 0)</f>
        <v>0</v>
      </c>
    </row>
    <row r="601" spans="1:2">
      <c r="A601" s="11">
        <f>Returns!A601</f>
        <v>0</v>
      </c>
      <c r="B601" s="1">
        <f>MAX(AVERAGE(Portfolios!$B$2:$B$699)-Portfolios!B601, 0)</f>
        <v>0</v>
      </c>
    </row>
    <row r="602" spans="1:2">
      <c r="A602" s="11">
        <f>Returns!A602</f>
        <v>0</v>
      </c>
      <c r="B602" s="1">
        <f>MAX(AVERAGE(Portfolios!$B$2:$B$699)-Portfolios!B602, 0)</f>
        <v>0</v>
      </c>
    </row>
    <row r="603" spans="1:2">
      <c r="A603" s="11">
        <f>Returns!A603</f>
        <v>0</v>
      </c>
      <c r="B603" s="1">
        <f>MAX(AVERAGE(Portfolios!$B$2:$B$699)-Portfolios!B603, 0)</f>
        <v>0</v>
      </c>
    </row>
    <row r="604" spans="1:2">
      <c r="A604" s="11">
        <f>Returns!A604</f>
        <v>0</v>
      </c>
      <c r="B604" s="1">
        <f>MAX(AVERAGE(Portfolios!$B$2:$B$699)-Portfolios!B604, 0)</f>
        <v>0</v>
      </c>
    </row>
    <row r="605" spans="1:2">
      <c r="A605" s="11">
        <f>Returns!A605</f>
        <v>0</v>
      </c>
      <c r="B605" s="1">
        <f>MAX(AVERAGE(Portfolios!$B$2:$B$699)-Portfolios!B605, 0)</f>
        <v>0</v>
      </c>
    </row>
    <row r="606" spans="1:2">
      <c r="A606" s="11">
        <f>Returns!A606</f>
        <v>0</v>
      </c>
      <c r="B606" s="1">
        <f>MAX(AVERAGE(Portfolios!$B$2:$B$699)-Portfolios!B606, 0)</f>
        <v>0</v>
      </c>
    </row>
    <row r="607" spans="1:2">
      <c r="A607" s="11">
        <f>Returns!A607</f>
        <v>0</v>
      </c>
      <c r="B607" s="1">
        <f>MAX(AVERAGE(Portfolios!$B$2:$B$699)-Portfolios!B607, 0)</f>
        <v>0</v>
      </c>
    </row>
    <row r="608" spans="1:2">
      <c r="A608" s="11">
        <f>Returns!A608</f>
        <v>0</v>
      </c>
      <c r="B608" s="1">
        <f>MAX(AVERAGE(Portfolios!$B$2:$B$699)-Portfolios!B608, 0)</f>
        <v>0</v>
      </c>
    </row>
    <row r="609" spans="1:2">
      <c r="A609" s="11">
        <f>Returns!A609</f>
        <v>0</v>
      </c>
      <c r="B609" s="1">
        <f>MAX(AVERAGE(Portfolios!$B$2:$B$699)-Portfolios!B609, 0)</f>
        <v>0</v>
      </c>
    </row>
    <row r="610" spans="1:2">
      <c r="A610" s="11">
        <f>Returns!A610</f>
        <v>0</v>
      </c>
      <c r="B610" s="1">
        <f>MAX(AVERAGE(Portfolios!$B$2:$B$699)-Portfolios!B610, 0)</f>
        <v>0</v>
      </c>
    </row>
    <row r="611" spans="1:2">
      <c r="A611" s="11">
        <f>Returns!A611</f>
        <v>0</v>
      </c>
      <c r="B611" s="1">
        <f>MAX(AVERAGE(Portfolios!$B$2:$B$699)-Portfolios!B611, 0)</f>
        <v>0</v>
      </c>
    </row>
    <row r="612" spans="1:2">
      <c r="A612" s="11">
        <f>Returns!A612</f>
        <v>0</v>
      </c>
      <c r="B612" s="1">
        <f>MAX(AVERAGE(Portfolios!$B$2:$B$699)-Portfolios!B612, 0)</f>
        <v>0</v>
      </c>
    </row>
    <row r="613" spans="1:2">
      <c r="A613" s="11">
        <f>Returns!A613</f>
        <v>0</v>
      </c>
      <c r="B613" s="1">
        <f>MAX(AVERAGE(Portfolios!$B$2:$B$699)-Portfolios!B613, 0)</f>
        <v>0</v>
      </c>
    </row>
    <row r="614" spans="1:2">
      <c r="A614" s="11">
        <f>Returns!A614</f>
        <v>0</v>
      </c>
      <c r="B614" s="1">
        <f>MAX(AVERAGE(Portfolios!$B$2:$B$699)-Portfolios!B614, 0)</f>
        <v>0</v>
      </c>
    </row>
    <row r="615" spans="1:2">
      <c r="A615" s="11">
        <f>Returns!A615</f>
        <v>0</v>
      </c>
      <c r="B615" s="1">
        <f>MAX(AVERAGE(Portfolios!$B$2:$B$699)-Portfolios!B615, 0)</f>
        <v>0</v>
      </c>
    </row>
    <row r="616" spans="1:2">
      <c r="A616" s="11">
        <f>Returns!A616</f>
        <v>0</v>
      </c>
      <c r="B616" s="1">
        <f>MAX(AVERAGE(Portfolios!$B$2:$B$699)-Portfolios!B616, 0)</f>
        <v>0</v>
      </c>
    </row>
    <row r="617" spans="1:2">
      <c r="A617" s="11">
        <f>Returns!A617</f>
        <v>0</v>
      </c>
      <c r="B617" s="1">
        <f>MAX(AVERAGE(Portfolios!$B$2:$B$699)-Portfolios!B617, 0)</f>
        <v>0</v>
      </c>
    </row>
    <row r="618" spans="1:2">
      <c r="A618" s="11">
        <f>Returns!A618</f>
        <v>0</v>
      </c>
      <c r="B618" s="1">
        <f>MAX(AVERAGE(Portfolios!$B$2:$B$699)-Portfolios!B618, 0)</f>
        <v>0</v>
      </c>
    </row>
    <row r="619" spans="1:2">
      <c r="A619" s="11">
        <f>Returns!A619</f>
        <v>0</v>
      </c>
      <c r="B619" s="1">
        <f>MAX(AVERAGE(Portfolios!$B$2:$B$699)-Portfolios!B619, 0)</f>
        <v>0</v>
      </c>
    </row>
    <row r="620" spans="1:2">
      <c r="A620" s="11">
        <f>Returns!A620</f>
        <v>0</v>
      </c>
      <c r="B620" s="1">
        <f>MAX(AVERAGE(Portfolios!$B$2:$B$699)-Portfolios!B620, 0)</f>
        <v>0</v>
      </c>
    </row>
    <row r="621" spans="1:2">
      <c r="A621" s="11">
        <f>Returns!A621</f>
        <v>0</v>
      </c>
      <c r="B621" s="1">
        <f>MAX(AVERAGE(Portfolios!$B$2:$B$699)-Portfolios!B621, 0)</f>
        <v>0</v>
      </c>
    </row>
    <row r="622" spans="1:2">
      <c r="A622" s="11">
        <f>Returns!A622</f>
        <v>0</v>
      </c>
      <c r="B622" s="1">
        <f>MAX(AVERAGE(Portfolios!$B$2:$B$699)-Portfolios!B622, 0)</f>
        <v>0</v>
      </c>
    </row>
    <row r="623" spans="1:2">
      <c r="A623" s="11">
        <f>Returns!A623</f>
        <v>0</v>
      </c>
      <c r="B623" s="1">
        <f>MAX(AVERAGE(Portfolios!$B$2:$B$699)-Portfolios!B623, 0)</f>
        <v>0</v>
      </c>
    </row>
    <row r="624" spans="1:2">
      <c r="A624" s="11">
        <f>Returns!A624</f>
        <v>0</v>
      </c>
      <c r="B624" s="1">
        <f>MAX(AVERAGE(Portfolios!$B$2:$B$699)-Portfolios!B624, 0)</f>
        <v>0</v>
      </c>
    </row>
    <row r="625" spans="1:2">
      <c r="A625" s="11">
        <f>Returns!A625</f>
        <v>0</v>
      </c>
      <c r="B625" s="1">
        <f>MAX(AVERAGE(Portfolios!$B$2:$B$699)-Portfolios!B625, 0)</f>
        <v>0</v>
      </c>
    </row>
    <row r="626" spans="1:2">
      <c r="A626" s="11">
        <f>Returns!A626</f>
        <v>0</v>
      </c>
      <c r="B626" s="1">
        <f>MAX(AVERAGE(Portfolios!$B$2:$B$699)-Portfolios!B626, 0)</f>
        <v>0</v>
      </c>
    </row>
    <row r="627" spans="1:2">
      <c r="A627" s="11">
        <f>Returns!A627</f>
        <v>0</v>
      </c>
      <c r="B627" s="1">
        <f>MAX(AVERAGE(Portfolios!$B$2:$B$699)-Portfolios!B627, 0)</f>
        <v>0</v>
      </c>
    </row>
    <row r="628" spans="1:2">
      <c r="A628" s="11">
        <f>Returns!A628</f>
        <v>0</v>
      </c>
      <c r="B628" s="1">
        <f>MAX(AVERAGE(Portfolios!$B$2:$B$699)-Portfolios!B628, 0)</f>
        <v>0</v>
      </c>
    </row>
    <row r="629" spans="1:2">
      <c r="A629" s="11">
        <f>Returns!A629</f>
        <v>0</v>
      </c>
      <c r="B629" s="1">
        <f>MAX(AVERAGE(Portfolios!$B$2:$B$699)-Portfolios!B629, 0)</f>
        <v>0</v>
      </c>
    </row>
    <row r="630" spans="1:2">
      <c r="A630" s="11">
        <f>Returns!A630</f>
        <v>0</v>
      </c>
      <c r="B630" s="1">
        <f>MAX(AVERAGE(Portfolios!$B$2:$B$699)-Portfolios!B630, 0)</f>
        <v>0</v>
      </c>
    </row>
    <row r="631" spans="1:2">
      <c r="A631" s="11">
        <f>Returns!A631</f>
        <v>0</v>
      </c>
      <c r="B631" s="1">
        <f>MAX(AVERAGE(Portfolios!$B$2:$B$699)-Portfolios!B631, 0)</f>
        <v>0</v>
      </c>
    </row>
    <row r="632" spans="1:2">
      <c r="A632" s="11">
        <f>Returns!A632</f>
        <v>0</v>
      </c>
      <c r="B632" s="1">
        <f>MAX(AVERAGE(Portfolios!$B$2:$B$699)-Portfolios!B632, 0)</f>
        <v>0</v>
      </c>
    </row>
    <row r="633" spans="1:2">
      <c r="A633" s="11">
        <f>Returns!A633</f>
        <v>0</v>
      </c>
      <c r="B633" s="1">
        <f>MAX(AVERAGE(Portfolios!$B$2:$B$699)-Portfolios!B633, 0)</f>
        <v>0</v>
      </c>
    </row>
    <row r="634" spans="1:2">
      <c r="A634" s="11">
        <f>Returns!A634</f>
        <v>0</v>
      </c>
      <c r="B634" s="1">
        <f>MAX(AVERAGE(Portfolios!$B$2:$B$699)-Portfolios!B634, 0)</f>
        <v>0</v>
      </c>
    </row>
    <row r="635" spans="1:2">
      <c r="A635" s="11">
        <f>Returns!A635</f>
        <v>0</v>
      </c>
      <c r="B635" s="1">
        <f>MAX(AVERAGE(Portfolios!$B$2:$B$699)-Portfolios!B635, 0)</f>
        <v>0</v>
      </c>
    </row>
    <row r="636" spans="1:2">
      <c r="A636" s="11">
        <f>Returns!A636</f>
        <v>0</v>
      </c>
      <c r="B636" s="1">
        <f>MAX(AVERAGE(Portfolios!$B$2:$B$699)-Portfolios!B636, 0)</f>
        <v>0</v>
      </c>
    </row>
    <row r="637" spans="1:2">
      <c r="A637" s="11">
        <f>Returns!A637</f>
        <v>0</v>
      </c>
      <c r="B637" s="1">
        <f>MAX(AVERAGE(Portfolios!$B$2:$B$699)-Portfolios!B637, 0)</f>
        <v>0</v>
      </c>
    </row>
    <row r="638" spans="1:2">
      <c r="A638" s="11">
        <f>Returns!A638</f>
        <v>0</v>
      </c>
      <c r="B638" s="1">
        <f>MAX(AVERAGE(Portfolios!$B$2:$B$699)-Portfolios!B638, 0)</f>
        <v>0</v>
      </c>
    </row>
    <row r="639" spans="1:2">
      <c r="A639" s="11">
        <f>Returns!A639</f>
        <v>0</v>
      </c>
      <c r="B639" s="1">
        <f>MAX(AVERAGE(Portfolios!$B$2:$B$699)-Portfolios!B639, 0)</f>
        <v>0</v>
      </c>
    </row>
    <row r="640" spans="1:2">
      <c r="A640" s="11">
        <f>Returns!A640</f>
        <v>0</v>
      </c>
      <c r="B640" s="1">
        <f>MAX(AVERAGE(Portfolios!$B$2:$B$699)-Portfolios!B640, 0)</f>
        <v>0</v>
      </c>
    </row>
    <row r="641" spans="1:2">
      <c r="A641" s="11">
        <f>Returns!A641</f>
        <v>0</v>
      </c>
      <c r="B641" s="1">
        <f>MAX(AVERAGE(Portfolios!$B$2:$B$699)-Portfolios!B641, 0)</f>
        <v>0</v>
      </c>
    </row>
    <row r="642" spans="1:2">
      <c r="A642" s="11">
        <f>Returns!A642</f>
        <v>0</v>
      </c>
      <c r="B642" s="1">
        <f>MAX(AVERAGE(Portfolios!$B$2:$B$699)-Portfolios!B642, 0)</f>
        <v>0</v>
      </c>
    </row>
    <row r="643" spans="1:2">
      <c r="A643" s="11">
        <f>Returns!A643</f>
        <v>0</v>
      </c>
      <c r="B643" s="1">
        <f>MAX(AVERAGE(Portfolios!$B$2:$B$699)-Portfolios!B643, 0)</f>
        <v>0</v>
      </c>
    </row>
    <row r="644" spans="1:2">
      <c r="A644" s="11">
        <f>Returns!A644</f>
        <v>0</v>
      </c>
      <c r="B644" s="1">
        <f>MAX(AVERAGE(Portfolios!$B$2:$B$699)-Portfolios!B644, 0)</f>
        <v>0</v>
      </c>
    </row>
    <row r="645" spans="1:2">
      <c r="A645" s="11">
        <f>Returns!A645</f>
        <v>0</v>
      </c>
      <c r="B645" s="1">
        <f>MAX(AVERAGE(Portfolios!$B$2:$B$699)-Portfolios!B645, 0)</f>
        <v>0</v>
      </c>
    </row>
    <row r="646" spans="1:2">
      <c r="A646" s="11">
        <f>Returns!A646</f>
        <v>0</v>
      </c>
      <c r="B646" s="1">
        <f>MAX(AVERAGE(Portfolios!$B$2:$B$699)-Portfolios!B646, 0)</f>
        <v>0</v>
      </c>
    </row>
    <row r="647" spans="1:2">
      <c r="A647" s="11">
        <f>Returns!A647</f>
        <v>0</v>
      </c>
      <c r="B647" s="1">
        <f>MAX(AVERAGE(Portfolios!$B$2:$B$699)-Portfolios!B647, 0)</f>
        <v>0</v>
      </c>
    </row>
    <row r="648" spans="1:2">
      <c r="A648" s="11">
        <f>Returns!A648</f>
        <v>0</v>
      </c>
      <c r="B648" s="1">
        <f>MAX(AVERAGE(Portfolios!$B$2:$B$699)-Portfolios!B648, 0)</f>
        <v>0</v>
      </c>
    </row>
    <row r="649" spans="1:2">
      <c r="A649" s="11">
        <f>Returns!A649</f>
        <v>0</v>
      </c>
      <c r="B649" s="1">
        <f>MAX(AVERAGE(Portfolios!$B$2:$B$699)-Portfolios!B649, 0)</f>
        <v>0</v>
      </c>
    </row>
    <row r="650" spans="1:2">
      <c r="A650" s="11">
        <f>Returns!A650</f>
        <v>0</v>
      </c>
      <c r="B650" s="1">
        <f>MAX(AVERAGE(Portfolios!$B$2:$B$699)-Portfolios!B650, 0)</f>
        <v>0</v>
      </c>
    </row>
    <row r="651" spans="1:2">
      <c r="A651" s="11">
        <f>Returns!A651</f>
        <v>0</v>
      </c>
      <c r="B651" s="1">
        <f>MAX(AVERAGE(Portfolios!$B$2:$B$699)-Portfolios!B651, 0)</f>
        <v>0</v>
      </c>
    </row>
    <row r="652" spans="1:2">
      <c r="A652" s="11">
        <f>Returns!A652</f>
        <v>0</v>
      </c>
      <c r="B652" s="1">
        <f>MAX(AVERAGE(Portfolios!$B$2:$B$699)-Portfolios!B652, 0)</f>
        <v>0</v>
      </c>
    </row>
    <row r="653" spans="1:2">
      <c r="A653" s="11">
        <f>Returns!A653</f>
        <v>0</v>
      </c>
      <c r="B653" s="1">
        <f>MAX(AVERAGE(Portfolios!$B$2:$B$699)-Portfolios!B653, 0)</f>
        <v>0</v>
      </c>
    </row>
    <row r="654" spans="1:2">
      <c r="A654" s="11">
        <f>Returns!A654</f>
        <v>0</v>
      </c>
      <c r="B654" s="1">
        <f>MAX(AVERAGE(Portfolios!$B$2:$B$699)-Portfolios!B654, 0)</f>
        <v>0</v>
      </c>
    </row>
    <row r="655" spans="1:2">
      <c r="A655" s="11">
        <f>Returns!A655</f>
        <v>0</v>
      </c>
      <c r="B655" s="1">
        <f>MAX(AVERAGE(Portfolios!$B$2:$B$699)-Portfolios!B655, 0)</f>
        <v>0</v>
      </c>
    </row>
    <row r="656" spans="1:2">
      <c r="A656" s="11">
        <f>Returns!A656</f>
        <v>0</v>
      </c>
      <c r="B656" s="1">
        <f>MAX(AVERAGE(Portfolios!$B$2:$B$699)-Portfolios!B656, 0)</f>
        <v>0</v>
      </c>
    </row>
    <row r="657" spans="1:2">
      <c r="A657" s="11">
        <f>Returns!A657</f>
        <v>0</v>
      </c>
      <c r="B657" s="1">
        <f>MAX(AVERAGE(Portfolios!$B$2:$B$699)-Portfolios!B657, 0)</f>
        <v>0</v>
      </c>
    </row>
    <row r="658" spans="1:2">
      <c r="A658" s="11">
        <f>Returns!A658</f>
        <v>0</v>
      </c>
      <c r="B658" s="1">
        <f>MAX(AVERAGE(Portfolios!$B$2:$B$699)-Portfolios!B658, 0)</f>
        <v>0</v>
      </c>
    </row>
    <row r="659" spans="1:2">
      <c r="A659" s="11">
        <f>Returns!A659</f>
        <v>0</v>
      </c>
      <c r="B659" s="1">
        <f>MAX(AVERAGE(Portfolios!$B$2:$B$699)-Portfolios!B659, 0)</f>
        <v>0</v>
      </c>
    </row>
    <row r="660" spans="1:2">
      <c r="A660" s="11">
        <f>Returns!A660</f>
        <v>0</v>
      </c>
      <c r="B660" s="1">
        <f>MAX(AVERAGE(Portfolios!$B$2:$B$699)-Portfolios!B660, 0)</f>
        <v>0</v>
      </c>
    </row>
    <row r="661" spans="1:2">
      <c r="A661" s="11">
        <f>Returns!A661</f>
        <v>0</v>
      </c>
      <c r="B661" s="1">
        <f>MAX(AVERAGE(Portfolios!$B$2:$B$699)-Portfolios!B661, 0)</f>
        <v>0</v>
      </c>
    </row>
    <row r="662" spans="1:2">
      <c r="A662" s="11">
        <f>Returns!A662</f>
        <v>0</v>
      </c>
      <c r="B662" s="1">
        <f>MAX(AVERAGE(Portfolios!$B$2:$B$699)-Portfolios!B662, 0)</f>
        <v>0</v>
      </c>
    </row>
    <row r="663" spans="1:2">
      <c r="A663" s="11">
        <f>Returns!A663</f>
        <v>0</v>
      </c>
      <c r="B663" s="1">
        <f>MAX(AVERAGE(Portfolios!$B$2:$B$699)-Portfolios!B663, 0)</f>
        <v>0</v>
      </c>
    </row>
    <row r="664" spans="1:2">
      <c r="A664" s="11">
        <f>Returns!A664</f>
        <v>0</v>
      </c>
      <c r="B664" s="1">
        <f>MAX(AVERAGE(Portfolios!$B$2:$B$699)-Portfolios!B664, 0)</f>
        <v>0</v>
      </c>
    </row>
    <row r="665" spans="1:2">
      <c r="A665" s="11">
        <f>Returns!A665</f>
        <v>0</v>
      </c>
      <c r="B665" s="1">
        <f>MAX(AVERAGE(Portfolios!$B$2:$B$699)-Portfolios!B665, 0)</f>
        <v>0</v>
      </c>
    </row>
    <row r="666" spans="1:2">
      <c r="A666" s="11">
        <f>Returns!A666</f>
        <v>0</v>
      </c>
      <c r="B666" s="1">
        <f>MAX(AVERAGE(Portfolios!$B$2:$B$699)-Portfolios!B666, 0)</f>
        <v>0</v>
      </c>
    </row>
    <row r="667" spans="1:2">
      <c r="A667" s="11">
        <f>Returns!A667</f>
        <v>0</v>
      </c>
      <c r="B667" s="1">
        <f>MAX(AVERAGE(Portfolios!$B$2:$B$699)-Portfolios!B667, 0)</f>
        <v>0</v>
      </c>
    </row>
    <row r="668" spans="1:2">
      <c r="A668" s="11">
        <f>Returns!A668</f>
        <v>0</v>
      </c>
      <c r="B668" s="1">
        <f>MAX(AVERAGE(Portfolios!$B$2:$B$699)-Portfolios!B668, 0)</f>
        <v>0</v>
      </c>
    </row>
    <row r="669" spans="1:2">
      <c r="A669" s="11">
        <f>Returns!A669</f>
        <v>0</v>
      </c>
      <c r="B669" s="1">
        <f>MAX(AVERAGE(Portfolios!$B$2:$B$699)-Portfolios!B669, 0)</f>
        <v>0</v>
      </c>
    </row>
    <row r="670" spans="1:2">
      <c r="A670" s="11">
        <f>Returns!A670</f>
        <v>0</v>
      </c>
      <c r="B670" s="1">
        <f>MAX(AVERAGE(Portfolios!$B$2:$B$699)-Portfolios!B670, 0)</f>
        <v>0</v>
      </c>
    </row>
    <row r="671" spans="1:2">
      <c r="A671" s="11">
        <f>Returns!A671</f>
        <v>0</v>
      </c>
      <c r="B671" s="1">
        <f>MAX(AVERAGE(Portfolios!$B$2:$B$699)-Portfolios!B671, 0)</f>
        <v>0</v>
      </c>
    </row>
    <row r="672" spans="1:2">
      <c r="A672" s="11">
        <f>Returns!A672</f>
        <v>0</v>
      </c>
      <c r="B672" s="1">
        <f>MAX(AVERAGE(Portfolios!$B$2:$B$699)-Portfolios!B672, 0)</f>
        <v>0</v>
      </c>
    </row>
    <row r="673" spans="1:2">
      <c r="A673" s="11">
        <f>Returns!A673</f>
        <v>0</v>
      </c>
      <c r="B673" s="1">
        <f>MAX(AVERAGE(Portfolios!$B$2:$B$699)-Portfolios!B673, 0)</f>
        <v>0</v>
      </c>
    </row>
    <row r="674" spans="1:2">
      <c r="A674" s="11">
        <f>Returns!A674</f>
        <v>0</v>
      </c>
      <c r="B674" s="1">
        <f>MAX(AVERAGE(Portfolios!$B$2:$B$699)-Portfolios!B674, 0)</f>
        <v>0</v>
      </c>
    </row>
    <row r="675" spans="1:2">
      <c r="A675" s="11">
        <f>Returns!A675</f>
        <v>0</v>
      </c>
      <c r="B675" s="1">
        <f>MAX(AVERAGE(Portfolios!$B$2:$B$699)-Portfolios!B675, 0)</f>
        <v>0</v>
      </c>
    </row>
    <row r="676" spans="1:2">
      <c r="A676" s="11">
        <f>Returns!A676</f>
        <v>0</v>
      </c>
      <c r="B676" s="1">
        <f>MAX(AVERAGE(Portfolios!$B$2:$B$699)-Portfolios!B676, 0)</f>
        <v>0</v>
      </c>
    </row>
    <row r="677" spans="1:2">
      <c r="A677" s="11">
        <f>Returns!A677</f>
        <v>0</v>
      </c>
      <c r="B677" s="1">
        <f>MAX(AVERAGE(Portfolios!$B$2:$B$699)-Portfolios!B677, 0)</f>
        <v>0</v>
      </c>
    </row>
    <row r="678" spans="1:2">
      <c r="A678" s="11">
        <f>Returns!A678</f>
        <v>0</v>
      </c>
      <c r="B678" s="1">
        <f>MAX(AVERAGE(Portfolios!$B$2:$B$699)-Portfolios!B678, 0)</f>
        <v>0</v>
      </c>
    </row>
    <row r="679" spans="1:2">
      <c r="A679" s="11">
        <f>Returns!A679</f>
        <v>0</v>
      </c>
      <c r="B679" s="1">
        <f>MAX(AVERAGE(Portfolios!$B$2:$B$699)-Portfolios!B679, 0)</f>
        <v>0</v>
      </c>
    </row>
    <row r="680" spans="1:2">
      <c r="A680" s="11">
        <f>Returns!A680</f>
        <v>0</v>
      </c>
      <c r="B680" s="1">
        <f>MAX(AVERAGE(Portfolios!$B$2:$B$699)-Portfolios!B680, 0)</f>
        <v>0</v>
      </c>
    </row>
    <row r="681" spans="1:2">
      <c r="A681" s="11">
        <f>Returns!A681</f>
        <v>0</v>
      </c>
      <c r="B681" s="1">
        <f>MAX(AVERAGE(Portfolios!$B$2:$B$699)-Portfolios!B681, 0)</f>
        <v>0</v>
      </c>
    </row>
    <row r="682" spans="1:2">
      <c r="A682" s="11">
        <f>Returns!A682</f>
        <v>0</v>
      </c>
      <c r="B682" s="1">
        <f>MAX(AVERAGE(Portfolios!$B$2:$B$699)-Portfolios!B682, 0)</f>
        <v>0</v>
      </c>
    </row>
    <row r="683" spans="1:2">
      <c r="A683" s="11">
        <f>Returns!A683</f>
        <v>0</v>
      </c>
      <c r="B683" s="1">
        <f>MAX(AVERAGE(Portfolios!$B$2:$B$699)-Portfolios!B683, 0)</f>
        <v>0</v>
      </c>
    </row>
    <row r="684" spans="1:2">
      <c r="A684" s="11">
        <f>Returns!A684</f>
        <v>0</v>
      </c>
      <c r="B684" s="1">
        <f>MAX(AVERAGE(Portfolios!$B$2:$B$699)-Portfolios!B684, 0)</f>
        <v>0</v>
      </c>
    </row>
    <row r="685" spans="1:2">
      <c r="A685" s="11">
        <f>Returns!A685</f>
        <v>0</v>
      </c>
      <c r="B685" s="1">
        <f>MAX(AVERAGE(Portfolios!$B$2:$B$699)-Portfolios!B685, 0)</f>
        <v>0</v>
      </c>
    </row>
    <row r="686" spans="1:2">
      <c r="A686" s="11">
        <f>Returns!A686</f>
        <v>0</v>
      </c>
      <c r="B686" s="1">
        <f>MAX(AVERAGE(Portfolios!$B$2:$B$699)-Portfolios!B686, 0)</f>
        <v>0</v>
      </c>
    </row>
    <row r="687" spans="1:2">
      <c r="A687" s="11">
        <f>Returns!A687</f>
        <v>0</v>
      </c>
      <c r="B687" s="1">
        <f>MAX(AVERAGE(Portfolios!$B$2:$B$699)-Portfolios!B687, 0)</f>
        <v>0</v>
      </c>
    </row>
    <row r="688" spans="1:2">
      <c r="A688" s="11">
        <f>Returns!A688</f>
        <v>0</v>
      </c>
      <c r="B688" s="1">
        <f>MAX(AVERAGE(Portfolios!$B$2:$B$699)-Portfolios!B688, 0)</f>
        <v>0</v>
      </c>
    </row>
    <row r="689" spans="1:2">
      <c r="A689" s="11">
        <f>Returns!A689</f>
        <v>0</v>
      </c>
      <c r="B689" s="1">
        <f>MAX(AVERAGE(Portfolios!$B$2:$B$699)-Portfolios!B689, 0)</f>
        <v>0</v>
      </c>
    </row>
    <row r="690" spans="1:2">
      <c r="A690" s="11">
        <f>Returns!A690</f>
        <v>0</v>
      </c>
      <c r="B690" s="1">
        <f>MAX(AVERAGE(Portfolios!$B$2:$B$699)-Portfolios!B690, 0)</f>
        <v>0</v>
      </c>
    </row>
    <row r="691" spans="1:2">
      <c r="A691" s="11">
        <f>Returns!A691</f>
        <v>0</v>
      </c>
      <c r="B691" s="1">
        <f>MAX(AVERAGE(Portfolios!$B$2:$B$699)-Portfolios!B691, 0)</f>
        <v>0</v>
      </c>
    </row>
    <row r="692" spans="1:2">
      <c r="A692" s="11">
        <f>Returns!A692</f>
        <v>0</v>
      </c>
      <c r="B692" s="1">
        <f>MAX(AVERAGE(Portfolios!$B$2:$B$699)-Portfolios!B692, 0)</f>
        <v>0</v>
      </c>
    </row>
    <row r="693" spans="1:2">
      <c r="A693" s="11">
        <f>Returns!A693</f>
        <v>0</v>
      </c>
      <c r="B693" s="1">
        <f>MAX(AVERAGE(Portfolios!$B$2:$B$699)-Portfolios!B693, 0)</f>
        <v>0</v>
      </c>
    </row>
    <row r="694" spans="1:2">
      <c r="A694" s="11">
        <f>Returns!A694</f>
        <v>0</v>
      </c>
      <c r="B694" s="1">
        <f>MAX(AVERAGE(Portfolios!$B$2:$B$699)-Portfolios!B694, 0)</f>
        <v>0</v>
      </c>
    </row>
    <row r="695" spans="1:2">
      <c r="A695" s="11">
        <f>Returns!A695</f>
        <v>0</v>
      </c>
      <c r="B695" s="1">
        <f>MAX(AVERAGE(Portfolios!$B$2:$B$699)-Portfolios!B695, 0)</f>
        <v>0</v>
      </c>
    </row>
    <row r="696" spans="1:2">
      <c r="A696" s="11">
        <f>Returns!A696</f>
        <v>0</v>
      </c>
      <c r="B696" s="1">
        <f>MAX(AVERAGE(Portfolios!$B$2:$B$699)-Portfolios!B696, 0)</f>
        <v>0</v>
      </c>
    </row>
    <row r="697" spans="1:2">
      <c r="A697" s="11">
        <f>Returns!A697</f>
        <v>0</v>
      </c>
      <c r="B697" s="1">
        <f>MAX(AVERAGE(Portfolios!$B$2:$B$699)-Portfolios!B697, 0)</f>
        <v>0</v>
      </c>
    </row>
    <row r="698" spans="1:2">
      <c r="A698" s="11">
        <f>Returns!A698</f>
        <v>0</v>
      </c>
      <c r="B698" s="1">
        <f>MAX(AVERAGE(Portfolios!$B$2:$B$699)-Portfolios!B698, 0)</f>
        <v>0</v>
      </c>
    </row>
    <row r="699" spans="1:2">
      <c r="A699" s="11">
        <f>Returns!A699</f>
        <v>0</v>
      </c>
      <c r="B699" s="1">
        <f>MAX(AVERAGE(Portfolios!$B$2:$B$699)-Portfolios!B699,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2021-03-24T12:01:14Z</dcterms:created>
  <dcterms:modified xsi:type="dcterms:W3CDTF">2021-03-24T12:01:14Z</dcterms:modified>
</cp:coreProperties>
</file>