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msyeom/iCloud Drive (Archive)/Documents/Finance/Work/kisra/docs/management/"/>
    </mc:Choice>
  </mc:AlternateContent>
  <xr:revisionPtr revIDLastSave="0" documentId="13_ncr:1_{62AFA1B9-9ABD-B841-898D-3491DE1B5CF0}" xr6:coauthVersionLast="36" xr6:coauthVersionMax="36" xr10:uidLastSave="{00000000-0000-0000-0000-000000000000}"/>
  <bookViews>
    <workbookView xWindow="2780" yWindow="1560" windowWidth="28040" windowHeight="17440" xr2:uid="{DADC5939-9177-D140-8FC8-61CD4D15106C}"/>
  </bookViews>
  <sheets>
    <sheet name="050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K70" i="1" s="1"/>
  <c r="K72" i="1"/>
  <c r="K80" i="1"/>
  <c r="K85" i="1"/>
  <c r="K84" i="1"/>
  <c r="K79" i="1"/>
  <c r="K77" i="1"/>
  <c r="K76" i="1"/>
  <c r="K71" i="1"/>
  <c r="K69" i="1"/>
  <c r="K68" i="1"/>
  <c r="K63" i="1"/>
  <c r="K61" i="1"/>
  <c r="K60" i="1"/>
  <c r="K56" i="1"/>
  <c r="K53" i="1"/>
  <c r="K62" i="1" s="1"/>
  <c r="K51" i="1"/>
  <c r="K52" i="1" s="1"/>
  <c r="K50" i="1"/>
  <c r="K46" i="1"/>
  <c r="K43" i="1"/>
  <c r="K42" i="1"/>
  <c r="K41" i="1"/>
  <c r="K40" i="1"/>
  <c r="K36" i="1"/>
  <c r="K33" i="1"/>
  <c r="K32" i="1"/>
  <c r="K31" i="1"/>
  <c r="K30" i="1"/>
  <c r="K27" i="1"/>
  <c r="K23" i="1"/>
  <c r="K12" i="1"/>
  <c r="K22" i="1"/>
  <c r="K21" i="1"/>
  <c r="K20" i="1"/>
  <c r="K17" i="1"/>
  <c r="K11" i="1"/>
  <c r="K10" i="1"/>
  <c r="K9" i="1"/>
  <c r="K7" i="1"/>
  <c r="K3" i="1"/>
  <c r="J86" i="1"/>
  <c r="I86" i="1"/>
  <c r="J78" i="1"/>
  <c r="I78" i="1"/>
  <c r="J70" i="1"/>
  <c r="I70" i="1"/>
  <c r="J62" i="1"/>
  <c r="I62" i="1"/>
  <c r="J52" i="1"/>
  <c r="I52" i="1"/>
  <c r="J42" i="1"/>
  <c r="I42" i="1"/>
  <c r="J32" i="1"/>
  <c r="I32" i="1"/>
  <c r="J22" i="1"/>
  <c r="I22" i="1"/>
  <c r="J11" i="1"/>
  <c r="I11" i="1"/>
  <c r="K86" i="1" l="1"/>
  <c r="K78" i="1"/>
</calcChain>
</file>

<file path=xl/sharedStrings.xml><?xml version="1.0" encoding="utf-8"?>
<sst xmlns="http://schemas.openxmlformats.org/spreadsheetml/2006/main" count="235" uniqueCount="65">
  <si>
    <t>A001</t>
  </si>
  <si>
    <t>안정추구형소규모</t>
  </si>
  <si>
    <t>Fixed Income</t>
  </si>
  <si>
    <t>A122260</t>
  </si>
  <si>
    <t>KOSEF 통안채1년</t>
  </si>
  <si>
    <t>A130730</t>
  </si>
  <si>
    <t>KOSEF 단기자금</t>
  </si>
  <si>
    <t>A114260</t>
  </si>
  <si>
    <t>KODEX 국고채3년</t>
  </si>
  <si>
    <t>A196230</t>
  </si>
  <si>
    <t>KBSTAR 단기통안채</t>
  </si>
  <si>
    <t>Equity</t>
  </si>
  <si>
    <t>A069500</t>
  </si>
  <si>
    <t>KODEX 200</t>
  </si>
  <si>
    <t>A251350</t>
  </si>
  <si>
    <t>KODEX 선진국MSCI World</t>
  </si>
  <si>
    <t>Alternative</t>
  </si>
  <si>
    <t>A237370</t>
  </si>
  <si>
    <t>KODEX 배당성장채권혼합</t>
  </si>
  <si>
    <t>Cash</t>
  </si>
  <si>
    <t>C000001</t>
  </si>
  <si>
    <t>현금</t>
  </si>
  <si>
    <t>A002</t>
  </si>
  <si>
    <t>안정추구형중규모</t>
  </si>
  <si>
    <t>A273130</t>
  </si>
  <si>
    <t>KODEX 종합채권(AA-이상)액티브</t>
  </si>
  <si>
    <t>A292150</t>
  </si>
  <si>
    <t>TIGER TOP10</t>
  </si>
  <si>
    <t>A003</t>
  </si>
  <si>
    <t>안정추구형대규모</t>
  </si>
  <si>
    <t>A004</t>
  </si>
  <si>
    <t>위험중립형소규모</t>
  </si>
  <si>
    <t>A148070</t>
  </si>
  <si>
    <t>KOSEF 국고채10년</t>
  </si>
  <si>
    <t>A157490</t>
  </si>
  <si>
    <t>TIGER 소프트웨어</t>
  </si>
  <si>
    <t>A005</t>
  </si>
  <si>
    <t>위험중립형중규모</t>
  </si>
  <si>
    <t>A006</t>
  </si>
  <si>
    <t>위험중립형대규모</t>
  </si>
  <si>
    <t>A007</t>
  </si>
  <si>
    <t>적극투자형소규모</t>
  </si>
  <si>
    <t>A278540</t>
  </si>
  <si>
    <t>KODEX MSCI Korea TR</t>
  </si>
  <si>
    <t>A266370</t>
  </si>
  <si>
    <t>KODEX IT</t>
  </si>
  <si>
    <t>A008</t>
  </si>
  <si>
    <t>적극투자형중규모</t>
  </si>
  <si>
    <t>A009</t>
  </si>
  <si>
    <t>적극투자형대규모</t>
  </si>
  <si>
    <t>날짜</t>
  </si>
  <si>
    <t>아이디</t>
  </si>
  <si>
    <t>계좌명</t>
  </si>
  <si>
    <t>자산군</t>
  </si>
  <si>
    <t>종목코드</t>
  </si>
  <si>
    <t>종목명</t>
  </si>
  <si>
    <t>수량</t>
  </si>
  <si>
    <t>최근종가</t>
  </si>
  <si>
    <t>평가액</t>
  </si>
  <si>
    <t>비중</t>
  </si>
  <si>
    <t>미체결허용</t>
  </si>
  <si>
    <t>Yes</t>
  </si>
  <si>
    <t>로보어드바이저 제14차 테스트베드 참여 포트폴리오 (한국투자증권로보어드바이저 KISRA)</t>
  </si>
  <si>
    <t>2021. 5. 3일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</si>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</sst>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165" fontId="2" fillId="0" borderId="2" xfId="1" applyNumberFormat="1" applyFont="1" applyBorder="1"/>
    <xf numFmtId="164" fontId="2" fillId="0" borderId="2" xfId="2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165" fontId="2" fillId="0" borderId="0" xfId="1" applyNumberFormat="1" applyFont="1" applyBorder="1"/>
    <xf numFmtId="164" fontId="2" fillId="0" borderId="0" xfId="2" applyNumberFormat="1" applyFont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/>
    <xf numFmtId="165" fontId="2" fillId="0" borderId="3" xfId="1" applyNumberFormat="1" applyFont="1" applyBorder="1"/>
    <xf numFmtId="164" fontId="2" fillId="0" borderId="3" xfId="2" applyNumberFormat="1" applyFont="1" applyBorder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165" fontId="2" fillId="0" borderId="4" xfId="1" applyNumberFormat="1" applyFont="1" applyBorder="1"/>
    <xf numFmtId="164" fontId="2" fillId="0" borderId="4" xfId="2" applyNumberFormat="1" applyFont="1" applyBorder="1"/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/>
    <xf numFmtId="165" fontId="2" fillId="3" borderId="3" xfId="1" applyNumberFormat="1" applyFont="1" applyFill="1" applyBorder="1"/>
    <xf numFmtId="164" fontId="2" fillId="3" borderId="3" xfId="2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2" applyNumberFormat="1" applyFont="1" applyBorder="1"/>
    <xf numFmtId="2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2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/>
    <xf numFmtId="165" fontId="2" fillId="0" borderId="3" xfId="1" applyNumberFormat="1" applyFont="1" applyFill="1" applyBorder="1"/>
    <xf numFmtId="164" fontId="2" fillId="0" borderId="3" xfId="2" applyNumberFormat="1" applyFont="1" applyFill="1" applyBorder="1"/>
    <xf numFmtId="2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2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164" fontId="2" fillId="3" borderId="3" xfId="2" applyNumberFormat="1" applyFont="1" applyFill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3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65" fontId="3" fillId="0" borderId="1" xfId="1" applyNumberFormat="1" applyFont="1" applyBorder="1"/>
    <xf numFmtId="9" fontId="3" fillId="0" borderId="1" xfId="2" applyFont="1" applyBorder="1"/>
    <xf numFmtId="164" fontId="3" fillId="0" borderId="1" xfId="2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2" xfId="2" applyNumberFormat="1" applyFont="1" applyBorder="1" applyAlignment="1">
      <alignment horizontal="right" vertical="center"/>
    </xf>
    <xf numFmtId="164" fontId="2" fillId="0" borderId="0" xfId="2" applyNumberFormat="1" applyFont="1" applyBorder="1" applyAlignment="1">
      <alignment horizontal="right" vertical="center"/>
    </xf>
    <xf numFmtId="164" fontId="2" fillId="0" borderId="3" xfId="2" applyNumberFormat="1" applyFont="1" applyBorder="1" applyAlignment="1">
      <alignment horizontal="right" vertical="center"/>
    </xf>
    <xf numFmtId="164" fontId="2" fillId="0" borderId="4" xfId="2" applyNumberFormat="1" applyFont="1" applyBorder="1" applyAlignment="1">
      <alignment horizontal="right" vertical="center"/>
    </xf>
    <xf numFmtId="164" fontId="2" fillId="3" borderId="3" xfId="2" applyNumberFormat="1" applyFont="1" applyFill="1" applyBorder="1" applyAlignment="1">
      <alignment horizontal="right" vertical="center"/>
    </xf>
    <xf numFmtId="164" fontId="2" fillId="0" borderId="1" xfId="2" applyNumberFormat="1" applyFont="1" applyBorder="1" applyAlignment="1">
      <alignment horizontal="right" vertical="center"/>
    </xf>
    <xf numFmtId="9" fontId="3" fillId="0" borderId="1" xfId="2" applyFont="1" applyBorder="1" applyAlignment="1">
      <alignment horizontal="right" vertical="center"/>
    </xf>
    <xf numFmtId="164" fontId="2" fillId="0" borderId="3" xfId="2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8B02-699D-0141-B240-A62A24112530}">
  <dimension ref="A1:L86"/>
  <sheetViews>
    <sheetView showGridLines="0" tabSelected="1" topLeftCell="A45" workbookViewId="0">
      <selection activeCell="F75" sqref="F75"/>
    </sheetView>
  </sheetViews>
  <sheetFormatPr baseColWidth="10" defaultRowHeight="16" x14ac:dyDescent="0.2"/>
  <cols>
    <col min="1" max="1" width="15" customWidth="1"/>
    <col min="3" max="3" width="11.33203125" customWidth="1"/>
    <col min="4" max="4" width="14.5" customWidth="1"/>
    <col min="6" max="6" width="26.83203125" customWidth="1"/>
    <col min="7" max="7" width="11.83203125" customWidth="1"/>
    <col min="8" max="8" width="11.1640625" customWidth="1"/>
    <col min="9" max="9" width="11" customWidth="1"/>
    <col min="10" max="11" width="11.1640625" customWidth="1"/>
  </cols>
  <sheetData>
    <row r="1" spans="1:12" ht="17" customHeight="1" x14ac:dyDescent="0.2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63</v>
      </c>
    </row>
    <row r="2" spans="1:12" ht="17" customHeight="1" x14ac:dyDescent="0.2">
      <c r="A2" s="2" t="s">
        <v>50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59" t="s">
        <v>59</v>
      </c>
      <c r="K2" s="59"/>
      <c r="L2" s="2" t="s">
        <v>60</v>
      </c>
    </row>
    <row r="3" spans="1:12" ht="17" customHeight="1" x14ac:dyDescent="0.2">
      <c r="A3" s="30">
        <v>44319.666666666664</v>
      </c>
      <c r="B3" s="31" t="s">
        <v>0</v>
      </c>
      <c r="C3" s="4" t="s">
        <v>1</v>
      </c>
      <c r="D3" s="3" t="s">
        <v>2</v>
      </c>
      <c r="E3" s="5" t="s">
        <v>3</v>
      </c>
      <c r="F3" s="5" t="s">
        <v>4</v>
      </c>
      <c r="G3" s="6">
        <v>2</v>
      </c>
      <c r="H3" s="6">
        <v>101395</v>
      </c>
      <c r="I3" s="6">
        <v>202790</v>
      </c>
      <c r="J3" s="7">
        <v>0.28970000000000001</v>
      </c>
      <c r="K3" s="60">
        <f>SUM(J3:J6)</f>
        <v>0.89359999000000001</v>
      </c>
      <c r="L3" s="47"/>
    </row>
    <row r="4" spans="1:12" ht="17" customHeight="1" x14ac:dyDescent="0.2">
      <c r="A4" s="33"/>
      <c r="B4" s="34"/>
      <c r="C4" s="8"/>
      <c r="D4" s="9"/>
      <c r="E4" s="10" t="s">
        <v>5</v>
      </c>
      <c r="F4" s="10" t="s">
        <v>6</v>
      </c>
      <c r="G4" s="11">
        <v>2</v>
      </c>
      <c r="H4" s="11">
        <v>101110</v>
      </c>
      <c r="I4" s="11">
        <v>202220</v>
      </c>
      <c r="J4" s="12">
        <v>0.28888570000000002</v>
      </c>
      <c r="K4" s="61"/>
      <c r="L4" s="48"/>
    </row>
    <row r="5" spans="1:12" ht="17" customHeight="1" x14ac:dyDescent="0.2">
      <c r="A5" s="33"/>
      <c r="B5" s="34"/>
      <c r="C5" s="8"/>
      <c r="D5" s="9"/>
      <c r="E5" s="10" t="s">
        <v>7</v>
      </c>
      <c r="F5" s="10" t="s">
        <v>8</v>
      </c>
      <c r="G5" s="11">
        <v>2</v>
      </c>
      <c r="H5" s="11">
        <v>58040</v>
      </c>
      <c r="I5" s="11">
        <v>116080</v>
      </c>
      <c r="J5" s="12">
        <v>0.16582857000000001</v>
      </c>
      <c r="K5" s="61"/>
      <c r="L5" s="48"/>
    </row>
    <row r="6" spans="1:12" ht="17" customHeight="1" x14ac:dyDescent="0.2">
      <c r="A6" s="33"/>
      <c r="B6" s="34"/>
      <c r="C6" s="8"/>
      <c r="D6" s="13"/>
      <c r="E6" s="14" t="s">
        <v>9</v>
      </c>
      <c r="F6" s="14" t="s">
        <v>10</v>
      </c>
      <c r="G6" s="15">
        <v>1</v>
      </c>
      <c r="H6" s="15">
        <v>104430</v>
      </c>
      <c r="I6" s="15">
        <v>104430</v>
      </c>
      <c r="J6" s="16">
        <v>0.14918571999999999</v>
      </c>
      <c r="K6" s="62"/>
      <c r="L6" s="49"/>
    </row>
    <row r="7" spans="1:12" ht="17" customHeight="1" x14ac:dyDescent="0.2">
      <c r="A7" s="33"/>
      <c r="B7" s="34"/>
      <c r="C7" s="8"/>
      <c r="D7" s="17" t="s">
        <v>11</v>
      </c>
      <c r="E7" s="18" t="s">
        <v>12</v>
      </c>
      <c r="F7" s="18" t="s">
        <v>13</v>
      </c>
      <c r="G7" s="19">
        <v>1</v>
      </c>
      <c r="H7" s="19">
        <v>42295</v>
      </c>
      <c r="I7" s="19">
        <v>42295</v>
      </c>
      <c r="J7" s="20">
        <v>6.0421429999999998E-2</v>
      </c>
      <c r="K7" s="63">
        <f>SUM(J7:J8)</f>
        <v>8.6828572999999992E-2</v>
      </c>
      <c r="L7" s="50"/>
    </row>
    <row r="8" spans="1:12" ht="17" customHeight="1" x14ac:dyDescent="0.2">
      <c r="A8" s="33"/>
      <c r="B8" s="34"/>
      <c r="C8" s="8"/>
      <c r="D8" s="13"/>
      <c r="E8" s="14" t="s">
        <v>14</v>
      </c>
      <c r="F8" s="14" t="s">
        <v>15</v>
      </c>
      <c r="G8" s="15">
        <v>1</v>
      </c>
      <c r="H8" s="15">
        <v>18485</v>
      </c>
      <c r="I8" s="15">
        <v>18485</v>
      </c>
      <c r="J8" s="16">
        <v>2.6407143000000001E-2</v>
      </c>
      <c r="K8" s="62"/>
      <c r="L8" s="49"/>
    </row>
    <row r="9" spans="1:12" ht="17" customHeight="1" x14ac:dyDescent="0.2">
      <c r="A9" s="33"/>
      <c r="B9" s="34"/>
      <c r="C9" s="8"/>
      <c r="D9" s="21" t="s">
        <v>16</v>
      </c>
      <c r="E9" s="22" t="s">
        <v>17</v>
      </c>
      <c r="F9" s="22" t="s">
        <v>18</v>
      </c>
      <c r="G9" s="23">
        <v>1</v>
      </c>
      <c r="H9" s="23">
        <v>12060</v>
      </c>
      <c r="I9" s="23">
        <v>12060</v>
      </c>
      <c r="J9" s="24">
        <v>1.7228572000000001E-2</v>
      </c>
      <c r="K9" s="64">
        <f>J9</f>
        <v>1.7228572000000001E-2</v>
      </c>
      <c r="L9" s="51" t="s">
        <v>61</v>
      </c>
    </row>
    <row r="10" spans="1:12" ht="17" customHeight="1" x14ac:dyDescent="0.2">
      <c r="A10" s="33"/>
      <c r="B10" s="34"/>
      <c r="C10" s="8"/>
      <c r="D10" s="26" t="s">
        <v>19</v>
      </c>
      <c r="E10" s="27" t="s">
        <v>20</v>
      </c>
      <c r="F10" s="27" t="s">
        <v>21</v>
      </c>
      <c r="G10" s="28">
        <v>1640</v>
      </c>
      <c r="H10" s="28">
        <v>1</v>
      </c>
      <c r="I10" s="28">
        <v>1640</v>
      </c>
      <c r="J10" s="29">
        <v>2.3428571999999999E-3</v>
      </c>
      <c r="K10" s="65">
        <f>J10</f>
        <v>2.3428571999999999E-3</v>
      </c>
      <c r="L10" s="52"/>
    </row>
    <row r="11" spans="1:12" ht="17" customHeight="1" x14ac:dyDescent="0.2">
      <c r="A11" s="35"/>
      <c r="B11" s="36"/>
      <c r="C11" s="25"/>
      <c r="D11" s="54" t="s">
        <v>64</v>
      </c>
      <c r="E11" s="55"/>
      <c r="F11" s="55"/>
      <c r="G11" s="56"/>
      <c r="H11" s="56"/>
      <c r="I11" s="56">
        <f>SUM(I3:I10)</f>
        <v>700000</v>
      </c>
      <c r="J11" s="57">
        <f>SUM(J3:J10)</f>
        <v>0.99999999220000013</v>
      </c>
      <c r="K11" s="66">
        <f>SUM(K3:K10)</f>
        <v>0.99999999220000013</v>
      </c>
      <c r="L11" s="58"/>
    </row>
    <row r="12" spans="1:12" ht="17" customHeight="1" x14ac:dyDescent="0.2">
      <c r="A12" s="30">
        <v>44319.666666666664</v>
      </c>
      <c r="B12" s="31" t="s">
        <v>22</v>
      </c>
      <c r="C12" s="4" t="s">
        <v>23</v>
      </c>
      <c r="D12" s="3" t="s">
        <v>2</v>
      </c>
      <c r="E12" s="10" t="s">
        <v>7</v>
      </c>
      <c r="F12" s="10" t="s">
        <v>8</v>
      </c>
      <c r="G12" s="11">
        <v>4</v>
      </c>
      <c r="H12" s="11">
        <v>58040</v>
      </c>
      <c r="I12" s="11">
        <v>232160</v>
      </c>
      <c r="J12" s="12">
        <v>0.23216000000000001</v>
      </c>
      <c r="K12" s="60">
        <f>SUM(J12:J16)</f>
        <v>0.85015000000000007</v>
      </c>
      <c r="L12" s="48"/>
    </row>
    <row r="13" spans="1:12" ht="17" customHeight="1" x14ac:dyDescent="0.2">
      <c r="A13" s="33"/>
      <c r="B13" s="34"/>
      <c r="C13" s="8"/>
      <c r="D13" s="9"/>
      <c r="E13" s="10" t="s">
        <v>3</v>
      </c>
      <c r="F13" s="10" t="s">
        <v>4</v>
      </c>
      <c r="G13" s="11">
        <v>2</v>
      </c>
      <c r="H13" s="11">
        <v>101395</v>
      </c>
      <c r="I13" s="11">
        <v>202790</v>
      </c>
      <c r="J13" s="12">
        <v>0.20279</v>
      </c>
      <c r="K13" s="61"/>
      <c r="L13" s="48"/>
    </row>
    <row r="14" spans="1:12" ht="17" customHeight="1" x14ac:dyDescent="0.2">
      <c r="A14" s="33"/>
      <c r="B14" s="34"/>
      <c r="C14" s="8"/>
      <c r="D14" s="9"/>
      <c r="E14" s="10" t="s">
        <v>5</v>
      </c>
      <c r="F14" s="10" t="s">
        <v>6</v>
      </c>
      <c r="G14" s="11">
        <v>2</v>
      </c>
      <c r="H14" s="11">
        <v>101110</v>
      </c>
      <c r="I14" s="11">
        <v>202220</v>
      </c>
      <c r="J14" s="12">
        <v>0.20222000000000001</v>
      </c>
      <c r="K14" s="61"/>
      <c r="L14" s="48"/>
    </row>
    <row r="15" spans="1:12" ht="17" customHeight="1" x14ac:dyDescent="0.2">
      <c r="A15" s="33"/>
      <c r="B15" s="34"/>
      <c r="C15" s="8"/>
      <c r="D15" s="9"/>
      <c r="E15" s="10" t="s">
        <v>24</v>
      </c>
      <c r="F15" s="10" t="s">
        <v>25</v>
      </c>
      <c r="G15" s="11">
        <v>1</v>
      </c>
      <c r="H15" s="11">
        <v>108550</v>
      </c>
      <c r="I15" s="11">
        <v>108550</v>
      </c>
      <c r="J15" s="12">
        <v>0.10854999999999999</v>
      </c>
      <c r="K15" s="61"/>
      <c r="L15" s="48"/>
    </row>
    <row r="16" spans="1:12" ht="17" customHeight="1" x14ac:dyDescent="0.2">
      <c r="A16" s="33"/>
      <c r="B16" s="34"/>
      <c r="C16" s="8"/>
      <c r="D16" s="13"/>
      <c r="E16" s="14" t="s">
        <v>9</v>
      </c>
      <c r="F16" s="14" t="s">
        <v>10</v>
      </c>
      <c r="G16" s="15">
        <v>1</v>
      </c>
      <c r="H16" s="15">
        <v>104430</v>
      </c>
      <c r="I16" s="15">
        <v>104430</v>
      </c>
      <c r="J16" s="16">
        <v>0.10443</v>
      </c>
      <c r="K16" s="62"/>
      <c r="L16" s="49"/>
    </row>
    <row r="17" spans="1:12" ht="17" customHeight="1" x14ac:dyDescent="0.2">
      <c r="A17" s="33"/>
      <c r="B17" s="34"/>
      <c r="C17" s="8"/>
      <c r="D17" s="9" t="s">
        <v>11</v>
      </c>
      <c r="E17" s="10" t="s">
        <v>12</v>
      </c>
      <c r="F17" s="10" t="s">
        <v>13</v>
      </c>
      <c r="G17" s="11">
        <v>1</v>
      </c>
      <c r="H17" s="11">
        <v>42295</v>
      </c>
      <c r="I17" s="11">
        <v>42295</v>
      </c>
      <c r="J17" s="12">
        <v>4.2294999999999999E-2</v>
      </c>
      <c r="K17" s="63">
        <f>SUM(J17:J19)</f>
        <v>0.107875</v>
      </c>
      <c r="L17" s="48"/>
    </row>
    <row r="18" spans="1:12" ht="17" customHeight="1" x14ac:dyDescent="0.2">
      <c r="A18" s="33"/>
      <c r="B18" s="34"/>
      <c r="C18" s="8"/>
      <c r="D18" s="9"/>
      <c r="E18" s="10" t="s">
        <v>14</v>
      </c>
      <c r="F18" s="10" t="s">
        <v>15</v>
      </c>
      <c r="G18" s="11">
        <v>2</v>
      </c>
      <c r="H18" s="11">
        <v>18485</v>
      </c>
      <c r="I18" s="11">
        <v>36970</v>
      </c>
      <c r="J18" s="12">
        <v>3.6970000000000003E-2</v>
      </c>
      <c r="K18" s="61"/>
      <c r="L18" s="48"/>
    </row>
    <row r="19" spans="1:12" ht="17" customHeight="1" x14ac:dyDescent="0.2">
      <c r="A19" s="33"/>
      <c r="B19" s="34"/>
      <c r="C19" s="8"/>
      <c r="D19" s="13"/>
      <c r="E19" s="14" t="s">
        <v>26</v>
      </c>
      <c r="F19" s="14" t="s">
        <v>27</v>
      </c>
      <c r="G19" s="15">
        <v>2</v>
      </c>
      <c r="H19" s="15">
        <v>14305</v>
      </c>
      <c r="I19" s="15">
        <v>28610</v>
      </c>
      <c r="J19" s="16">
        <v>2.861E-2</v>
      </c>
      <c r="K19" s="62"/>
      <c r="L19" s="49"/>
    </row>
    <row r="20" spans="1:12" ht="17" customHeight="1" x14ac:dyDescent="0.2">
      <c r="A20" s="33"/>
      <c r="B20" s="34"/>
      <c r="C20" s="8"/>
      <c r="D20" s="37" t="s">
        <v>16</v>
      </c>
      <c r="E20" s="22" t="s">
        <v>17</v>
      </c>
      <c r="F20" s="22" t="s">
        <v>18</v>
      </c>
      <c r="G20" s="23">
        <v>2</v>
      </c>
      <c r="H20" s="23">
        <v>12060</v>
      </c>
      <c r="I20" s="23">
        <v>24120</v>
      </c>
      <c r="J20" s="24">
        <v>2.4119999999999999E-2</v>
      </c>
      <c r="K20" s="64">
        <f>J20</f>
        <v>2.4119999999999999E-2</v>
      </c>
      <c r="L20" s="51" t="s">
        <v>61</v>
      </c>
    </row>
    <row r="21" spans="1:12" ht="17" customHeight="1" x14ac:dyDescent="0.2">
      <c r="A21" s="33"/>
      <c r="B21" s="34"/>
      <c r="C21" s="8"/>
      <c r="D21" s="26" t="s">
        <v>19</v>
      </c>
      <c r="E21" s="27" t="s">
        <v>20</v>
      </c>
      <c r="F21" s="27" t="s">
        <v>21</v>
      </c>
      <c r="G21" s="28">
        <v>17855</v>
      </c>
      <c r="H21" s="28">
        <v>1</v>
      </c>
      <c r="I21" s="28">
        <v>17855</v>
      </c>
      <c r="J21" s="29">
        <v>1.7854999999999999E-2</v>
      </c>
      <c r="K21" s="65">
        <f>J21</f>
        <v>1.7854999999999999E-2</v>
      </c>
      <c r="L21" s="52"/>
    </row>
    <row r="22" spans="1:12" ht="17" customHeight="1" x14ac:dyDescent="0.2">
      <c r="A22" s="35"/>
      <c r="B22" s="36"/>
      <c r="C22" s="25"/>
      <c r="D22" s="54" t="s">
        <v>64</v>
      </c>
      <c r="E22" s="55"/>
      <c r="F22" s="55"/>
      <c r="G22" s="56"/>
      <c r="H22" s="56"/>
      <c r="I22" s="56">
        <f>SUM(I12:I21)</f>
        <v>1000000</v>
      </c>
      <c r="J22" s="57">
        <f>SUM(J12:J21)</f>
        <v>1.0000000000000002</v>
      </c>
      <c r="K22" s="66">
        <f>SUM(K12:K21)</f>
        <v>1.0000000000000002</v>
      </c>
      <c r="L22" s="58"/>
    </row>
    <row r="23" spans="1:12" ht="17" customHeight="1" x14ac:dyDescent="0.2">
      <c r="A23" s="30">
        <v>44319.666666666664</v>
      </c>
      <c r="B23" s="31" t="s">
        <v>28</v>
      </c>
      <c r="C23" s="4" t="s">
        <v>29</v>
      </c>
      <c r="D23" s="3" t="s">
        <v>2</v>
      </c>
      <c r="E23" s="10" t="s">
        <v>3</v>
      </c>
      <c r="F23" s="10" t="s">
        <v>4</v>
      </c>
      <c r="G23" s="11">
        <v>3</v>
      </c>
      <c r="H23" s="11">
        <v>101395</v>
      </c>
      <c r="I23" s="11">
        <v>304185</v>
      </c>
      <c r="J23" s="12">
        <v>0.23398846000000001</v>
      </c>
      <c r="K23" s="60">
        <f>SUM(J23:J26)</f>
        <v>0.85121151999999989</v>
      </c>
      <c r="L23" s="48"/>
    </row>
    <row r="24" spans="1:12" ht="17" customHeight="1" x14ac:dyDescent="0.2">
      <c r="A24" s="33"/>
      <c r="B24" s="34"/>
      <c r="C24" s="8"/>
      <c r="D24" s="9"/>
      <c r="E24" s="10" t="s">
        <v>5</v>
      </c>
      <c r="F24" s="10" t="s">
        <v>6</v>
      </c>
      <c r="G24" s="11">
        <v>3</v>
      </c>
      <c r="H24" s="11">
        <v>101110</v>
      </c>
      <c r="I24" s="11">
        <v>303330</v>
      </c>
      <c r="J24" s="12">
        <v>0.23333076999999999</v>
      </c>
      <c r="K24" s="61"/>
      <c r="L24" s="48"/>
    </row>
    <row r="25" spans="1:12" ht="17" customHeight="1" x14ac:dyDescent="0.2">
      <c r="A25" s="33"/>
      <c r="B25" s="34"/>
      <c r="C25" s="8"/>
      <c r="D25" s="9"/>
      <c r="E25" s="10" t="s">
        <v>7</v>
      </c>
      <c r="F25" s="10" t="s">
        <v>8</v>
      </c>
      <c r="G25" s="11">
        <v>5</v>
      </c>
      <c r="H25" s="11">
        <v>58040</v>
      </c>
      <c r="I25" s="11">
        <v>290200</v>
      </c>
      <c r="J25" s="12">
        <v>0.22323076</v>
      </c>
      <c r="K25" s="61"/>
      <c r="L25" s="48"/>
    </row>
    <row r="26" spans="1:12" ht="17" customHeight="1" x14ac:dyDescent="0.2">
      <c r="A26" s="33"/>
      <c r="B26" s="34"/>
      <c r="C26" s="8"/>
      <c r="D26" s="13"/>
      <c r="E26" s="14" t="s">
        <v>9</v>
      </c>
      <c r="F26" s="14" t="s">
        <v>10</v>
      </c>
      <c r="G26" s="15">
        <v>2</v>
      </c>
      <c r="H26" s="15">
        <v>104430</v>
      </c>
      <c r="I26" s="15">
        <v>208860</v>
      </c>
      <c r="J26" s="16">
        <v>0.16066153</v>
      </c>
      <c r="K26" s="62"/>
      <c r="L26" s="49"/>
    </row>
    <row r="27" spans="1:12" ht="17" customHeight="1" x14ac:dyDescent="0.2">
      <c r="A27" s="33"/>
      <c r="B27" s="34"/>
      <c r="C27" s="8"/>
      <c r="D27" s="9" t="s">
        <v>11</v>
      </c>
      <c r="E27" s="10" t="s">
        <v>12</v>
      </c>
      <c r="F27" s="10" t="s">
        <v>13</v>
      </c>
      <c r="G27" s="11">
        <v>2</v>
      </c>
      <c r="H27" s="11">
        <v>42295</v>
      </c>
      <c r="I27" s="11">
        <v>84590</v>
      </c>
      <c r="J27" s="12">
        <v>6.5069230000000006E-2</v>
      </c>
      <c r="K27" s="63">
        <f>SUM(J27:J29)</f>
        <v>0.129734615</v>
      </c>
      <c r="L27" s="48"/>
    </row>
    <row r="28" spans="1:12" ht="17" customHeight="1" x14ac:dyDescent="0.2">
      <c r="A28" s="33"/>
      <c r="B28" s="34"/>
      <c r="C28" s="8"/>
      <c r="D28" s="9"/>
      <c r="E28" s="10" t="s">
        <v>14</v>
      </c>
      <c r="F28" s="10" t="s">
        <v>15</v>
      </c>
      <c r="G28" s="11">
        <v>3</v>
      </c>
      <c r="H28" s="11">
        <v>18485</v>
      </c>
      <c r="I28" s="11">
        <v>55455</v>
      </c>
      <c r="J28" s="12">
        <v>4.2657691999999997E-2</v>
      </c>
      <c r="K28" s="61"/>
      <c r="L28" s="48"/>
    </row>
    <row r="29" spans="1:12" ht="17" customHeight="1" x14ac:dyDescent="0.2">
      <c r="A29" s="33"/>
      <c r="B29" s="34"/>
      <c r="C29" s="8"/>
      <c r="D29" s="13"/>
      <c r="E29" s="14" t="s">
        <v>26</v>
      </c>
      <c r="F29" s="14" t="s">
        <v>27</v>
      </c>
      <c r="G29" s="15">
        <v>2</v>
      </c>
      <c r="H29" s="15">
        <v>14305</v>
      </c>
      <c r="I29" s="15">
        <v>28610</v>
      </c>
      <c r="J29" s="16">
        <v>2.2007692999999998E-2</v>
      </c>
      <c r="K29" s="62"/>
      <c r="L29" s="49"/>
    </row>
    <row r="30" spans="1:12" ht="17" customHeight="1" x14ac:dyDescent="0.2">
      <c r="A30" s="33"/>
      <c r="B30" s="34"/>
      <c r="C30" s="8"/>
      <c r="D30" s="37" t="s">
        <v>16</v>
      </c>
      <c r="E30" s="22" t="s">
        <v>17</v>
      </c>
      <c r="F30" s="22" t="s">
        <v>18</v>
      </c>
      <c r="G30" s="23">
        <v>2</v>
      </c>
      <c r="H30" s="23">
        <v>12060</v>
      </c>
      <c r="I30" s="23">
        <v>24120</v>
      </c>
      <c r="J30" s="24">
        <v>1.8553845999999999E-2</v>
      </c>
      <c r="K30" s="64">
        <f>J30</f>
        <v>1.8553845999999999E-2</v>
      </c>
      <c r="L30" s="51" t="s">
        <v>61</v>
      </c>
    </row>
    <row r="31" spans="1:12" ht="17" customHeight="1" x14ac:dyDescent="0.2">
      <c r="A31" s="33"/>
      <c r="B31" s="34"/>
      <c r="C31" s="8"/>
      <c r="D31" s="26" t="s">
        <v>19</v>
      </c>
      <c r="E31" s="27" t="s">
        <v>20</v>
      </c>
      <c r="F31" s="27" t="s">
        <v>21</v>
      </c>
      <c r="G31" s="28">
        <v>650</v>
      </c>
      <c r="H31" s="28">
        <v>1</v>
      </c>
      <c r="I31" s="28">
        <v>650</v>
      </c>
      <c r="J31" s="29">
        <v>5.0000000000000001E-4</v>
      </c>
      <c r="K31" s="65">
        <f>J31</f>
        <v>5.0000000000000001E-4</v>
      </c>
      <c r="L31" s="52"/>
    </row>
    <row r="32" spans="1:12" ht="17" customHeight="1" x14ac:dyDescent="0.2">
      <c r="A32" s="35"/>
      <c r="B32" s="36"/>
      <c r="C32" s="25"/>
      <c r="D32" s="54" t="s">
        <v>64</v>
      </c>
      <c r="E32" s="55"/>
      <c r="F32" s="55"/>
      <c r="G32" s="56"/>
      <c r="H32" s="56"/>
      <c r="I32" s="56">
        <f>SUM(I23:I31)</f>
        <v>1300000</v>
      </c>
      <c r="J32" s="57">
        <f>SUM(J23:J31)</f>
        <v>0.99999998099999987</v>
      </c>
      <c r="K32" s="66">
        <f>SUM(K23:K31)</f>
        <v>0.99999998099999987</v>
      </c>
      <c r="L32" s="52"/>
    </row>
    <row r="33" spans="1:12" ht="17" customHeight="1" x14ac:dyDescent="0.2">
      <c r="A33" s="30">
        <v>44319.666666666664</v>
      </c>
      <c r="B33" s="31" t="s">
        <v>30</v>
      </c>
      <c r="C33" s="4" t="s">
        <v>31</v>
      </c>
      <c r="D33" s="3" t="s">
        <v>2</v>
      </c>
      <c r="E33" s="10" t="s">
        <v>7</v>
      </c>
      <c r="F33" s="10" t="s">
        <v>8</v>
      </c>
      <c r="G33" s="11">
        <v>3</v>
      </c>
      <c r="H33" s="11">
        <v>58040</v>
      </c>
      <c r="I33" s="11">
        <v>174120</v>
      </c>
      <c r="J33" s="12">
        <v>0.24874286000000001</v>
      </c>
      <c r="K33" s="63">
        <f>SUM(J33:J35)</f>
        <v>0.57480712999999994</v>
      </c>
      <c r="L33" s="48"/>
    </row>
    <row r="34" spans="1:12" ht="17" customHeight="1" x14ac:dyDescent="0.2">
      <c r="A34" s="33"/>
      <c r="B34" s="34"/>
      <c r="C34" s="8"/>
      <c r="D34" s="9"/>
      <c r="E34" s="10" t="s">
        <v>32</v>
      </c>
      <c r="F34" s="10" t="s">
        <v>33</v>
      </c>
      <c r="G34" s="11">
        <v>1</v>
      </c>
      <c r="H34" s="11">
        <v>119695</v>
      </c>
      <c r="I34" s="11">
        <v>119695</v>
      </c>
      <c r="J34" s="12">
        <v>0.17099285</v>
      </c>
      <c r="K34" s="61"/>
      <c r="L34" s="48"/>
    </row>
    <row r="35" spans="1:12" ht="17" customHeight="1" x14ac:dyDescent="0.2">
      <c r="A35" s="33"/>
      <c r="B35" s="34"/>
      <c r="C35" s="8"/>
      <c r="D35" s="13"/>
      <c r="E35" s="14" t="s">
        <v>24</v>
      </c>
      <c r="F35" s="14" t="s">
        <v>25</v>
      </c>
      <c r="G35" s="15">
        <v>1</v>
      </c>
      <c r="H35" s="15">
        <v>108550</v>
      </c>
      <c r="I35" s="15">
        <v>108550</v>
      </c>
      <c r="J35" s="16">
        <v>0.15507141999999999</v>
      </c>
      <c r="K35" s="62"/>
      <c r="L35" s="49"/>
    </row>
    <row r="36" spans="1:12" ht="17" customHeight="1" x14ac:dyDescent="0.2">
      <c r="A36" s="33"/>
      <c r="B36" s="34"/>
      <c r="C36" s="8"/>
      <c r="D36" s="9" t="s">
        <v>11</v>
      </c>
      <c r="E36" s="10" t="s">
        <v>12</v>
      </c>
      <c r="F36" s="10" t="s">
        <v>13</v>
      </c>
      <c r="G36" s="11">
        <v>3</v>
      </c>
      <c r="H36" s="11">
        <v>42295</v>
      </c>
      <c r="I36" s="11">
        <v>126885</v>
      </c>
      <c r="J36" s="12">
        <v>0.18126428</v>
      </c>
      <c r="K36" s="63">
        <f>SUM(J36:J39)</f>
        <v>0.39946427999999995</v>
      </c>
      <c r="L36" s="48"/>
    </row>
    <row r="37" spans="1:12" ht="17" customHeight="1" x14ac:dyDescent="0.2">
      <c r="A37" s="33"/>
      <c r="B37" s="34"/>
      <c r="C37" s="8"/>
      <c r="D37" s="9"/>
      <c r="E37" s="10" t="s">
        <v>14</v>
      </c>
      <c r="F37" s="10" t="s">
        <v>15</v>
      </c>
      <c r="G37" s="11">
        <v>4</v>
      </c>
      <c r="H37" s="11">
        <v>18485</v>
      </c>
      <c r="I37" s="11">
        <v>73940</v>
      </c>
      <c r="J37" s="12">
        <v>0.10562857</v>
      </c>
      <c r="K37" s="61"/>
      <c r="L37" s="48"/>
    </row>
    <row r="38" spans="1:12" ht="17" customHeight="1" x14ac:dyDescent="0.2">
      <c r="A38" s="33"/>
      <c r="B38" s="34"/>
      <c r="C38" s="8"/>
      <c r="D38" s="9"/>
      <c r="E38" s="10" t="s">
        <v>34</v>
      </c>
      <c r="F38" s="10" t="s">
        <v>35</v>
      </c>
      <c r="G38" s="11">
        <v>3</v>
      </c>
      <c r="H38" s="11">
        <v>16730</v>
      </c>
      <c r="I38" s="11">
        <v>50190</v>
      </c>
      <c r="J38" s="12">
        <v>7.17E-2</v>
      </c>
      <c r="K38" s="61"/>
      <c r="L38" s="48"/>
    </row>
    <row r="39" spans="1:12" ht="17" customHeight="1" x14ac:dyDescent="0.2">
      <c r="A39" s="33"/>
      <c r="B39" s="34"/>
      <c r="C39" s="8"/>
      <c r="D39" s="13"/>
      <c r="E39" s="14" t="s">
        <v>26</v>
      </c>
      <c r="F39" s="14" t="s">
        <v>27</v>
      </c>
      <c r="G39" s="15">
        <v>2</v>
      </c>
      <c r="H39" s="15">
        <v>14305</v>
      </c>
      <c r="I39" s="15">
        <v>28610</v>
      </c>
      <c r="J39" s="16">
        <v>4.087143E-2</v>
      </c>
      <c r="K39" s="62"/>
      <c r="L39" s="49"/>
    </row>
    <row r="40" spans="1:12" ht="17" customHeight="1" x14ac:dyDescent="0.2">
      <c r="A40" s="33"/>
      <c r="B40" s="34"/>
      <c r="C40" s="8"/>
      <c r="D40" s="37" t="s">
        <v>16</v>
      </c>
      <c r="E40" s="22" t="s">
        <v>17</v>
      </c>
      <c r="F40" s="22" t="s">
        <v>18</v>
      </c>
      <c r="G40" s="23">
        <v>1</v>
      </c>
      <c r="H40" s="23">
        <v>12060</v>
      </c>
      <c r="I40" s="23">
        <v>12060</v>
      </c>
      <c r="J40" s="24">
        <v>1.7228572000000001E-2</v>
      </c>
      <c r="K40" s="64">
        <f>J40</f>
        <v>1.7228572000000001E-2</v>
      </c>
      <c r="L40" s="51" t="s">
        <v>61</v>
      </c>
    </row>
    <row r="41" spans="1:12" ht="17" customHeight="1" x14ac:dyDescent="0.2">
      <c r="A41" s="33"/>
      <c r="B41" s="34"/>
      <c r="C41" s="8"/>
      <c r="D41" s="26" t="s">
        <v>19</v>
      </c>
      <c r="E41" s="27" t="s">
        <v>20</v>
      </c>
      <c r="F41" s="27" t="s">
        <v>21</v>
      </c>
      <c r="G41" s="28">
        <v>5950</v>
      </c>
      <c r="H41" s="28">
        <v>1</v>
      </c>
      <c r="I41" s="28">
        <v>5950</v>
      </c>
      <c r="J41" s="29">
        <v>8.5000000000000006E-3</v>
      </c>
      <c r="K41" s="65">
        <f>J41</f>
        <v>8.5000000000000006E-3</v>
      </c>
      <c r="L41" s="52"/>
    </row>
    <row r="42" spans="1:12" ht="17" customHeight="1" x14ac:dyDescent="0.2">
      <c r="A42" s="35"/>
      <c r="B42" s="36"/>
      <c r="C42" s="25"/>
      <c r="D42" s="54" t="s">
        <v>64</v>
      </c>
      <c r="E42" s="55"/>
      <c r="F42" s="55"/>
      <c r="G42" s="56"/>
      <c r="H42" s="56"/>
      <c r="I42" s="56">
        <f>SUM(I33:I41)</f>
        <v>700000</v>
      </c>
      <c r="J42" s="57">
        <f>SUM(J33:J41)</f>
        <v>0.99999998199999995</v>
      </c>
      <c r="K42" s="66">
        <f>SUM(K33:K41)</f>
        <v>0.99999998199999984</v>
      </c>
      <c r="L42" s="52"/>
    </row>
    <row r="43" spans="1:12" ht="17" customHeight="1" x14ac:dyDescent="0.2">
      <c r="A43" s="30">
        <v>44319.666666666664</v>
      </c>
      <c r="B43" s="31" t="s">
        <v>36</v>
      </c>
      <c r="C43" s="4" t="s">
        <v>37</v>
      </c>
      <c r="D43" s="3" t="s">
        <v>2</v>
      </c>
      <c r="E43" s="10" t="s">
        <v>32</v>
      </c>
      <c r="F43" s="10" t="s">
        <v>33</v>
      </c>
      <c r="G43" s="11">
        <v>2</v>
      </c>
      <c r="H43" s="11">
        <v>119695</v>
      </c>
      <c r="I43" s="11">
        <v>239390</v>
      </c>
      <c r="J43" s="12">
        <v>0.23938999999999999</v>
      </c>
      <c r="K43" s="63">
        <f>SUM(J43:J45)</f>
        <v>0.58010000000000006</v>
      </c>
      <c r="L43" s="48"/>
    </row>
    <row r="44" spans="1:12" ht="17" customHeight="1" x14ac:dyDescent="0.2">
      <c r="A44" s="33"/>
      <c r="B44" s="34"/>
      <c r="C44" s="8"/>
      <c r="D44" s="9"/>
      <c r="E44" s="10" t="s">
        <v>7</v>
      </c>
      <c r="F44" s="10" t="s">
        <v>8</v>
      </c>
      <c r="G44" s="11">
        <v>4</v>
      </c>
      <c r="H44" s="11">
        <v>58040</v>
      </c>
      <c r="I44" s="11">
        <v>232160</v>
      </c>
      <c r="J44" s="12">
        <v>0.23216000000000001</v>
      </c>
      <c r="K44" s="61"/>
      <c r="L44" s="48"/>
    </row>
    <row r="45" spans="1:12" ht="17" customHeight="1" x14ac:dyDescent="0.2">
      <c r="A45" s="33"/>
      <c r="B45" s="34"/>
      <c r="C45" s="8"/>
      <c r="D45" s="13"/>
      <c r="E45" s="14" t="s">
        <v>24</v>
      </c>
      <c r="F45" s="14" t="s">
        <v>25</v>
      </c>
      <c r="G45" s="15">
        <v>1</v>
      </c>
      <c r="H45" s="15">
        <v>108550</v>
      </c>
      <c r="I45" s="15">
        <v>108550</v>
      </c>
      <c r="J45" s="16">
        <v>0.10854999999999999</v>
      </c>
      <c r="K45" s="62"/>
      <c r="L45" s="49"/>
    </row>
    <row r="46" spans="1:12" ht="17" customHeight="1" x14ac:dyDescent="0.2">
      <c r="A46" s="33"/>
      <c r="B46" s="34"/>
      <c r="C46" s="8"/>
      <c r="D46" s="9" t="s">
        <v>11</v>
      </c>
      <c r="E46" s="10" t="s">
        <v>12</v>
      </c>
      <c r="F46" s="10" t="s">
        <v>13</v>
      </c>
      <c r="G46" s="11">
        <v>4</v>
      </c>
      <c r="H46" s="11">
        <v>42295</v>
      </c>
      <c r="I46" s="11">
        <v>169180</v>
      </c>
      <c r="J46" s="12">
        <v>0.16918</v>
      </c>
      <c r="K46" s="63">
        <f>SUM(J46:J49)</f>
        <v>0.39235000000000003</v>
      </c>
      <c r="L46" s="48"/>
    </row>
    <row r="47" spans="1:12" ht="17" customHeight="1" x14ac:dyDescent="0.2">
      <c r="A47" s="33"/>
      <c r="B47" s="34"/>
      <c r="C47" s="8"/>
      <c r="D47" s="9"/>
      <c r="E47" s="10" t="s">
        <v>14</v>
      </c>
      <c r="F47" s="10" t="s">
        <v>15</v>
      </c>
      <c r="G47" s="11">
        <v>6</v>
      </c>
      <c r="H47" s="11">
        <v>18485</v>
      </c>
      <c r="I47" s="11">
        <v>110910</v>
      </c>
      <c r="J47" s="12">
        <v>0.11090999999999999</v>
      </c>
      <c r="K47" s="61"/>
      <c r="L47" s="48"/>
    </row>
    <row r="48" spans="1:12" ht="17" customHeight="1" x14ac:dyDescent="0.2">
      <c r="A48" s="33"/>
      <c r="B48" s="34"/>
      <c r="C48" s="8"/>
      <c r="D48" s="9"/>
      <c r="E48" s="10" t="s">
        <v>34</v>
      </c>
      <c r="F48" s="10" t="s">
        <v>35</v>
      </c>
      <c r="G48" s="11">
        <v>5</v>
      </c>
      <c r="H48" s="11">
        <v>16730</v>
      </c>
      <c r="I48" s="11">
        <v>83650</v>
      </c>
      <c r="J48" s="12">
        <v>8.3650000000000002E-2</v>
      </c>
      <c r="K48" s="61"/>
      <c r="L48" s="48"/>
    </row>
    <row r="49" spans="1:12" ht="17" customHeight="1" x14ac:dyDescent="0.2">
      <c r="A49" s="33"/>
      <c r="B49" s="34"/>
      <c r="C49" s="8"/>
      <c r="D49" s="13"/>
      <c r="E49" s="14" t="s">
        <v>26</v>
      </c>
      <c r="F49" s="14" t="s">
        <v>27</v>
      </c>
      <c r="G49" s="15">
        <v>2</v>
      </c>
      <c r="H49" s="15">
        <v>14305</v>
      </c>
      <c r="I49" s="15">
        <v>28610</v>
      </c>
      <c r="J49" s="16">
        <v>2.861E-2</v>
      </c>
      <c r="K49" s="62"/>
      <c r="L49" s="49"/>
    </row>
    <row r="50" spans="1:12" ht="17" customHeight="1" x14ac:dyDescent="0.2">
      <c r="A50" s="33"/>
      <c r="B50" s="34"/>
      <c r="C50" s="8"/>
      <c r="D50" s="37" t="s">
        <v>16</v>
      </c>
      <c r="E50" s="22" t="s">
        <v>17</v>
      </c>
      <c r="F50" s="22" t="s">
        <v>18</v>
      </c>
      <c r="G50" s="23">
        <v>2</v>
      </c>
      <c r="H50" s="23">
        <v>12060</v>
      </c>
      <c r="I50" s="23">
        <v>24120</v>
      </c>
      <c r="J50" s="24">
        <v>2.4119999999999999E-2</v>
      </c>
      <c r="K50" s="64">
        <f>J50</f>
        <v>2.4119999999999999E-2</v>
      </c>
      <c r="L50" s="51" t="s">
        <v>61</v>
      </c>
    </row>
    <row r="51" spans="1:12" ht="17" customHeight="1" x14ac:dyDescent="0.2">
      <c r="A51" s="33"/>
      <c r="B51" s="34"/>
      <c r="C51" s="8"/>
      <c r="D51" s="26" t="s">
        <v>19</v>
      </c>
      <c r="E51" s="27" t="s">
        <v>20</v>
      </c>
      <c r="F51" s="27" t="s">
        <v>21</v>
      </c>
      <c r="G51" s="28">
        <v>3430</v>
      </c>
      <c r="H51" s="28">
        <v>1</v>
      </c>
      <c r="I51" s="28">
        <v>3430</v>
      </c>
      <c r="J51" s="29">
        <v>3.4299999999999999E-3</v>
      </c>
      <c r="K51" s="65">
        <f>J51</f>
        <v>3.4299999999999999E-3</v>
      </c>
      <c r="L51" s="52"/>
    </row>
    <row r="52" spans="1:12" ht="17" customHeight="1" x14ac:dyDescent="0.2">
      <c r="A52" s="35"/>
      <c r="B52" s="36"/>
      <c r="C52" s="25"/>
      <c r="D52" s="54" t="s">
        <v>64</v>
      </c>
      <c r="E52" s="55"/>
      <c r="F52" s="55"/>
      <c r="G52" s="56"/>
      <c r="H52" s="56"/>
      <c r="I52" s="56">
        <f>SUM(I43:I51)</f>
        <v>1000000</v>
      </c>
      <c r="J52" s="57">
        <f>SUM(J43:J51)</f>
        <v>1</v>
      </c>
      <c r="K52" s="66">
        <f>SUM(K43:K51)</f>
        <v>1</v>
      </c>
      <c r="L52" s="52"/>
    </row>
    <row r="53" spans="1:12" ht="17" customHeight="1" x14ac:dyDescent="0.2">
      <c r="A53" s="30">
        <v>44319.666666666664</v>
      </c>
      <c r="B53" s="31" t="s">
        <v>38</v>
      </c>
      <c r="C53" s="4" t="s">
        <v>39</v>
      </c>
      <c r="D53" s="3" t="s">
        <v>2</v>
      </c>
      <c r="E53" s="10" t="s">
        <v>32</v>
      </c>
      <c r="F53" s="10" t="s">
        <v>33</v>
      </c>
      <c r="G53" s="11">
        <v>3</v>
      </c>
      <c r="H53" s="11">
        <v>119695</v>
      </c>
      <c r="I53" s="11">
        <v>359085</v>
      </c>
      <c r="J53" s="12">
        <v>0.27621921999999999</v>
      </c>
      <c r="K53" s="63">
        <f>SUM(J53:J55)</f>
        <v>0.58294997999999998</v>
      </c>
      <c r="L53" s="48"/>
    </row>
    <row r="54" spans="1:12" ht="17" customHeight="1" x14ac:dyDescent="0.2">
      <c r="A54" s="33"/>
      <c r="B54" s="34"/>
      <c r="C54" s="8"/>
      <c r="D54" s="9"/>
      <c r="E54" s="10" t="s">
        <v>7</v>
      </c>
      <c r="F54" s="10" t="s">
        <v>8</v>
      </c>
      <c r="G54" s="11">
        <v>5</v>
      </c>
      <c r="H54" s="11">
        <v>58040</v>
      </c>
      <c r="I54" s="11">
        <v>290200</v>
      </c>
      <c r="J54" s="12">
        <v>0.22323076</v>
      </c>
      <c r="K54" s="61"/>
      <c r="L54" s="48"/>
    </row>
    <row r="55" spans="1:12" ht="17" customHeight="1" x14ac:dyDescent="0.2">
      <c r="A55" s="33"/>
      <c r="B55" s="34"/>
      <c r="C55" s="8"/>
      <c r="D55" s="13"/>
      <c r="E55" s="14" t="s">
        <v>24</v>
      </c>
      <c r="F55" s="14" t="s">
        <v>25</v>
      </c>
      <c r="G55" s="15">
        <v>1</v>
      </c>
      <c r="H55" s="15">
        <v>108550</v>
      </c>
      <c r="I55" s="15">
        <v>108550</v>
      </c>
      <c r="J55" s="16">
        <v>8.3500000000000005E-2</v>
      </c>
      <c r="K55" s="62"/>
      <c r="L55" s="49"/>
    </row>
    <row r="56" spans="1:12" ht="17" customHeight="1" x14ac:dyDescent="0.2">
      <c r="A56" s="33"/>
      <c r="B56" s="34"/>
      <c r="C56" s="8"/>
      <c r="D56" s="9" t="s">
        <v>11</v>
      </c>
      <c r="E56" s="10" t="s">
        <v>12</v>
      </c>
      <c r="F56" s="10" t="s">
        <v>13</v>
      </c>
      <c r="G56" s="11">
        <v>5</v>
      </c>
      <c r="H56" s="11">
        <v>42295</v>
      </c>
      <c r="I56" s="11">
        <v>211475</v>
      </c>
      <c r="J56" s="12">
        <v>0.16267307</v>
      </c>
      <c r="K56" s="63">
        <f>SUM(J56:J59)</f>
        <v>0.386653837</v>
      </c>
      <c r="L56" s="48"/>
    </row>
    <row r="57" spans="1:12" ht="17" customHeight="1" x14ac:dyDescent="0.2">
      <c r="A57" s="33"/>
      <c r="B57" s="34"/>
      <c r="C57" s="8"/>
      <c r="D57" s="9"/>
      <c r="E57" s="10" t="s">
        <v>14</v>
      </c>
      <c r="F57" s="10" t="s">
        <v>15</v>
      </c>
      <c r="G57" s="11">
        <v>8</v>
      </c>
      <c r="H57" s="11">
        <v>18485</v>
      </c>
      <c r="I57" s="11">
        <v>147880</v>
      </c>
      <c r="J57" s="12">
        <v>0.11375385</v>
      </c>
      <c r="K57" s="61"/>
      <c r="L57" s="48"/>
    </row>
    <row r="58" spans="1:12" ht="17" customHeight="1" x14ac:dyDescent="0.2">
      <c r="A58" s="33"/>
      <c r="B58" s="34"/>
      <c r="C58" s="8"/>
      <c r="D58" s="9"/>
      <c r="E58" s="10" t="s">
        <v>34</v>
      </c>
      <c r="F58" s="10" t="s">
        <v>35</v>
      </c>
      <c r="G58" s="11">
        <v>6</v>
      </c>
      <c r="H58" s="11">
        <v>16730</v>
      </c>
      <c r="I58" s="11">
        <v>100380</v>
      </c>
      <c r="J58" s="12">
        <v>7.721538E-2</v>
      </c>
      <c r="K58" s="61"/>
      <c r="L58" s="48"/>
    </row>
    <row r="59" spans="1:12" ht="17" customHeight="1" x14ac:dyDescent="0.2">
      <c r="A59" s="33"/>
      <c r="B59" s="34"/>
      <c r="C59" s="8"/>
      <c r="D59" s="13"/>
      <c r="E59" s="14" t="s">
        <v>26</v>
      </c>
      <c r="F59" s="14" t="s">
        <v>27</v>
      </c>
      <c r="G59" s="15">
        <v>3</v>
      </c>
      <c r="H59" s="15">
        <v>14305</v>
      </c>
      <c r="I59" s="15">
        <v>42915</v>
      </c>
      <c r="J59" s="16">
        <v>3.3011537000000001E-2</v>
      </c>
      <c r="K59" s="62"/>
      <c r="L59" s="49"/>
    </row>
    <row r="60" spans="1:12" ht="17" customHeight="1" x14ac:dyDescent="0.2">
      <c r="A60" s="33"/>
      <c r="B60" s="34"/>
      <c r="C60" s="8"/>
      <c r="D60" s="37" t="s">
        <v>16</v>
      </c>
      <c r="E60" s="22" t="s">
        <v>17</v>
      </c>
      <c r="F60" s="22" t="s">
        <v>18</v>
      </c>
      <c r="G60" s="23">
        <v>3</v>
      </c>
      <c r="H60" s="23">
        <v>12060</v>
      </c>
      <c r="I60" s="23">
        <v>36180</v>
      </c>
      <c r="J60" s="24">
        <v>2.7830767999999999E-2</v>
      </c>
      <c r="K60" s="64">
        <f>J60</f>
        <v>2.7830767999999999E-2</v>
      </c>
      <c r="L60" s="51" t="s">
        <v>61</v>
      </c>
    </row>
    <row r="61" spans="1:12" ht="17" customHeight="1" x14ac:dyDescent="0.2">
      <c r="A61" s="33"/>
      <c r="B61" s="34"/>
      <c r="C61" s="8"/>
      <c r="D61" s="26" t="s">
        <v>19</v>
      </c>
      <c r="E61" s="27" t="s">
        <v>20</v>
      </c>
      <c r="F61" s="27" t="s">
        <v>21</v>
      </c>
      <c r="G61" s="28">
        <v>3335</v>
      </c>
      <c r="H61" s="28">
        <v>1</v>
      </c>
      <c r="I61" s="28">
        <v>3335</v>
      </c>
      <c r="J61" s="29">
        <v>2.5653846000000002E-3</v>
      </c>
      <c r="K61" s="65">
        <f>J61</f>
        <v>2.5653846000000002E-3</v>
      </c>
      <c r="L61" s="52"/>
    </row>
    <row r="62" spans="1:12" ht="17" customHeight="1" x14ac:dyDescent="0.2">
      <c r="A62" s="35"/>
      <c r="B62" s="36"/>
      <c r="C62" s="25"/>
      <c r="D62" s="54" t="s">
        <v>64</v>
      </c>
      <c r="E62" s="55"/>
      <c r="F62" s="55"/>
      <c r="G62" s="56"/>
      <c r="H62" s="56"/>
      <c r="I62" s="56">
        <f>SUM(I53:I61)</f>
        <v>1300000</v>
      </c>
      <c r="J62" s="57">
        <f>SUM(J53:J61)</f>
        <v>0.99999996959999993</v>
      </c>
      <c r="K62" s="66">
        <f>SUM(K53:K61)</f>
        <v>0.99999996959999993</v>
      </c>
      <c r="L62" s="52"/>
    </row>
    <row r="63" spans="1:12" ht="17" customHeight="1" x14ac:dyDescent="0.2">
      <c r="A63" s="30">
        <v>44319.666666666664</v>
      </c>
      <c r="B63" s="31" t="s">
        <v>40</v>
      </c>
      <c r="C63" s="4" t="s">
        <v>41</v>
      </c>
      <c r="D63" s="32" t="s">
        <v>2</v>
      </c>
      <c r="E63" s="14" t="s">
        <v>7</v>
      </c>
      <c r="F63" s="14" t="s">
        <v>8</v>
      </c>
      <c r="G63" s="15">
        <v>1</v>
      </c>
      <c r="H63" s="15">
        <v>58040</v>
      </c>
      <c r="I63" s="15">
        <v>58040</v>
      </c>
      <c r="J63" s="16">
        <v>8.2914285000000004E-2</v>
      </c>
      <c r="K63" s="67">
        <f>J63</f>
        <v>8.2914285000000004E-2</v>
      </c>
      <c r="L63" s="49"/>
    </row>
    <row r="64" spans="1:12" ht="17" customHeight="1" x14ac:dyDescent="0.2">
      <c r="A64" s="33"/>
      <c r="B64" s="34"/>
      <c r="C64" s="8"/>
      <c r="D64" s="9" t="s">
        <v>11</v>
      </c>
      <c r="E64" s="10" t="s">
        <v>34</v>
      </c>
      <c r="F64" s="10" t="s">
        <v>35</v>
      </c>
      <c r="G64" s="11">
        <v>10</v>
      </c>
      <c r="H64" s="11">
        <v>16730</v>
      </c>
      <c r="I64" s="11">
        <v>167300</v>
      </c>
      <c r="J64" s="12">
        <v>0.23899999999999999</v>
      </c>
      <c r="K64" s="63">
        <f>SUM(J64:J67)</f>
        <v>0.67414286000000001</v>
      </c>
      <c r="L64" s="48"/>
    </row>
    <row r="65" spans="1:12" ht="17" customHeight="1" x14ac:dyDescent="0.2">
      <c r="A65" s="33"/>
      <c r="B65" s="34"/>
      <c r="C65" s="8"/>
      <c r="D65" s="9"/>
      <c r="E65" s="10" t="s">
        <v>42</v>
      </c>
      <c r="F65" s="10" t="s">
        <v>43</v>
      </c>
      <c r="G65" s="11">
        <v>12</v>
      </c>
      <c r="H65" s="11">
        <v>13695</v>
      </c>
      <c r="I65" s="11">
        <v>164340</v>
      </c>
      <c r="J65" s="12">
        <v>0.23477143</v>
      </c>
      <c r="K65" s="61"/>
      <c r="L65" s="48"/>
    </row>
    <row r="66" spans="1:12" ht="17" customHeight="1" x14ac:dyDescent="0.2">
      <c r="A66" s="33"/>
      <c r="B66" s="34"/>
      <c r="C66" s="8"/>
      <c r="D66" s="9"/>
      <c r="E66" s="10" t="s">
        <v>44</v>
      </c>
      <c r="F66" s="10" t="s">
        <v>45</v>
      </c>
      <c r="G66" s="11">
        <v>4</v>
      </c>
      <c r="H66" s="11">
        <v>20760</v>
      </c>
      <c r="I66" s="11">
        <v>83040</v>
      </c>
      <c r="J66" s="12">
        <v>0.11862857</v>
      </c>
      <c r="K66" s="61"/>
      <c r="L66" s="48"/>
    </row>
    <row r="67" spans="1:12" ht="17" customHeight="1" x14ac:dyDescent="0.2">
      <c r="A67" s="33"/>
      <c r="B67" s="34"/>
      <c r="C67" s="8"/>
      <c r="D67" s="13"/>
      <c r="E67" s="22" t="s">
        <v>26</v>
      </c>
      <c r="F67" s="22" t="s">
        <v>27</v>
      </c>
      <c r="G67" s="23">
        <v>4</v>
      </c>
      <c r="H67" s="23">
        <v>14305</v>
      </c>
      <c r="I67" s="23">
        <v>57220</v>
      </c>
      <c r="J67" s="24">
        <v>8.1742860000000001E-2</v>
      </c>
      <c r="K67" s="64"/>
      <c r="L67" s="51" t="s">
        <v>61</v>
      </c>
    </row>
    <row r="68" spans="1:12" ht="17" customHeight="1" x14ac:dyDescent="0.2">
      <c r="A68" s="33"/>
      <c r="B68" s="34"/>
      <c r="C68" s="8"/>
      <c r="D68" s="32" t="s">
        <v>16</v>
      </c>
      <c r="E68" s="14" t="s">
        <v>17</v>
      </c>
      <c r="F68" s="14" t="s">
        <v>18</v>
      </c>
      <c r="G68" s="15">
        <v>14</v>
      </c>
      <c r="H68" s="15">
        <v>12060</v>
      </c>
      <c r="I68" s="15">
        <v>168840</v>
      </c>
      <c r="J68" s="16">
        <v>0.2412</v>
      </c>
      <c r="K68" s="67">
        <f>J68</f>
        <v>0.2412</v>
      </c>
      <c r="L68" s="49"/>
    </row>
    <row r="69" spans="1:12" ht="17" customHeight="1" x14ac:dyDescent="0.2">
      <c r="A69" s="33"/>
      <c r="B69" s="34"/>
      <c r="C69" s="8"/>
      <c r="D69" s="26" t="s">
        <v>19</v>
      </c>
      <c r="E69" s="27" t="s">
        <v>20</v>
      </c>
      <c r="F69" s="27" t="s">
        <v>21</v>
      </c>
      <c r="G69" s="28">
        <v>1220</v>
      </c>
      <c r="H69" s="28">
        <v>1</v>
      </c>
      <c r="I69" s="28">
        <v>1220</v>
      </c>
      <c r="J69" s="29">
        <v>1.7428572000000001E-3</v>
      </c>
      <c r="K69" s="65">
        <f>J69</f>
        <v>1.7428572000000001E-3</v>
      </c>
      <c r="L69" s="52"/>
    </row>
    <row r="70" spans="1:12" ht="17" customHeight="1" x14ac:dyDescent="0.2">
      <c r="A70" s="35"/>
      <c r="B70" s="36"/>
      <c r="C70" s="25"/>
      <c r="D70" s="54" t="s">
        <v>64</v>
      </c>
      <c r="E70" s="55"/>
      <c r="F70" s="55"/>
      <c r="G70" s="56"/>
      <c r="H70" s="56"/>
      <c r="I70" s="56">
        <f>SUM(I63:I69)</f>
        <v>700000</v>
      </c>
      <c r="J70" s="57">
        <f>SUM(J63:J69)</f>
        <v>1.0000000022</v>
      </c>
      <c r="K70" s="66">
        <f>SUM(K63:K69)</f>
        <v>1.0000000022</v>
      </c>
      <c r="L70" s="52"/>
    </row>
    <row r="71" spans="1:12" ht="17" customHeight="1" x14ac:dyDescent="0.2">
      <c r="A71" s="30">
        <v>44319.666666666664</v>
      </c>
      <c r="B71" s="31" t="s">
        <v>46</v>
      </c>
      <c r="C71" s="4" t="s">
        <v>47</v>
      </c>
      <c r="D71" s="37" t="s">
        <v>2</v>
      </c>
      <c r="E71" s="38" t="s">
        <v>7</v>
      </c>
      <c r="F71" s="38" t="s">
        <v>8</v>
      </c>
      <c r="G71" s="39">
        <v>1</v>
      </c>
      <c r="H71" s="39">
        <v>58040</v>
      </c>
      <c r="I71" s="39">
        <v>58040</v>
      </c>
      <c r="J71" s="40">
        <v>5.8040000000000001E-2</v>
      </c>
      <c r="K71" s="67">
        <f>J71</f>
        <v>5.8040000000000001E-2</v>
      </c>
      <c r="L71" s="53"/>
    </row>
    <row r="72" spans="1:12" ht="17" customHeight="1" x14ac:dyDescent="0.2">
      <c r="A72" s="33"/>
      <c r="B72" s="34"/>
      <c r="C72" s="8"/>
      <c r="D72" s="9" t="s">
        <v>11</v>
      </c>
      <c r="E72" s="10" t="s">
        <v>34</v>
      </c>
      <c r="F72" s="10" t="s">
        <v>35</v>
      </c>
      <c r="G72" s="11">
        <v>14</v>
      </c>
      <c r="H72" s="11">
        <v>16730</v>
      </c>
      <c r="I72" s="11">
        <v>234220</v>
      </c>
      <c r="J72" s="12">
        <v>0.23422000000000001</v>
      </c>
      <c r="K72" s="63">
        <f>SUM(J72:J75)</f>
        <v>0.69818499999999994</v>
      </c>
      <c r="L72" s="48"/>
    </row>
    <row r="73" spans="1:12" ht="17" customHeight="1" x14ac:dyDescent="0.2">
      <c r="A73" s="33"/>
      <c r="B73" s="34"/>
      <c r="C73" s="8"/>
      <c r="D73" s="9"/>
      <c r="E73" s="10" t="s">
        <v>42</v>
      </c>
      <c r="F73" s="10" t="s">
        <v>43</v>
      </c>
      <c r="G73" s="11">
        <v>17</v>
      </c>
      <c r="H73" s="11">
        <v>13695</v>
      </c>
      <c r="I73" s="11">
        <v>232815</v>
      </c>
      <c r="J73" s="12">
        <v>0.23281499999999999</v>
      </c>
      <c r="K73" s="61"/>
      <c r="L73" s="48"/>
    </row>
    <row r="74" spans="1:12" ht="17" customHeight="1" x14ac:dyDescent="0.2">
      <c r="A74" s="33"/>
      <c r="B74" s="34"/>
      <c r="C74" s="8"/>
      <c r="D74" s="9"/>
      <c r="E74" s="10" t="s">
        <v>44</v>
      </c>
      <c r="F74" s="10" t="s">
        <v>45</v>
      </c>
      <c r="G74" s="11">
        <v>7</v>
      </c>
      <c r="H74" s="11">
        <v>20760</v>
      </c>
      <c r="I74" s="11">
        <v>145320</v>
      </c>
      <c r="J74" s="12">
        <v>0.14532</v>
      </c>
      <c r="K74" s="61"/>
      <c r="L74" s="48"/>
    </row>
    <row r="75" spans="1:12" ht="17" customHeight="1" x14ac:dyDescent="0.2">
      <c r="A75" s="33"/>
      <c r="B75" s="34"/>
      <c r="C75" s="8"/>
      <c r="D75" s="13"/>
      <c r="E75" s="22" t="s">
        <v>26</v>
      </c>
      <c r="F75" s="22" t="s">
        <v>27</v>
      </c>
      <c r="G75" s="23">
        <v>6</v>
      </c>
      <c r="H75" s="23">
        <v>14305</v>
      </c>
      <c r="I75" s="23">
        <v>85830</v>
      </c>
      <c r="J75" s="24">
        <v>8.5830000000000004E-2</v>
      </c>
      <c r="K75" s="64"/>
      <c r="L75" s="51" t="s">
        <v>61</v>
      </c>
    </row>
    <row r="76" spans="1:12" ht="17" customHeight="1" x14ac:dyDescent="0.2">
      <c r="A76" s="33"/>
      <c r="B76" s="34"/>
      <c r="C76" s="8"/>
      <c r="D76" s="32" t="s">
        <v>16</v>
      </c>
      <c r="E76" s="14" t="s">
        <v>17</v>
      </c>
      <c r="F76" s="14" t="s">
        <v>18</v>
      </c>
      <c r="G76" s="15">
        <v>20</v>
      </c>
      <c r="H76" s="15">
        <v>12060</v>
      </c>
      <c r="I76" s="15">
        <v>241200</v>
      </c>
      <c r="J76" s="16">
        <v>0.2412</v>
      </c>
      <c r="K76" s="67">
        <f>J76</f>
        <v>0.2412</v>
      </c>
      <c r="L76" s="49"/>
    </row>
    <row r="77" spans="1:12" ht="17" customHeight="1" x14ac:dyDescent="0.2">
      <c r="A77" s="33"/>
      <c r="B77" s="34"/>
      <c r="C77" s="8"/>
      <c r="D77" s="26" t="s">
        <v>19</v>
      </c>
      <c r="E77" s="27" t="s">
        <v>20</v>
      </c>
      <c r="F77" s="27" t="s">
        <v>21</v>
      </c>
      <c r="G77" s="28">
        <v>2575</v>
      </c>
      <c r="H77" s="28">
        <v>1</v>
      </c>
      <c r="I77" s="28">
        <v>2575</v>
      </c>
      <c r="J77" s="29">
        <v>2.575E-3</v>
      </c>
      <c r="K77" s="65">
        <f>J77</f>
        <v>2.575E-3</v>
      </c>
      <c r="L77" s="52"/>
    </row>
    <row r="78" spans="1:12" ht="17" customHeight="1" x14ac:dyDescent="0.2">
      <c r="A78" s="35"/>
      <c r="B78" s="36"/>
      <c r="C78" s="25"/>
      <c r="D78" s="54" t="s">
        <v>64</v>
      </c>
      <c r="E78" s="55"/>
      <c r="F78" s="55"/>
      <c r="G78" s="56"/>
      <c r="H78" s="56"/>
      <c r="I78" s="56">
        <f>SUM(I71:I77)</f>
        <v>1000000</v>
      </c>
      <c r="J78" s="57">
        <f>SUM(J71:J77)</f>
        <v>0.99999999999999989</v>
      </c>
      <c r="K78" s="66">
        <f>SUM(K71:K77)</f>
        <v>0.99999999999999989</v>
      </c>
      <c r="L78" s="52"/>
    </row>
    <row r="79" spans="1:12" ht="17" customHeight="1" x14ac:dyDescent="0.2">
      <c r="A79" s="30">
        <v>44319.666666666664</v>
      </c>
      <c r="B79" s="31" t="s">
        <v>48</v>
      </c>
      <c r="C79" s="4" t="s">
        <v>49</v>
      </c>
      <c r="D79" s="32" t="s">
        <v>2</v>
      </c>
      <c r="E79" s="14" t="s">
        <v>7</v>
      </c>
      <c r="F79" s="14" t="s">
        <v>8</v>
      </c>
      <c r="G79" s="15">
        <v>2</v>
      </c>
      <c r="H79" s="15">
        <v>58040</v>
      </c>
      <c r="I79" s="15">
        <v>116080</v>
      </c>
      <c r="J79" s="16">
        <v>8.929231E-2</v>
      </c>
      <c r="K79" s="67">
        <f>J79</f>
        <v>8.929231E-2</v>
      </c>
      <c r="L79" s="49"/>
    </row>
    <row r="80" spans="1:12" ht="17" customHeight="1" x14ac:dyDescent="0.2">
      <c r="A80" s="41"/>
      <c r="B80" s="42"/>
      <c r="C80" s="43"/>
      <c r="D80" s="9" t="s">
        <v>11</v>
      </c>
      <c r="E80" s="10" t="s">
        <v>42</v>
      </c>
      <c r="F80" s="10" t="s">
        <v>43</v>
      </c>
      <c r="G80" s="11">
        <v>23</v>
      </c>
      <c r="H80" s="11">
        <v>13695</v>
      </c>
      <c r="I80" s="11">
        <v>314985</v>
      </c>
      <c r="J80" s="12">
        <v>0.24229616000000001</v>
      </c>
      <c r="K80" s="63">
        <f>SUM(J80:J83)</f>
        <v>0.67872307600000004</v>
      </c>
      <c r="L80" s="48"/>
    </row>
    <row r="81" spans="1:12" ht="17" customHeight="1" x14ac:dyDescent="0.2">
      <c r="A81" s="41"/>
      <c r="B81" s="42"/>
      <c r="C81" s="43"/>
      <c r="D81" s="9"/>
      <c r="E81" s="10" t="s">
        <v>34</v>
      </c>
      <c r="F81" s="10" t="s">
        <v>35</v>
      </c>
      <c r="G81" s="11">
        <v>18</v>
      </c>
      <c r="H81" s="11">
        <v>16730</v>
      </c>
      <c r="I81" s="11">
        <v>301140</v>
      </c>
      <c r="J81" s="12">
        <v>0.23164615</v>
      </c>
      <c r="K81" s="61"/>
      <c r="L81" s="48"/>
    </row>
    <row r="82" spans="1:12" ht="17" customHeight="1" x14ac:dyDescent="0.2">
      <c r="A82" s="41"/>
      <c r="B82" s="42"/>
      <c r="C82" s="43"/>
      <c r="D82" s="9"/>
      <c r="E82" s="10" t="s">
        <v>44</v>
      </c>
      <c r="F82" s="10" t="s">
        <v>45</v>
      </c>
      <c r="G82" s="11">
        <v>8</v>
      </c>
      <c r="H82" s="11">
        <v>20760</v>
      </c>
      <c r="I82" s="11">
        <v>166080</v>
      </c>
      <c r="J82" s="12">
        <v>0.12775384000000001</v>
      </c>
      <c r="K82" s="61"/>
      <c r="L82" s="48"/>
    </row>
    <row r="83" spans="1:12" ht="17" customHeight="1" x14ac:dyDescent="0.2">
      <c r="A83" s="41"/>
      <c r="B83" s="42"/>
      <c r="C83" s="43"/>
      <c r="D83" s="13"/>
      <c r="E83" s="22" t="s">
        <v>26</v>
      </c>
      <c r="F83" s="22" t="s">
        <v>27</v>
      </c>
      <c r="G83" s="23">
        <v>7</v>
      </c>
      <c r="H83" s="23">
        <v>14305</v>
      </c>
      <c r="I83" s="23">
        <v>100135</v>
      </c>
      <c r="J83" s="24">
        <v>7.7026925999999996E-2</v>
      </c>
      <c r="K83" s="64"/>
      <c r="L83" s="51" t="s">
        <v>61</v>
      </c>
    </row>
    <row r="84" spans="1:12" ht="17" customHeight="1" x14ac:dyDescent="0.2">
      <c r="A84" s="41"/>
      <c r="B84" s="42"/>
      <c r="C84" s="43"/>
      <c r="D84" s="32" t="s">
        <v>16</v>
      </c>
      <c r="E84" s="14" t="s">
        <v>17</v>
      </c>
      <c r="F84" s="14" t="s">
        <v>18</v>
      </c>
      <c r="G84" s="15">
        <v>25</v>
      </c>
      <c r="H84" s="15">
        <v>12060</v>
      </c>
      <c r="I84" s="15">
        <v>301500</v>
      </c>
      <c r="J84" s="16">
        <v>0.23192307000000001</v>
      </c>
      <c r="K84" s="67">
        <f>J84</f>
        <v>0.23192307000000001</v>
      </c>
      <c r="L84" s="49"/>
    </row>
    <row r="85" spans="1:12" ht="17" customHeight="1" x14ac:dyDescent="0.2">
      <c r="A85" s="41"/>
      <c r="B85" s="42"/>
      <c r="C85" s="43"/>
      <c r="D85" s="26" t="s">
        <v>19</v>
      </c>
      <c r="E85" s="27" t="s">
        <v>20</v>
      </c>
      <c r="F85" s="27" t="s">
        <v>21</v>
      </c>
      <c r="G85" s="28">
        <v>80</v>
      </c>
      <c r="H85" s="28">
        <v>1</v>
      </c>
      <c r="I85" s="28">
        <v>80</v>
      </c>
      <c r="J85" s="29">
        <v>6.1538459999999998E-5</v>
      </c>
      <c r="K85" s="65">
        <f>J85</f>
        <v>6.1538459999999998E-5</v>
      </c>
      <c r="L85" s="52"/>
    </row>
    <row r="86" spans="1:12" ht="17" customHeight="1" x14ac:dyDescent="0.2">
      <c r="A86" s="44"/>
      <c r="B86" s="45"/>
      <c r="C86" s="46"/>
      <c r="D86" s="54" t="s">
        <v>64</v>
      </c>
      <c r="E86" s="55"/>
      <c r="F86" s="55"/>
      <c r="G86" s="56"/>
      <c r="H86" s="56"/>
      <c r="I86" s="56">
        <f>SUM(I79:I85)</f>
        <v>1300000</v>
      </c>
      <c r="J86" s="57">
        <f>SUM(J79:J85)</f>
        <v>0.9999999944600001</v>
      </c>
      <c r="K86" s="66">
        <f>SUM(K79:K85)</f>
        <v>0.9999999944600001</v>
      </c>
      <c r="L86" s="52"/>
    </row>
  </sheetData>
  <mergeCells count="58">
    <mergeCell ref="K43:K45"/>
    <mergeCell ref="K46:K49"/>
    <mergeCell ref="K53:K55"/>
    <mergeCell ref="K56:K59"/>
    <mergeCell ref="K80:K82"/>
    <mergeCell ref="K72:K74"/>
    <mergeCell ref="K64:K66"/>
    <mergeCell ref="K17:K19"/>
    <mergeCell ref="K23:K26"/>
    <mergeCell ref="K27:K29"/>
    <mergeCell ref="K33:K35"/>
    <mergeCell ref="K36:K39"/>
    <mergeCell ref="J2:K2"/>
    <mergeCell ref="K3:K6"/>
    <mergeCell ref="K7:K8"/>
    <mergeCell ref="K12:K16"/>
    <mergeCell ref="D53:D55"/>
    <mergeCell ref="D56:D59"/>
    <mergeCell ref="D64:D67"/>
    <mergeCell ref="D72:D75"/>
    <mergeCell ref="D80:D83"/>
    <mergeCell ref="D27:D29"/>
    <mergeCell ref="D33:D35"/>
    <mergeCell ref="D36:D39"/>
    <mergeCell ref="D43:D45"/>
    <mergeCell ref="D46:D49"/>
    <mergeCell ref="D3:D6"/>
    <mergeCell ref="D7:D8"/>
    <mergeCell ref="D12:D16"/>
    <mergeCell ref="D17:D19"/>
    <mergeCell ref="D23:D26"/>
    <mergeCell ref="C12:C22"/>
    <mergeCell ref="B12:B22"/>
    <mergeCell ref="A12:A22"/>
    <mergeCell ref="C3:C11"/>
    <mergeCell ref="B3:B11"/>
    <mergeCell ref="A3:A11"/>
    <mergeCell ref="C23:C32"/>
    <mergeCell ref="B23:B32"/>
    <mergeCell ref="A23:A32"/>
    <mergeCell ref="C33:C42"/>
    <mergeCell ref="B33:B42"/>
    <mergeCell ref="A33:A42"/>
    <mergeCell ref="C43:C52"/>
    <mergeCell ref="B43:B52"/>
    <mergeCell ref="A43:A52"/>
    <mergeCell ref="A53:A62"/>
    <mergeCell ref="C53:C62"/>
    <mergeCell ref="B53:B62"/>
    <mergeCell ref="C79:C86"/>
    <mergeCell ref="B79:B86"/>
    <mergeCell ref="A79:A86"/>
    <mergeCell ref="C63:C70"/>
    <mergeCell ref="B63:B70"/>
    <mergeCell ref="A63:A70"/>
    <mergeCell ref="C71:C78"/>
    <mergeCell ref="B71:B78"/>
    <mergeCell ref="A71:A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Yeom Minsu</dc:creator>
  <cp:lastModifiedBy>Yeom Minsu</cp:lastModifiedBy>
  <dcterms:created xsi:type="dcterms:W3CDTF">2021-05-02T12:48:01Z</dcterms:created>
  <dcterms:modified xsi:type="dcterms:W3CDTF">2021-05-02T13:54:34Z</dcterms:modified>
</cp:coreProperties>
</file>