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2" sheetId="1" r:id="rId4"/>
    <sheet state="visible" name="시트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1">
      <text>
        <t xml:space="preserve">왠지모르겠는데 다른거는 40초 이상 걸릴때 이 경우만 14초 걸림</t>
      </text>
    </comment>
  </commentList>
</comments>
</file>

<file path=xl/sharedStrings.xml><?xml version="1.0" encoding="utf-8"?>
<sst xmlns="http://schemas.openxmlformats.org/spreadsheetml/2006/main" count="139" uniqueCount="54">
  <si>
    <t>타임스탬프</t>
  </si>
  <si>
    <t>제목없는 질문</t>
  </si>
  <si>
    <t>Setting
No.</t>
  </si>
  <si>
    <t>lambda</t>
  </si>
  <si>
    <t>gamma</t>
  </si>
  <si>
    <t>ResNet8</t>
  </si>
  <si>
    <t>ResNet14</t>
  </si>
  <si>
    <t>ResNet20</t>
  </si>
  <si>
    <t>ResNet26</t>
  </si>
  <si>
    <t>1CH Seed 20</t>
  </si>
  <si>
    <t>2CH Seed 31</t>
  </si>
  <si>
    <t>3CH Seed 7</t>
  </si>
  <si>
    <t>4CH
Seed
126</t>
  </si>
  <si>
    <t>paik Seed 55</t>
  </si>
  <si>
    <t>200 Seed 12</t>
  </si>
  <si>
    <t>Best
young
chpt</t>
  </si>
  <si>
    <t>/content/drive/My Drive/Colab Notebooks/DLF/student/resnet20_0.1_0.05_3_Acc : 89.76_1CH_20_128 # 1_best.pth.tar</t>
  </si>
  <si>
    <t>/content/drive/My Drive/Colab Notebooks/DLF/student/resnet20_0.1_0.8_3_Acc : 85.85_2paik_31_128 # 1_best.pth.tar</t>
  </si>
  <si>
    <t>/content/drive/My Drive/Colab Notebooks/DLF/student/resnet20_0.4_0.1_3_Acc : 89.28_3paik_7_128 # 1_best.pth.tar</t>
  </si>
  <si>
    <t>/content/drive/My Drive/Colab Notebooks/DLF/student/resnet20_0.4_0.4_3_Acc : 88.29_1CH_20_128 # 1_best.pth.tar</t>
  </si>
  <si>
    <t>/content/drive/My Drive/Colab Notebooks/DLF/student/resnet20_0.8_0.1_3_Acc : 88.39_1paik_20_128 # 1_best.pth.tar</t>
  </si>
  <si>
    <t>/content/drive/My Drive/Colab Notebooks/DLF/student/resnet20_0.9_0.05_3_Acc : 88.23_3CH_7_128 # 1_best.pth.tar</t>
  </si>
  <si>
    <t>/content/drive/My Drive/Colab Notebooks/DLF/student/resnet14_0.05_0.05_3_Acc : 88.43_3CH_7_128 # 1_best.pth.tar</t>
  </si>
  <si>
    <t>/content/drive/My Drive/Colab Notebooks/DLF/student/resnet20_0.05_0.05_3_Acc : 89.16_1paik_20_128 # 1_best.pth.tar</t>
  </si>
  <si>
    <t>/content/drive/My Drive/Colab Notebooks/DLF/student/resnet14_0.025_0.025_3_Acc : 88.69_3CH_7_128 # 1_best.pth.tar</t>
  </si>
  <si>
    <t>/content/drive/My Drive/Colab Notebooks/DLF/student/resnet20_0.025_0.025_3_Acc : 89.27_2paik_31_128 # 1_best.pth.tar</t>
  </si>
  <si>
    <t>/content/drive/My Drive/Colab Notebooks/DLF/student/resnet14_0.01_0.01_3_Acc : 88.74_2paik_31_128 # 1_best.pth.tar</t>
  </si>
  <si>
    <t>/content/drive/My Drive/Colab Notebooks/DLF/student/resnet20_0.01_0.01_3_Acc : 89.5_3paik_7_128 # 1_best.pth.tar</t>
  </si>
  <si>
    <t>1paik Seed 20</t>
  </si>
  <si>
    <t>2paik Seed 31</t>
  </si>
  <si>
    <t>3paik Seed 7</t>
  </si>
  <si>
    <t>4paik
Seed
126</t>
  </si>
  <si>
    <t>83,21</t>
  </si>
  <si>
    <t>3CH</t>
  </si>
  <si>
    <t>pray</t>
  </si>
  <si>
    <t>hope</t>
  </si>
  <si>
    <t>future</t>
  </si>
  <si>
    <t>dream</t>
  </si>
  <si>
    <t>mean</t>
  </si>
  <si>
    <t>max</t>
  </si>
  <si>
    <t>ㅇ</t>
  </si>
  <si>
    <t>NoKD</t>
  </si>
  <si>
    <t>BLKD</t>
  </si>
  <si>
    <t>평균</t>
  </si>
  <si>
    <t>paik15</t>
  </si>
  <si>
    <t>람다따른평균그래프</t>
  </si>
  <si>
    <t>람다따른best그래프</t>
  </si>
  <si>
    <t>model</t>
  </si>
  <si>
    <t>r8</t>
  </si>
  <si>
    <t>r14</t>
  </si>
  <si>
    <t>r20</t>
  </si>
  <si>
    <t>r26</t>
  </si>
  <si>
    <t>작은 r</t>
  </si>
  <si>
    <t>작은r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</si>
</sst>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Arial"/>
    </font>
    <font>
      <color rgb="FF000000"/>
      <name val="Arial"/>
    </font>
    <font>
      <color rgb="FF000000"/>
      <name val="Arial"/>
      <scheme val="minor"/>
    </font>
    <font>
      <color rgb="FF434343"/>
      <name val="Arial"/>
      <scheme val="minor"/>
    </font>
    <font>
      <b/>
      <color rgb="FFFF000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right style="dotted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0" fillId="2" fontId="1" numFmtId="0" xfId="0" applyAlignment="1" applyFill="1" applyFont="1">
      <alignment horizontal="center" readingOrder="0" shrinkToFit="0" vertical="center" wrapText="0"/>
    </xf>
    <xf borderId="10" fillId="2" fontId="1" numFmtId="0" xfId="0" applyAlignment="1" applyBorder="1" applyFont="1">
      <alignment horizontal="center" readingOrder="0" shrinkToFit="0" vertical="center" wrapText="0"/>
    </xf>
    <xf borderId="9" fillId="3" fontId="1" numFmtId="0" xfId="0" applyAlignment="1" applyBorder="1" applyFill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9" fillId="4" fontId="1" numFmtId="0" xfId="0" applyAlignment="1" applyBorder="1" applyFill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0" fillId="4" fontId="1" numFmtId="0" xfId="0" applyAlignment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7" fillId="2" fontId="1" numFmtId="0" xfId="0" applyAlignment="1" applyBorder="1" applyFont="1">
      <alignment horizontal="center" readingOrder="0" shrinkToFit="0" vertical="center" wrapText="0"/>
    </xf>
    <xf borderId="0" fillId="5" fontId="1" numFmtId="0" xfId="0" applyAlignment="1" applyFill="1" applyFont="1">
      <alignment horizontal="center" readingOrder="0" shrinkToFit="0" vertical="center" wrapText="0"/>
    </xf>
    <xf borderId="9" fillId="5" fontId="1" numFmtId="0" xfId="0" applyAlignment="1" applyBorder="1" applyFont="1">
      <alignment horizontal="center" readingOrder="0" shrinkToFit="0" vertical="center" wrapText="0"/>
    </xf>
    <xf borderId="5" fillId="5" fontId="1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5" fillId="3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ill="1" applyFont="1">
      <alignment horizontal="center" readingOrder="0" shrinkToFit="0" vertical="center" wrapText="1"/>
    </xf>
    <xf borderId="7" fillId="6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vertical="center"/>
    </xf>
    <xf borderId="10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5" fillId="6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0" fillId="6" fontId="1" numFmtId="0" xfId="0" applyAlignment="1" applyFont="1">
      <alignment horizontal="center" shrinkToFit="0" vertical="center" wrapText="1"/>
    </xf>
    <xf borderId="0" fillId="7" fontId="1" numFmtId="0" xfId="0" applyAlignment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readingOrder="0" vertical="center"/>
    </xf>
    <xf borderId="5" fillId="8" fontId="1" numFmtId="0" xfId="0" applyAlignment="1" applyBorder="1" applyFill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4" fillId="0" fontId="1" numFmtId="0" xfId="0" applyBorder="1" applyFont="1"/>
    <xf borderId="15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shrinkToFit="0" vertical="center" wrapText="1"/>
    </xf>
    <xf borderId="13" fillId="9" fontId="1" numFmtId="0" xfId="0" applyAlignment="1" applyBorder="1" applyFill="1" applyFont="1">
      <alignment horizontal="center" vertical="center"/>
    </xf>
    <xf borderId="18" fillId="9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3" fillId="0" fontId="1" numFmtId="164" xfId="0" applyAlignment="1" applyBorder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vertical="center"/>
    </xf>
    <xf borderId="13" fillId="10" fontId="1" numFmtId="2" xfId="0" applyAlignment="1" applyBorder="1" applyFill="1" applyFont="1" applyNumberFormat="1">
      <alignment horizontal="center" vertical="center"/>
    </xf>
    <xf borderId="20" fillId="0" fontId="1" numFmtId="2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readingOrder="0" shrinkToFit="0" vertical="center" wrapText="1"/>
    </xf>
    <xf borderId="0" fillId="9" fontId="1" numFmtId="0" xfId="0" applyAlignment="1" applyFont="1">
      <alignment horizontal="center" vertical="center"/>
    </xf>
    <xf borderId="10" fillId="9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readingOrder="0" shrinkToFit="0" vertical="center" wrapText="0"/>
    </xf>
    <xf borderId="0" fillId="1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10" fontId="1" numFmtId="0" xfId="0" applyAlignment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3" fillId="1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5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12" fillId="9" fontId="1" numFmtId="0" xfId="0" applyAlignment="1" applyBorder="1" applyFont="1">
      <alignment horizontal="center" vertical="center"/>
    </xf>
    <xf borderId="18" fillId="9" fontId="1" numFmtId="0" xfId="0" applyAlignment="1" applyBorder="1" applyFont="1">
      <alignment horizontal="center" readingOrder="0" vertical="center"/>
    </xf>
    <xf borderId="9" fillId="9" fontId="1" numFmtId="0" xfId="0" applyAlignment="1" applyBorder="1" applyFont="1">
      <alignment horizontal="center" vertical="center"/>
    </xf>
    <xf borderId="10" fillId="9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7" fillId="0" fontId="1" numFmtId="164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readingOrder="0"/>
    </xf>
    <xf borderId="30" fillId="0" fontId="1" numFmtId="164" xfId="0" applyBorder="1" applyFont="1" applyNumberFormat="1"/>
    <xf borderId="31" fillId="0" fontId="1" numFmtId="164" xfId="0" applyBorder="1" applyFont="1" applyNumberFormat="1"/>
    <xf borderId="30" fillId="0" fontId="1" numFmtId="2" xfId="0" applyBorder="1" applyFont="1" applyNumberFormat="1"/>
    <xf borderId="30" fillId="11" fontId="1" numFmtId="2" xfId="0" applyBorder="1" applyFill="1" applyFont="1" applyNumberFormat="1"/>
    <xf borderId="31" fillId="12" fontId="1" numFmtId="2" xfId="0" applyBorder="1" applyFill="1" applyFont="1" applyNumberFormat="1"/>
    <xf borderId="21" fillId="13" fontId="1" numFmtId="0" xfId="0" applyAlignment="1" applyBorder="1" applyFill="1" applyFont="1">
      <alignment readingOrder="0"/>
    </xf>
    <xf borderId="32" fillId="0" fontId="1" numFmtId="0" xfId="0" applyAlignment="1" applyBorder="1" applyFont="1">
      <alignment readingOrder="0"/>
    </xf>
    <xf borderId="15" fillId="11" fontId="1" numFmtId="164" xfId="0" applyBorder="1" applyFont="1" applyNumberFormat="1"/>
    <xf borderId="15" fillId="0" fontId="1" numFmtId="164" xfId="0" applyBorder="1" applyFont="1" applyNumberFormat="1"/>
    <xf borderId="15" fillId="3" fontId="1" numFmtId="164" xfId="0" applyBorder="1" applyFont="1" applyNumberFormat="1"/>
    <xf borderId="16" fillId="0" fontId="1" numFmtId="164" xfId="0" applyBorder="1" applyFont="1" applyNumberFormat="1"/>
    <xf borderId="21" fillId="0" fontId="1" numFmtId="0" xfId="0" applyAlignment="1" applyBorder="1" applyFont="1">
      <alignment readingOrder="0"/>
    </xf>
    <xf borderId="15" fillId="11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6" fillId="9" fontId="1" numFmtId="0" xfId="0" applyAlignment="1" applyBorder="1" applyFont="1">
      <alignment horizontal="center" vertical="center"/>
    </xf>
    <xf borderId="25" fillId="14" fontId="1" numFmtId="0" xfId="0" applyAlignment="1" applyBorder="1" applyFill="1" applyFont="1">
      <alignment readingOrder="0"/>
    </xf>
    <xf borderId="33" fillId="0" fontId="1" numFmtId="0" xfId="0" applyAlignment="1" applyBorder="1" applyFont="1">
      <alignment readingOrder="0"/>
    </xf>
    <xf borderId="34" fillId="0" fontId="1" numFmtId="2" xfId="0" applyAlignment="1" applyBorder="1" applyFont="1" applyNumberFormat="1">
      <alignment horizontal="center" readingOrder="0" shrinkToFit="0" vertical="center" wrapText="1"/>
    </xf>
    <xf borderId="27" fillId="12" fontId="1" numFmtId="0" xfId="0" applyBorder="1" applyFont="1"/>
    <xf borderId="28" fillId="12" fontId="1" numFmtId="0" xfId="0" applyBorder="1" applyFont="1"/>
    <xf borderId="25" fillId="0" fontId="1" numFmtId="0" xfId="0" applyAlignment="1" applyBorder="1" applyFont="1">
      <alignment readingOrder="0"/>
    </xf>
    <xf borderId="27" fillId="0" fontId="1" numFmtId="0" xfId="0" applyAlignment="1" applyBorder="1" applyFont="1">
      <alignment readingOrder="0"/>
    </xf>
    <xf borderId="28" fillId="12" fontId="1" numFmtId="0" xfId="0" applyAlignment="1" applyBorder="1" applyFont="1">
      <alignment readingOrder="0"/>
    </xf>
    <xf borderId="17" fillId="9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35" fillId="15" fontId="1" numFmtId="0" xfId="0" applyBorder="1" applyFill="1" applyFont="1"/>
    <xf borderId="0" fillId="15" fontId="1" numFmtId="0" xfId="0" applyAlignment="1" applyFont="1">
      <alignment readingOrder="0"/>
    </xf>
    <xf borderId="0" fillId="15" fontId="1" numFmtId="0" xfId="0" applyAlignment="1" applyFont="1">
      <alignment horizontal="center" readingOrder="0" vertical="center"/>
    </xf>
    <xf borderId="22" fillId="15" fontId="1" numFmtId="0" xfId="0" applyAlignment="1" applyBorder="1" applyFont="1">
      <alignment horizontal="center" readingOrder="0" vertical="center"/>
    </xf>
    <xf borderId="21" fillId="15" fontId="1" numFmtId="0" xfId="0" applyAlignment="1" applyBorder="1" applyFont="1">
      <alignment horizontal="center" vertical="center"/>
    </xf>
    <xf borderId="36" fillId="15" fontId="1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11" fillId="9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3" fillId="15" fontId="1" numFmtId="164" xfId="0" applyAlignment="1" applyBorder="1" applyFont="1" applyNumberFormat="1">
      <alignment horizontal="center" vertical="center"/>
    </xf>
    <xf borderId="20" fillId="15" fontId="1" numFmtId="164" xfId="0" applyAlignment="1" applyBorder="1" applyFont="1" applyNumberFormat="1">
      <alignment horizontal="center" vertical="center"/>
    </xf>
    <xf borderId="13" fillId="15" fontId="1" numFmtId="0" xfId="0" applyAlignment="1" applyBorder="1" applyFont="1">
      <alignment horizontal="center" vertical="center"/>
    </xf>
    <xf borderId="37" fillId="15" fontId="1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horizontal="center" readingOrder="0" shrinkToFit="0" vertical="center" wrapText="1"/>
    </xf>
    <xf borderId="30" fillId="0" fontId="1" numFmtId="2" xfId="0" applyAlignment="1" applyBorder="1" applyFont="1" applyNumberForma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5" fillId="15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0" fillId="3" fontId="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38" fillId="0" fontId="1" numFmtId="0" xfId="0" applyBorder="1" applyFont="1"/>
    <xf borderId="39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15" fillId="3" fontId="6" numFmtId="0" xfId="0" applyBorder="1" applyFont="1"/>
    <xf borderId="0" fillId="16" fontId="1" numFmtId="0" xfId="0" applyFill="1" applyFont="1"/>
    <xf borderId="0" fillId="0" fontId="1" numFmtId="164" xfId="0" applyFont="1" applyNumberFormat="1"/>
    <xf borderId="0" fillId="0" fontId="1" numFmtId="2" xfId="0" applyFont="1" applyNumberFormat="1"/>
    <xf borderId="22" fillId="0" fontId="1" numFmtId="2" xfId="0" applyBorder="1" applyFont="1" applyNumberFormat="1"/>
    <xf borderId="11" fillId="3" fontId="4" numFmtId="0" xfId="0" applyAlignment="1" applyBorder="1" applyFont="1">
      <alignment horizontal="center" readingOrder="0"/>
    </xf>
    <xf borderId="22" fillId="0" fontId="1" numFmtId="0" xfId="0" applyBorder="1" applyFont="1"/>
    <xf borderId="0" fillId="16" fontId="1" numFmtId="0" xfId="0" applyAlignment="1" applyFont="1">
      <alignment readingOrder="0"/>
    </xf>
    <xf borderId="0" fillId="16" fontId="7" numFmtId="0" xfId="0" applyAlignment="1" applyFont="1">
      <alignment readingOrder="0"/>
    </xf>
    <xf borderId="8" fillId="3" fontId="4" numFmtId="0" xfId="0" applyAlignment="1" applyBorder="1" applyFont="1">
      <alignment horizontal="center" readingOrder="0"/>
    </xf>
    <xf borderId="0" fillId="16" fontId="1" numFmtId="0" xfId="0" applyAlignment="1" applyFont="1">
      <alignment horizontal="center" readingOrder="0" vertical="center"/>
    </xf>
    <xf borderId="0" fillId="16" fontId="7" numFmtId="0" xfId="0" applyAlignment="1" applyFont="1">
      <alignment horizontal="center" readingOrder="0" vertical="center"/>
    </xf>
    <xf borderId="38" fillId="0" fontId="1" numFmtId="0" xfId="0" applyAlignment="1" applyBorder="1" applyFont="1">
      <alignment horizontal="center" vertical="center"/>
    </xf>
    <xf borderId="0" fillId="16" fontId="1" numFmtId="0" xfId="0" applyAlignment="1" applyFont="1">
      <alignment horizontal="center" vertical="center"/>
    </xf>
    <xf borderId="27" fillId="16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r8, r14, r20, r26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'시트1'!$F$64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'시트1'!$F$65:$F$72</c:f>
              <c:numCache/>
            </c:numRef>
          </c:val>
          <c:smooth val="0"/>
        </c:ser>
        <c:ser>
          <c:idx val="1"/>
          <c:order val="1"/>
          <c:tx>
            <c:strRef>
              <c:f>'시트1'!$G$64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'시트1'!$G$65:$G$72</c:f>
              <c:numCache/>
            </c:numRef>
          </c:val>
          <c:smooth val="0"/>
        </c:ser>
        <c:ser>
          <c:idx val="2"/>
          <c:order val="2"/>
          <c:tx>
            <c:strRef>
              <c:f>'시트1'!$H$64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'시트1'!$H$65:$H$72</c:f>
              <c:numCache/>
            </c:numRef>
          </c:val>
          <c:smooth val="0"/>
        </c:ser>
        <c:ser>
          <c:idx val="3"/>
          <c:order val="3"/>
          <c:tx>
            <c:strRef>
              <c:f>'시트1'!$I$64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'시트1'!$I$65:$I$72</c:f>
              <c:numCache/>
            </c:numRef>
          </c:val>
          <c:smooth val="0"/>
        </c:ser>
        <c:axId val="81218110"/>
        <c:axId val="1008922316"/>
      </c:lineChart>
      <c:catAx>
        <c:axId val="81218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922316"/>
      </c:catAx>
      <c:valAx>
        <c:axId val="1008922316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18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'시트1'!$F$77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'시트1'!$F$78:$F$85</c:f>
              <c:numCache/>
            </c:numRef>
          </c:val>
          <c:smooth val="0"/>
        </c:ser>
        <c:axId val="465769558"/>
        <c:axId val="1326469023"/>
      </c:lineChart>
      <c:catAx>
        <c:axId val="465769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69023"/>
      </c:catAx>
      <c:valAx>
        <c:axId val="1326469023"/>
        <c:scaling>
          <c:orientation val="minMax"/>
          <c:min val="8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769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'시트1'!$F$64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'시트1'!$F$65:$F$72</c:f>
              <c:numCache/>
            </c:numRef>
          </c:val>
          <c:smooth val="0"/>
        </c:ser>
        <c:axId val="2113729267"/>
        <c:axId val="867195331"/>
      </c:lineChart>
      <c:catAx>
        <c:axId val="211372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95331"/>
      </c:catAx>
      <c:valAx>
        <c:axId val="867195331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729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'시트1'!$G$64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'시트1'!$G$65:$G$72</c:f>
              <c:numCache/>
            </c:numRef>
          </c:val>
          <c:smooth val="0"/>
        </c:ser>
        <c:axId val="846302048"/>
        <c:axId val="1423496797"/>
      </c:lineChart>
      <c:catAx>
        <c:axId val="8463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496797"/>
      </c:catAx>
      <c:valAx>
        <c:axId val="1423496797"/>
        <c:scaling>
          <c:orientation val="minMax"/>
          <c:max val="88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302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'시트1'!$H$64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'시트1'!$H$65:$H$72</c:f>
              <c:numCache/>
            </c:numRef>
          </c:val>
          <c:smooth val="0"/>
        </c:ser>
        <c:axId val="1560456614"/>
        <c:axId val="1696405468"/>
      </c:lineChart>
      <c:catAx>
        <c:axId val="1560456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05468"/>
      </c:catAx>
      <c:valAx>
        <c:axId val="1696405468"/>
        <c:scaling>
          <c:orientation val="minMax"/>
          <c:max val="89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56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'시트1'!$I$64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'시트1'!$D$65:$D$72</c:f>
            </c:strRef>
          </c:cat>
          <c:val>
            <c:numRef>
              <c:f>'시트1'!$I$65:$I$72</c:f>
              <c:numCache/>
            </c:numRef>
          </c:val>
          <c:smooth val="0"/>
        </c:ser>
        <c:axId val="984799266"/>
        <c:axId val="432428047"/>
      </c:lineChart>
      <c:catAx>
        <c:axId val="984799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28047"/>
      </c:catAx>
      <c:valAx>
        <c:axId val="432428047"/>
        <c:scaling>
          <c:orientation val="minMax"/>
          <c:max val="89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r26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99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'시트1'!$F$77</c:f>
            </c:strRef>
          </c:tx>
          <c:spPr>
            <a:ln cmpd="sng">
              <a:solidFill>
                <a:srgbClr val="4285F4"/>
              </a:solidFill>
              <a:prstDash val="lgDashDot"/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'시트1'!$F$78:$F$85</c:f>
              <c:numCache/>
            </c:numRef>
          </c:val>
          <c:smooth val="0"/>
        </c:ser>
        <c:ser>
          <c:idx val="1"/>
          <c:order val="1"/>
          <c:tx>
            <c:strRef>
              <c:f>'시트1'!$G$77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'시트1'!$G$78:$G$85</c:f>
              <c:numCache/>
            </c:numRef>
          </c:val>
          <c:smooth val="0"/>
        </c:ser>
        <c:ser>
          <c:idx val="2"/>
          <c:order val="2"/>
          <c:tx>
            <c:strRef>
              <c:f>'시트1'!$H$77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'시트1'!$H$78:$H$85</c:f>
              <c:numCache/>
            </c:numRef>
          </c:val>
          <c:smooth val="0"/>
        </c:ser>
        <c:ser>
          <c:idx val="3"/>
          <c:order val="3"/>
          <c:tx>
            <c:strRef>
              <c:f>'시트1'!$I$77</c:f>
            </c:strRef>
          </c:tx>
          <c:spPr>
            <a:ln cmpd="sng">
              <a:solidFill>
                <a:srgbClr val="34A853"/>
              </a:solidFill>
              <a:prstDash val="lgDash"/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'시트1'!$I$78:$I$85</c:f>
              <c:numCache/>
            </c:numRef>
          </c:val>
          <c:smooth val="0"/>
        </c:ser>
        <c:axId val="165668474"/>
        <c:axId val="1627123699"/>
      </c:lineChart>
      <c:catAx>
        <c:axId val="16566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123699"/>
      </c:catAx>
      <c:valAx>
        <c:axId val="162712369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8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ResNet14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'시트1'!$G$77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'시트1'!$G$78:$G$85</c:f>
              <c:numCache/>
            </c:numRef>
          </c:val>
          <c:smooth val="0"/>
        </c:ser>
        <c:axId val="1408816788"/>
        <c:axId val="1905329803"/>
      </c:lineChart>
      <c:catAx>
        <c:axId val="140881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29803"/>
      </c:catAx>
      <c:valAx>
        <c:axId val="1905329803"/>
        <c:scaling>
          <c:orientation val="minMax"/>
          <c:max val="8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816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'시트1'!$H$77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'시트1'!$H$78:$H$85</c:f>
              <c:numCache/>
            </c:numRef>
          </c:val>
          <c:smooth val="0"/>
        </c:ser>
        <c:axId val="337412760"/>
        <c:axId val="958141822"/>
      </c:lineChart>
      <c:catAx>
        <c:axId val="3374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141822"/>
      </c:catAx>
      <c:valAx>
        <c:axId val="958141822"/>
        <c:scaling>
          <c:orientation val="minMax"/>
          <c:min val="8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12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ResNet26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'시트1'!$I$77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'시트1'!$D$78:$D$85</c:f>
            </c:strRef>
          </c:cat>
          <c:val>
            <c:numRef>
              <c:f>'시트1'!$I$78:$I$85</c:f>
              <c:numCache/>
            </c:numRef>
          </c:val>
          <c:smooth val="0"/>
        </c:ser>
        <c:axId val="1587211506"/>
        <c:axId val="991232344"/>
      </c:lineChart>
      <c:catAx>
        <c:axId val="158721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232344"/>
      </c:catAx>
      <c:valAx>
        <c:axId val="991232344"/>
        <c:scaling>
          <c:orientation val="minMax"/>
          <c:min val="8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211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409575</xdr:colOff>
      <xdr:row>63</xdr:row>
      <xdr:rowOff>85725</xdr:rowOff>
    </xdr:from>
    <xdr:ext cx="2019300" cy="123825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60</xdr:row>
      <xdr:rowOff>47625</xdr:rowOff>
    </xdr:from>
    <xdr:ext cx="2019300" cy="12382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60</xdr:row>
      <xdr:rowOff>47625</xdr:rowOff>
    </xdr:from>
    <xdr:ext cx="2019300" cy="123825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428625</xdr:colOff>
      <xdr:row>66</xdr:row>
      <xdr:rowOff>133350</xdr:rowOff>
    </xdr:from>
    <xdr:ext cx="2019300" cy="123825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257175</xdr:colOff>
      <xdr:row>66</xdr:row>
      <xdr:rowOff>95250</xdr:rowOff>
    </xdr:from>
    <xdr:ext cx="2019300" cy="123825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371475</xdr:colOff>
      <xdr:row>73</xdr:row>
      <xdr:rowOff>161925</xdr:rowOff>
    </xdr:from>
    <xdr:ext cx="5124450" cy="317182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38100</xdr:colOff>
      <xdr:row>73</xdr:row>
      <xdr:rowOff>104775</xdr:rowOff>
    </xdr:from>
    <xdr:ext cx="3057525" cy="1895475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428625</xdr:colOff>
      <xdr:row>83</xdr:row>
      <xdr:rowOff>9525</xdr:rowOff>
    </xdr:from>
    <xdr:ext cx="3114675" cy="18954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38100</xdr:colOff>
      <xdr:row>83</xdr:row>
      <xdr:rowOff>9525</xdr:rowOff>
    </xdr:from>
    <xdr:ext cx="3114675" cy="1895475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428625</xdr:colOff>
      <xdr:row>73</xdr:row>
      <xdr:rowOff>104775</xdr:rowOff>
    </xdr:from>
    <xdr:ext cx="3114675" cy="18954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3" width="6.38"/>
    <col customWidth="1" min="4" max="27" width="5.75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/>
      <c r="F1" s="5"/>
      <c r="G1" s="6"/>
      <c r="H1" s="7">
        <v>85.21</v>
      </c>
      <c r="I1" s="7">
        <v>84.89</v>
      </c>
      <c r="J1" s="4" t="s">
        <v>6</v>
      </c>
      <c r="K1" s="5"/>
      <c r="L1" s="6"/>
      <c r="M1" s="7">
        <v>88.56</v>
      </c>
      <c r="N1" s="7">
        <v>88.73</v>
      </c>
      <c r="O1" s="4" t="s">
        <v>7</v>
      </c>
      <c r="P1" s="5"/>
      <c r="Q1" s="6"/>
      <c r="R1" s="7">
        <v>89.2</v>
      </c>
      <c r="S1" s="7">
        <v>89.49</v>
      </c>
      <c r="T1" s="4" t="s">
        <v>8</v>
      </c>
      <c r="U1" s="6"/>
      <c r="V1" s="7">
        <v>89.71</v>
      </c>
      <c r="W1" s="7">
        <v>89.85</v>
      </c>
      <c r="X1" s="8"/>
      <c r="Y1" s="8"/>
      <c r="Z1" s="8"/>
      <c r="AA1" s="8"/>
      <c r="AB1" s="8"/>
      <c r="AC1" s="8"/>
    </row>
    <row r="2">
      <c r="A2" s="9"/>
      <c r="B2" s="9"/>
      <c r="C2" s="9"/>
      <c r="D2" s="10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2" t="s">
        <v>14</v>
      </c>
      <c r="J2" s="10" t="s">
        <v>9</v>
      </c>
      <c r="K2" s="11" t="s">
        <v>10</v>
      </c>
      <c r="L2" s="11" t="s">
        <v>11</v>
      </c>
      <c r="M2" s="11" t="s">
        <v>12</v>
      </c>
      <c r="N2" s="13" t="s">
        <v>15</v>
      </c>
      <c r="O2" s="10" t="s">
        <v>9</v>
      </c>
      <c r="P2" s="11" t="s">
        <v>10</v>
      </c>
      <c r="Q2" s="11" t="s">
        <v>11</v>
      </c>
      <c r="R2" s="11" t="s">
        <v>12</v>
      </c>
      <c r="S2" s="13" t="s">
        <v>15</v>
      </c>
      <c r="T2" s="10" t="s">
        <v>9</v>
      </c>
      <c r="U2" s="11" t="s">
        <v>10</v>
      </c>
      <c r="V2" s="11" t="s">
        <v>11</v>
      </c>
      <c r="W2" s="12" t="s">
        <v>12</v>
      </c>
      <c r="X2" s="8"/>
      <c r="Y2" s="8"/>
      <c r="Z2" s="8"/>
      <c r="AA2" s="8"/>
      <c r="AB2" s="8"/>
      <c r="AC2" s="8"/>
    </row>
    <row r="3">
      <c r="A3" s="14">
        <v>4.0</v>
      </c>
      <c r="B3" s="14">
        <v>0.1</v>
      </c>
      <c r="C3" s="14">
        <v>0.05</v>
      </c>
      <c r="D3" s="15">
        <v>84.58</v>
      </c>
      <c r="E3" s="14">
        <v>84.3</v>
      </c>
      <c r="F3" s="14">
        <v>83.99</v>
      </c>
      <c r="G3" s="14">
        <v>84.67</v>
      </c>
      <c r="H3" s="16">
        <v>84.07</v>
      </c>
      <c r="I3" s="17">
        <v>84.43</v>
      </c>
      <c r="J3" s="18">
        <v>88.03</v>
      </c>
      <c r="K3" s="14">
        <v>88.16</v>
      </c>
      <c r="L3" s="14">
        <v>87.87</v>
      </c>
      <c r="M3" s="14">
        <v>87.93</v>
      </c>
      <c r="N3" s="19"/>
      <c r="O3" s="20">
        <v>89.76</v>
      </c>
      <c r="P3" s="14">
        <v>88.53</v>
      </c>
      <c r="Q3" s="14">
        <v>89.13</v>
      </c>
      <c r="R3" s="14">
        <v>88.87</v>
      </c>
      <c r="S3" s="21" t="s">
        <v>16</v>
      </c>
      <c r="T3" s="15">
        <v>89.36</v>
      </c>
      <c r="U3" s="14">
        <v>89.34</v>
      </c>
      <c r="V3" s="22">
        <v>89.85</v>
      </c>
      <c r="W3" s="23">
        <v>89.36</v>
      </c>
      <c r="X3" s="24"/>
      <c r="Y3" s="24"/>
      <c r="Z3" s="24"/>
      <c r="AA3" s="24"/>
      <c r="AB3" s="24"/>
      <c r="AC3" s="24"/>
    </row>
    <row r="4">
      <c r="A4" s="14">
        <v>5.0</v>
      </c>
      <c r="B4" s="14">
        <v>0.1</v>
      </c>
      <c r="C4" s="14">
        <v>0.8</v>
      </c>
      <c r="D4" s="25">
        <v>84.51</v>
      </c>
      <c r="E4" s="26">
        <v>84.36</v>
      </c>
      <c r="F4" s="26">
        <v>83.79</v>
      </c>
      <c r="G4" s="26">
        <v>84.22</v>
      </c>
      <c r="H4" s="27">
        <v>83.95</v>
      </c>
      <c r="I4" s="28">
        <v>84.31</v>
      </c>
      <c r="J4" s="15">
        <v>84.49</v>
      </c>
      <c r="K4" s="14">
        <v>84.88</v>
      </c>
      <c r="L4" s="14">
        <v>84.76</v>
      </c>
      <c r="M4" s="14">
        <v>85.22</v>
      </c>
      <c r="N4" s="19"/>
      <c r="O4" s="15">
        <v>85.35</v>
      </c>
      <c r="P4" s="14">
        <v>85.64</v>
      </c>
      <c r="Q4" s="14">
        <v>85.58</v>
      </c>
      <c r="R4" s="14">
        <v>85.6</v>
      </c>
      <c r="S4" s="21" t="s">
        <v>17</v>
      </c>
      <c r="T4" s="15">
        <v>86.38</v>
      </c>
      <c r="U4" s="29">
        <v>86.4</v>
      </c>
      <c r="V4" s="14">
        <v>86.24</v>
      </c>
      <c r="W4" s="23">
        <v>86.1</v>
      </c>
      <c r="X4" s="24"/>
      <c r="Y4" s="24"/>
      <c r="Z4" s="24"/>
      <c r="AA4" s="24"/>
      <c r="AB4" s="24"/>
      <c r="AC4" s="24"/>
    </row>
    <row r="5">
      <c r="A5" s="14">
        <v>6.0</v>
      </c>
      <c r="B5" s="14">
        <v>0.4</v>
      </c>
      <c r="C5" s="14">
        <v>0.1</v>
      </c>
      <c r="D5" s="15">
        <v>83.84</v>
      </c>
      <c r="E5" s="29">
        <v>84.5</v>
      </c>
      <c r="F5" s="14">
        <v>83.62</v>
      </c>
      <c r="G5" s="14">
        <v>83.7</v>
      </c>
      <c r="H5" s="16">
        <v>83.7</v>
      </c>
      <c r="I5" s="17">
        <v>83.75</v>
      </c>
      <c r="J5" s="15">
        <v>87.66</v>
      </c>
      <c r="K5" s="29">
        <v>88.62</v>
      </c>
      <c r="L5" s="14">
        <v>88.18</v>
      </c>
      <c r="M5" s="14">
        <v>87.76</v>
      </c>
      <c r="N5" s="19"/>
      <c r="O5" s="15">
        <v>89.16</v>
      </c>
      <c r="P5" s="14">
        <v>88.77</v>
      </c>
      <c r="Q5" s="14">
        <v>88.93</v>
      </c>
      <c r="R5" s="14">
        <v>89.11</v>
      </c>
      <c r="S5" s="21" t="s">
        <v>18</v>
      </c>
      <c r="T5" s="15">
        <v>89.24</v>
      </c>
      <c r="U5" s="29">
        <v>89.69</v>
      </c>
      <c r="V5" s="14">
        <v>89.58</v>
      </c>
      <c r="W5" s="23">
        <v>89.12</v>
      </c>
      <c r="X5" s="24"/>
      <c r="Y5" s="24"/>
      <c r="Z5" s="24"/>
      <c r="AA5" s="24"/>
      <c r="AB5" s="24"/>
      <c r="AC5" s="24"/>
    </row>
    <row r="6">
      <c r="A6" s="14">
        <v>7.0</v>
      </c>
      <c r="B6" s="14">
        <v>0.4</v>
      </c>
      <c r="C6" s="14">
        <v>0.4</v>
      </c>
      <c r="D6" s="25">
        <v>83.83</v>
      </c>
      <c r="E6" s="26">
        <v>84.02</v>
      </c>
      <c r="F6" s="26">
        <v>83.35</v>
      </c>
      <c r="G6" s="26">
        <v>83.8</v>
      </c>
      <c r="H6" s="27">
        <v>83.19</v>
      </c>
      <c r="I6" s="28">
        <v>83.58</v>
      </c>
      <c r="J6" s="15">
        <v>86.98</v>
      </c>
      <c r="K6" s="14">
        <v>84.06</v>
      </c>
      <c r="L6" s="14">
        <v>86.8</v>
      </c>
      <c r="M6" s="14">
        <v>86.74</v>
      </c>
      <c r="N6" s="19"/>
      <c r="O6" s="30">
        <v>88.29</v>
      </c>
      <c r="P6" s="14">
        <v>87.81</v>
      </c>
      <c r="Q6" s="14">
        <v>88.13</v>
      </c>
      <c r="R6" s="14">
        <v>88.25</v>
      </c>
      <c r="S6" s="21" t="s">
        <v>19</v>
      </c>
      <c r="T6" s="15">
        <v>88.89</v>
      </c>
      <c r="U6" s="14">
        <v>88.45</v>
      </c>
      <c r="V6" s="14">
        <v>88.52</v>
      </c>
      <c r="W6" s="23">
        <v>88.72</v>
      </c>
      <c r="X6" s="24"/>
      <c r="Y6" s="24"/>
      <c r="Z6" s="24"/>
      <c r="AA6" s="24"/>
      <c r="AB6" s="24"/>
      <c r="AC6" s="24"/>
    </row>
    <row r="7">
      <c r="A7" s="14">
        <v>8.0</v>
      </c>
      <c r="B7" s="14">
        <v>0.8</v>
      </c>
      <c r="C7" s="14">
        <v>0.1</v>
      </c>
      <c r="D7" s="25">
        <v>82.71</v>
      </c>
      <c r="E7" s="31">
        <v>83.7</v>
      </c>
      <c r="F7" s="26">
        <v>83.05</v>
      </c>
      <c r="G7" s="26">
        <v>82.72</v>
      </c>
      <c r="H7" s="27">
        <v>83.21</v>
      </c>
      <c r="I7" s="28">
        <v>83.05</v>
      </c>
      <c r="J7" s="30">
        <v>87.46</v>
      </c>
      <c r="K7" s="14">
        <v>87.44</v>
      </c>
      <c r="L7" s="14">
        <v>87.41</v>
      </c>
      <c r="M7" s="14">
        <v>87.25</v>
      </c>
      <c r="N7" s="19"/>
      <c r="O7" s="15">
        <v>88.03</v>
      </c>
      <c r="P7" s="14">
        <v>88.2</v>
      </c>
      <c r="Q7" s="14">
        <v>88.34</v>
      </c>
      <c r="R7" s="14">
        <v>87.84</v>
      </c>
      <c r="S7" s="21" t="s">
        <v>20</v>
      </c>
      <c r="T7" s="15">
        <v>88.59</v>
      </c>
      <c r="U7" s="29">
        <v>89.07</v>
      </c>
      <c r="V7" s="14">
        <v>88.86</v>
      </c>
      <c r="W7" s="23">
        <v>88.49</v>
      </c>
      <c r="X7" s="24"/>
      <c r="Y7" s="24"/>
      <c r="Z7" s="24"/>
      <c r="AA7" s="24"/>
      <c r="AB7" s="24"/>
      <c r="AC7" s="24"/>
    </row>
    <row r="8">
      <c r="A8" s="26">
        <v>9.0</v>
      </c>
      <c r="B8" s="26">
        <v>0.9</v>
      </c>
      <c r="C8" s="26">
        <v>0.05</v>
      </c>
      <c r="D8" s="25">
        <v>82.58</v>
      </c>
      <c r="E8" s="26">
        <v>83.41</v>
      </c>
      <c r="F8" s="26">
        <v>82.11</v>
      </c>
      <c r="G8" s="26">
        <v>82.94</v>
      </c>
      <c r="H8" s="27">
        <v>83.08</v>
      </c>
      <c r="I8" s="28">
        <v>82.41</v>
      </c>
      <c r="J8" s="32">
        <v>87.27</v>
      </c>
      <c r="K8" s="26">
        <v>87.03</v>
      </c>
      <c r="L8" s="26">
        <v>87.03</v>
      </c>
      <c r="M8" s="26">
        <v>87.15</v>
      </c>
      <c r="N8" s="33"/>
      <c r="O8" s="25">
        <v>88.11</v>
      </c>
      <c r="P8" s="26">
        <v>88.15</v>
      </c>
      <c r="Q8" s="31">
        <v>88.23</v>
      </c>
      <c r="R8" s="34">
        <v>87.84</v>
      </c>
      <c r="S8" s="35" t="s">
        <v>21</v>
      </c>
      <c r="T8" s="25">
        <v>88.46</v>
      </c>
      <c r="U8" s="26">
        <v>88.46</v>
      </c>
      <c r="V8" s="26">
        <v>88.53</v>
      </c>
      <c r="W8" s="36">
        <v>88.05</v>
      </c>
      <c r="X8" s="37"/>
      <c r="Y8" s="37"/>
      <c r="Z8" s="37"/>
      <c r="AA8" s="37"/>
      <c r="AB8" s="37"/>
      <c r="AC8" s="37"/>
    </row>
    <row r="9">
      <c r="A9" s="14">
        <v>3.0</v>
      </c>
      <c r="B9" s="14">
        <v>0.05</v>
      </c>
      <c r="C9" s="14">
        <v>0.05</v>
      </c>
      <c r="D9" s="15">
        <v>84.06</v>
      </c>
      <c r="E9" s="14">
        <v>84.18</v>
      </c>
      <c r="F9" s="14">
        <v>84.46</v>
      </c>
      <c r="G9" s="14">
        <v>84.42</v>
      </c>
      <c r="H9" s="24"/>
      <c r="I9" s="38"/>
      <c r="J9" s="15">
        <v>88.21</v>
      </c>
      <c r="K9" s="14">
        <v>87.57</v>
      </c>
      <c r="L9" s="29">
        <v>88.43</v>
      </c>
      <c r="M9" s="14">
        <v>88.07</v>
      </c>
      <c r="N9" s="39" t="s">
        <v>22</v>
      </c>
      <c r="O9" s="15">
        <v>88.99</v>
      </c>
      <c r="P9" s="14">
        <v>88.91</v>
      </c>
      <c r="Q9" s="14">
        <v>88.79</v>
      </c>
      <c r="R9" s="14">
        <v>88.99</v>
      </c>
      <c r="S9" s="21" t="s">
        <v>23</v>
      </c>
      <c r="T9" s="14">
        <v>89.0</v>
      </c>
      <c r="U9" s="14">
        <v>89.22</v>
      </c>
      <c r="V9" s="14">
        <v>88.58</v>
      </c>
      <c r="W9" s="23">
        <v>89.21</v>
      </c>
      <c r="X9" s="24"/>
      <c r="Y9" s="24"/>
      <c r="Z9" s="24"/>
      <c r="AA9" s="24"/>
      <c r="AB9" s="24"/>
      <c r="AC9" s="24"/>
    </row>
    <row r="10">
      <c r="A10" s="14">
        <v>2.0</v>
      </c>
      <c r="B10" s="14">
        <v>0.025</v>
      </c>
      <c r="C10" s="14">
        <v>0.025</v>
      </c>
      <c r="D10" s="15">
        <v>84.55</v>
      </c>
      <c r="E10" s="22">
        <v>84.89</v>
      </c>
      <c r="F10" s="14">
        <v>84.55</v>
      </c>
      <c r="G10" s="14">
        <v>84.14</v>
      </c>
      <c r="H10" s="24"/>
      <c r="I10" s="38"/>
      <c r="J10" s="15">
        <v>88.43</v>
      </c>
      <c r="K10" s="14">
        <v>88.42</v>
      </c>
      <c r="L10" s="29">
        <v>88.69</v>
      </c>
      <c r="M10" s="14">
        <v>88.14</v>
      </c>
      <c r="N10" s="39" t="s">
        <v>24</v>
      </c>
      <c r="O10" s="15">
        <v>89.03</v>
      </c>
      <c r="P10" s="14">
        <v>89.18</v>
      </c>
      <c r="Q10" s="14">
        <v>88.67</v>
      </c>
      <c r="R10" s="14">
        <v>88.86</v>
      </c>
      <c r="S10" s="21" t="s">
        <v>25</v>
      </c>
      <c r="T10" s="29">
        <v>89.61</v>
      </c>
      <c r="U10" s="14">
        <v>89.42</v>
      </c>
      <c r="V10" s="14">
        <v>89.37</v>
      </c>
      <c r="W10" s="23">
        <v>89.26</v>
      </c>
      <c r="X10" s="24"/>
      <c r="Y10" s="24"/>
      <c r="Z10" s="24"/>
      <c r="AA10" s="24"/>
      <c r="AB10" s="24"/>
      <c r="AC10" s="24"/>
    </row>
    <row r="11">
      <c r="A11" s="26">
        <v>1.0</v>
      </c>
      <c r="B11" s="26">
        <v>0.01</v>
      </c>
      <c r="C11" s="26">
        <v>0.01</v>
      </c>
      <c r="D11" s="25">
        <v>84.35</v>
      </c>
      <c r="E11" s="26">
        <v>84.11</v>
      </c>
      <c r="F11" s="26">
        <v>84.51</v>
      </c>
      <c r="G11" s="31">
        <v>84.57</v>
      </c>
      <c r="H11" s="37"/>
      <c r="I11" s="40"/>
      <c r="J11" s="25">
        <v>87.69</v>
      </c>
      <c r="K11" s="26">
        <v>87.97</v>
      </c>
      <c r="L11" s="26">
        <v>87.78</v>
      </c>
      <c r="M11" s="26">
        <v>88.56</v>
      </c>
      <c r="N11" s="41" t="s">
        <v>26</v>
      </c>
      <c r="O11" s="25">
        <v>88.92</v>
      </c>
      <c r="P11" s="26">
        <v>88.93</v>
      </c>
      <c r="Q11" s="26">
        <v>89.04</v>
      </c>
      <c r="R11" s="26">
        <v>89.22</v>
      </c>
      <c r="S11" s="35" t="s">
        <v>27</v>
      </c>
      <c r="T11" s="26">
        <v>89.13</v>
      </c>
      <c r="U11" s="26">
        <v>89.35</v>
      </c>
      <c r="V11" s="26">
        <v>89.21</v>
      </c>
      <c r="W11" s="36">
        <v>89.33</v>
      </c>
      <c r="X11" s="37"/>
      <c r="Y11" s="37"/>
      <c r="Z11" s="37"/>
      <c r="AA11" s="37"/>
      <c r="AB11" s="37"/>
      <c r="AC11" s="37"/>
    </row>
    <row r="12">
      <c r="A12" s="8"/>
      <c r="B12" s="8"/>
      <c r="C12" s="3"/>
      <c r="D12" s="42"/>
      <c r="E12" s="42"/>
      <c r="F12" s="42"/>
      <c r="G12" s="42"/>
      <c r="H12" s="42"/>
      <c r="I12" s="4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43"/>
      <c r="E13" s="42"/>
      <c r="F13" s="42"/>
      <c r="G13" s="42"/>
      <c r="H13" s="42"/>
      <c r="I13" s="4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42"/>
      <c r="E14" s="42"/>
      <c r="F14" s="42"/>
      <c r="G14" s="42"/>
      <c r="H14" s="42"/>
      <c r="I14" s="4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44"/>
      <c r="B15" s="45" t="s">
        <v>3</v>
      </c>
      <c r="C15" s="45" t="s">
        <v>4</v>
      </c>
      <c r="D15" s="4" t="s">
        <v>5</v>
      </c>
      <c r="E15" s="5"/>
      <c r="F15" s="5"/>
      <c r="G15" s="46">
        <v>85.21</v>
      </c>
      <c r="H15" s="5"/>
      <c r="I15" s="6"/>
      <c r="J15" s="4" t="s">
        <v>6</v>
      </c>
      <c r="K15" s="5"/>
      <c r="L15" s="5"/>
      <c r="M15" s="7">
        <v>88.56</v>
      </c>
      <c r="N15" s="7">
        <v>88.73</v>
      </c>
      <c r="O15" s="4" t="s">
        <v>7</v>
      </c>
      <c r="P15" s="5"/>
      <c r="Q15" s="5"/>
      <c r="R15" s="7">
        <v>89.2</v>
      </c>
      <c r="S15" s="7">
        <v>89.49</v>
      </c>
      <c r="T15" s="4" t="s">
        <v>8</v>
      </c>
      <c r="U15" s="5"/>
      <c r="V15" s="7">
        <v>89.71</v>
      </c>
      <c r="W15" s="7">
        <v>89.85</v>
      </c>
      <c r="X15" s="8"/>
      <c r="Y15" s="8"/>
      <c r="Z15" s="8"/>
      <c r="AA15" s="8"/>
      <c r="AB15" s="8"/>
      <c r="AC15" s="8"/>
    </row>
    <row r="16">
      <c r="A16" s="47"/>
      <c r="B16" s="9"/>
      <c r="C16" s="9"/>
      <c r="D16" s="10" t="s">
        <v>28</v>
      </c>
      <c r="E16" s="11" t="s">
        <v>29</v>
      </c>
      <c r="F16" s="11" t="s">
        <v>30</v>
      </c>
      <c r="G16" s="11" t="s">
        <v>31</v>
      </c>
      <c r="H16" s="48" t="s">
        <v>13</v>
      </c>
      <c r="I16" s="49" t="s">
        <v>14</v>
      </c>
      <c r="J16" s="10" t="s">
        <v>28</v>
      </c>
      <c r="K16" s="11" t="s">
        <v>29</v>
      </c>
      <c r="L16" s="11" t="s">
        <v>30</v>
      </c>
      <c r="M16" s="11" t="s">
        <v>31</v>
      </c>
      <c r="N16" s="48" t="s">
        <v>13</v>
      </c>
      <c r="O16" s="10" t="s">
        <v>28</v>
      </c>
      <c r="P16" s="11" t="s">
        <v>29</v>
      </c>
      <c r="Q16" s="11" t="s">
        <v>30</v>
      </c>
      <c r="R16" s="11" t="s">
        <v>31</v>
      </c>
      <c r="S16" s="48" t="s">
        <v>13</v>
      </c>
      <c r="T16" s="10" t="s">
        <v>28</v>
      </c>
      <c r="U16" s="11" t="s">
        <v>29</v>
      </c>
      <c r="V16" s="11" t="s">
        <v>30</v>
      </c>
      <c r="W16" s="12" t="s">
        <v>31</v>
      </c>
      <c r="X16" s="8"/>
      <c r="Y16" s="8"/>
      <c r="Z16" s="8"/>
      <c r="AA16" s="8"/>
      <c r="AB16" s="8"/>
      <c r="AC16" s="8"/>
    </row>
    <row r="17">
      <c r="A17" s="47"/>
      <c r="B17" s="3">
        <v>0.1</v>
      </c>
      <c r="C17" s="3">
        <v>0.05</v>
      </c>
      <c r="D17" s="50">
        <v>84.24</v>
      </c>
      <c r="E17" s="43">
        <v>84.09</v>
      </c>
      <c r="F17" s="43">
        <v>84.05</v>
      </c>
      <c r="G17" s="51">
        <v>84.69</v>
      </c>
      <c r="H17" s="52">
        <v>84.07</v>
      </c>
      <c r="I17" s="52">
        <v>84.43</v>
      </c>
      <c r="J17" s="53">
        <v>88.24</v>
      </c>
      <c r="K17" s="54">
        <v>88.17</v>
      </c>
      <c r="L17" s="54">
        <v>88.14</v>
      </c>
      <c r="M17" s="54">
        <v>87.71</v>
      </c>
      <c r="N17" s="55"/>
      <c r="O17" s="54">
        <v>88.9</v>
      </c>
      <c r="P17" s="3">
        <v>89.17</v>
      </c>
      <c r="Q17" s="54">
        <v>89.15</v>
      </c>
      <c r="R17" s="54">
        <v>88.95</v>
      </c>
      <c r="S17" s="55"/>
      <c r="T17" s="47">
        <v>89.33</v>
      </c>
      <c r="U17" s="3">
        <v>89.02</v>
      </c>
      <c r="V17" s="3">
        <v>89.07</v>
      </c>
      <c r="W17" s="56">
        <v>89.18</v>
      </c>
      <c r="X17" s="8"/>
      <c r="Y17" s="8"/>
      <c r="Z17" s="8"/>
      <c r="AA17" s="8"/>
      <c r="AB17" s="8"/>
      <c r="AC17" s="8"/>
    </row>
    <row r="18">
      <c r="A18" s="47"/>
      <c r="B18" s="3">
        <v>0.1</v>
      </c>
      <c r="C18" s="3">
        <v>0.8</v>
      </c>
      <c r="D18" s="10">
        <v>84.45</v>
      </c>
      <c r="E18" s="11">
        <v>84.57</v>
      </c>
      <c r="F18" s="11">
        <v>84.37</v>
      </c>
      <c r="G18" s="11">
        <v>84.6</v>
      </c>
      <c r="H18" s="48">
        <v>83.95</v>
      </c>
      <c r="I18" s="48">
        <v>84.31</v>
      </c>
      <c r="J18" s="57">
        <v>84.65</v>
      </c>
      <c r="K18" s="54">
        <v>84.85</v>
      </c>
      <c r="L18" s="54">
        <v>84.7</v>
      </c>
      <c r="M18" s="58">
        <v>85.36</v>
      </c>
      <c r="N18" s="55"/>
      <c r="O18" s="54">
        <v>85.35</v>
      </c>
      <c r="P18" s="58">
        <v>85.85</v>
      </c>
      <c r="Q18" s="54">
        <v>85.41</v>
      </c>
      <c r="R18" s="54">
        <v>85.61</v>
      </c>
      <c r="S18" s="55"/>
      <c r="T18" s="47">
        <v>86.23</v>
      </c>
      <c r="U18" s="3">
        <v>86.26</v>
      </c>
      <c r="V18" s="3">
        <v>86.26</v>
      </c>
      <c r="W18" s="56">
        <v>86.31</v>
      </c>
      <c r="X18" s="8"/>
      <c r="Y18" s="8"/>
      <c r="Z18" s="8"/>
      <c r="AA18" s="8"/>
      <c r="AB18" s="8"/>
      <c r="AC18" s="8"/>
    </row>
    <row r="19">
      <c r="A19" s="47"/>
      <c r="B19" s="3">
        <v>0.4</v>
      </c>
      <c r="C19" s="3">
        <v>0.1</v>
      </c>
      <c r="D19" s="50">
        <v>83.45</v>
      </c>
      <c r="E19" s="43">
        <v>83.9</v>
      </c>
      <c r="F19" s="43">
        <v>84.18</v>
      </c>
      <c r="G19" s="43">
        <v>83.98</v>
      </c>
      <c r="H19" s="52">
        <v>83.7</v>
      </c>
      <c r="I19" s="52">
        <v>83.75</v>
      </c>
      <c r="J19" s="57">
        <v>88.18</v>
      </c>
      <c r="K19" s="3">
        <v>88.47</v>
      </c>
      <c r="L19" s="54">
        <v>88.17</v>
      </c>
      <c r="M19" s="54">
        <v>88.0</v>
      </c>
      <c r="N19" s="55"/>
      <c r="O19" s="54">
        <v>88.95</v>
      </c>
      <c r="P19" s="54">
        <v>88.73</v>
      </c>
      <c r="Q19" s="58">
        <v>89.28</v>
      </c>
      <c r="R19" s="54">
        <v>88.79</v>
      </c>
      <c r="S19" s="55"/>
      <c r="T19" s="47">
        <v>89.54</v>
      </c>
      <c r="U19" s="3">
        <v>89.49</v>
      </c>
      <c r="V19" s="3">
        <v>89.61</v>
      </c>
      <c r="W19" s="56">
        <v>89.42</v>
      </c>
      <c r="X19" s="8"/>
      <c r="Y19" s="8"/>
      <c r="Z19" s="8"/>
      <c r="AA19" s="8"/>
      <c r="AB19" s="8"/>
      <c r="AC19" s="8"/>
    </row>
    <row r="20">
      <c r="A20" s="47"/>
      <c r="B20" s="3">
        <v>0.4</v>
      </c>
      <c r="C20" s="3">
        <v>0.4</v>
      </c>
      <c r="D20" s="10">
        <v>83.31</v>
      </c>
      <c r="E20" s="11">
        <v>83.34</v>
      </c>
      <c r="F20" s="11">
        <v>84.19</v>
      </c>
      <c r="G20" s="11">
        <v>83.58</v>
      </c>
      <c r="H20" s="48">
        <v>83.19</v>
      </c>
      <c r="I20" s="48">
        <v>83.58</v>
      </c>
      <c r="J20" s="57">
        <v>86.75</v>
      </c>
      <c r="K20" s="54">
        <v>86.7</v>
      </c>
      <c r="L20" s="58">
        <v>87.06</v>
      </c>
      <c r="M20" s="54">
        <v>86.89</v>
      </c>
      <c r="N20" s="55"/>
      <c r="O20" s="54">
        <v>88.17</v>
      </c>
      <c r="P20" s="54">
        <v>87.72</v>
      </c>
      <c r="Q20" s="3">
        <v>88.27</v>
      </c>
      <c r="R20" s="54">
        <v>87.98</v>
      </c>
      <c r="S20" s="55"/>
      <c r="T20" s="47">
        <v>88.73</v>
      </c>
      <c r="U20" s="58">
        <v>88.96</v>
      </c>
      <c r="V20" s="3">
        <v>88.85</v>
      </c>
      <c r="W20" s="56">
        <v>88.7</v>
      </c>
      <c r="X20" s="8"/>
      <c r="Y20" s="8"/>
      <c r="Z20" s="8"/>
      <c r="AA20" s="8"/>
      <c r="AB20" s="8"/>
      <c r="AC20" s="8"/>
    </row>
    <row r="21">
      <c r="A21" s="47"/>
      <c r="B21" s="3">
        <v>0.8</v>
      </c>
      <c r="C21" s="3">
        <v>0.1</v>
      </c>
      <c r="D21" s="59">
        <v>82.72</v>
      </c>
      <c r="E21" s="60">
        <v>82.45</v>
      </c>
      <c r="F21" s="60">
        <v>82.76</v>
      </c>
      <c r="G21" s="43">
        <v>83.5</v>
      </c>
      <c r="H21" s="52" t="s">
        <v>32</v>
      </c>
      <c r="I21" s="52">
        <v>83.05</v>
      </c>
      <c r="J21" s="57">
        <v>87.03</v>
      </c>
      <c r="K21" s="3">
        <v>87.4</v>
      </c>
      <c r="L21" s="54">
        <v>87.14</v>
      </c>
      <c r="M21" s="3">
        <v>87.4</v>
      </c>
      <c r="N21" s="55"/>
      <c r="O21" s="58">
        <v>88.39</v>
      </c>
      <c r="P21" s="54">
        <v>87.9</v>
      </c>
      <c r="Q21" s="54">
        <v>88.36</v>
      </c>
      <c r="R21" s="54">
        <v>88.3</v>
      </c>
      <c r="S21" s="55"/>
      <c r="T21" s="47">
        <v>88.83</v>
      </c>
      <c r="U21" s="3">
        <v>88.44</v>
      </c>
      <c r="V21" s="3">
        <v>88.57</v>
      </c>
      <c r="W21" s="56">
        <v>88.46</v>
      </c>
      <c r="X21" s="8"/>
      <c r="Y21" s="8"/>
      <c r="Z21" s="8"/>
      <c r="AA21" s="8"/>
      <c r="AB21" s="8"/>
      <c r="AC21" s="8"/>
    </row>
    <row r="22">
      <c r="A22" s="47"/>
      <c r="B22" s="61">
        <v>0.9</v>
      </c>
      <c r="C22" s="61">
        <v>0.05</v>
      </c>
      <c r="D22" s="62">
        <v>83.45</v>
      </c>
      <c r="E22" s="63">
        <v>82.6</v>
      </c>
      <c r="F22" s="63">
        <v>82.39</v>
      </c>
      <c r="G22" s="63">
        <v>82.38</v>
      </c>
      <c r="H22" s="48">
        <v>83.08</v>
      </c>
      <c r="I22" s="48">
        <v>82.41</v>
      </c>
      <c r="J22" s="64">
        <v>87.13</v>
      </c>
      <c r="K22" s="65">
        <v>86.74</v>
      </c>
      <c r="L22" s="65">
        <v>86.9</v>
      </c>
      <c r="M22" s="65">
        <v>86.86</v>
      </c>
      <c r="N22" s="66"/>
      <c r="O22" s="65">
        <v>87.79</v>
      </c>
      <c r="P22" s="61">
        <v>88.2</v>
      </c>
      <c r="Q22" s="65">
        <v>88.17</v>
      </c>
      <c r="R22" s="65">
        <v>88.18</v>
      </c>
      <c r="S22" s="66"/>
      <c r="T22" s="64">
        <v>88.56</v>
      </c>
      <c r="U22" s="67">
        <v>88.63</v>
      </c>
      <c r="V22" s="61">
        <v>88.45</v>
      </c>
      <c r="W22" s="68">
        <v>88.55</v>
      </c>
      <c r="X22" s="69"/>
      <c r="Y22" s="69"/>
      <c r="Z22" s="69"/>
      <c r="AA22" s="69"/>
      <c r="AB22" s="69"/>
      <c r="AC22" s="69"/>
    </row>
    <row r="23">
      <c r="A23" s="47"/>
      <c r="B23" s="3">
        <v>0.05</v>
      </c>
      <c r="C23" s="3">
        <v>0.05</v>
      </c>
      <c r="D23" s="60">
        <v>84.55</v>
      </c>
      <c r="E23" s="51">
        <v>84.64</v>
      </c>
      <c r="F23" s="60">
        <v>84.18</v>
      </c>
      <c r="G23" s="60">
        <v>84.06</v>
      </c>
      <c r="H23" s="70"/>
      <c r="I23" s="70"/>
      <c r="J23" s="3">
        <v>88.32</v>
      </c>
      <c r="K23" s="54">
        <v>88.27</v>
      </c>
      <c r="L23" s="54">
        <v>88.05</v>
      </c>
      <c r="M23" s="54">
        <v>87.94</v>
      </c>
      <c r="N23" s="55"/>
      <c r="O23" s="58">
        <v>89.16</v>
      </c>
      <c r="P23" s="54">
        <v>89.11</v>
      </c>
      <c r="Q23" s="54">
        <v>88.92</v>
      </c>
      <c r="R23" s="54">
        <v>89.08</v>
      </c>
      <c r="S23" s="55"/>
      <c r="T23" s="53">
        <v>89.81</v>
      </c>
      <c r="U23" s="3">
        <v>89.28</v>
      </c>
      <c r="V23" s="71">
        <v>89.11</v>
      </c>
      <c r="W23" s="72">
        <v>89.07</v>
      </c>
      <c r="X23" s="8"/>
      <c r="Y23" s="71" t="s">
        <v>33</v>
      </c>
      <c r="Z23" s="8"/>
      <c r="AA23" s="8"/>
      <c r="AB23" s="8"/>
      <c r="AC23" s="8"/>
    </row>
    <row r="24">
      <c r="A24" s="47"/>
      <c r="B24" s="3">
        <v>0.025</v>
      </c>
      <c r="C24" s="3">
        <v>0.025</v>
      </c>
      <c r="D24" s="60">
        <v>84.61</v>
      </c>
      <c r="E24" s="60">
        <v>84.28</v>
      </c>
      <c r="F24" s="60">
        <v>84.36</v>
      </c>
      <c r="G24" s="43">
        <v>84.63</v>
      </c>
      <c r="H24" s="70"/>
      <c r="I24" s="70"/>
      <c r="J24" s="54">
        <v>87.94</v>
      </c>
      <c r="K24" s="54">
        <v>88.07</v>
      </c>
      <c r="L24" s="54">
        <v>88.36</v>
      </c>
      <c r="M24" s="3">
        <v>88.48</v>
      </c>
      <c r="N24" s="55"/>
      <c r="O24" s="54">
        <v>89.03</v>
      </c>
      <c r="P24" s="58">
        <v>89.27</v>
      </c>
      <c r="Q24" s="54">
        <v>88.67</v>
      </c>
      <c r="R24" s="54">
        <v>89.06</v>
      </c>
      <c r="S24" s="55"/>
      <c r="T24" s="47">
        <v>89.47</v>
      </c>
      <c r="U24" s="3">
        <v>89.37</v>
      </c>
      <c r="V24" s="3">
        <v>89.34</v>
      </c>
      <c r="W24" s="72">
        <v>89.04</v>
      </c>
      <c r="X24" s="8"/>
      <c r="Y24" s="8"/>
      <c r="Z24" s="8"/>
      <c r="AA24" s="8"/>
      <c r="AB24" s="8"/>
      <c r="AC24" s="8"/>
    </row>
    <row r="25">
      <c r="A25" s="64"/>
      <c r="B25" s="61">
        <v>0.01</v>
      </c>
      <c r="C25" s="61">
        <v>0.01</v>
      </c>
      <c r="D25" s="63">
        <v>84.22</v>
      </c>
      <c r="E25" s="63">
        <v>84.44</v>
      </c>
      <c r="F25" s="63">
        <v>84.22</v>
      </c>
      <c r="G25" s="11">
        <v>84.48</v>
      </c>
      <c r="H25" s="73"/>
      <c r="I25" s="73"/>
      <c r="J25" s="65">
        <v>87.82</v>
      </c>
      <c r="K25" s="74">
        <v>88.74</v>
      </c>
      <c r="L25" s="65">
        <v>88.15</v>
      </c>
      <c r="M25" s="65">
        <v>87.78</v>
      </c>
      <c r="N25" s="66"/>
      <c r="O25" s="65">
        <v>89.06</v>
      </c>
      <c r="P25" s="65">
        <v>89.2</v>
      </c>
      <c r="Q25" s="75">
        <v>89.5</v>
      </c>
      <c r="R25" s="65">
        <v>88.91</v>
      </c>
      <c r="S25" s="66"/>
      <c r="T25" s="64">
        <v>89.38</v>
      </c>
      <c r="U25" s="67">
        <v>89.68</v>
      </c>
      <c r="V25" s="61">
        <v>89.05</v>
      </c>
      <c r="W25" s="76">
        <v>89.24</v>
      </c>
      <c r="X25" s="8"/>
      <c r="Y25" s="8"/>
      <c r="Z25" s="8"/>
      <c r="AA25" s="8"/>
      <c r="AB25" s="8"/>
      <c r="AC25" s="8"/>
    </row>
    <row r="26">
      <c r="A26" s="8"/>
      <c r="B26" s="8"/>
      <c r="C26" s="8"/>
      <c r="D26" s="42"/>
      <c r="E26" s="42"/>
      <c r="F26" s="42"/>
      <c r="G26" s="42"/>
      <c r="H26" s="42"/>
      <c r="I26" s="4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42"/>
      <c r="E27" s="42"/>
      <c r="F27" s="42"/>
      <c r="G27" s="42"/>
      <c r="J27" s="2" t="s">
        <v>34</v>
      </c>
      <c r="K27" s="2" t="s">
        <v>35</v>
      </c>
      <c r="L27" s="2" t="s">
        <v>36</v>
      </c>
      <c r="M27" s="2" t="s">
        <v>37</v>
      </c>
      <c r="N27" s="8"/>
      <c r="O27" s="77"/>
      <c r="P27" s="78" t="s">
        <v>38</v>
      </c>
      <c r="Q27" s="79">
        <v>8.0</v>
      </c>
      <c r="R27" s="79">
        <v>14.0</v>
      </c>
      <c r="S27" s="79">
        <v>20.0</v>
      </c>
      <c r="T27" s="80">
        <v>26.0</v>
      </c>
      <c r="U27" s="81"/>
      <c r="V27" s="79" t="s">
        <v>39</v>
      </c>
      <c r="W27" s="79">
        <v>8.0</v>
      </c>
      <c r="X27" s="79">
        <v>14.0</v>
      </c>
      <c r="Y27" s="79">
        <v>20.0</v>
      </c>
      <c r="Z27" s="80">
        <v>26.0</v>
      </c>
      <c r="AA27" s="8"/>
      <c r="AB27" s="8"/>
      <c r="AC27" s="8"/>
    </row>
    <row r="28">
      <c r="D28" s="43"/>
      <c r="E28" s="42"/>
      <c r="F28" s="42"/>
      <c r="G28" s="82">
        <v>1.0</v>
      </c>
      <c r="H28" s="44">
        <v>0.4</v>
      </c>
      <c r="I28" s="45">
        <v>0.1</v>
      </c>
      <c r="J28" s="44">
        <v>87.62</v>
      </c>
      <c r="K28" s="45">
        <v>87.85</v>
      </c>
      <c r="L28" s="83"/>
      <c r="M28" s="84"/>
      <c r="N28" s="8"/>
      <c r="O28" s="85">
        <v>0.01</v>
      </c>
      <c r="P28" s="86">
        <v>0.01</v>
      </c>
      <c r="Q28" s="87">
        <f t="shared" ref="Q28:T28" si="1">Q49</f>
        <v>84.3625</v>
      </c>
      <c r="R28" s="87">
        <f t="shared" si="1"/>
        <v>88.06125</v>
      </c>
      <c r="S28" s="87">
        <f t="shared" si="1"/>
        <v>89.0975</v>
      </c>
      <c r="T28" s="87">
        <f t="shared" si="1"/>
        <v>89.29625</v>
      </c>
      <c r="U28" s="85">
        <v>0.01</v>
      </c>
      <c r="V28" s="86">
        <v>0.01</v>
      </c>
      <c r="W28" s="88">
        <f t="shared" ref="W28:Z28" si="2">W49</f>
        <v>84.57</v>
      </c>
      <c r="X28" s="89">
        <f t="shared" si="2"/>
        <v>88.74</v>
      </c>
      <c r="Y28" s="88">
        <f t="shared" si="2"/>
        <v>89.5</v>
      </c>
      <c r="Z28" s="90">
        <f t="shared" si="2"/>
        <v>89.68</v>
      </c>
      <c r="AA28" s="8"/>
      <c r="AB28" s="8"/>
      <c r="AC28" s="8"/>
    </row>
    <row r="29">
      <c r="D29" s="42"/>
      <c r="E29" s="42"/>
      <c r="F29" s="42"/>
      <c r="G29" s="91">
        <v>2.0</v>
      </c>
      <c r="H29" s="47">
        <v>0.4</v>
      </c>
      <c r="I29" s="3">
        <v>0.1</v>
      </c>
      <c r="J29" s="47">
        <v>88.04</v>
      </c>
      <c r="K29" s="3">
        <v>88.23</v>
      </c>
      <c r="L29" s="92"/>
      <c r="M29" s="93"/>
      <c r="N29" s="8"/>
      <c r="O29" s="94">
        <v>0.025</v>
      </c>
      <c r="P29" s="23">
        <v>0.025</v>
      </c>
      <c r="Q29" s="95">
        <f t="shared" ref="Q29:T29" si="3">Q48</f>
        <v>84.50125</v>
      </c>
      <c r="R29" s="95">
        <f t="shared" si="3"/>
        <v>88.31625</v>
      </c>
      <c r="S29" s="95">
        <f t="shared" si="3"/>
        <v>88.97125</v>
      </c>
      <c r="T29" s="96">
        <f t="shared" si="3"/>
        <v>89.36</v>
      </c>
      <c r="U29" s="94">
        <v>0.025</v>
      </c>
      <c r="V29" s="23">
        <v>0.025</v>
      </c>
      <c r="W29" s="97">
        <f t="shared" ref="W29:Z29" si="4">W48</f>
        <v>84.89</v>
      </c>
      <c r="X29" s="8">
        <f t="shared" si="4"/>
        <v>88.69</v>
      </c>
      <c r="Y29" s="8">
        <f t="shared" si="4"/>
        <v>89.27</v>
      </c>
      <c r="Z29" s="98">
        <f t="shared" si="4"/>
        <v>89.61</v>
      </c>
      <c r="AA29" s="8"/>
      <c r="AB29" s="8"/>
      <c r="AC29" s="8"/>
    </row>
    <row r="30">
      <c r="D30" s="42"/>
      <c r="E30" s="42"/>
      <c r="F30" s="42"/>
      <c r="G30" s="91">
        <v>3.0</v>
      </c>
      <c r="H30" s="47">
        <v>0.4</v>
      </c>
      <c r="I30" s="3">
        <v>0.1</v>
      </c>
      <c r="J30" s="47">
        <v>88.16</v>
      </c>
      <c r="K30" s="3">
        <v>88.14</v>
      </c>
      <c r="L30" s="92"/>
      <c r="M30" s="93"/>
      <c r="N30" s="8"/>
      <c r="O30" s="99">
        <v>0.05</v>
      </c>
      <c r="P30" s="36">
        <v>0.05</v>
      </c>
      <c r="Q30" s="100">
        <f t="shared" ref="Q30:T30" si="5">Q47</f>
        <v>84.31875</v>
      </c>
      <c r="R30" s="100">
        <f t="shared" si="5"/>
        <v>88.1075</v>
      </c>
      <c r="S30" s="100">
        <f t="shared" si="5"/>
        <v>88.99375</v>
      </c>
      <c r="T30" s="100">
        <f t="shared" si="5"/>
        <v>89.16</v>
      </c>
      <c r="U30" s="99">
        <v>0.05</v>
      </c>
      <c r="V30" s="36">
        <v>0.05</v>
      </c>
      <c r="W30" s="69">
        <f t="shared" ref="W30:Z30" si="6">W47</f>
        <v>84.64</v>
      </c>
      <c r="X30" s="69">
        <f t="shared" si="6"/>
        <v>88.43</v>
      </c>
      <c r="Y30" s="69">
        <f t="shared" si="6"/>
        <v>89.16</v>
      </c>
      <c r="Z30" s="101">
        <f t="shared" si="6"/>
        <v>89.81</v>
      </c>
      <c r="AA30" s="8"/>
      <c r="AB30" s="8"/>
      <c r="AC30" s="8"/>
    </row>
    <row r="31">
      <c r="D31" s="42"/>
      <c r="E31" s="42"/>
      <c r="F31" s="42"/>
      <c r="G31" s="91">
        <v>4.0</v>
      </c>
      <c r="H31" s="47">
        <v>0.4</v>
      </c>
      <c r="I31" s="3">
        <v>0.1</v>
      </c>
      <c r="J31" s="47">
        <v>88.31</v>
      </c>
      <c r="K31" s="3">
        <v>87.93</v>
      </c>
      <c r="L31" s="92"/>
      <c r="M31" s="93"/>
      <c r="N31" s="8"/>
      <c r="O31" s="85">
        <v>0.1</v>
      </c>
      <c r="P31" s="86">
        <v>0.05</v>
      </c>
      <c r="Q31" s="87">
        <f t="shared" ref="Q31:T31" si="7">Q41</f>
        <v>84.32625</v>
      </c>
      <c r="R31" s="87">
        <f t="shared" si="7"/>
        <v>88.03125</v>
      </c>
      <c r="S31" s="87">
        <f t="shared" si="7"/>
        <v>89.0575</v>
      </c>
      <c r="T31" s="87">
        <f t="shared" si="7"/>
        <v>89.31375</v>
      </c>
      <c r="U31" s="85">
        <v>0.1</v>
      </c>
      <c r="V31" s="86">
        <v>0.05</v>
      </c>
      <c r="W31" s="102">
        <f t="shared" ref="W31:Z31" si="8">W41</f>
        <v>84.69</v>
      </c>
      <c r="X31" s="102">
        <f t="shared" si="8"/>
        <v>88.24</v>
      </c>
      <c r="Y31" s="103">
        <f t="shared" si="8"/>
        <v>89.76</v>
      </c>
      <c r="Z31" s="104">
        <f t="shared" si="8"/>
        <v>89.85</v>
      </c>
      <c r="AA31" s="8"/>
      <c r="AB31" s="8"/>
      <c r="AC31" s="8"/>
    </row>
    <row r="32">
      <c r="D32" s="42"/>
      <c r="E32" s="42"/>
      <c r="F32" s="42"/>
      <c r="G32" s="91">
        <v>5.0</v>
      </c>
      <c r="H32" s="47">
        <v>0.4</v>
      </c>
      <c r="I32" s="3">
        <v>0.1</v>
      </c>
      <c r="J32" s="47">
        <v>88.04</v>
      </c>
      <c r="K32" s="54">
        <v>88.37</v>
      </c>
      <c r="L32" s="92"/>
      <c r="M32" s="93"/>
      <c r="N32" s="8"/>
      <c r="O32" s="94">
        <v>0.1</v>
      </c>
      <c r="P32" s="23">
        <v>0.8</v>
      </c>
      <c r="Q32" s="96">
        <f t="shared" ref="Q32:T32" si="9">Q42</f>
        <v>84.35875</v>
      </c>
      <c r="R32" s="96">
        <f t="shared" si="9"/>
        <v>84.86375</v>
      </c>
      <c r="S32" s="96">
        <f t="shared" si="9"/>
        <v>85.54875</v>
      </c>
      <c r="T32" s="96">
        <f t="shared" si="9"/>
        <v>86.2725</v>
      </c>
      <c r="U32" s="94">
        <v>0.1</v>
      </c>
      <c r="V32" s="23">
        <v>0.8</v>
      </c>
      <c r="W32" s="8">
        <f t="shared" ref="W32:Z32" si="10">W42</f>
        <v>84.6</v>
      </c>
      <c r="X32" s="8">
        <f t="shared" si="10"/>
        <v>85.36</v>
      </c>
      <c r="Y32" s="8">
        <f t="shared" si="10"/>
        <v>85.85</v>
      </c>
      <c r="Z32" s="98">
        <f t="shared" si="10"/>
        <v>86.4</v>
      </c>
      <c r="AA32" s="8"/>
      <c r="AB32" s="8"/>
      <c r="AC32" s="8"/>
    </row>
    <row r="33">
      <c r="D33" s="42"/>
      <c r="E33" s="42"/>
      <c r="F33" s="42"/>
      <c r="G33" s="13">
        <v>6.0</v>
      </c>
      <c r="H33" s="64">
        <v>0.4</v>
      </c>
      <c r="I33" s="61">
        <v>0.1</v>
      </c>
      <c r="J33" s="64">
        <v>88.18</v>
      </c>
      <c r="K33" s="65">
        <v>88.14</v>
      </c>
      <c r="L33" s="105"/>
      <c r="M33" s="106"/>
      <c r="N33" s="8"/>
      <c r="O33" s="94">
        <v>0.4</v>
      </c>
      <c r="P33" s="23">
        <v>0.1</v>
      </c>
      <c r="Q33" s="96">
        <f t="shared" ref="Q33:T33" si="11">Q43</f>
        <v>83.89625</v>
      </c>
      <c r="R33" s="96">
        <f t="shared" si="11"/>
        <v>88.13</v>
      </c>
      <c r="S33" s="96">
        <f t="shared" si="11"/>
        <v>88.965</v>
      </c>
      <c r="T33" s="96">
        <f t="shared" si="11"/>
        <v>89.46125</v>
      </c>
      <c r="U33" s="94">
        <v>0.4</v>
      </c>
      <c r="V33" s="23">
        <v>0.1</v>
      </c>
      <c r="W33" s="8">
        <f t="shared" ref="W33:Z33" si="12">W43</f>
        <v>84.5</v>
      </c>
      <c r="X33" s="8">
        <f t="shared" si="12"/>
        <v>88.62</v>
      </c>
      <c r="Y33" s="8">
        <f t="shared" si="12"/>
        <v>89.28</v>
      </c>
      <c r="Z33" s="98">
        <f t="shared" si="12"/>
        <v>89.69</v>
      </c>
      <c r="AA33" s="8"/>
      <c r="AB33" s="8"/>
      <c r="AC33" s="8"/>
    </row>
    <row r="34">
      <c r="D34" s="42"/>
      <c r="E34" s="42"/>
      <c r="F34" s="42"/>
      <c r="G34" s="91">
        <v>1.0</v>
      </c>
      <c r="H34" s="47">
        <v>0.4</v>
      </c>
      <c r="I34" s="3">
        <v>0.2</v>
      </c>
      <c r="J34" s="107"/>
      <c r="K34" s="83"/>
      <c r="L34" s="45">
        <v>87.98</v>
      </c>
      <c r="M34" s="108" t="s">
        <v>40</v>
      </c>
      <c r="N34" s="8"/>
      <c r="O34" s="94">
        <v>0.4</v>
      </c>
      <c r="P34" s="23">
        <v>0.4</v>
      </c>
      <c r="Q34" s="96">
        <f t="shared" ref="Q34:T34" si="13">Q44</f>
        <v>83.6775</v>
      </c>
      <c r="R34" s="96">
        <f t="shared" si="13"/>
        <v>86.4975</v>
      </c>
      <c r="S34" s="96">
        <f t="shared" si="13"/>
        <v>88.0775</v>
      </c>
      <c r="T34" s="96">
        <f t="shared" si="13"/>
        <v>88.7275</v>
      </c>
      <c r="U34" s="94">
        <v>0.4</v>
      </c>
      <c r="V34" s="23">
        <v>0.4</v>
      </c>
      <c r="W34" s="8">
        <f t="shared" ref="W34:Z34" si="14">W44</f>
        <v>84.19</v>
      </c>
      <c r="X34" s="8">
        <f t="shared" si="14"/>
        <v>87.06</v>
      </c>
      <c r="Y34" s="8">
        <f t="shared" si="14"/>
        <v>88.29</v>
      </c>
      <c r="Z34" s="98">
        <f t="shared" si="14"/>
        <v>88.96</v>
      </c>
      <c r="AA34" s="8"/>
      <c r="AB34" s="8"/>
      <c r="AC34" s="8"/>
    </row>
    <row r="35">
      <c r="D35" s="42"/>
      <c r="E35" s="42"/>
      <c r="F35" s="42"/>
      <c r="G35" s="91">
        <v>2.0</v>
      </c>
      <c r="H35" s="47">
        <v>0.4</v>
      </c>
      <c r="I35" s="3">
        <v>0.2</v>
      </c>
      <c r="J35" s="109"/>
      <c r="K35" s="92"/>
      <c r="L35" s="3">
        <v>87.43</v>
      </c>
      <c r="M35" s="110" t="s">
        <v>40</v>
      </c>
      <c r="N35" s="8"/>
      <c r="O35" s="94">
        <v>0.8</v>
      </c>
      <c r="P35" s="23">
        <v>0.1</v>
      </c>
      <c r="Q35" s="96">
        <f t="shared" ref="Q35:T35" si="15">Q45</f>
        <v>82.95125</v>
      </c>
      <c r="R35" s="96">
        <f t="shared" si="15"/>
        <v>87.31625</v>
      </c>
      <c r="S35" s="96">
        <f t="shared" si="15"/>
        <v>88.17</v>
      </c>
      <c r="T35" s="96">
        <f t="shared" si="15"/>
        <v>88.66375</v>
      </c>
      <c r="U35" s="94">
        <v>0.8</v>
      </c>
      <c r="V35" s="23">
        <v>0.1</v>
      </c>
      <c r="W35" s="8">
        <f t="shared" ref="W35:Z35" si="16">W45</f>
        <v>83.7</v>
      </c>
      <c r="X35" s="8">
        <f t="shared" si="16"/>
        <v>87.46</v>
      </c>
      <c r="Y35" s="8">
        <f t="shared" si="16"/>
        <v>88.39</v>
      </c>
      <c r="Z35" s="98">
        <f t="shared" si="16"/>
        <v>89.07</v>
      </c>
      <c r="AA35" s="8"/>
      <c r="AB35" s="8"/>
      <c r="AC35" s="8"/>
    </row>
    <row r="36">
      <c r="D36" s="42"/>
      <c r="E36" s="42"/>
      <c r="F36" s="42"/>
      <c r="G36" s="91">
        <v>3.0</v>
      </c>
      <c r="H36" s="47">
        <v>0.4</v>
      </c>
      <c r="I36" s="3">
        <v>0.2</v>
      </c>
      <c r="J36" s="109"/>
      <c r="K36" s="92"/>
      <c r="L36" s="3">
        <v>87.69</v>
      </c>
      <c r="M36" s="110" t="s">
        <v>40</v>
      </c>
      <c r="N36" s="8"/>
      <c r="O36" s="111">
        <v>0.9</v>
      </c>
      <c r="P36" s="112">
        <v>0.05</v>
      </c>
      <c r="Q36" s="113">
        <f t="shared" ref="Q36:T36" si="17">Q46</f>
        <v>82.7325</v>
      </c>
      <c r="R36" s="113">
        <f t="shared" si="17"/>
        <v>87.01375</v>
      </c>
      <c r="S36" s="113">
        <f t="shared" si="17"/>
        <v>88.08375</v>
      </c>
      <c r="T36" s="113">
        <f t="shared" si="17"/>
        <v>88.46125</v>
      </c>
      <c r="U36" s="111">
        <v>0.9</v>
      </c>
      <c r="V36" s="112">
        <v>0.05</v>
      </c>
      <c r="W36" s="114">
        <f t="shared" ref="W36:Z36" si="18">W46</f>
        <v>83.45</v>
      </c>
      <c r="X36" s="114">
        <f t="shared" si="18"/>
        <v>87.27</v>
      </c>
      <c r="Y36" s="114">
        <f t="shared" si="18"/>
        <v>88.23</v>
      </c>
      <c r="Z36" s="115">
        <f t="shared" si="18"/>
        <v>88.63</v>
      </c>
      <c r="AA36" s="8"/>
      <c r="AB36" s="8"/>
      <c r="AC36" s="8"/>
    </row>
    <row r="37">
      <c r="D37" s="42"/>
      <c r="E37" s="42"/>
      <c r="F37" s="42"/>
      <c r="G37" s="91">
        <v>4.0</v>
      </c>
      <c r="H37" s="47">
        <v>0.4</v>
      </c>
      <c r="I37" s="3">
        <v>0.2</v>
      </c>
      <c r="J37" s="109"/>
      <c r="K37" s="92"/>
      <c r="L37" s="3">
        <v>88.06</v>
      </c>
      <c r="M37" s="110" t="s">
        <v>40</v>
      </c>
      <c r="N37" s="8"/>
      <c r="O37" s="77"/>
      <c r="P37" s="116" t="s">
        <v>39</v>
      </c>
      <c r="Q37" s="117">
        <f t="shared" ref="Q37:T37" si="19">max(Q28:Q36)</f>
        <v>84.50125</v>
      </c>
      <c r="R37" s="117">
        <f t="shared" si="19"/>
        <v>88.31625</v>
      </c>
      <c r="S37" s="117">
        <f t="shared" si="19"/>
        <v>89.0975</v>
      </c>
      <c r="T37" s="118">
        <f t="shared" si="19"/>
        <v>89.46125</v>
      </c>
      <c r="U37" s="77"/>
      <c r="V37" s="116" t="s">
        <v>39</v>
      </c>
      <c r="W37" s="119">
        <f t="shared" ref="W37:Z37" si="20">max(W28:W36)</f>
        <v>84.89</v>
      </c>
      <c r="X37" s="120">
        <f t="shared" si="20"/>
        <v>88.74</v>
      </c>
      <c r="Y37" s="120">
        <f t="shared" si="20"/>
        <v>89.76</v>
      </c>
      <c r="Z37" s="121">
        <f t="shared" si="20"/>
        <v>89.85</v>
      </c>
      <c r="AA37" s="8"/>
      <c r="AB37" s="8"/>
      <c r="AC37" s="8"/>
    </row>
    <row r="38">
      <c r="D38" s="42"/>
      <c r="E38" s="42"/>
      <c r="F38" s="42"/>
      <c r="G38" s="91">
        <v>5.0</v>
      </c>
      <c r="H38" s="47">
        <v>0.4</v>
      </c>
      <c r="I38" s="3">
        <v>0.2</v>
      </c>
      <c r="J38" s="109"/>
      <c r="K38" s="92"/>
      <c r="L38" s="3">
        <v>87.86</v>
      </c>
      <c r="M38" s="110" t="s">
        <v>40</v>
      </c>
      <c r="N38" s="3"/>
      <c r="O38" s="122" t="s">
        <v>39</v>
      </c>
      <c r="P38" s="123" t="s">
        <v>41</v>
      </c>
      <c r="Q38" s="124">
        <v>84.6445</v>
      </c>
      <c r="R38" s="125">
        <v>88.2881818181818</v>
      </c>
      <c r="S38" s="126">
        <v>88.85909090909091</v>
      </c>
      <c r="T38" s="127">
        <v>89.14699999999999</v>
      </c>
      <c r="U38" s="128" t="s">
        <v>39</v>
      </c>
      <c r="V38" s="123" t="s">
        <v>41</v>
      </c>
      <c r="W38" s="129">
        <f>H1</f>
        <v>85.21</v>
      </c>
      <c r="X38" s="130">
        <f>M1</f>
        <v>88.56</v>
      </c>
      <c r="Y38" s="130">
        <f>R1</f>
        <v>89.2</v>
      </c>
      <c r="Z38" s="131">
        <f>V1</f>
        <v>89.71</v>
      </c>
      <c r="AA38" s="8"/>
      <c r="AB38" s="8"/>
      <c r="AC38" s="8"/>
    </row>
    <row r="39">
      <c r="D39" s="42"/>
      <c r="E39" s="42"/>
      <c r="F39" s="42"/>
      <c r="G39" s="13">
        <v>6.0</v>
      </c>
      <c r="H39" s="64">
        <v>0.4</v>
      </c>
      <c r="I39" s="61">
        <v>0.2</v>
      </c>
      <c r="J39" s="132"/>
      <c r="K39" s="105"/>
      <c r="L39" s="3">
        <v>87.64</v>
      </c>
      <c r="M39" s="110" t="s">
        <v>40</v>
      </c>
      <c r="N39" s="3"/>
      <c r="O39" s="133" t="s">
        <v>38</v>
      </c>
      <c r="P39" s="134" t="s">
        <v>42</v>
      </c>
      <c r="Q39" s="135">
        <v>84.501</v>
      </c>
      <c r="R39" s="136">
        <v>88.355</v>
      </c>
      <c r="S39" s="136">
        <v>89.165</v>
      </c>
      <c r="T39" s="137">
        <v>89.565</v>
      </c>
      <c r="U39" s="138" t="s">
        <v>39</v>
      </c>
      <c r="V39" s="134" t="s">
        <v>42</v>
      </c>
      <c r="W39" s="139">
        <v>84.89</v>
      </c>
      <c r="X39" s="139">
        <v>88.73</v>
      </c>
      <c r="Y39" s="139">
        <v>89.49</v>
      </c>
      <c r="Z39" s="140">
        <v>89.85</v>
      </c>
      <c r="AA39" s="8"/>
      <c r="AB39" s="8"/>
      <c r="AC39" s="8"/>
    </row>
    <row r="40">
      <c r="A40" s="8"/>
      <c r="B40" s="8"/>
      <c r="C40" s="8"/>
      <c r="D40" s="42"/>
      <c r="E40" s="42"/>
      <c r="F40" s="42"/>
      <c r="G40" s="91">
        <v>1.0</v>
      </c>
      <c r="H40" s="44">
        <v>0.4</v>
      </c>
      <c r="I40" s="45">
        <v>0.05</v>
      </c>
      <c r="J40" s="141"/>
      <c r="K40" s="83"/>
      <c r="L40" s="108" t="s">
        <v>40</v>
      </c>
      <c r="M40" s="142">
        <v>87.79</v>
      </c>
      <c r="N40" s="8"/>
      <c r="O40" s="143"/>
      <c r="P40" s="144" t="s">
        <v>38</v>
      </c>
      <c r="Q40" s="145">
        <v>8.0</v>
      </c>
      <c r="R40" s="145">
        <v>14.0</v>
      </c>
      <c r="S40" s="145">
        <v>20.0</v>
      </c>
      <c r="T40" s="146">
        <v>26.0</v>
      </c>
      <c r="U40" s="147"/>
      <c r="V40" s="145" t="s">
        <v>39</v>
      </c>
      <c r="W40" s="145">
        <v>8.0</v>
      </c>
      <c r="X40" s="145">
        <v>14.0</v>
      </c>
      <c r="Y40" s="145">
        <v>20.0</v>
      </c>
      <c r="Z40" s="148">
        <v>26.0</v>
      </c>
      <c r="AA40" s="8"/>
      <c r="AB40" s="8"/>
      <c r="AC40" s="8"/>
    </row>
    <row r="41">
      <c r="A41" s="8"/>
      <c r="B41" s="8"/>
      <c r="C41" s="8"/>
      <c r="D41" s="42"/>
      <c r="E41" s="42"/>
      <c r="F41" s="42"/>
      <c r="G41" s="91">
        <v>2.0</v>
      </c>
      <c r="H41" s="47">
        <v>0.4</v>
      </c>
      <c r="I41" s="149">
        <v>0.05</v>
      </c>
      <c r="J41" s="150"/>
      <c r="K41" s="92"/>
      <c r="L41" s="110" t="s">
        <v>40</v>
      </c>
      <c r="M41" s="151">
        <v>88.42</v>
      </c>
      <c r="N41" s="8"/>
      <c r="O41" s="145">
        <v>0.1</v>
      </c>
      <c r="P41" s="145">
        <v>0.05</v>
      </c>
      <c r="Q41" s="152">
        <f t="shared" ref="Q41:Q49" si="21">AVERAGE(D3:G3,D17:G17)</f>
        <v>84.32625</v>
      </c>
      <c r="R41" s="152">
        <f t="shared" ref="R41:R49" si="22">AVERAGE(J3:M3,J17:M17)</f>
        <v>88.03125</v>
      </c>
      <c r="S41" s="152">
        <f t="shared" ref="S41:S49" si="23">AVERAGE(O3:R3,O17:R17)</f>
        <v>89.0575</v>
      </c>
      <c r="T41" s="153">
        <f t="shared" ref="T41:T49" si="24">average(T3:W3,T17:W17)</f>
        <v>89.31375</v>
      </c>
      <c r="U41" s="145">
        <v>0.1</v>
      </c>
      <c r="V41" s="145">
        <v>0.05</v>
      </c>
      <c r="W41" s="154">
        <f t="shared" ref="W41:W49" si="25">max(D3:G3,D17:G17)</f>
        <v>84.69</v>
      </c>
      <c r="X41" s="154">
        <f t="shared" ref="X41:X49" si="26">max(J3:M3,J17:M17)</f>
        <v>88.24</v>
      </c>
      <c r="Y41" s="154">
        <f t="shared" ref="Y41:Y49" si="27">max(O3:R3,O17:R17)</f>
        <v>89.76</v>
      </c>
      <c r="Z41" s="155">
        <f t="shared" ref="Z41:Z49" si="28">max(T3:W3,T17:W17)</f>
        <v>89.85</v>
      </c>
      <c r="AA41" s="8"/>
      <c r="AB41" s="8"/>
      <c r="AC41" s="8"/>
    </row>
    <row r="42">
      <c r="A42" s="8"/>
      <c r="B42" s="8"/>
      <c r="C42" s="8"/>
      <c r="D42" s="42"/>
      <c r="E42" s="42"/>
      <c r="F42" s="42"/>
      <c r="G42" s="91">
        <v>3.0</v>
      </c>
      <c r="H42" s="47">
        <v>0.4</v>
      </c>
      <c r="I42" s="3">
        <v>0.05</v>
      </c>
      <c r="J42" s="150"/>
      <c r="K42" s="92"/>
      <c r="L42" s="110" t="s">
        <v>40</v>
      </c>
      <c r="M42" s="156">
        <v>88.7</v>
      </c>
      <c r="N42" s="8"/>
      <c r="O42" s="145">
        <v>0.1</v>
      </c>
      <c r="P42" s="145">
        <v>0.8</v>
      </c>
      <c r="Q42" s="152">
        <f t="shared" si="21"/>
        <v>84.35875</v>
      </c>
      <c r="R42" s="152">
        <f t="shared" si="22"/>
        <v>84.86375</v>
      </c>
      <c r="S42" s="152">
        <f t="shared" si="23"/>
        <v>85.54875</v>
      </c>
      <c r="T42" s="153">
        <f t="shared" si="24"/>
        <v>86.2725</v>
      </c>
      <c r="U42" s="145">
        <v>0.1</v>
      </c>
      <c r="V42" s="145">
        <v>0.8</v>
      </c>
      <c r="W42" s="154">
        <f t="shared" si="25"/>
        <v>84.6</v>
      </c>
      <c r="X42" s="154">
        <f t="shared" si="26"/>
        <v>85.36</v>
      </c>
      <c r="Y42" s="154">
        <f t="shared" si="27"/>
        <v>85.85</v>
      </c>
      <c r="Z42" s="155">
        <f t="shared" si="28"/>
        <v>86.4</v>
      </c>
      <c r="AA42" s="8"/>
      <c r="AB42" s="8"/>
      <c r="AC42" s="8"/>
    </row>
    <row r="43">
      <c r="A43" s="8"/>
      <c r="B43" s="8"/>
      <c r="C43" s="8"/>
      <c r="D43" s="42"/>
      <c r="E43" s="42"/>
      <c r="F43" s="42"/>
      <c r="G43" s="91">
        <v>4.0</v>
      </c>
      <c r="H43" s="47">
        <v>0.4</v>
      </c>
      <c r="I43" s="149">
        <v>0.05</v>
      </c>
      <c r="J43" s="150"/>
      <c r="K43" s="92"/>
      <c r="L43" s="110" t="s">
        <v>40</v>
      </c>
      <c r="M43" s="151">
        <v>88.2</v>
      </c>
      <c r="N43" s="8"/>
      <c r="O43" s="145">
        <v>0.4</v>
      </c>
      <c r="P43" s="145">
        <v>0.1</v>
      </c>
      <c r="Q43" s="152">
        <f t="shared" si="21"/>
        <v>83.89625</v>
      </c>
      <c r="R43" s="152">
        <f t="shared" si="22"/>
        <v>88.13</v>
      </c>
      <c r="S43" s="152">
        <f t="shared" si="23"/>
        <v>88.965</v>
      </c>
      <c r="T43" s="153">
        <f t="shared" si="24"/>
        <v>89.46125</v>
      </c>
      <c r="U43" s="145">
        <v>0.4</v>
      </c>
      <c r="V43" s="145">
        <v>0.1</v>
      </c>
      <c r="W43" s="154">
        <f t="shared" si="25"/>
        <v>84.5</v>
      </c>
      <c r="X43" s="154">
        <f t="shared" si="26"/>
        <v>88.62</v>
      </c>
      <c r="Y43" s="154">
        <f t="shared" si="27"/>
        <v>89.28</v>
      </c>
      <c r="Z43" s="155">
        <f t="shared" si="28"/>
        <v>89.69</v>
      </c>
      <c r="AA43" s="8"/>
      <c r="AB43" s="8"/>
      <c r="AC43" s="8"/>
    </row>
    <row r="44">
      <c r="A44" s="8"/>
      <c r="B44" s="8"/>
      <c r="C44" s="8"/>
      <c r="D44" s="42"/>
      <c r="E44" s="42"/>
      <c r="F44" s="42"/>
      <c r="G44" s="91">
        <v>5.0</v>
      </c>
      <c r="H44" s="47">
        <v>0.4</v>
      </c>
      <c r="I44" s="3">
        <v>0.05</v>
      </c>
      <c r="J44" s="150"/>
      <c r="K44" s="92"/>
      <c r="L44" s="110" t="s">
        <v>40</v>
      </c>
      <c r="M44" s="157">
        <v>88.13</v>
      </c>
      <c r="N44" s="8"/>
      <c r="O44" s="145">
        <v>0.4</v>
      </c>
      <c r="P44" s="145">
        <v>0.4</v>
      </c>
      <c r="Q44" s="152">
        <f t="shared" si="21"/>
        <v>83.6775</v>
      </c>
      <c r="R44" s="152">
        <f t="shared" si="22"/>
        <v>86.4975</v>
      </c>
      <c r="S44" s="152">
        <f t="shared" si="23"/>
        <v>88.0775</v>
      </c>
      <c r="T44" s="153">
        <f t="shared" si="24"/>
        <v>88.7275</v>
      </c>
      <c r="U44" s="145">
        <v>0.4</v>
      </c>
      <c r="V44" s="145">
        <v>0.4</v>
      </c>
      <c r="W44" s="154">
        <f t="shared" si="25"/>
        <v>84.19</v>
      </c>
      <c r="X44" s="154">
        <f t="shared" si="26"/>
        <v>87.06</v>
      </c>
      <c r="Y44" s="154">
        <f t="shared" si="27"/>
        <v>88.29</v>
      </c>
      <c r="Z44" s="155">
        <f t="shared" si="28"/>
        <v>88.96</v>
      </c>
      <c r="AA44" s="8"/>
      <c r="AB44" s="8"/>
      <c r="AC44" s="8"/>
    </row>
    <row r="45">
      <c r="A45" s="8"/>
      <c r="B45" s="8"/>
      <c r="C45" s="8"/>
      <c r="D45" s="42"/>
      <c r="E45" s="42"/>
      <c r="F45" s="42"/>
      <c r="G45" s="13">
        <v>6.0</v>
      </c>
      <c r="H45" s="64">
        <v>0.4</v>
      </c>
      <c r="I45" s="149">
        <v>0.05</v>
      </c>
      <c r="J45" s="150"/>
      <c r="K45" s="92"/>
      <c r="L45" s="110" t="s">
        <v>40</v>
      </c>
      <c r="M45" s="157">
        <v>87.9</v>
      </c>
      <c r="N45" s="8"/>
      <c r="O45" s="145">
        <v>0.8</v>
      </c>
      <c r="P45" s="145">
        <v>0.1</v>
      </c>
      <c r="Q45" s="152">
        <f t="shared" si="21"/>
        <v>82.95125</v>
      </c>
      <c r="R45" s="152">
        <f t="shared" si="22"/>
        <v>87.31625</v>
      </c>
      <c r="S45" s="152">
        <f t="shared" si="23"/>
        <v>88.17</v>
      </c>
      <c r="T45" s="153">
        <f t="shared" si="24"/>
        <v>88.66375</v>
      </c>
      <c r="U45" s="145">
        <v>0.8</v>
      </c>
      <c r="V45" s="145">
        <v>0.1</v>
      </c>
      <c r="W45" s="154">
        <f t="shared" si="25"/>
        <v>83.7</v>
      </c>
      <c r="X45" s="154">
        <f t="shared" si="26"/>
        <v>87.46</v>
      </c>
      <c r="Y45" s="154">
        <f t="shared" si="27"/>
        <v>88.39</v>
      </c>
      <c r="Z45" s="155">
        <f t="shared" si="28"/>
        <v>89.07</v>
      </c>
      <c r="AA45" s="8"/>
      <c r="AB45" s="8"/>
      <c r="AC45" s="8"/>
    </row>
    <row r="46">
      <c r="A46" s="8"/>
      <c r="B46" s="8"/>
      <c r="C46" s="8"/>
      <c r="D46" s="42"/>
      <c r="E46" s="42"/>
      <c r="F46" s="42"/>
      <c r="G46" s="42"/>
      <c r="H46" s="42"/>
      <c r="I46" s="158" t="s">
        <v>43</v>
      </c>
      <c r="J46" s="159">
        <f t="shared" ref="J46:M46" si="29">SUM(J28:J45) /6</f>
        <v>88.05833333</v>
      </c>
      <c r="K46" s="160">
        <f t="shared" si="29"/>
        <v>88.11</v>
      </c>
      <c r="L46" s="159">
        <f t="shared" si="29"/>
        <v>87.77666667</v>
      </c>
      <c r="M46" s="161">
        <f t="shared" si="29"/>
        <v>88.19</v>
      </c>
      <c r="N46" s="8"/>
      <c r="O46" s="162">
        <v>0.9</v>
      </c>
      <c r="P46" s="162">
        <v>0.05</v>
      </c>
      <c r="Q46" s="152">
        <f t="shared" si="21"/>
        <v>82.7325</v>
      </c>
      <c r="R46" s="152">
        <f t="shared" si="22"/>
        <v>87.01375</v>
      </c>
      <c r="S46" s="152">
        <f t="shared" si="23"/>
        <v>88.08375</v>
      </c>
      <c r="T46" s="153">
        <f t="shared" si="24"/>
        <v>88.46125</v>
      </c>
      <c r="U46" s="162">
        <v>0.9</v>
      </c>
      <c r="V46" s="162">
        <v>0.05</v>
      </c>
      <c r="W46" s="154">
        <f t="shared" si="25"/>
        <v>83.45</v>
      </c>
      <c r="X46" s="154">
        <f t="shared" si="26"/>
        <v>87.27</v>
      </c>
      <c r="Y46" s="154">
        <f t="shared" si="27"/>
        <v>88.23</v>
      </c>
      <c r="Z46" s="155">
        <f t="shared" si="28"/>
        <v>88.63</v>
      </c>
      <c r="AA46" s="8"/>
      <c r="AB46" s="8"/>
      <c r="AC46" s="8"/>
    </row>
    <row r="47">
      <c r="A47" s="8"/>
      <c r="B47" s="8"/>
      <c r="C47" s="8"/>
      <c r="D47" s="42"/>
      <c r="E47" s="42"/>
      <c r="F47" s="42"/>
      <c r="G47" s="42"/>
      <c r="H47" s="42"/>
      <c r="I47" s="42"/>
      <c r="J47" s="8"/>
      <c r="K47" s="3" t="s">
        <v>44</v>
      </c>
      <c r="L47" s="8"/>
      <c r="M47" s="8"/>
      <c r="N47" s="8"/>
      <c r="O47" s="145">
        <v>0.05</v>
      </c>
      <c r="P47" s="145">
        <v>0.05</v>
      </c>
      <c r="Q47" s="152">
        <f t="shared" si="21"/>
        <v>84.31875</v>
      </c>
      <c r="R47" s="152">
        <f t="shared" si="22"/>
        <v>88.1075</v>
      </c>
      <c r="S47" s="152">
        <f t="shared" si="23"/>
        <v>88.99375</v>
      </c>
      <c r="T47" s="153">
        <f t="shared" si="24"/>
        <v>89.16</v>
      </c>
      <c r="U47" s="145">
        <v>0.05</v>
      </c>
      <c r="V47" s="145">
        <v>0.05</v>
      </c>
      <c r="W47" s="154">
        <f t="shared" si="25"/>
        <v>84.64</v>
      </c>
      <c r="X47" s="154">
        <f t="shared" si="26"/>
        <v>88.43</v>
      </c>
      <c r="Y47" s="154">
        <f t="shared" si="27"/>
        <v>89.16</v>
      </c>
      <c r="Z47" s="155">
        <f t="shared" si="28"/>
        <v>89.81</v>
      </c>
      <c r="AA47" s="8"/>
      <c r="AB47" s="8"/>
      <c r="AC47" s="8"/>
    </row>
    <row r="48">
      <c r="A48" s="8"/>
      <c r="B48" s="8"/>
      <c r="C48" s="8"/>
      <c r="D48" s="42"/>
      <c r="E48" s="42"/>
      <c r="F48" s="42"/>
      <c r="G48" s="82">
        <v>1.0</v>
      </c>
      <c r="H48" s="142">
        <v>0.2</v>
      </c>
      <c r="I48" s="163">
        <v>0.05</v>
      </c>
      <c r="J48" s="92"/>
      <c r="K48" s="142">
        <v>88.07</v>
      </c>
      <c r="L48" s="92"/>
      <c r="M48" s="92"/>
      <c r="N48" s="8"/>
      <c r="O48" s="145">
        <v>0.025</v>
      </c>
      <c r="P48" s="145">
        <v>0.025</v>
      </c>
      <c r="Q48" s="152">
        <f t="shared" si="21"/>
        <v>84.50125</v>
      </c>
      <c r="R48" s="152">
        <f t="shared" si="22"/>
        <v>88.31625</v>
      </c>
      <c r="S48" s="152">
        <f t="shared" si="23"/>
        <v>88.97125</v>
      </c>
      <c r="T48" s="153">
        <f t="shared" si="24"/>
        <v>89.36</v>
      </c>
      <c r="U48" s="145">
        <v>0.025</v>
      </c>
      <c r="V48" s="145">
        <v>0.025</v>
      </c>
      <c r="W48" s="154">
        <f t="shared" si="25"/>
        <v>84.89</v>
      </c>
      <c r="X48" s="154">
        <f t="shared" si="26"/>
        <v>88.69</v>
      </c>
      <c r="Y48" s="154">
        <f t="shared" si="27"/>
        <v>89.27</v>
      </c>
      <c r="Z48" s="155">
        <f t="shared" si="28"/>
        <v>89.61</v>
      </c>
      <c r="AA48" s="8"/>
      <c r="AB48" s="8"/>
      <c r="AC48" s="8"/>
    </row>
    <row r="49">
      <c r="A49" s="8"/>
      <c r="B49" s="8"/>
      <c r="C49" s="8"/>
      <c r="D49" s="42"/>
      <c r="E49" s="42"/>
      <c r="F49" s="42"/>
      <c r="G49" s="91">
        <v>2.0</v>
      </c>
      <c r="H49" s="151">
        <v>0.2</v>
      </c>
      <c r="I49" s="164">
        <v>0.05</v>
      </c>
      <c r="J49" s="92"/>
      <c r="K49" s="151">
        <v>88.23</v>
      </c>
      <c r="L49" s="92"/>
      <c r="M49" s="92"/>
      <c r="N49" s="8"/>
      <c r="O49" s="162">
        <v>0.01</v>
      </c>
      <c r="P49" s="162">
        <v>0.01</v>
      </c>
      <c r="Q49" s="152">
        <f t="shared" si="21"/>
        <v>84.3625</v>
      </c>
      <c r="R49" s="152">
        <f t="shared" si="22"/>
        <v>88.06125</v>
      </c>
      <c r="S49" s="152">
        <f t="shared" si="23"/>
        <v>89.0975</v>
      </c>
      <c r="T49" s="153">
        <f t="shared" si="24"/>
        <v>89.29625</v>
      </c>
      <c r="U49" s="162">
        <v>0.01</v>
      </c>
      <c r="V49" s="162">
        <v>0.01</v>
      </c>
      <c r="W49" s="154">
        <f t="shared" si="25"/>
        <v>84.57</v>
      </c>
      <c r="X49" s="154">
        <f t="shared" si="26"/>
        <v>88.74</v>
      </c>
      <c r="Y49" s="154">
        <f t="shared" si="27"/>
        <v>89.5</v>
      </c>
      <c r="Z49" s="155">
        <f t="shared" si="28"/>
        <v>89.68</v>
      </c>
      <c r="AA49" s="8"/>
      <c r="AB49" s="8"/>
      <c r="AC49" s="8"/>
    </row>
    <row r="50">
      <c r="A50" s="8"/>
      <c r="B50" s="8"/>
      <c r="C50" s="8"/>
      <c r="D50" s="42"/>
      <c r="E50" s="42"/>
      <c r="F50" s="42"/>
      <c r="G50" s="91">
        <v>3.0</v>
      </c>
      <c r="H50" s="151">
        <v>0.2</v>
      </c>
      <c r="I50" s="72">
        <v>0.05</v>
      </c>
      <c r="J50" s="92"/>
      <c r="K50" s="151">
        <v>88.46</v>
      </c>
      <c r="L50" s="92"/>
      <c r="M50" s="92"/>
      <c r="N50" s="8"/>
      <c r="O50" s="2" t="s">
        <v>45</v>
      </c>
      <c r="P50" s="8"/>
      <c r="Q50" s="8"/>
      <c r="R50" s="8"/>
      <c r="S50" s="8"/>
      <c r="T50" s="8"/>
      <c r="U50" s="2" t="s">
        <v>46</v>
      </c>
      <c r="V50" s="3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42"/>
      <c r="E51" s="42"/>
      <c r="F51" s="42"/>
      <c r="G51" s="91">
        <v>4.0</v>
      </c>
      <c r="H51" s="151">
        <v>0.2</v>
      </c>
      <c r="I51" s="164">
        <v>0.05</v>
      </c>
      <c r="J51" s="92"/>
      <c r="K51" s="151">
        <v>88.56</v>
      </c>
      <c r="L51" s="92"/>
      <c r="M51" s="92"/>
      <c r="N51" s="8"/>
      <c r="AA51" s="8"/>
      <c r="AB51" s="8"/>
      <c r="AC51" s="8"/>
    </row>
    <row r="52">
      <c r="A52" s="8"/>
      <c r="B52" s="8"/>
      <c r="C52" s="8"/>
      <c r="D52" s="42"/>
      <c r="E52" s="42"/>
      <c r="F52" s="42"/>
      <c r="G52" s="13">
        <v>5.0</v>
      </c>
      <c r="H52" s="165">
        <v>0.2</v>
      </c>
      <c r="I52" s="72">
        <v>0.05</v>
      </c>
      <c r="J52" s="92"/>
      <c r="K52" s="151">
        <v>87.98</v>
      </c>
      <c r="L52" s="92"/>
      <c r="M52" s="92"/>
      <c r="N52" s="8"/>
      <c r="O52" s="166" t="s">
        <v>47</v>
      </c>
      <c r="P52" s="130"/>
      <c r="Q52" s="78" t="s">
        <v>48</v>
      </c>
      <c r="R52" s="78" t="s">
        <v>49</v>
      </c>
      <c r="S52" s="78" t="s">
        <v>50</v>
      </c>
      <c r="T52" s="78" t="s">
        <v>51</v>
      </c>
      <c r="U52" s="166" t="s">
        <v>3</v>
      </c>
      <c r="V52" s="130"/>
      <c r="W52" s="78" t="s">
        <v>48</v>
      </c>
      <c r="X52" s="78" t="s">
        <v>49</v>
      </c>
      <c r="Y52" s="78" t="s">
        <v>50</v>
      </c>
      <c r="Z52" s="167" t="s">
        <v>51</v>
      </c>
      <c r="AA52" s="8"/>
      <c r="AB52" s="8"/>
      <c r="AC52" s="8"/>
    </row>
    <row r="53">
      <c r="A53" s="8"/>
      <c r="B53" s="8"/>
      <c r="C53" s="8"/>
      <c r="D53" s="42"/>
      <c r="E53" s="42"/>
      <c r="F53" s="42"/>
      <c r="J53" s="2" t="s">
        <v>38</v>
      </c>
      <c r="K53" s="168">
        <f>average(K48:K52)</f>
        <v>88.26</v>
      </c>
      <c r="N53" s="8"/>
      <c r="O53" s="169">
        <v>0.0</v>
      </c>
      <c r="P53" s="170" t="s">
        <v>41</v>
      </c>
      <c r="Q53" s="171">
        <f t="shared" ref="Q53:T53" si="30">Q38</f>
        <v>84.6445</v>
      </c>
      <c r="R53" s="171">
        <f t="shared" si="30"/>
        <v>88.28818182</v>
      </c>
      <c r="S53" s="171">
        <f t="shared" si="30"/>
        <v>88.85909091</v>
      </c>
      <c r="T53" s="171">
        <f t="shared" si="30"/>
        <v>89.147</v>
      </c>
      <c r="U53" s="169">
        <v>0.0</v>
      </c>
      <c r="V53" s="170" t="s">
        <v>41</v>
      </c>
      <c r="W53" s="172">
        <f t="shared" ref="W53:Z53" si="31">W38</f>
        <v>85.21</v>
      </c>
      <c r="X53" s="172">
        <f t="shared" si="31"/>
        <v>88.56</v>
      </c>
      <c r="Y53" s="172">
        <f t="shared" si="31"/>
        <v>89.2</v>
      </c>
      <c r="Z53" s="172">
        <f t="shared" si="31"/>
        <v>89.71</v>
      </c>
      <c r="AA53" s="8"/>
      <c r="AB53" s="8"/>
      <c r="AC53" s="8"/>
    </row>
    <row r="54">
      <c r="A54" s="8"/>
      <c r="B54" s="8"/>
      <c r="C54" s="8"/>
      <c r="D54" s="42"/>
      <c r="E54" s="42"/>
      <c r="F54" s="42"/>
      <c r="G54" s="91">
        <v>1.0</v>
      </c>
      <c r="H54" s="142">
        <v>0.2</v>
      </c>
      <c r="I54" s="142">
        <v>0.1</v>
      </c>
      <c r="J54" s="92"/>
      <c r="K54" s="151">
        <v>88.16</v>
      </c>
      <c r="L54" s="92"/>
      <c r="M54" s="92"/>
      <c r="N54" s="8"/>
      <c r="O54" s="94">
        <v>0.01</v>
      </c>
      <c r="P54" s="173"/>
      <c r="Q54" s="174">
        <f t="shared" ref="Q54:T54" si="32">Q28</f>
        <v>84.3625</v>
      </c>
      <c r="R54" s="174">
        <f t="shared" si="32"/>
        <v>88.06125</v>
      </c>
      <c r="S54" s="174">
        <f t="shared" si="32"/>
        <v>89.0975</v>
      </c>
      <c r="T54" s="174">
        <f t="shared" si="32"/>
        <v>89.29625</v>
      </c>
      <c r="U54" s="94">
        <v>0.01</v>
      </c>
      <c r="V54" s="173"/>
      <c r="W54" s="175">
        <f t="shared" ref="W54:Z54" si="33">W28</f>
        <v>84.57</v>
      </c>
      <c r="X54" s="175">
        <f t="shared" si="33"/>
        <v>88.74</v>
      </c>
      <c r="Y54" s="175">
        <f t="shared" si="33"/>
        <v>89.5</v>
      </c>
      <c r="Z54" s="176">
        <f t="shared" si="33"/>
        <v>89.68</v>
      </c>
      <c r="AA54" s="8"/>
      <c r="AB54" s="8"/>
      <c r="AC54" s="8"/>
    </row>
    <row r="55">
      <c r="A55" s="8"/>
      <c r="B55" s="8"/>
      <c r="C55" s="8"/>
      <c r="D55" s="42"/>
      <c r="E55" s="42"/>
      <c r="F55" s="42"/>
      <c r="G55" s="91">
        <v>2.0</v>
      </c>
      <c r="H55" s="151">
        <v>0.2</v>
      </c>
      <c r="I55" s="177">
        <v>0.1</v>
      </c>
      <c r="J55" s="92"/>
      <c r="K55" s="151">
        <v>88.13</v>
      </c>
      <c r="L55" s="92"/>
      <c r="M55" s="92"/>
      <c r="N55" s="8"/>
      <c r="O55" s="94">
        <v>0.025</v>
      </c>
      <c r="P55" s="173"/>
      <c r="Q55" s="174">
        <f t="shared" ref="Q55:T55" si="34">Q29</f>
        <v>84.50125</v>
      </c>
      <c r="R55" s="174">
        <f t="shared" si="34"/>
        <v>88.31625</v>
      </c>
      <c r="S55" s="174">
        <f t="shared" si="34"/>
        <v>88.97125</v>
      </c>
      <c r="T55" s="174">
        <f t="shared" si="34"/>
        <v>89.36</v>
      </c>
      <c r="U55" s="94">
        <v>0.025</v>
      </c>
      <c r="V55" s="173"/>
      <c r="W55" s="1">
        <f t="shared" ref="W55:Z55" si="35">W29</f>
        <v>84.89</v>
      </c>
      <c r="X55" s="1">
        <f t="shared" si="35"/>
        <v>88.69</v>
      </c>
      <c r="Y55" s="1">
        <f t="shared" si="35"/>
        <v>89.27</v>
      </c>
      <c r="Z55" s="178">
        <f t="shared" si="35"/>
        <v>89.61</v>
      </c>
      <c r="AA55" s="8"/>
      <c r="AB55" s="8"/>
      <c r="AC55" s="8"/>
    </row>
    <row r="56">
      <c r="A56" s="8"/>
      <c r="B56" s="8"/>
      <c r="C56" s="8"/>
      <c r="D56" s="42"/>
      <c r="E56" s="42"/>
      <c r="F56" s="42"/>
      <c r="G56" s="91">
        <v>3.0</v>
      </c>
      <c r="H56" s="151">
        <v>0.2</v>
      </c>
      <c r="I56" s="177">
        <v>0.1</v>
      </c>
      <c r="J56" s="92"/>
      <c r="K56" s="151">
        <v>88.32</v>
      </c>
      <c r="L56" s="92"/>
      <c r="M56" s="92"/>
      <c r="N56" s="8"/>
      <c r="O56" s="94">
        <v>0.05</v>
      </c>
      <c r="P56" s="173"/>
      <c r="Q56" s="174">
        <f t="shared" ref="Q56:T56" si="36">Q30</f>
        <v>84.31875</v>
      </c>
      <c r="R56" s="174">
        <f t="shared" si="36"/>
        <v>88.1075</v>
      </c>
      <c r="S56" s="174">
        <f t="shared" si="36"/>
        <v>88.99375</v>
      </c>
      <c r="T56" s="174">
        <f t="shared" si="36"/>
        <v>89.16</v>
      </c>
      <c r="U56" s="94">
        <v>0.05</v>
      </c>
      <c r="V56" s="173"/>
      <c r="W56" s="1">
        <f t="shared" ref="W56:Z56" si="37">W30</f>
        <v>84.64</v>
      </c>
      <c r="X56" s="1">
        <f t="shared" si="37"/>
        <v>88.43</v>
      </c>
      <c r="Y56" s="1">
        <f t="shared" si="37"/>
        <v>89.16</v>
      </c>
      <c r="Z56" s="178">
        <f t="shared" si="37"/>
        <v>89.81</v>
      </c>
      <c r="AA56" s="8"/>
      <c r="AB56" s="8"/>
      <c r="AC56" s="8"/>
    </row>
    <row r="57">
      <c r="A57" s="8"/>
      <c r="B57" s="8"/>
      <c r="C57" s="8"/>
      <c r="D57" s="42"/>
      <c r="E57" s="42"/>
      <c r="F57" s="42"/>
      <c r="G57" s="91">
        <v>4.0</v>
      </c>
      <c r="H57" s="151">
        <v>0.2</v>
      </c>
      <c r="I57" s="177">
        <v>0.1</v>
      </c>
      <c r="J57" s="92"/>
      <c r="K57" s="151">
        <v>88.02</v>
      </c>
      <c r="L57" s="92"/>
      <c r="M57" s="92"/>
      <c r="N57" s="3"/>
      <c r="O57" s="94">
        <v>0.1</v>
      </c>
      <c r="P57" s="179" t="s">
        <v>52</v>
      </c>
      <c r="Q57" s="174">
        <f t="shared" ref="Q57:T57" si="38">Q31</f>
        <v>84.32625</v>
      </c>
      <c r="R57" s="174">
        <f t="shared" si="38"/>
        <v>88.03125</v>
      </c>
      <c r="S57" s="174">
        <f t="shared" si="38"/>
        <v>89.0575</v>
      </c>
      <c r="T57" s="174">
        <f t="shared" si="38"/>
        <v>89.31375</v>
      </c>
      <c r="U57" s="94">
        <v>0.1</v>
      </c>
      <c r="V57" s="180" t="s">
        <v>53</v>
      </c>
      <c r="W57" s="1">
        <f t="shared" ref="W57:Z57" si="39">W31</f>
        <v>84.69</v>
      </c>
      <c r="X57" s="1">
        <f t="shared" si="39"/>
        <v>88.24</v>
      </c>
      <c r="Y57" s="1">
        <f t="shared" si="39"/>
        <v>89.76</v>
      </c>
      <c r="Z57" s="178">
        <f t="shared" si="39"/>
        <v>89.85</v>
      </c>
      <c r="AA57" s="8"/>
      <c r="AB57" s="8"/>
      <c r="AC57" s="8"/>
    </row>
    <row r="58">
      <c r="A58" s="8"/>
      <c r="B58" s="8"/>
      <c r="C58" s="8"/>
      <c r="D58" s="42"/>
      <c r="E58" s="8"/>
      <c r="F58" s="8"/>
      <c r="G58" s="13">
        <v>5.0</v>
      </c>
      <c r="H58" s="165">
        <v>0.2</v>
      </c>
      <c r="I58" s="181">
        <v>0.1</v>
      </c>
      <c r="J58" s="92"/>
      <c r="K58" s="151">
        <v>88.26</v>
      </c>
      <c r="L58" s="92"/>
      <c r="M58" s="92"/>
      <c r="N58" s="3"/>
      <c r="O58" s="94">
        <v>0.4</v>
      </c>
      <c r="P58" s="182" t="s">
        <v>52</v>
      </c>
      <c r="Q58" s="96">
        <f t="shared" ref="Q58:T58" si="40">Q33</f>
        <v>83.89625</v>
      </c>
      <c r="R58" s="96">
        <f t="shared" si="40"/>
        <v>88.13</v>
      </c>
      <c r="S58" s="96">
        <f t="shared" si="40"/>
        <v>88.965</v>
      </c>
      <c r="T58" s="96">
        <f t="shared" si="40"/>
        <v>89.46125</v>
      </c>
      <c r="U58" s="94">
        <v>0.4</v>
      </c>
      <c r="V58" s="183" t="s">
        <v>53</v>
      </c>
      <c r="W58" s="8">
        <f t="shared" ref="W58:Z58" si="41">W33</f>
        <v>84.5</v>
      </c>
      <c r="X58" s="8">
        <f t="shared" si="41"/>
        <v>88.62</v>
      </c>
      <c r="Y58" s="8">
        <f t="shared" si="41"/>
        <v>89.28</v>
      </c>
      <c r="Z58" s="98">
        <f t="shared" si="41"/>
        <v>89.69</v>
      </c>
      <c r="AA58" s="8"/>
      <c r="AB58" s="8"/>
      <c r="AC58" s="8"/>
    </row>
    <row r="59">
      <c r="A59" s="8"/>
      <c r="B59" s="8"/>
      <c r="C59" s="8"/>
      <c r="D59" s="42"/>
      <c r="E59" s="8"/>
      <c r="F59" s="8"/>
      <c r="G59" s="8"/>
      <c r="H59" s="8"/>
      <c r="I59" s="8"/>
      <c r="J59" s="3" t="s">
        <v>38</v>
      </c>
      <c r="K59" s="184">
        <f>AVErage(K54:K58)</f>
        <v>88.178</v>
      </c>
      <c r="L59" s="8"/>
      <c r="M59" s="8"/>
      <c r="N59" s="8"/>
      <c r="O59" s="94">
        <v>0.8</v>
      </c>
      <c r="P59" s="185"/>
      <c r="Q59" s="96">
        <f t="shared" ref="Q59:T59" si="42">Q35</f>
        <v>82.95125</v>
      </c>
      <c r="R59" s="96">
        <f t="shared" si="42"/>
        <v>87.31625</v>
      </c>
      <c r="S59" s="96">
        <f t="shared" si="42"/>
        <v>88.17</v>
      </c>
      <c r="T59" s="96">
        <f t="shared" si="42"/>
        <v>88.66375</v>
      </c>
      <c r="U59" s="94">
        <v>0.8</v>
      </c>
      <c r="V59" s="185"/>
      <c r="W59" s="8">
        <f t="shared" ref="W59:Z59" si="43">W35</f>
        <v>83.7</v>
      </c>
      <c r="X59" s="8">
        <f t="shared" si="43"/>
        <v>87.46</v>
      </c>
      <c r="Y59" s="8">
        <f t="shared" si="43"/>
        <v>88.39</v>
      </c>
      <c r="Z59" s="98">
        <f t="shared" si="43"/>
        <v>89.07</v>
      </c>
      <c r="AA59" s="8"/>
      <c r="AB59" s="8"/>
      <c r="AC59" s="8"/>
    </row>
    <row r="60">
      <c r="A60" s="8"/>
      <c r="B60" s="8"/>
      <c r="C60" s="8"/>
      <c r="D60" s="42"/>
      <c r="E60" s="42"/>
      <c r="F60" s="42"/>
      <c r="G60" s="42"/>
      <c r="H60" s="42"/>
      <c r="I60" s="42"/>
      <c r="J60" s="8"/>
      <c r="K60" s="8"/>
      <c r="L60" s="8"/>
      <c r="M60" s="8"/>
      <c r="N60" s="8"/>
      <c r="O60" s="111">
        <v>0.9</v>
      </c>
      <c r="P60" s="186"/>
      <c r="Q60" s="113">
        <f t="shared" ref="Q60:T60" si="44">Q36</f>
        <v>82.7325</v>
      </c>
      <c r="R60" s="113">
        <f t="shared" si="44"/>
        <v>87.01375</v>
      </c>
      <c r="S60" s="113">
        <f t="shared" si="44"/>
        <v>88.08375</v>
      </c>
      <c r="T60" s="113">
        <f t="shared" si="44"/>
        <v>88.46125</v>
      </c>
      <c r="U60" s="111">
        <v>0.9</v>
      </c>
      <c r="V60" s="186"/>
      <c r="W60" s="114">
        <f t="shared" ref="W60:Z60" si="45">W36</f>
        <v>83.45</v>
      </c>
      <c r="X60" s="114">
        <f t="shared" si="45"/>
        <v>87.27</v>
      </c>
      <c r="Y60" s="114">
        <f t="shared" si="45"/>
        <v>88.23</v>
      </c>
      <c r="Z60" s="115">
        <f t="shared" si="45"/>
        <v>88.63</v>
      </c>
      <c r="AA60" s="8"/>
      <c r="AB60" s="8"/>
      <c r="AC60" s="8"/>
    </row>
    <row r="61">
      <c r="A61" s="8"/>
      <c r="B61" s="8"/>
      <c r="C61" s="8"/>
      <c r="D61" s="42"/>
      <c r="E61" s="42"/>
      <c r="F61" s="42"/>
      <c r="G61" s="42"/>
      <c r="H61" s="42"/>
      <c r="I61" s="42"/>
      <c r="J61" s="8"/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42"/>
      <c r="E62" s="42"/>
      <c r="F62" s="42"/>
      <c r="G62" s="42"/>
      <c r="H62" s="42"/>
      <c r="I62" s="42"/>
      <c r="J62" s="8"/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42"/>
      <c r="E63" s="42"/>
      <c r="F63" s="42"/>
      <c r="G63" s="42"/>
      <c r="H63" s="42"/>
      <c r="I63" s="4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3" t="s">
        <v>38</v>
      </c>
      <c r="D64" s="187" t="s">
        <v>47</v>
      </c>
      <c r="E64" s="42"/>
      <c r="F64" s="43" t="s">
        <v>48</v>
      </c>
      <c r="G64" s="43" t="s">
        <v>49</v>
      </c>
      <c r="H64" s="43" t="s">
        <v>50</v>
      </c>
      <c r="I64" s="43" t="s">
        <v>51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187">
        <v>0.0</v>
      </c>
      <c r="E65" s="187" t="s">
        <v>41</v>
      </c>
      <c r="F65" s="188">
        <v>84.6445</v>
      </c>
      <c r="G65" s="188">
        <v>88.2881818181818</v>
      </c>
      <c r="H65" s="188">
        <v>88.85909090909091</v>
      </c>
      <c r="I65" s="188">
        <v>89.14699999999999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187">
        <v>0.01</v>
      </c>
      <c r="E66" s="42"/>
      <c r="F66" s="189">
        <v>84.3625</v>
      </c>
      <c r="G66" s="189">
        <v>88.06124999999999</v>
      </c>
      <c r="H66" s="189">
        <v>89.0975</v>
      </c>
      <c r="I66" s="189">
        <v>89.29624999999999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187">
        <v>0.025</v>
      </c>
      <c r="E67" s="42"/>
      <c r="F67" s="189">
        <v>84.50125</v>
      </c>
      <c r="G67" s="189">
        <v>88.31625000000001</v>
      </c>
      <c r="H67" s="189">
        <v>88.97125</v>
      </c>
      <c r="I67" s="189">
        <v>89.36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187">
        <v>0.05</v>
      </c>
      <c r="E68" s="42"/>
      <c r="F68" s="189">
        <v>84.31875</v>
      </c>
      <c r="G68" s="189">
        <v>88.10749999999999</v>
      </c>
      <c r="H68" s="189">
        <v>88.99375</v>
      </c>
      <c r="I68" s="189">
        <v>89.16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187">
        <v>0.1</v>
      </c>
      <c r="E69" s="187" t="s">
        <v>52</v>
      </c>
      <c r="F69" s="189">
        <v>84.32624999999999</v>
      </c>
      <c r="G69" s="189">
        <v>88.03125</v>
      </c>
      <c r="H69" s="189">
        <v>89.0575</v>
      </c>
      <c r="I69" s="189">
        <v>89.31375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187">
        <v>0.4</v>
      </c>
      <c r="E70" s="187" t="s">
        <v>52</v>
      </c>
      <c r="F70" s="189">
        <v>83.89625000000001</v>
      </c>
      <c r="G70" s="189">
        <v>88.13</v>
      </c>
      <c r="H70" s="189">
        <v>88.96499999999999</v>
      </c>
      <c r="I70" s="189">
        <v>89.46124999999999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187">
        <v>0.8</v>
      </c>
      <c r="E71" s="42"/>
      <c r="F71" s="189">
        <v>82.95125</v>
      </c>
      <c r="G71" s="189">
        <v>87.31624999999998</v>
      </c>
      <c r="H71" s="189">
        <v>88.17</v>
      </c>
      <c r="I71" s="189">
        <v>88.66375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187">
        <v>0.9</v>
      </c>
      <c r="E72" s="42"/>
      <c r="F72" s="189">
        <v>82.7325</v>
      </c>
      <c r="G72" s="189">
        <v>87.01375</v>
      </c>
      <c r="H72" s="189">
        <v>88.08375000000001</v>
      </c>
      <c r="I72" s="189">
        <v>88.46125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42"/>
      <c r="E73" s="42"/>
      <c r="F73" s="42"/>
      <c r="G73" s="42"/>
      <c r="H73" s="42"/>
      <c r="I73" s="4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3" t="s">
        <v>39</v>
      </c>
      <c r="D77" s="43" t="s">
        <v>47</v>
      </c>
      <c r="E77" s="42"/>
      <c r="F77" s="43" t="s">
        <v>48</v>
      </c>
      <c r="G77" s="43" t="s">
        <v>49</v>
      </c>
      <c r="H77" s="43" t="s">
        <v>50</v>
      </c>
      <c r="I77" s="43" t="s">
        <v>51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187">
        <v>0.0</v>
      </c>
      <c r="E78" s="187" t="s">
        <v>41</v>
      </c>
      <c r="F78" s="42">
        <v>85.21</v>
      </c>
      <c r="G78" s="42">
        <v>88.56</v>
      </c>
      <c r="H78" s="42">
        <v>89.2</v>
      </c>
      <c r="I78" s="42">
        <v>89.71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187">
        <v>0.01</v>
      </c>
      <c r="E79" s="42"/>
      <c r="F79" s="42">
        <v>84.57</v>
      </c>
      <c r="G79" s="42">
        <v>88.74</v>
      </c>
      <c r="H79" s="42">
        <v>89.5</v>
      </c>
      <c r="I79" s="42">
        <v>89.68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187">
        <v>0.025</v>
      </c>
      <c r="E80" s="42"/>
      <c r="F80" s="42">
        <v>84.89</v>
      </c>
      <c r="G80" s="42">
        <v>88.69</v>
      </c>
      <c r="H80" s="42">
        <v>89.27</v>
      </c>
      <c r="I80" s="42">
        <v>89.61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187">
        <v>0.05</v>
      </c>
      <c r="E81" s="42"/>
      <c r="F81" s="42">
        <v>84.64</v>
      </c>
      <c r="G81" s="42">
        <v>88.43</v>
      </c>
      <c r="H81" s="42">
        <v>89.16</v>
      </c>
      <c r="I81" s="42">
        <v>89.81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187">
        <v>0.1</v>
      </c>
      <c r="E82" s="187" t="s">
        <v>53</v>
      </c>
      <c r="F82" s="42">
        <v>84.69</v>
      </c>
      <c r="G82" s="42">
        <v>88.24</v>
      </c>
      <c r="H82" s="42">
        <v>89.76</v>
      </c>
      <c r="I82" s="42">
        <v>89.85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187">
        <v>0.4</v>
      </c>
      <c r="E83" s="187" t="s">
        <v>53</v>
      </c>
      <c r="F83" s="42">
        <v>84.5</v>
      </c>
      <c r="G83" s="42">
        <v>88.62</v>
      </c>
      <c r="H83" s="42">
        <v>89.28</v>
      </c>
      <c r="I83" s="42">
        <v>89.69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187">
        <v>0.8</v>
      </c>
      <c r="E84" s="42"/>
      <c r="F84" s="42">
        <v>83.7</v>
      </c>
      <c r="G84" s="42">
        <v>87.46</v>
      </c>
      <c r="H84" s="42">
        <v>88.39</v>
      </c>
      <c r="I84" s="42">
        <v>89.07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187">
        <v>0.9</v>
      </c>
      <c r="E85" s="42"/>
      <c r="F85" s="42">
        <v>83.45</v>
      </c>
      <c r="G85" s="42">
        <v>87.27</v>
      </c>
      <c r="H85" s="42">
        <v>88.23</v>
      </c>
      <c r="I85" s="42">
        <v>88.63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42"/>
      <c r="E86" s="42"/>
      <c r="F86" s="42"/>
      <c r="G86" s="42"/>
      <c r="H86" s="42"/>
      <c r="I86" s="4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42"/>
      <c r="E87" s="42"/>
      <c r="F87" s="42"/>
      <c r="G87" s="42"/>
      <c r="H87" s="42"/>
      <c r="I87" s="4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42"/>
      <c r="E88" s="42"/>
      <c r="F88" s="42"/>
      <c r="G88" s="42"/>
      <c r="H88" s="42"/>
      <c r="I88" s="4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42"/>
      <c r="E89" s="42"/>
      <c r="F89" s="42"/>
      <c r="G89" s="42"/>
      <c r="H89" s="42"/>
      <c r="I89" s="4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42"/>
      <c r="E90" s="42"/>
      <c r="F90" s="42"/>
      <c r="G90" s="42"/>
      <c r="H90" s="42"/>
      <c r="I90" s="4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42"/>
      <c r="E91" s="42"/>
      <c r="F91" s="42"/>
      <c r="G91" s="42"/>
      <c r="H91" s="42"/>
      <c r="I91" s="4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42"/>
      <c r="E92" s="42"/>
      <c r="F92" s="42"/>
      <c r="G92" s="42"/>
      <c r="H92" s="42"/>
      <c r="I92" s="4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42"/>
      <c r="E93" s="42"/>
      <c r="F93" s="42"/>
      <c r="G93" s="42"/>
      <c r="H93" s="42"/>
      <c r="I93" s="4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42"/>
      <c r="E94" s="42"/>
      <c r="F94" s="42"/>
      <c r="G94" s="42"/>
      <c r="H94" s="42"/>
      <c r="I94" s="4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42"/>
      <c r="E95" s="42"/>
      <c r="F95" s="42"/>
      <c r="G95" s="42"/>
      <c r="H95" s="42"/>
      <c r="I95" s="4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42"/>
      <c r="E96" s="42"/>
      <c r="F96" s="42"/>
      <c r="G96" s="42"/>
      <c r="H96" s="42"/>
      <c r="I96" s="4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42"/>
      <c r="E97" s="42"/>
      <c r="F97" s="42"/>
      <c r="G97" s="42"/>
      <c r="H97" s="42"/>
      <c r="I97" s="4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42"/>
      <c r="E98" s="42"/>
      <c r="F98" s="42"/>
      <c r="G98" s="42"/>
      <c r="H98" s="42"/>
      <c r="I98" s="4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42"/>
      <c r="E99" s="42"/>
      <c r="F99" s="42"/>
      <c r="G99" s="42"/>
      <c r="H99" s="42"/>
      <c r="I99" s="4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42"/>
      <c r="E100" s="42"/>
      <c r="F100" s="42"/>
      <c r="G100" s="42"/>
      <c r="H100" s="42"/>
      <c r="I100" s="4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42"/>
      <c r="E101" s="42"/>
      <c r="F101" s="42"/>
      <c r="G101" s="42"/>
      <c r="H101" s="42"/>
      <c r="I101" s="4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42"/>
      <c r="E102" s="42"/>
      <c r="F102" s="42"/>
      <c r="G102" s="42"/>
      <c r="H102" s="42"/>
      <c r="I102" s="4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42"/>
      <c r="E103" s="42"/>
      <c r="F103" s="42"/>
      <c r="G103" s="42"/>
      <c r="H103" s="42"/>
      <c r="I103" s="4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42"/>
      <c r="E104" s="42"/>
      <c r="F104" s="42"/>
      <c r="G104" s="42"/>
      <c r="H104" s="42"/>
      <c r="I104" s="4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42"/>
      <c r="E105" s="42"/>
      <c r="F105" s="42"/>
      <c r="G105" s="42"/>
      <c r="H105" s="42"/>
      <c r="I105" s="4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42"/>
      <c r="E106" s="42"/>
      <c r="F106" s="42"/>
      <c r="G106" s="42"/>
      <c r="H106" s="42"/>
      <c r="I106" s="4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42"/>
      <c r="E107" s="42"/>
      <c r="F107" s="42"/>
      <c r="G107" s="42"/>
      <c r="H107" s="42"/>
      <c r="I107" s="4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42"/>
      <c r="E108" s="42"/>
      <c r="F108" s="42"/>
      <c r="G108" s="42"/>
      <c r="H108" s="42"/>
      <c r="I108" s="4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42"/>
      <c r="E109" s="42"/>
      <c r="F109" s="42"/>
      <c r="G109" s="42"/>
      <c r="H109" s="42"/>
      <c r="I109" s="4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42"/>
      <c r="E110" s="42"/>
      <c r="F110" s="42"/>
      <c r="G110" s="42"/>
      <c r="H110" s="42"/>
      <c r="I110" s="4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42"/>
      <c r="E111" s="42"/>
      <c r="F111" s="42"/>
      <c r="G111" s="42"/>
      <c r="H111" s="42"/>
      <c r="I111" s="4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42"/>
      <c r="E112" s="42"/>
      <c r="F112" s="42"/>
      <c r="G112" s="42"/>
      <c r="H112" s="42"/>
      <c r="I112" s="4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42"/>
      <c r="E113" s="42"/>
      <c r="F113" s="42"/>
      <c r="G113" s="42"/>
      <c r="H113" s="42"/>
      <c r="I113" s="4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42"/>
      <c r="E114" s="42"/>
      <c r="F114" s="42"/>
      <c r="G114" s="42"/>
      <c r="H114" s="42"/>
      <c r="I114" s="4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42"/>
      <c r="E115" s="42"/>
      <c r="F115" s="42"/>
      <c r="G115" s="42"/>
      <c r="H115" s="42"/>
      <c r="I115" s="4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42"/>
      <c r="E116" s="42"/>
      <c r="F116" s="42"/>
      <c r="G116" s="42"/>
      <c r="H116" s="42"/>
      <c r="I116" s="4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42"/>
      <c r="E117" s="42"/>
      <c r="F117" s="42"/>
      <c r="G117" s="42"/>
      <c r="H117" s="42"/>
      <c r="I117" s="4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42"/>
      <c r="E118" s="42"/>
      <c r="F118" s="42"/>
      <c r="G118" s="42"/>
      <c r="H118" s="42"/>
      <c r="I118" s="4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42"/>
      <c r="E119" s="42"/>
      <c r="F119" s="42"/>
      <c r="G119" s="42"/>
      <c r="H119" s="42"/>
      <c r="I119" s="4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42"/>
      <c r="E120" s="42"/>
      <c r="F120" s="42"/>
      <c r="G120" s="42"/>
      <c r="H120" s="42"/>
      <c r="I120" s="4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42"/>
      <c r="E121" s="42"/>
      <c r="F121" s="42"/>
      <c r="G121" s="42"/>
      <c r="H121" s="42"/>
      <c r="I121" s="4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42"/>
      <c r="E122" s="42"/>
      <c r="F122" s="42"/>
      <c r="G122" s="42"/>
      <c r="H122" s="42"/>
      <c r="I122" s="4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42"/>
      <c r="E123" s="42"/>
      <c r="F123" s="42"/>
      <c r="G123" s="42"/>
      <c r="H123" s="42"/>
      <c r="I123" s="4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42"/>
      <c r="E124" s="42"/>
      <c r="F124" s="42"/>
      <c r="G124" s="42"/>
      <c r="H124" s="42"/>
      <c r="I124" s="4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42"/>
      <c r="E125" s="42"/>
      <c r="F125" s="42"/>
      <c r="G125" s="42"/>
      <c r="H125" s="42"/>
      <c r="I125" s="4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42"/>
      <c r="E126" s="42"/>
      <c r="F126" s="42"/>
      <c r="G126" s="42"/>
      <c r="H126" s="42"/>
      <c r="I126" s="4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42"/>
      <c r="E127" s="42"/>
      <c r="F127" s="42"/>
      <c r="G127" s="42"/>
      <c r="H127" s="42"/>
      <c r="I127" s="4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42"/>
      <c r="E128" s="42"/>
      <c r="F128" s="42"/>
      <c r="G128" s="42"/>
      <c r="H128" s="42"/>
      <c r="I128" s="4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42"/>
      <c r="E129" s="42"/>
      <c r="F129" s="42"/>
      <c r="G129" s="42"/>
      <c r="H129" s="42"/>
      <c r="I129" s="4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42"/>
      <c r="E130" s="42"/>
      <c r="F130" s="42"/>
      <c r="G130" s="42"/>
      <c r="H130" s="42"/>
      <c r="I130" s="4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42"/>
      <c r="E131" s="42"/>
      <c r="F131" s="42"/>
      <c r="G131" s="42"/>
      <c r="H131" s="42"/>
      <c r="I131" s="4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42"/>
      <c r="E132" s="42"/>
      <c r="F132" s="42"/>
      <c r="G132" s="42"/>
      <c r="H132" s="42"/>
      <c r="I132" s="4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42"/>
      <c r="E133" s="42"/>
      <c r="F133" s="42"/>
      <c r="G133" s="42"/>
      <c r="H133" s="42"/>
      <c r="I133" s="4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42"/>
      <c r="E134" s="42"/>
      <c r="F134" s="42"/>
      <c r="G134" s="42"/>
      <c r="H134" s="42"/>
      <c r="I134" s="4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42"/>
      <c r="E135" s="42"/>
      <c r="F135" s="42"/>
      <c r="G135" s="42"/>
      <c r="H135" s="42"/>
      <c r="I135" s="4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42"/>
      <c r="E136" s="42"/>
      <c r="F136" s="42"/>
      <c r="G136" s="42"/>
      <c r="H136" s="42"/>
      <c r="I136" s="4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42"/>
      <c r="E137" s="42"/>
      <c r="F137" s="42"/>
      <c r="G137" s="42"/>
      <c r="H137" s="42"/>
      <c r="I137" s="4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42"/>
      <c r="E138" s="42"/>
      <c r="F138" s="42"/>
      <c r="G138" s="42"/>
      <c r="H138" s="42"/>
      <c r="I138" s="4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42"/>
      <c r="E139" s="42"/>
      <c r="F139" s="42"/>
      <c r="G139" s="42"/>
      <c r="H139" s="42"/>
      <c r="I139" s="4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42"/>
      <c r="E140" s="42"/>
      <c r="F140" s="42"/>
      <c r="G140" s="42"/>
      <c r="H140" s="42"/>
      <c r="I140" s="4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42"/>
      <c r="E141" s="42"/>
      <c r="F141" s="42"/>
      <c r="G141" s="42"/>
      <c r="H141" s="42"/>
      <c r="I141" s="4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42"/>
      <c r="E142" s="42"/>
      <c r="F142" s="42"/>
      <c r="G142" s="42"/>
      <c r="H142" s="42"/>
      <c r="I142" s="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42"/>
      <c r="E143" s="42"/>
      <c r="F143" s="42"/>
      <c r="G143" s="42"/>
      <c r="H143" s="42"/>
      <c r="I143" s="4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42"/>
      <c r="E144" s="42"/>
      <c r="F144" s="42"/>
      <c r="G144" s="42"/>
      <c r="H144" s="42"/>
      <c r="I144" s="4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42"/>
      <c r="E145" s="42"/>
      <c r="F145" s="42"/>
      <c r="G145" s="42"/>
      <c r="H145" s="42"/>
      <c r="I145" s="4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42"/>
      <c r="E146" s="42"/>
      <c r="F146" s="42"/>
      <c r="G146" s="42"/>
      <c r="H146" s="42"/>
      <c r="I146" s="4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42"/>
      <c r="E147" s="42"/>
      <c r="F147" s="42"/>
      <c r="G147" s="42"/>
      <c r="H147" s="42"/>
      <c r="I147" s="4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42"/>
      <c r="E148" s="42"/>
      <c r="F148" s="42"/>
      <c r="G148" s="42"/>
      <c r="H148" s="42"/>
      <c r="I148" s="4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42"/>
      <c r="E149" s="42"/>
      <c r="F149" s="42"/>
      <c r="G149" s="42"/>
      <c r="H149" s="42"/>
      <c r="I149" s="4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42"/>
      <c r="E150" s="42"/>
      <c r="F150" s="42"/>
      <c r="G150" s="42"/>
      <c r="H150" s="42"/>
      <c r="I150" s="4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42"/>
      <c r="E151" s="42"/>
      <c r="F151" s="42"/>
      <c r="G151" s="42"/>
      <c r="H151" s="42"/>
      <c r="I151" s="4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42"/>
      <c r="E152" s="42"/>
      <c r="F152" s="42"/>
      <c r="G152" s="42"/>
      <c r="H152" s="42"/>
      <c r="I152" s="4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42"/>
      <c r="E153" s="42"/>
      <c r="F153" s="42"/>
      <c r="G153" s="42"/>
      <c r="H153" s="42"/>
      <c r="I153" s="4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42"/>
      <c r="E154" s="42"/>
      <c r="F154" s="42"/>
      <c r="G154" s="42"/>
      <c r="H154" s="42"/>
      <c r="I154" s="4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42"/>
      <c r="E155" s="42"/>
      <c r="F155" s="42"/>
      <c r="G155" s="42"/>
      <c r="H155" s="42"/>
      <c r="I155" s="4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42"/>
      <c r="E156" s="42"/>
      <c r="F156" s="42"/>
      <c r="G156" s="42"/>
      <c r="H156" s="42"/>
      <c r="I156" s="4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42"/>
      <c r="E157" s="42"/>
      <c r="F157" s="42"/>
      <c r="G157" s="42"/>
      <c r="H157" s="42"/>
      <c r="I157" s="4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42"/>
      <c r="E158" s="42"/>
      <c r="F158" s="42"/>
      <c r="G158" s="42"/>
      <c r="H158" s="42"/>
      <c r="I158" s="4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42"/>
      <c r="E159" s="42"/>
      <c r="F159" s="42"/>
      <c r="G159" s="42"/>
      <c r="H159" s="42"/>
      <c r="I159" s="4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42"/>
      <c r="E160" s="42"/>
      <c r="F160" s="42"/>
      <c r="G160" s="42"/>
      <c r="H160" s="42"/>
      <c r="I160" s="4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42"/>
      <c r="E161" s="42"/>
      <c r="F161" s="42"/>
      <c r="G161" s="42"/>
      <c r="H161" s="42"/>
      <c r="I161" s="4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42"/>
      <c r="E162" s="42"/>
      <c r="F162" s="42"/>
      <c r="G162" s="42"/>
      <c r="H162" s="42"/>
      <c r="I162" s="4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42"/>
      <c r="E163" s="42"/>
      <c r="F163" s="42"/>
      <c r="G163" s="42"/>
      <c r="H163" s="42"/>
      <c r="I163" s="4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42"/>
      <c r="E164" s="42"/>
      <c r="F164" s="42"/>
      <c r="G164" s="42"/>
      <c r="H164" s="42"/>
      <c r="I164" s="4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42"/>
      <c r="E165" s="42"/>
      <c r="F165" s="42"/>
      <c r="G165" s="42"/>
      <c r="H165" s="42"/>
      <c r="I165" s="4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42"/>
      <c r="E166" s="42"/>
      <c r="F166" s="42"/>
      <c r="G166" s="42"/>
      <c r="H166" s="42"/>
      <c r="I166" s="4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42"/>
      <c r="E167" s="42"/>
      <c r="F167" s="42"/>
      <c r="G167" s="42"/>
      <c r="H167" s="42"/>
      <c r="I167" s="4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42"/>
      <c r="E168" s="42"/>
      <c r="F168" s="42"/>
      <c r="G168" s="42"/>
      <c r="H168" s="42"/>
      <c r="I168" s="4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42"/>
      <c r="E169" s="42"/>
      <c r="F169" s="42"/>
      <c r="G169" s="42"/>
      <c r="H169" s="42"/>
      <c r="I169" s="4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42"/>
      <c r="E170" s="42"/>
      <c r="F170" s="42"/>
      <c r="G170" s="42"/>
      <c r="H170" s="42"/>
      <c r="I170" s="4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42"/>
      <c r="E171" s="42"/>
      <c r="F171" s="42"/>
      <c r="G171" s="42"/>
      <c r="H171" s="42"/>
      <c r="I171" s="4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42"/>
      <c r="E172" s="42"/>
      <c r="F172" s="42"/>
      <c r="G172" s="42"/>
      <c r="H172" s="42"/>
      <c r="I172" s="4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42"/>
      <c r="E173" s="42"/>
      <c r="F173" s="42"/>
      <c r="G173" s="42"/>
      <c r="H173" s="42"/>
      <c r="I173" s="4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42"/>
      <c r="E174" s="42"/>
      <c r="F174" s="42"/>
      <c r="G174" s="42"/>
      <c r="H174" s="42"/>
      <c r="I174" s="4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42"/>
      <c r="E175" s="42"/>
      <c r="F175" s="42"/>
      <c r="G175" s="42"/>
      <c r="H175" s="42"/>
      <c r="I175" s="4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42"/>
      <c r="E176" s="42"/>
      <c r="F176" s="42"/>
      <c r="G176" s="42"/>
      <c r="H176" s="42"/>
      <c r="I176" s="4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42"/>
      <c r="E177" s="42"/>
      <c r="F177" s="42"/>
      <c r="G177" s="42"/>
      <c r="H177" s="42"/>
      <c r="I177" s="4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42"/>
      <c r="E178" s="42"/>
      <c r="F178" s="42"/>
      <c r="G178" s="42"/>
      <c r="H178" s="42"/>
      <c r="I178" s="4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42"/>
      <c r="E179" s="42"/>
      <c r="F179" s="42"/>
      <c r="G179" s="42"/>
      <c r="H179" s="42"/>
      <c r="I179" s="4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42"/>
      <c r="E180" s="42"/>
      <c r="F180" s="42"/>
      <c r="G180" s="42"/>
      <c r="H180" s="42"/>
      <c r="I180" s="4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42"/>
      <c r="E181" s="42"/>
      <c r="F181" s="42"/>
      <c r="G181" s="42"/>
      <c r="H181" s="42"/>
      <c r="I181" s="4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42"/>
      <c r="E182" s="42"/>
      <c r="F182" s="42"/>
      <c r="G182" s="42"/>
      <c r="H182" s="42"/>
      <c r="I182" s="4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42"/>
      <c r="E183" s="42"/>
      <c r="F183" s="42"/>
      <c r="G183" s="42"/>
      <c r="H183" s="42"/>
      <c r="I183" s="4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42"/>
      <c r="E184" s="42"/>
      <c r="F184" s="42"/>
      <c r="G184" s="42"/>
      <c r="H184" s="42"/>
      <c r="I184" s="4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42"/>
      <c r="E185" s="42"/>
      <c r="F185" s="42"/>
      <c r="G185" s="42"/>
      <c r="H185" s="42"/>
      <c r="I185" s="4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42"/>
      <c r="E186" s="42"/>
      <c r="F186" s="42"/>
      <c r="G186" s="42"/>
      <c r="H186" s="42"/>
      <c r="I186" s="4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42"/>
      <c r="E187" s="42"/>
      <c r="F187" s="42"/>
      <c r="G187" s="42"/>
      <c r="H187" s="42"/>
      <c r="I187" s="4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42"/>
      <c r="E188" s="42"/>
      <c r="F188" s="42"/>
      <c r="G188" s="42"/>
      <c r="H188" s="42"/>
      <c r="I188" s="4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42"/>
      <c r="E189" s="42"/>
      <c r="F189" s="42"/>
      <c r="G189" s="42"/>
      <c r="H189" s="42"/>
      <c r="I189" s="4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42"/>
      <c r="E190" s="42"/>
      <c r="F190" s="42"/>
      <c r="G190" s="42"/>
      <c r="H190" s="42"/>
      <c r="I190" s="4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42"/>
      <c r="E191" s="42"/>
      <c r="F191" s="42"/>
      <c r="G191" s="42"/>
      <c r="H191" s="42"/>
      <c r="I191" s="4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42"/>
      <c r="E192" s="42"/>
      <c r="F192" s="42"/>
      <c r="G192" s="42"/>
      <c r="H192" s="42"/>
      <c r="I192" s="4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42"/>
      <c r="E193" s="42"/>
      <c r="F193" s="42"/>
      <c r="G193" s="42"/>
      <c r="H193" s="42"/>
      <c r="I193" s="4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42"/>
      <c r="E194" s="42"/>
      <c r="F194" s="42"/>
      <c r="G194" s="42"/>
      <c r="H194" s="42"/>
      <c r="I194" s="4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42"/>
      <c r="E195" s="42"/>
      <c r="F195" s="42"/>
      <c r="G195" s="42"/>
      <c r="H195" s="42"/>
      <c r="I195" s="4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42"/>
      <c r="E196" s="42"/>
      <c r="F196" s="42"/>
      <c r="G196" s="42"/>
      <c r="H196" s="42"/>
      <c r="I196" s="4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42"/>
      <c r="E197" s="42"/>
      <c r="F197" s="42"/>
      <c r="G197" s="42"/>
      <c r="H197" s="42"/>
      <c r="I197" s="4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42"/>
      <c r="E198" s="42"/>
      <c r="F198" s="42"/>
      <c r="G198" s="42"/>
      <c r="H198" s="42"/>
      <c r="I198" s="4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42"/>
      <c r="E199" s="42"/>
      <c r="F199" s="42"/>
      <c r="G199" s="42"/>
      <c r="H199" s="42"/>
      <c r="I199" s="4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42"/>
      <c r="E200" s="42"/>
      <c r="F200" s="42"/>
      <c r="G200" s="42"/>
      <c r="H200" s="42"/>
      <c r="I200" s="4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42"/>
      <c r="E201" s="42"/>
      <c r="F201" s="42"/>
      <c r="G201" s="42"/>
      <c r="H201" s="42"/>
      <c r="I201" s="4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42"/>
      <c r="E202" s="42"/>
      <c r="F202" s="42"/>
      <c r="G202" s="42"/>
      <c r="H202" s="42"/>
      <c r="I202" s="4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42"/>
      <c r="E203" s="42"/>
      <c r="F203" s="42"/>
      <c r="G203" s="42"/>
      <c r="H203" s="42"/>
      <c r="I203" s="4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42"/>
      <c r="E204" s="42"/>
      <c r="F204" s="42"/>
      <c r="G204" s="42"/>
      <c r="H204" s="42"/>
      <c r="I204" s="4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42"/>
      <c r="E205" s="42"/>
      <c r="F205" s="42"/>
      <c r="G205" s="42"/>
      <c r="H205" s="42"/>
      <c r="I205" s="4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42"/>
      <c r="E206" s="42"/>
      <c r="F206" s="42"/>
      <c r="G206" s="42"/>
      <c r="H206" s="42"/>
      <c r="I206" s="4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42"/>
      <c r="E207" s="42"/>
      <c r="F207" s="42"/>
      <c r="G207" s="42"/>
      <c r="H207" s="42"/>
      <c r="I207" s="4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42"/>
      <c r="E208" s="42"/>
      <c r="F208" s="42"/>
      <c r="G208" s="42"/>
      <c r="H208" s="42"/>
      <c r="I208" s="4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42"/>
      <c r="E209" s="42"/>
      <c r="F209" s="42"/>
      <c r="G209" s="42"/>
      <c r="H209" s="42"/>
      <c r="I209" s="4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42"/>
      <c r="E210" s="42"/>
      <c r="F210" s="42"/>
      <c r="G210" s="42"/>
      <c r="H210" s="42"/>
      <c r="I210" s="4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42"/>
      <c r="E211" s="42"/>
      <c r="F211" s="42"/>
      <c r="G211" s="42"/>
      <c r="H211" s="42"/>
      <c r="I211" s="4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42"/>
      <c r="E212" s="42"/>
      <c r="F212" s="42"/>
      <c r="G212" s="42"/>
      <c r="H212" s="42"/>
      <c r="I212" s="4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42"/>
      <c r="E213" s="42"/>
      <c r="F213" s="42"/>
      <c r="G213" s="42"/>
      <c r="H213" s="42"/>
      <c r="I213" s="4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42"/>
      <c r="E214" s="42"/>
      <c r="F214" s="42"/>
      <c r="G214" s="42"/>
      <c r="H214" s="42"/>
      <c r="I214" s="4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42"/>
      <c r="E215" s="42"/>
      <c r="F215" s="42"/>
      <c r="G215" s="42"/>
      <c r="H215" s="42"/>
      <c r="I215" s="4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42"/>
      <c r="E216" s="42"/>
      <c r="F216" s="42"/>
      <c r="G216" s="42"/>
      <c r="H216" s="42"/>
      <c r="I216" s="4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42"/>
      <c r="E217" s="42"/>
      <c r="F217" s="42"/>
      <c r="G217" s="42"/>
      <c r="H217" s="42"/>
      <c r="I217" s="4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42"/>
      <c r="E218" s="42"/>
      <c r="F218" s="42"/>
      <c r="G218" s="42"/>
      <c r="H218" s="42"/>
      <c r="I218" s="4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42"/>
      <c r="E219" s="42"/>
      <c r="F219" s="42"/>
      <c r="G219" s="42"/>
      <c r="H219" s="42"/>
      <c r="I219" s="4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42"/>
      <c r="E220" s="42"/>
      <c r="F220" s="42"/>
      <c r="G220" s="42"/>
      <c r="H220" s="42"/>
      <c r="I220" s="4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42"/>
      <c r="E221" s="42"/>
      <c r="F221" s="42"/>
      <c r="G221" s="42"/>
      <c r="H221" s="42"/>
      <c r="I221" s="4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42"/>
      <c r="E222" s="42"/>
      <c r="F222" s="42"/>
      <c r="G222" s="42"/>
      <c r="H222" s="42"/>
      <c r="I222" s="4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42"/>
      <c r="E223" s="42"/>
      <c r="F223" s="42"/>
      <c r="G223" s="42"/>
      <c r="H223" s="42"/>
      <c r="I223" s="4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42"/>
      <c r="E224" s="42"/>
      <c r="F224" s="42"/>
      <c r="G224" s="42"/>
      <c r="H224" s="42"/>
      <c r="I224" s="4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42"/>
      <c r="E225" s="42"/>
      <c r="F225" s="42"/>
      <c r="G225" s="42"/>
      <c r="H225" s="42"/>
      <c r="I225" s="4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42"/>
      <c r="E226" s="42"/>
      <c r="F226" s="42"/>
      <c r="G226" s="42"/>
      <c r="H226" s="42"/>
      <c r="I226" s="4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42"/>
      <c r="E227" s="42"/>
      <c r="F227" s="42"/>
      <c r="G227" s="42"/>
      <c r="H227" s="42"/>
      <c r="I227" s="4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42"/>
      <c r="E228" s="42"/>
      <c r="F228" s="42"/>
      <c r="G228" s="42"/>
      <c r="H228" s="42"/>
      <c r="I228" s="4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42"/>
      <c r="E229" s="42"/>
      <c r="F229" s="42"/>
      <c r="G229" s="42"/>
      <c r="H229" s="42"/>
      <c r="I229" s="4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42"/>
      <c r="E230" s="42"/>
      <c r="F230" s="42"/>
      <c r="G230" s="42"/>
      <c r="H230" s="42"/>
      <c r="I230" s="4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42"/>
      <c r="E231" s="42"/>
      <c r="F231" s="42"/>
      <c r="G231" s="42"/>
      <c r="H231" s="42"/>
      <c r="I231" s="4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42"/>
      <c r="E232" s="42"/>
      <c r="F232" s="42"/>
      <c r="G232" s="42"/>
      <c r="H232" s="42"/>
      <c r="I232" s="4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42"/>
      <c r="E233" s="42"/>
      <c r="F233" s="42"/>
      <c r="G233" s="42"/>
      <c r="H233" s="42"/>
      <c r="I233" s="4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42"/>
      <c r="E234" s="42"/>
      <c r="F234" s="42"/>
      <c r="G234" s="42"/>
      <c r="H234" s="42"/>
      <c r="I234" s="4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42"/>
      <c r="E235" s="42"/>
      <c r="F235" s="42"/>
      <c r="G235" s="42"/>
      <c r="H235" s="42"/>
      <c r="I235" s="4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42"/>
      <c r="E236" s="42"/>
      <c r="F236" s="42"/>
      <c r="G236" s="42"/>
      <c r="H236" s="42"/>
      <c r="I236" s="4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42"/>
      <c r="E237" s="42"/>
      <c r="F237" s="42"/>
      <c r="G237" s="42"/>
      <c r="H237" s="42"/>
      <c r="I237" s="4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42"/>
      <c r="E238" s="42"/>
      <c r="F238" s="42"/>
      <c r="G238" s="42"/>
      <c r="H238" s="42"/>
      <c r="I238" s="4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42"/>
      <c r="E239" s="42"/>
      <c r="F239" s="42"/>
      <c r="G239" s="42"/>
      <c r="H239" s="42"/>
      <c r="I239" s="4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42"/>
      <c r="E240" s="42"/>
      <c r="F240" s="42"/>
      <c r="G240" s="42"/>
      <c r="H240" s="42"/>
      <c r="I240" s="4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42"/>
      <c r="E241" s="42"/>
      <c r="F241" s="42"/>
      <c r="G241" s="42"/>
      <c r="H241" s="42"/>
      <c r="I241" s="4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42"/>
      <c r="E242" s="42"/>
      <c r="F242" s="42"/>
      <c r="G242" s="42"/>
      <c r="H242" s="42"/>
      <c r="I242" s="4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42"/>
      <c r="E243" s="42"/>
      <c r="F243" s="42"/>
      <c r="G243" s="42"/>
      <c r="H243" s="42"/>
      <c r="I243" s="4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42"/>
      <c r="E244" s="42"/>
      <c r="F244" s="42"/>
      <c r="G244" s="42"/>
      <c r="H244" s="42"/>
      <c r="I244" s="4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42"/>
      <c r="E245" s="42"/>
      <c r="F245" s="42"/>
      <c r="G245" s="42"/>
      <c r="H245" s="42"/>
      <c r="I245" s="4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42"/>
      <c r="E246" s="42"/>
      <c r="F246" s="42"/>
      <c r="G246" s="42"/>
      <c r="H246" s="42"/>
      <c r="I246" s="4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42"/>
      <c r="E247" s="42"/>
      <c r="F247" s="42"/>
      <c r="G247" s="42"/>
      <c r="H247" s="42"/>
      <c r="I247" s="4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42"/>
      <c r="E248" s="42"/>
      <c r="F248" s="42"/>
      <c r="G248" s="42"/>
      <c r="H248" s="42"/>
      <c r="I248" s="4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42"/>
      <c r="E249" s="42"/>
      <c r="F249" s="42"/>
      <c r="G249" s="42"/>
      <c r="H249" s="42"/>
      <c r="I249" s="4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42"/>
      <c r="E250" s="42"/>
      <c r="F250" s="42"/>
      <c r="G250" s="42"/>
      <c r="H250" s="42"/>
      <c r="I250" s="4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42"/>
      <c r="E251" s="42"/>
      <c r="F251" s="42"/>
      <c r="G251" s="42"/>
      <c r="H251" s="42"/>
      <c r="I251" s="4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42"/>
      <c r="E252" s="42"/>
      <c r="F252" s="42"/>
      <c r="G252" s="42"/>
      <c r="H252" s="42"/>
      <c r="I252" s="4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42"/>
      <c r="E253" s="42"/>
      <c r="F253" s="42"/>
      <c r="G253" s="42"/>
      <c r="H253" s="42"/>
      <c r="I253" s="4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42"/>
      <c r="E254" s="42"/>
      <c r="F254" s="42"/>
      <c r="G254" s="42"/>
      <c r="H254" s="42"/>
      <c r="I254" s="4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42"/>
      <c r="E255" s="42"/>
      <c r="F255" s="42"/>
      <c r="G255" s="42"/>
      <c r="H255" s="42"/>
      <c r="I255" s="4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42"/>
      <c r="E256" s="42"/>
      <c r="F256" s="42"/>
      <c r="G256" s="42"/>
      <c r="H256" s="42"/>
      <c r="I256" s="4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42"/>
      <c r="E257" s="42"/>
      <c r="F257" s="42"/>
      <c r="G257" s="42"/>
      <c r="H257" s="42"/>
      <c r="I257" s="4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42"/>
      <c r="E258" s="42"/>
      <c r="F258" s="42"/>
      <c r="G258" s="42"/>
      <c r="H258" s="42"/>
      <c r="I258" s="4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42"/>
      <c r="E259" s="42"/>
      <c r="F259" s="42"/>
      <c r="G259" s="42"/>
      <c r="H259" s="42"/>
      <c r="I259" s="4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42"/>
      <c r="E260" s="42"/>
      <c r="F260" s="42"/>
      <c r="G260" s="42"/>
      <c r="H260" s="42"/>
      <c r="I260" s="4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42"/>
      <c r="E261" s="42"/>
      <c r="F261" s="42"/>
      <c r="G261" s="42"/>
      <c r="H261" s="42"/>
      <c r="I261" s="4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42"/>
      <c r="E262" s="42"/>
      <c r="F262" s="42"/>
      <c r="G262" s="42"/>
      <c r="H262" s="42"/>
      <c r="I262" s="4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42"/>
      <c r="E263" s="42"/>
      <c r="F263" s="42"/>
      <c r="G263" s="42"/>
      <c r="H263" s="42"/>
      <c r="I263" s="4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42"/>
      <c r="E264" s="42"/>
      <c r="F264" s="42"/>
      <c r="G264" s="42"/>
      <c r="H264" s="42"/>
      <c r="I264" s="4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42"/>
      <c r="E265" s="42"/>
      <c r="F265" s="42"/>
      <c r="G265" s="42"/>
      <c r="H265" s="42"/>
      <c r="I265" s="4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42"/>
      <c r="E266" s="42"/>
      <c r="F266" s="42"/>
      <c r="G266" s="42"/>
      <c r="H266" s="42"/>
      <c r="I266" s="4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42"/>
      <c r="E267" s="42"/>
      <c r="F267" s="42"/>
      <c r="G267" s="42"/>
      <c r="H267" s="42"/>
      <c r="I267" s="4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42"/>
      <c r="E268" s="42"/>
      <c r="F268" s="42"/>
      <c r="G268" s="42"/>
      <c r="H268" s="42"/>
      <c r="I268" s="4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42"/>
      <c r="E269" s="42"/>
      <c r="F269" s="42"/>
      <c r="G269" s="42"/>
      <c r="H269" s="42"/>
      <c r="I269" s="4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42"/>
      <c r="E270" s="42"/>
      <c r="F270" s="42"/>
      <c r="G270" s="42"/>
      <c r="H270" s="42"/>
      <c r="I270" s="4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42"/>
      <c r="E271" s="42"/>
      <c r="F271" s="42"/>
      <c r="G271" s="42"/>
      <c r="H271" s="42"/>
      <c r="I271" s="4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42"/>
      <c r="E272" s="42"/>
      <c r="F272" s="42"/>
      <c r="G272" s="42"/>
      <c r="H272" s="42"/>
      <c r="I272" s="4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42"/>
      <c r="E273" s="42"/>
      <c r="F273" s="42"/>
      <c r="G273" s="42"/>
      <c r="H273" s="42"/>
      <c r="I273" s="4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42"/>
      <c r="E274" s="42"/>
      <c r="F274" s="42"/>
      <c r="G274" s="42"/>
      <c r="H274" s="42"/>
      <c r="I274" s="4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42"/>
      <c r="E275" s="42"/>
      <c r="F275" s="42"/>
      <c r="G275" s="42"/>
      <c r="H275" s="42"/>
      <c r="I275" s="4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42"/>
      <c r="E276" s="42"/>
      <c r="F276" s="42"/>
      <c r="G276" s="42"/>
      <c r="H276" s="42"/>
      <c r="I276" s="4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42"/>
      <c r="E277" s="42"/>
      <c r="F277" s="42"/>
      <c r="G277" s="42"/>
      <c r="H277" s="42"/>
      <c r="I277" s="4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42"/>
      <c r="E278" s="42"/>
      <c r="F278" s="42"/>
      <c r="G278" s="42"/>
      <c r="H278" s="42"/>
      <c r="I278" s="4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42"/>
      <c r="E279" s="42"/>
      <c r="F279" s="42"/>
      <c r="G279" s="42"/>
      <c r="H279" s="42"/>
      <c r="I279" s="4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42"/>
      <c r="E280" s="42"/>
      <c r="F280" s="42"/>
      <c r="G280" s="42"/>
      <c r="H280" s="42"/>
      <c r="I280" s="4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42"/>
      <c r="E281" s="42"/>
      <c r="F281" s="42"/>
      <c r="G281" s="42"/>
      <c r="H281" s="42"/>
      <c r="I281" s="4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42"/>
      <c r="E282" s="42"/>
      <c r="F282" s="42"/>
      <c r="G282" s="42"/>
      <c r="H282" s="42"/>
      <c r="I282" s="4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42"/>
      <c r="E283" s="42"/>
      <c r="F283" s="42"/>
      <c r="G283" s="42"/>
      <c r="H283" s="42"/>
      <c r="I283" s="4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42"/>
      <c r="E284" s="42"/>
      <c r="F284" s="42"/>
      <c r="G284" s="42"/>
      <c r="H284" s="42"/>
      <c r="I284" s="4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42"/>
      <c r="E285" s="42"/>
      <c r="F285" s="42"/>
      <c r="G285" s="42"/>
      <c r="H285" s="42"/>
      <c r="I285" s="4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42"/>
      <c r="E286" s="42"/>
      <c r="F286" s="42"/>
      <c r="G286" s="42"/>
      <c r="H286" s="42"/>
      <c r="I286" s="4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42"/>
      <c r="E287" s="42"/>
      <c r="F287" s="42"/>
      <c r="G287" s="42"/>
      <c r="H287" s="42"/>
      <c r="I287" s="4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42"/>
      <c r="E288" s="42"/>
      <c r="F288" s="42"/>
      <c r="G288" s="42"/>
      <c r="H288" s="42"/>
      <c r="I288" s="4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42"/>
      <c r="E289" s="42"/>
      <c r="F289" s="42"/>
      <c r="G289" s="42"/>
      <c r="H289" s="42"/>
      <c r="I289" s="4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42"/>
      <c r="E290" s="42"/>
      <c r="F290" s="42"/>
      <c r="G290" s="42"/>
      <c r="H290" s="42"/>
      <c r="I290" s="4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42"/>
      <c r="E291" s="42"/>
      <c r="F291" s="42"/>
      <c r="G291" s="42"/>
      <c r="H291" s="42"/>
      <c r="I291" s="4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42"/>
      <c r="E292" s="42"/>
      <c r="F292" s="42"/>
      <c r="G292" s="42"/>
      <c r="H292" s="42"/>
      <c r="I292" s="4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42"/>
      <c r="E293" s="42"/>
      <c r="F293" s="42"/>
      <c r="G293" s="42"/>
      <c r="H293" s="42"/>
      <c r="I293" s="4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42"/>
      <c r="E294" s="42"/>
      <c r="F294" s="42"/>
      <c r="G294" s="42"/>
      <c r="H294" s="42"/>
      <c r="I294" s="4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42"/>
      <c r="E295" s="42"/>
      <c r="F295" s="42"/>
      <c r="G295" s="42"/>
      <c r="H295" s="42"/>
      <c r="I295" s="4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42"/>
      <c r="E296" s="42"/>
      <c r="F296" s="42"/>
      <c r="G296" s="42"/>
      <c r="H296" s="42"/>
      <c r="I296" s="4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42"/>
      <c r="E297" s="42"/>
      <c r="F297" s="42"/>
      <c r="G297" s="42"/>
      <c r="H297" s="42"/>
      <c r="I297" s="4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42"/>
      <c r="E298" s="42"/>
      <c r="F298" s="42"/>
      <c r="G298" s="42"/>
      <c r="H298" s="42"/>
      <c r="I298" s="4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42"/>
      <c r="E299" s="42"/>
      <c r="F299" s="42"/>
      <c r="G299" s="42"/>
      <c r="H299" s="42"/>
      <c r="I299" s="4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42"/>
      <c r="E300" s="42"/>
      <c r="F300" s="42"/>
      <c r="G300" s="42"/>
      <c r="H300" s="42"/>
      <c r="I300" s="4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42"/>
      <c r="E301" s="42"/>
      <c r="F301" s="42"/>
      <c r="G301" s="42"/>
      <c r="H301" s="42"/>
      <c r="I301" s="4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42"/>
      <c r="E302" s="42"/>
      <c r="F302" s="42"/>
      <c r="G302" s="42"/>
      <c r="H302" s="42"/>
      <c r="I302" s="4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42"/>
      <c r="E303" s="42"/>
      <c r="F303" s="42"/>
      <c r="G303" s="42"/>
      <c r="H303" s="42"/>
      <c r="I303" s="4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42"/>
      <c r="E304" s="42"/>
      <c r="F304" s="42"/>
      <c r="G304" s="42"/>
      <c r="H304" s="42"/>
      <c r="I304" s="4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42"/>
      <c r="E305" s="42"/>
      <c r="F305" s="42"/>
      <c r="G305" s="42"/>
      <c r="H305" s="42"/>
      <c r="I305" s="4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42"/>
      <c r="E306" s="42"/>
      <c r="F306" s="42"/>
      <c r="G306" s="42"/>
      <c r="H306" s="42"/>
      <c r="I306" s="4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42"/>
      <c r="E307" s="42"/>
      <c r="F307" s="42"/>
      <c r="G307" s="42"/>
      <c r="H307" s="42"/>
      <c r="I307" s="4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42"/>
      <c r="E308" s="42"/>
      <c r="F308" s="42"/>
      <c r="G308" s="42"/>
      <c r="H308" s="42"/>
      <c r="I308" s="4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42"/>
      <c r="E309" s="42"/>
      <c r="F309" s="42"/>
      <c r="G309" s="42"/>
      <c r="H309" s="42"/>
      <c r="I309" s="4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42"/>
      <c r="E310" s="42"/>
      <c r="F310" s="42"/>
      <c r="G310" s="42"/>
      <c r="H310" s="42"/>
      <c r="I310" s="4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42"/>
      <c r="E311" s="42"/>
      <c r="F311" s="42"/>
      <c r="G311" s="42"/>
      <c r="H311" s="42"/>
      <c r="I311" s="4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42"/>
      <c r="E312" s="42"/>
      <c r="F312" s="42"/>
      <c r="G312" s="42"/>
      <c r="H312" s="42"/>
      <c r="I312" s="4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42"/>
      <c r="E313" s="42"/>
      <c r="F313" s="42"/>
      <c r="G313" s="42"/>
      <c r="H313" s="42"/>
      <c r="I313" s="4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42"/>
      <c r="E314" s="42"/>
      <c r="F314" s="42"/>
      <c r="G314" s="42"/>
      <c r="H314" s="42"/>
      <c r="I314" s="4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42"/>
      <c r="E315" s="42"/>
      <c r="F315" s="42"/>
      <c r="G315" s="42"/>
      <c r="H315" s="42"/>
      <c r="I315" s="4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42"/>
      <c r="E316" s="42"/>
      <c r="F316" s="42"/>
      <c r="G316" s="42"/>
      <c r="H316" s="42"/>
      <c r="I316" s="4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42"/>
      <c r="E317" s="42"/>
      <c r="F317" s="42"/>
      <c r="G317" s="42"/>
      <c r="H317" s="42"/>
      <c r="I317" s="4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42"/>
      <c r="E318" s="42"/>
      <c r="F318" s="42"/>
      <c r="G318" s="42"/>
      <c r="H318" s="42"/>
      <c r="I318" s="4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42"/>
      <c r="E319" s="42"/>
      <c r="F319" s="42"/>
      <c r="G319" s="42"/>
      <c r="H319" s="42"/>
      <c r="I319" s="4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42"/>
      <c r="E320" s="42"/>
      <c r="F320" s="42"/>
      <c r="G320" s="42"/>
      <c r="H320" s="42"/>
      <c r="I320" s="4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42"/>
      <c r="E321" s="42"/>
      <c r="F321" s="42"/>
      <c r="G321" s="42"/>
      <c r="H321" s="42"/>
      <c r="I321" s="4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42"/>
      <c r="E322" s="42"/>
      <c r="F322" s="42"/>
      <c r="G322" s="42"/>
      <c r="H322" s="42"/>
      <c r="I322" s="4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42"/>
      <c r="E323" s="42"/>
      <c r="F323" s="42"/>
      <c r="G323" s="42"/>
      <c r="H323" s="42"/>
      <c r="I323" s="4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42"/>
      <c r="E324" s="42"/>
      <c r="F324" s="42"/>
      <c r="G324" s="42"/>
      <c r="H324" s="42"/>
      <c r="I324" s="4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42"/>
      <c r="E325" s="42"/>
      <c r="F325" s="42"/>
      <c r="G325" s="42"/>
      <c r="H325" s="42"/>
      <c r="I325" s="4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42"/>
      <c r="E326" s="42"/>
      <c r="F326" s="42"/>
      <c r="G326" s="42"/>
      <c r="H326" s="42"/>
      <c r="I326" s="4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42"/>
      <c r="E327" s="42"/>
      <c r="F327" s="42"/>
      <c r="G327" s="42"/>
      <c r="H327" s="42"/>
      <c r="I327" s="4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42"/>
      <c r="E328" s="42"/>
      <c r="F328" s="42"/>
      <c r="G328" s="42"/>
      <c r="H328" s="42"/>
      <c r="I328" s="4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42"/>
      <c r="E329" s="42"/>
      <c r="F329" s="42"/>
      <c r="G329" s="42"/>
      <c r="H329" s="42"/>
      <c r="I329" s="4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42"/>
      <c r="E330" s="42"/>
      <c r="F330" s="42"/>
      <c r="G330" s="42"/>
      <c r="H330" s="42"/>
      <c r="I330" s="4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42"/>
      <c r="E331" s="42"/>
      <c r="F331" s="42"/>
      <c r="G331" s="42"/>
      <c r="H331" s="42"/>
      <c r="I331" s="4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42"/>
      <c r="E332" s="42"/>
      <c r="F332" s="42"/>
      <c r="G332" s="42"/>
      <c r="H332" s="42"/>
      <c r="I332" s="4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42"/>
      <c r="E333" s="42"/>
      <c r="F333" s="42"/>
      <c r="G333" s="42"/>
      <c r="H333" s="42"/>
      <c r="I333" s="4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42"/>
      <c r="E334" s="42"/>
      <c r="F334" s="42"/>
      <c r="G334" s="42"/>
      <c r="H334" s="42"/>
      <c r="I334" s="4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42"/>
      <c r="E335" s="42"/>
      <c r="F335" s="42"/>
      <c r="G335" s="42"/>
      <c r="H335" s="42"/>
      <c r="I335" s="4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42"/>
      <c r="E336" s="42"/>
      <c r="F336" s="42"/>
      <c r="G336" s="42"/>
      <c r="H336" s="42"/>
      <c r="I336" s="4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42"/>
      <c r="E337" s="42"/>
      <c r="F337" s="42"/>
      <c r="G337" s="42"/>
      <c r="H337" s="42"/>
      <c r="I337" s="4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42"/>
      <c r="E338" s="42"/>
      <c r="F338" s="42"/>
      <c r="G338" s="42"/>
      <c r="H338" s="42"/>
      <c r="I338" s="4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42"/>
      <c r="E339" s="42"/>
      <c r="F339" s="42"/>
      <c r="G339" s="42"/>
      <c r="H339" s="42"/>
      <c r="I339" s="4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42"/>
      <c r="E340" s="42"/>
      <c r="F340" s="42"/>
      <c r="G340" s="42"/>
      <c r="H340" s="42"/>
      <c r="I340" s="4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42"/>
      <c r="E341" s="42"/>
      <c r="F341" s="42"/>
      <c r="G341" s="42"/>
      <c r="H341" s="42"/>
      <c r="I341" s="4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42"/>
      <c r="E342" s="42"/>
      <c r="F342" s="42"/>
      <c r="G342" s="42"/>
      <c r="H342" s="42"/>
      <c r="I342" s="4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42"/>
      <c r="E343" s="42"/>
      <c r="F343" s="42"/>
      <c r="G343" s="42"/>
      <c r="H343" s="42"/>
      <c r="I343" s="4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42"/>
      <c r="E344" s="42"/>
      <c r="F344" s="42"/>
      <c r="G344" s="42"/>
      <c r="H344" s="42"/>
      <c r="I344" s="4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42"/>
      <c r="E345" s="42"/>
      <c r="F345" s="42"/>
      <c r="G345" s="42"/>
      <c r="H345" s="42"/>
      <c r="I345" s="4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42"/>
      <c r="E346" s="42"/>
      <c r="F346" s="42"/>
      <c r="G346" s="42"/>
      <c r="H346" s="42"/>
      <c r="I346" s="4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42"/>
      <c r="E347" s="42"/>
      <c r="F347" s="42"/>
      <c r="G347" s="42"/>
      <c r="H347" s="42"/>
      <c r="I347" s="4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42"/>
      <c r="E348" s="42"/>
      <c r="F348" s="42"/>
      <c r="G348" s="42"/>
      <c r="H348" s="42"/>
      <c r="I348" s="4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42"/>
      <c r="E349" s="42"/>
      <c r="F349" s="42"/>
      <c r="G349" s="42"/>
      <c r="H349" s="42"/>
      <c r="I349" s="4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42"/>
      <c r="E350" s="42"/>
      <c r="F350" s="42"/>
      <c r="G350" s="42"/>
      <c r="H350" s="42"/>
      <c r="I350" s="4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42"/>
      <c r="E351" s="42"/>
      <c r="F351" s="42"/>
      <c r="G351" s="42"/>
      <c r="H351" s="42"/>
      <c r="I351" s="4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42"/>
      <c r="E352" s="42"/>
      <c r="F352" s="42"/>
      <c r="G352" s="42"/>
      <c r="H352" s="42"/>
      <c r="I352" s="4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42"/>
      <c r="E353" s="42"/>
      <c r="F353" s="42"/>
      <c r="G353" s="42"/>
      <c r="H353" s="42"/>
      <c r="I353" s="4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42"/>
      <c r="E354" s="42"/>
      <c r="F354" s="42"/>
      <c r="G354" s="42"/>
      <c r="H354" s="42"/>
      <c r="I354" s="4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42"/>
      <c r="E355" s="42"/>
      <c r="F355" s="42"/>
      <c r="G355" s="42"/>
      <c r="H355" s="42"/>
      <c r="I355" s="4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42"/>
      <c r="E356" s="42"/>
      <c r="F356" s="42"/>
      <c r="G356" s="42"/>
      <c r="H356" s="42"/>
      <c r="I356" s="4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42"/>
      <c r="E357" s="42"/>
      <c r="F357" s="42"/>
      <c r="G357" s="42"/>
      <c r="H357" s="42"/>
      <c r="I357" s="4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42"/>
      <c r="E358" s="42"/>
      <c r="F358" s="42"/>
      <c r="G358" s="42"/>
      <c r="H358" s="42"/>
      <c r="I358" s="4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42"/>
      <c r="E359" s="42"/>
      <c r="F359" s="42"/>
      <c r="G359" s="42"/>
      <c r="H359" s="42"/>
      <c r="I359" s="4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42"/>
      <c r="E360" s="42"/>
      <c r="F360" s="42"/>
      <c r="G360" s="42"/>
      <c r="H360" s="42"/>
      <c r="I360" s="4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42"/>
      <c r="E361" s="42"/>
      <c r="F361" s="42"/>
      <c r="G361" s="42"/>
      <c r="H361" s="42"/>
      <c r="I361" s="4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42"/>
      <c r="E362" s="42"/>
      <c r="F362" s="42"/>
      <c r="G362" s="42"/>
      <c r="H362" s="42"/>
      <c r="I362" s="4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42"/>
      <c r="E363" s="42"/>
      <c r="F363" s="42"/>
      <c r="G363" s="42"/>
      <c r="H363" s="42"/>
      <c r="I363" s="4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42"/>
      <c r="E364" s="42"/>
      <c r="F364" s="42"/>
      <c r="G364" s="42"/>
      <c r="H364" s="42"/>
      <c r="I364" s="4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42"/>
      <c r="E365" s="42"/>
      <c r="F365" s="42"/>
      <c r="G365" s="42"/>
      <c r="H365" s="42"/>
      <c r="I365" s="4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42"/>
      <c r="E366" s="42"/>
      <c r="F366" s="42"/>
      <c r="G366" s="42"/>
      <c r="H366" s="42"/>
      <c r="I366" s="4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42"/>
      <c r="E367" s="42"/>
      <c r="F367" s="42"/>
      <c r="G367" s="42"/>
      <c r="H367" s="42"/>
      <c r="I367" s="4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42"/>
      <c r="E368" s="42"/>
      <c r="F368" s="42"/>
      <c r="G368" s="42"/>
      <c r="H368" s="42"/>
      <c r="I368" s="4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42"/>
      <c r="E369" s="42"/>
      <c r="F369" s="42"/>
      <c r="G369" s="42"/>
      <c r="H369" s="42"/>
      <c r="I369" s="4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42"/>
      <c r="E370" s="42"/>
      <c r="F370" s="42"/>
      <c r="G370" s="42"/>
      <c r="H370" s="42"/>
      <c r="I370" s="4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42"/>
      <c r="E371" s="42"/>
      <c r="F371" s="42"/>
      <c r="G371" s="42"/>
      <c r="H371" s="42"/>
      <c r="I371" s="4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42"/>
      <c r="E372" s="42"/>
      <c r="F372" s="42"/>
      <c r="G372" s="42"/>
      <c r="H372" s="42"/>
      <c r="I372" s="4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42"/>
      <c r="E373" s="42"/>
      <c r="F373" s="42"/>
      <c r="G373" s="42"/>
      <c r="H373" s="42"/>
      <c r="I373" s="4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42"/>
      <c r="E374" s="42"/>
      <c r="F374" s="42"/>
      <c r="G374" s="42"/>
      <c r="H374" s="42"/>
      <c r="I374" s="4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42"/>
      <c r="E375" s="42"/>
      <c r="F375" s="42"/>
      <c r="G375" s="42"/>
      <c r="H375" s="42"/>
      <c r="I375" s="4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42"/>
      <c r="E376" s="42"/>
      <c r="F376" s="42"/>
      <c r="G376" s="42"/>
      <c r="H376" s="42"/>
      <c r="I376" s="4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42"/>
      <c r="E377" s="42"/>
      <c r="F377" s="42"/>
      <c r="G377" s="42"/>
      <c r="H377" s="42"/>
      <c r="I377" s="4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42"/>
      <c r="E378" s="42"/>
      <c r="F378" s="42"/>
      <c r="G378" s="42"/>
      <c r="H378" s="42"/>
      <c r="I378" s="4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42"/>
      <c r="E379" s="42"/>
      <c r="F379" s="42"/>
      <c r="G379" s="42"/>
      <c r="H379" s="42"/>
      <c r="I379" s="4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42"/>
      <c r="E380" s="42"/>
      <c r="F380" s="42"/>
      <c r="G380" s="42"/>
      <c r="H380" s="42"/>
      <c r="I380" s="4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42"/>
      <c r="E381" s="42"/>
      <c r="F381" s="42"/>
      <c r="G381" s="42"/>
      <c r="H381" s="42"/>
      <c r="I381" s="4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42"/>
      <c r="E382" s="42"/>
      <c r="F382" s="42"/>
      <c r="G382" s="42"/>
      <c r="H382" s="42"/>
      <c r="I382" s="4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42"/>
      <c r="E383" s="42"/>
      <c r="F383" s="42"/>
      <c r="G383" s="42"/>
      <c r="H383" s="42"/>
      <c r="I383" s="4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42"/>
      <c r="E384" s="42"/>
      <c r="F384" s="42"/>
      <c r="G384" s="42"/>
      <c r="H384" s="42"/>
      <c r="I384" s="4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42"/>
      <c r="E385" s="42"/>
      <c r="F385" s="42"/>
      <c r="G385" s="42"/>
      <c r="H385" s="42"/>
      <c r="I385" s="4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42"/>
      <c r="E386" s="42"/>
      <c r="F386" s="42"/>
      <c r="G386" s="42"/>
      <c r="H386" s="42"/>
      <c r="I386" s="4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42"/>
      <c r="E387" s="42"/>
      <c r="F387" s="42"/>
      <c r="G387" s="42"/>
      <c r="H387" s="42"/>
      <c r="I387" s="4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42"/>
      <c r="E388" s="42"/>
      <c r="F388" s="42"/>
      <c r="G388" s="42"/>
      <c r="H388" s="42"/>
      <c r="I388" s="4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42"/>
      <c r="E389" s="42"/>
      <c r="F389" s="42"/>
      <c r="G389" s="42"/>
      <c r="H389" s="42"/>
      <c r="I389" s="4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42"/>
      <c r="E390" s="42"/>
      <c r="F390" s="42"/>
      <c r="G390" s="42"/>
      <c r="H390" s="42"/>
      <c r="I390" s="4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42"/>
      <c r="E391" s="42"/>
      <c r="F391" s="42"/>
      <c r="G391" s="42"/>
      <c r="H391" s="42"/>
      <c r="I391" s="4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42"/>
      <c r="E392" s="42"/>
      <c r="F392" s="42"/>
      <c r="G392" s="42"/>
      <c r="H392" s="42"/>
      <c r="I392" s="4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42"/>
      <c r="E393" s="42"/>
      <c r="F393" s="42"/>
      <c r="G393" s="42"/>
      <c r="H393" s="42"/>
      <c r="I393" s="4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42"/>
      <c r="E394" s="42"/>
      <c r="F394" s="42"/>
      <c r="G394" s="42"/>
      <c r="H394" s="42"/>
      <c r="I394" s="4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42"/>
      <c r="E395" s="42"/>
      <c r="F395" s="42"/>
      <c r="G395" s="42"/>
      <c r="H395" s="42"/>
      <c r="I395" s="4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42"/>
      <c r="E396" s="42"/>
      <c r="F396" s="42"/>
      <c r="G396" s="42"/>
      <c r="H396" s="42"/>
      <c r="I396" s="4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42"/>
      <c r="E397" s="42"/>
      <c r="F397" s="42"/>
      <c r="G397" s="42"/>
      <c r="H397" s="42"/>
      <c r="I397" s="4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42"/>
      <c r="E398" s="42"/>
      <c r="F398" s="42"/>
      <c r="G398" s="42"/>
      <c r="H398" s="42"/>
      <c r="I398" s="4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42"/>
      <c r="E399" s="42"/>
      <c r="F399" s="42"/>
      <c r="G399" s="42"/>
      <c r="H399" s="42"/>
      <c r="I399" s="4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42"/>
      <c r="E400" s="42"/>
      <c r="F400" s="42"/>
      <c r="G400" s="42"/>
      <c r="H400" s="42"/>
      <c r="I400" s="4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42"/>
      <c r="E401" s="42"/>
      <c r="F401" s="42"/>
      <c r="G401" s="42"/>
      <c r="H401" s="42"/>
      <c r="I401" s="4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42"/>
      <c r="E402" s="42"/>
      <c r="F402" s="42"/>
      <c r="G402" s="42"/>
      <c r="H402" s="42"/>
      <c r="I402" s="4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42"/>
      <c r="E403" s="42"/>
      <c r="F403" s="42"/>
      <c r="G403" s="42"/>
      <c r="H403" s="42"/>
      <c r="I403" s="4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42"/>
      <c r="E404" s="42"/>
      <c r="F404" s="42"/>
      <c r="G404" s="42"/>
      <c r="H404" s="42"/>
      <c r="I404" s="4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42"/>
      <c r="E405" s="42"/>
      <c r="F405" s="42"/>
      <c r="G405" s="42"/>
      <c r="H405" s="42"/>
      <c r="I405" s="4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42"/>
      <c r="E406" s="42"/>
      <c r="F406" s="42"/>
      <c r="G406" s="42"/>
      <c r="H406" s="42"/>
      <c r="I406" s="4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42"/>
      <c r="E407" s="42"/>
      <c r="F407" s="42"/>
      <c r="G407" s="42"/>
      <c r="H407" s="42"/>
      <c r="I407" s="4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42"/>
      <c r="E408" s="42"/>
      <c r="F408" s="42"/>
      <c r="G408" s="42"/>
      <c r="H408" s="42"/>
      <c r="I408" s="4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42"/>
      <c r="E409" s="42"/>
      <c r="F409" s="42"/>
      <c r="G409" s="42"/>
      <c r="H409" s="42"/>
      <c r="I409" s="4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42"/>
      <c r="E410" s="42"/>
      <c r="F410" s="42"/>
      <c r="G410" s="42"/>
      <c r="H410" s="42"/>
      <c r="I410" s="4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42"/>
      <c r="E411" s="42"/>
      <c r="F411" s="42"/>
      <c r="G411" s="42"/>
      <c r="H411" s="42"/>
      <c r="I411" s="4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42"/>
      <c r="E412" s="42"/>
      <c r="F412" s="42"/>
      <c r="G412" s="42"/>
      <c r="H412" s="42"/>
      <c r="I412" s="4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42"/>
      <c r="E413" s="42"/>
      <c r="F413" s="42"/>
      <c r="G413" s="42"/>
      <c r="H413" s="42"/>
      <c r="I413" s="4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42"/>
      <c r="E414" s="42"/>
      <c r="F414" s="42"/>
      <c r="G414" s="42"/>
      <c r="H414" s="42"/>
      <c r="I414" s="4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42"/>
      <c r="E415" s="42"/>
      <c r="F415" s="42"/>
      <c r="G415" s="42"/>
      <c r="H415" s="42"/>
      <c r="I415" s="4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42"/>
      <c r="E416" s="42"/>
      <c r="F416" s="42"/>
      <c r="G416" s="42"/>
      <c r="H416" s="42"/>
      <c r="I416" s="4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42"/>
      <c r="E417" s="42"/>
      <c r="F417" s="42"/>
      <c r="G417" s="42"/>
      <c r="H417" s="42"/>
      <c r="I417" s="4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42"/>
      <c r="E418" s="42"/>
      <c r="F418" s="42"/>
      <c r="G418" s="42"/>
      <c r="H418" s="42"/>
      <c r="I418" s="4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42"/>
      <c r="E419" s="42"/>
      <c r="F419" s="42"/>
      <c r="G419" s="42"/>
      <c r="H419" s="42"/>
      <c r="I419" s="4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42"/>
      <c r="E420" s="42"/>
      <c r="F420" s="42"/>
      <c r="G420" s="42"/>
      <c r="H420" s="42"/>
      <c r="I420" s="4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42"/>
      <c r="E421" s="42"/>
      <c r="F421" s="42"/>
      <c r="G421" s="42"/>
      <c r="H421" s="42"/>
      <c r="I421" s="4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42"/>
      <c r="E422" s="42"/>
      <c r="F422" s="42"/>
      <c r="G422" s="42"/>
      <c r="H422" s="42"/>
      <c r="I422" s="4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42"/>
      <c r="E423" s="42"/>
      <c r="F423" s="42"/>
      <c r="G423" s="42"/>
      <c r="H423" s="42"/>
      <c r="I423" s="4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42"/>
      <c r="E424" s="42"/>
      <c r="F424" s="42"/>
      <c r="G424" s="42"/>
      <c r="H424" s="42"/>
      <c r="I424" s="4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42"/>
      <c r="E425" s="42"/>
      <c r="F425" s="42"/>
      <c r="G425" s="42"/>
      <c r="H425" s="42"/>
      <c r="I425" s="4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42"/>
      <c r="E426" s="42"/>
      <c r="F426" s="42"/>
      <c r="G426" s="42"/>
      <c r="H426" s="42"/>
      <c r="I426" s="4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42"/>
      <c r="E427" s="42"/>
      <c r="F427" s="42"/>
      <c r="G427" s="42"/>
      <c r="H427" s="42"/>
      <c r="I427" s="4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42"/>
      <c r="E428" s="42"/>
      <c r="F428" s="42"/>
      <c r="G428" s="42"/>
      <c r="H428" s="42"/>
      <c r="I428" s="4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42"/>
      <c r="E429" s="42"/>
      <c r="F429" s="42"/>
      <c r="G429" s="42"/>
      <c r="H429" s="42"/>
      <c r="I429" s="4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42"/>
      <c r="E430" s="42"/>
      <c r="F430" s="42"/>
      <c r="G430" s="42"/>
      <c r="H430" s="42"/>
      <c r="I430" s="4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42"/>
      <c r="E431" s="42"/>
      <c r="F431" s="42"/>
      <c r="G431" s="42"/>
      <c r="H431" s="42"/>
      <c r="I431" s="4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42"/>
      <c r="E432" s="42"/>
      <c r="F432" s="42"/>
      <c r="G432" s="42"/>
      <c r="H432" s="42"/>
      <c r="I432" s="4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42"/>
      <c r="E433" s="42"/>
      <c r="F433" s="42"/>
      <c r="G433" s="42"/>
      <c r="H433" s="42"/>
      <c r="I433" s="4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42"/>
      <c r="E434" s="42"/>
      <c r="F434" s="42"/>
      <c r="G434" s="42"/>
      <c r="H434" s="42"/>
      <c r="I434" s="4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42"/>
      <c r="E435" s="42"/>
      <c r="F435" s="42"/>
      <c r="G435" s="42"/>
      <c r="H435" s="42"/>
      <c r="I435" s="4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42"/>
      <c r="E436" s="42"/>
      <c r="F436" s="42"/>
      <c r="G436" s="42"/>
      <c r="H436" s="42"/>
      <c r="I436" s="4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42"/>
      <c r="E437" s="42"/>
      <c r="F437" s="42"/>
      <c r="G437" s="42"/>
      <c r="H437" s="42"/>
      <c r="I437" s="4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42"/>
      <c r="E438" s="42"/>
      <c r="F438" s="42"/>
      <c r="G438" s="42"/>
      <c r="H438" s="42"/>
      <c r="I438" s="4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42"/>
      <c r="E439" s="42"/>
      <c r="F439" s="42"/>
      <c r="G439" s="42"/>
      <c r="H439" s="42"/>
      <c r="I439" s="4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42"/>
      <c r="E440" s="42"/>
      <c r="F440" s="42"/>
      <c r="G440" s="42"/>
      <c r="H440" s="42"/>
      <c r="I440" s="4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42"/>
      <c r="E441" s="42"/>
      <c r="F441" s="42"/>
      <c r="G441" s="42"/>
      <c r="H441" s="42"/>
      <c r="I441" s="4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42"/>
      <c r="E442" s="42"/>
      <c r="F442" s="42"/>
      <c r="G442" s="42"/>
      <c r="H442" s="42"/>
      <c r="I442" s="4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42"/>
      <c r="E443" s="42"/>
      <c r="F443" s="42"/>
      <c r="G443" s="42"/>
      <c r="H443" s="42"/>
      <c r="I443" s="4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42"/>
      <c r="E444" s="42"/>
      <c r="F444" s="42"/>
      <c r="G444" s="42"/>
      <c r="H444" s="42"/>
      <c r="I444" s="4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42"/>
      <c r="E445" s="42"/>
      <c r="F445" s="42"/>
      <c r="G445" s="42"/>
      <c r="H445" s="42"/>
      <c r="I445" s="4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42"/>
      <c r="E446" s="42"/>
      <c r="F446" s="42"/>
      <c r="G446" s="42"/>
      <c r="H446" s="42"/>
      <c r="I446" s="4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42"/>
      <c r="E447" s="42"/>
      <c r="F447" s="42"/>
      <c r="G447" s="42"/>
      <c r="H447" s="42"/>
      <c r="I447" s="4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42"/>
      <c r="E448" s="42"/>
      <c r="F448" s="42"/>
      <c r="G448" s="42"/>
      <c r="H448" s="42"/>
      <c r="I448" s="4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42"/>
      <c r="E449" s="42"/>
      <c r="F449" s="42"/>
      <c r="G449" s="42"/>
      <c r="H449" s="42"/>
      <c r="I449" s="4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42"/>
      <c r="E450" s="42"/>
      <c r="F450" s="42"/>
      <c r="G450" s="42"/>
      <c r="H450" s="42"/>
      <c r="I450" s="4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42"/>
      <c r="E451" s="42"/>
      <c r="F451" s="42"/>
      <c r="G451" s="42"/>
      <c r="H451" s="42"/>
      <c r="I451" s="4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42"/>
      <c r="E452" s="42"/>
      <c r="F452" s="42"/>
      <c r="G452" s="42"/>
      <c r="H452" s="42"/>
      <c r="I452" s="4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42"/>
      <c r="E453" s="42"/>
      <c r="F453" s="42"/>
      <c r="G453" s="42"/>
      <c r="H453" s="42"/>
      <c r="I453" s="4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42"/>
      <c r="E454" s="42"/>
      <c r="F454" s="42"/>
      <c r="G454" s="42"/>
      <c r="H454" s="42"/>
      <c r="I454" s="4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42"/>
      <c r="E455" s="42"/>
      <c r="F455" s="42"/>
      <c r="G455" s="42"/>
      <c r="H455" s="42"/>
      <c r="I455" s="4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42"/>
      <c r="E456" s="42"/>
      <c r="F456" s="42"/>
      <c r="G456" s="42"/>
      <c r="H456" s="42"/>
      <c r="I456" s="4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42"/>
      <c r="E457" s="42"/>
      <c r="F457" s="42"/>
      <c r="G457" s="42"/>
      <c r="H457" s="42"/>
      <c r="I457" s="4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42"/>
      <c r="E458" s="42"/>
      <c r="F458" s="42"/>
      <c r="G458" s="42"/>
      <c r="H458" s="42"/>
      <c r="I458" s="4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42"/>
      <c r="E459" s="42"/>
      <c r="F459" s="42"/>
      <c r="G459" s="42"/>
      <c r="H459" s="42"/>
      <c r="I459" s="4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42"/>
      <c r="E460" s="42"/>
      <c r="F460" s="42"/>
      <c r="G460" s="42"/>
      <c r="H460" s="42"/>
      <c r="I460" s="4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42"/>
      <c r="E461" s="42"/>
      <c r="F461" s="42"/>
      <c r="G461" s="42"/>
      <c r="H461" s="42"/>
      <c r="I461" s="4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42"/>
      <c r="E462" s="42"/>
      <c r="F462" s="42"/>
      <c r="G462" s="42"/>
      <c r="H462" s="42"/>
      <c r="I462" s="4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42"/>
      <c r="E463" s="42"/>
      <c r="F463" s="42"/>
      <c r="G463" s="42"/>
      <c r="H463" s="42"/>
      <c r="I463" s="4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42"/>
      <c r="E464" s="42"/>
      <c r="F464" s="42"/>
      <c r="G464" s="42"/>
      <c r="H464" s="42"/>
      <c r="I464" s="4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42"/>
      <c r="E465" s="42"/>
      <c r="F465" s="42"/>
      <c r="G465" s="42"/>
      <c r="H465" s="42"/>
      <c r="I465" s="4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42"/>
      <c r="E466" s="42"/>
      <c r="F466" s="42"/>
      <c r="G466" s="42"/>
      <c r="H466" s="42"/>
      <c r="I466" s="4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42"/>
      <c r="E467" s="42"/>
      <c r="F467" s="42"/>
      <c r="G467" s="42"/>
      <c r="H467" s="42"/>
      <c r="I467" s="4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42"/>
      <c r="E468" s="42"/>
      <c r="F468" s="42"/>
      <c r="G468" s="42"/>
      <c r="H468" s="42"/>
      <c r="I468" s="4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42"/>
      <c r="E469" s="42"/>
      <c r="F469" s="42"/>
      <c r="G469" s="42"/>
      <c r="H469" s="42"/>
      <c r="I469" s="4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42"/>
      <c r="E470" s="42"/>
      <c r="F470" s="42"/>
      <c r="G470" s="42"/>
      <c r="H470" s="42"/>
      <c r="I470" s="4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42"/>
      <c r="E471" s="42"/>
      <c r="F471" s="42"/>
      <c r="G471" s="42"/>
      <c r="H471" s="42"/>
      <c r="I471" s="4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42"/>
      <c r="E472" s="42"/>
      <c r="F472" s="42"/>
      <c r="G472" s="42"/>
      <c r="H472" s="42"/>
      <c r="I472" s="4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42"/>
      <c r="E473" s="42"/>
      <c r="F473" s="42"/>
      <c r="G473" s="42"/>
      <c r="H473" s="42"/>
      <c r="I473" s="4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42"/>
      <c r="E474" s="42"/>
      <c r="F474" s="42"/>
      <c r="G474" s="42"/>
      <c r="H474" s="42"/>
      <c r="I474" s="4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42"/>
      <c r="E475" s="42"/>
      <c r="F475" s="42"/>
      <c r="G475" s="42"/>
      <c r="H475" s="42"/>
      <c r="I475" s="4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42"/>
      <c r="E476" s="42"/>
      <c r="F476" s="42"/>
      <c r="G476" s="42"/>
      <c r="H476" s="42"/>
      <c r="I476" s="4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42"/>
      <c r="E477" s="42"/>
      <c r="F477" s="42"/>
      <c r="G477" s="42"/>
      <c r="H477" s="42"/>
      <c r="I477" s="4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42"/>
      <c r="E478" s="42"/>
      <c r="F478" s="42"/>
      <c r="G478" s="42"/>
      <c r="H478" s="42"/>
      <c r="I478" s="4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42"/>
      <c r="E479" s="42"/>
      <c r="F479" s="42"/>
      <c r="G479" s="42"/>
      <c r="H479" s="42"/>
      <c r="I479" s="4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42"/>
      <c r="E480" s="42"/>
      <c r="F480" s="42"/>
      <c r="G480" s="42"/>
      <c r="H480" s="42"/>
      <c r="I480" s="4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42"/>
      <c r="E481" s="42"/>
      <c r="F481" s="42"/>
      <c r="G481" s="42"/>
      <c r="H481" s="42"/>
      <c r="I481" s="4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42"/>
      <c r="E482" s="42"/>
      <c r="F482" s="42"/>
      <c r="G482" s="42"/>
      <c r="H482" s="42"/>
      <c r="I482" s="4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42"/>
      <c r="E483" s="42"/>
      <c r="F483" s="42"/>
      <c r="G483" s="42"/>
      <c r="H483" s="42"/>
      <c r="I483" s="4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42"/>
      <c r="E484" s="42"/>
      <c r="F484" s="42"/>
      <c r="G484" s="42"/>
      <c r="H484" s="42"/>
      <c r="I484" s="4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42"/>
      <c r="E485" s="42"/>
      <c r="F485" s="42"/>
      <c r="G485" s="42"/>
      <c r="H485" s="42"/>
      <c r="I485" s="4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42"/>
      <c r="E486" s="42"/>
      <c r="F486" s="42"/>
      <c r="G486" s="42"/>
      <c r="H486" s="42"/>
      <c r="I486" s="4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42"/>
      <c r="E487" s="42"/>
      <c r="F487" s="42"/>
      <c r="G487" s="42"/>
      <c r="H487" s="42"/>
      <c r="I487" s="4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42"/>
      <c r="E488" s="42"/>
      <c r="F488" s="42"/>
      <c r="G488" s="42"/>
      <c r="H488" s="42"/>
      <c r="I488" s="4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42"/>
      <c r="E489" s="42"/>
      <c r="F489" s="42"/>
      <c r="G489" s="42"/>
      <c r="H489" s="42"/>
      <c r="I489" s="4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42"/>
      <c r="E490" s="42"/>
      <c r="F490" s="42"/>
      <c r="G490" s="42"/>
      <c r="H490" s="42"/>
      <c r="I490" s="4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42"/>
      <c r="E491" s="42"/>
      <c r="F491" s="42"/>
      <c r="G491" s="42"/>
      <c r="H491" s="42"/>
      <c r="I491" s="4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42"/>
      <c r="E492" s="42"/>
      <c r="F492" s="42"/>
      <c r="G492" s="42"/>
      <c r="H492" s="42"/>
      <c r="I492" s="4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42"/>
      <c r="E493" s="42"/>
      <c r="F493" s="42"/>
      <c r="G493" s="42"/>
      <c r="H493" s="42"/>
      <c r="I493" s="4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42"/>
      <c r="E494" s="42"/>
      <c r="F494" s="42"/>
      <c r="G494" s="42"/>
      <c r="H494" s="42"/>
      <c r="I494" s="4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42"/>
      <c r="E495" s="42"/>
      <c r="F495" s="42"/>
      <c r="G495" s="42"/>
      <c r="H495" s="42"/>
      <c r="I495" s="4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42"/>
      <c r="E496" s="42"/>
      <c r="F496" s="42"/>
      <c r="G496" s="42"/>
      <c r="H496" s="42"/>
      <c r="I496" s="4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42"/>
      <c r="E497" s="42"/>
      <c r="F497" s="42"/>
      <c r="G497" s="42"/>
      <c r="H497" s="42"/>
      <c r="I497" s="4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42"/>
      <c r="E498" s="42"/>
      <c r="F498" s="42"/>
      <c r="G498" s="42"/>
      <c r="H498" s="42"/>
      <c r="I498" s="4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42"/>
      <c r="E499" s="42"/>
      <c r="F499" s="42"/>
      <c r="G499" s="42"/>
      <c r="H499" s="42"/>
      <c r="I499" s="4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42"/>
      <c r="E500" s="42"/>
      <c r="F500" s="42"/>
      <c r="G500" s="42"/>
      <c r="H500" s="42"/>
      <c r="I500" s="4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42"/>
      <c r="E501" s="42"/>
      <c r="F501" s="42"/>
      <c r="G501" s="42"/>
      <c r="H501" s="42"/>
      <c r="I501" s="4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42"/>
      <c r="E502" s="42"/>
      <c r="F502" s="42"/>
      <c r="G502" s="42"/>
      <c r="H502" s="42"/>
      <c r="I502" s="4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42"/>
      <c r="E503" s="42"/>
      <c r="F503" s="42"/>
      <c r="G503" s="42"/>
      <c r="H503" s="42"/>
      <c r="I503" s="4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42"/>
      <c r="E504" s="42"/>
      <c r="F504" s="42"/>
      <c r="G504" s="42"/>
      <c r="H504" s="42"/>
      <c r="I504" s="4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42"/>
      <c r="E505" s="42"/>
      <c r="F505" s="42"/>
      <c r="G505" s="42"/>
      <c r="H505" s="42"/>
      <c r="I505" s="4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42"/>
      <c r="E506" s="42"/>
      <c r="F506" s="42"/>
      <c r="G506" s="42"/>
      <c r="H506" s="42"/>
      <c r="I506" s="4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42"/>
      <c r="E507" s="42"/>
      <c r="F507" s="42"/>
      <c r="G507" s="42"/>
      <c r="H507" s="42"/>
      <c r="I507" s="4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42"/>
      <c r="E508" s="42"/>
      <c r="F508" s="42"/>
      <c r="G508" s="42"/>
      <c r="H508" s="42"/>
      <c r="I508" s="4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42"/>
      <c r="E509" s="42"/>
      <c r="F509" s="42"/>
      <c r="G509" s="42"/>
      <c r="H509" s="42"/>
      <c r="I509" s="4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42"/>
      <c r="E510" s="42"/>
      <c r="F510" s="42"/>
      <c r="G510" s="42"/>
      <c r="H510" s="42"/>
      <c r="I510" s="4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42"/>
      <c r="E511" s="42"/>
      <c r="F511" s="42"/>
      <c r="G511" s="42"/>
      <c r="H511" s="42"/>
      <c r="I511" s="4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42"/>
      <c r="E512" s="42"/>
      <c r="F512" s="42"/>
      <c r="G512" s="42"/>
      <c r="H512" s="42"/>
      <c r="I512" s="4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42"/>
      <c r="E513" s="42"/>
      <c r="F513" s="42"/>
      <c r="G513" s="42"/>
      <c r="H513" s="42"/>
      <c r="I513" s="4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42"/>
      <c r="E514" s="42"/>
      <c r="F514" s="42"/>
      <c r="G514" s="42"/>
      <c r="H514" s="42"/>
      <c r="I514" s="4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42"/>
      <c r="E515" s="42"/>
      <c r="F515" s="42"/>
      <c r="G515" s="42"/>
      <c r="H515" s="42"/>
      <c r="I515" s="4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42"/>
      <c r="E516" s="42"/>
      <c r="F516" s="42"/>
      <c r="G516" s="42"/>
      <c r="H516" s="42"/>
      <c r="I516" s="4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42"/>
      <c r="E517" s="42"/>
      <c r="F517" s="42"/>
      <c r="G517" s="42"/>
      <c r="H517" s="42"/>
      <c r="I517" s="4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42"/>
      <c r="E518" s="42"/>
      <c r="F518" s="42"/>
      <c r="G518" s="42"/>
      <c r="H518" s="42"/>
      <c r="I518" s="4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42"/>
      <c r="E519" s="42"/>
      <c r="F519" s="42"/>
      <c r="G519" s="42"/>
      <c r="H519" s="42"/>
      <c r="I519" s="4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42"/>
      <c r="E520" s="42"/>
      <c r="F520" s="42"/>
      <c r="G520" s="42"/>
      <c r="H520" s="42"/>
      <c r="I520" s="4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42"/>
      <c r="E521" s="42"/>
      <c r="F521" s="42"/>
      <c r="G521" s="42"/>
      <c r="H521" s="42"/>
      <c r="I521" s="4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42"/>
      <c r="E522" s="42"/>
      <c r="F522" s="42"/>
      <c r="G522" s="42"/>
      <c r="H522" s="42"/>
      <c r="I522" s="4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42"/>
      <c r="E523" s="42"/>
      <c r="F523" s="42"/>
      <c r="G523" s="42"/>
      <c r="H523" s="42"/>
      <c r="I523" s="4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42"/>
      <c r="E524" s="42"/>
      <c r="F524" s="42"/>
      <c r="G524" s="42"/>
      <c r="H524" s="42"/>
      <c r="I524" s="4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42"/>
      <c r="E525" s="42"/>
      <c r="F525" s="42"/>
      <c r="G525" s="42"/>
      <c r="H525" s="42"/>
      <c r="I525" s="4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42"/>
      <c r="E526" s="42"/>
      <c r="F526" s="42"/>
      <c r="G526" s="42"/>
      <c r="H526" s="42"/>
      <c r="I526" s="4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42"/>
      <c r="E527" s="42"/>
      <c r="F527" s="42"/>
      <c r="G527" s="42"/>
      <c r="H527" s="42"/>
      <c r="I527" s="4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42"/>
      <c r="E528" s="42"/>
      <c r="F528" s="42"/>
      <c r="G528" s="42"/>
      <c r="H528" s="42"/>
      <c r="I528" s="4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42"/>
      <c r="E529" s="42"/>
      <c r="F529" s="42"/>
      <c r="G529" s="42"/>
      <c r="H529" s="42"/>
      <c r="I529" s="4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42"/>
      <c r="E530" s="42"/>
      <c r="F530" s="42"/>
      <c r="G530" s="42"/>
      <c r="H530" s="42"/>
      <c r="I530" s="4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42"/>
      <c r="E531" s="42"/>
      <c r="F531" s="42"/>
      <c r="G531" s="42"/>
      <c r="H531" s="42"/>
      <c r="I531" s="4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42"/>
      <c r="E532" s="42"/>
      <c r="F532" s="42"/>
      <c r="G532" s="42"/>
      <c r="H532" s="42"/>
      <c r="I532" s="4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42"/>
      <c r="E533" s="42"/>
      <c r="F533" s="42"/>
      <c r="G533" s="42"/>
      <c r="H533" s="42"/>
      <c r="I533" s="4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42"/>
      <c r="E534" s="42"/>
      <c r="F534" s="42"/>
      <c r="G534" s="42"/>
      <c r="H534" s="42"/>
      <c r="I534" s="4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42"/>
      <c r="E535" s="42"/>
      <c r="F535" s="42"/>
      <c r="G535" s="42"/>
      <c r="H535" s="42"/>
      <c r="I535" s="4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42"/>
      <c r="E536" s="42"/>
      <c r="F536" s="42"/>
      <c r="G536" s="42"/>
      <c r="H536" s="42"/>
      <c r="I536" s="4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42"/>
      <c r="E537" s="42"/>
      <c r="F537" s="42"/>
      <c r="G537" s="42"/>
      <c r="H537" s="42"/>
      <c r="I537" s="4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42"/>
      <c r="E538" s="42"/>
      <c r="F538" s="42"/>
      <c r="G538" s="42"/>
      <c r="H538" s="42"/>
      <c r="I538" s="4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42"/>
      <c r="E539" s="42"/>
      <c r="F539" s="42"/>
      <c r="G539" s="42"/>
      <c r="H539" s="42"/>
      <c r="I539" s="4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42"/>
      <c r="E540" s="42"/>
      <c r="F540" s="42"/>
      <c r="G540" s="42"/>
      <c r="H540" s="42"/>
      <c r="I540" s="4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42"/>
      <c r="E541" s="42"/>
      <c r="F541" s="42"/>
      <c r="G541" s="42"/>
      <c r="H541" s="42"/>
      <c r="I541" s="4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42"/>
      <c r="E542" s="42"/>
      <c r="F542" s="42"/>
      <c r="G542" s="42"/>
      <c r="H542" s="42"/>
      <c r="I542" s="4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42"/>
      <c r="E543" s="42"/>
      <c r="F543" s="42"/>
      <c r="G543" s="42"/>
      <c r="H543" s="42"/>
      <c r="I543" s="4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42"/>
      <c r="E544" s="42"/>
      <c r="F544" s="42"/>
      <c r="G544" s="42"/>
      <c r="H544" s="42"/>
      <c r="I544" s="4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42"/>
      <c r="E545" s="42"/>
      <c r="F545" s="42"/>
      <c r="G545" s="42"/>
      <c r="H545" s="42"/>
      <c r="I545" s="4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42"/>
      <c r="E546" s="42"/>
      <c r="F546" s="42"/>
      <c r="G546" s="42"/>
      <c r="H546" s="42"/>
      <c r="I546" s="4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42"/>
      <c r="E547" s="42"/>
      <c r="F547" s="42"/>
      <c r="G547" s="42"/>
      <c r="H547" s="42"/>
      <c r="I547" s="4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42"/>
      <c r="E548" s="42"/>
      <c r="F548" s="42"/>
      <c r="G548" s="42"/>
      <c r="H548" s="42"/>
      <c r="I548" s="4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42"/>
      <c r="E549" s="42"/>
      <c r="F549" s="42"/>
      <c r="G549" s="42"/>
      <c r="H549" s="42"/>
      <c r="I549" s="4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42"/>
      <c r="E550" s="42"/>
      <c r="F550" s="42"/>
      <c r="G550" s="42"/>
      <c r="H550" s="42"/>
      <c r="I550" s="4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42"/>
      <c r="E551" s="42"/>
      <c r="F551" s="42"/>
      <c r="G551" s="42"/>
      <c r="H551" s="42"/>
      <c r="I551" s="4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42"/>
      <c r="E552" s="42"/>
      <c r="F552" s="42"/>
      <c r="G552" s="42"/>
      <c r="H552" s="42"/>
      <c r="I552" s="4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42"/>
      <c r="E553" s="42"/>
      <c r="F553" s="42"/>
      <c r="G553" s="42"/>
      <c r="H553" s="42"/>
      <c r="I553" s="4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42"/>
      <c r="E554" s="42"/>
      <c r="F554" s="42"/>
      <c r="G554" s="42"/>
      <c r="H554" s="42"/>
      <c r="I554" s="4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42"/>
      <c r="E555" s="42"/>
      <c r="F555" s="42"/>
      <c r="G555" s="42"/>
      <c r="H555" s="42"/>
      <c r="I555" s="4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42"/>
      <c r="E556" s="42"/>
      <c r="F556" s="42"/>
      <c r="G556" s="42"/>
      <c r="H556" s="42"/>
      <c r="I556" s="4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42"/>
      <c r="E557" s="42"/>
      <c r="F557" s="42"/>
      <c r="G557" s="42"/>
      <c r="H557" s="42"/>
      <c r="I557" s="4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42"/>
      <c r="E558" s="42"/>
      <c r="F558" s="42"/>
      <c r="G558" s="42"/>
      <c r="H558" s="42"/>
      <c r="I558" s="4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42"/>
      <c r="E559" s="42"/>
      <c r="F559" s="42"/>
      <c r="G559" s="42"/>
      <c r="H559" s="42"/>
      <c r="I559" s="4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42"/>
      <c r="E560" s="42"/>
      <c r="F560" s="42"/>
      <c r="G560" s="42"/>
      <c r="H560" s="42"/>
      <c r="I560" s="4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42"/>
      <c r="E561" s="42"/>
      <c r="F561" s="42"/>
      <c r="G561" s="42"/>
      <c r="H561" s="42"/>
      <c r="I561" s="4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42"/>
      <c r="E562" s="42"/>
      <c r="F562" s="42"/>
      <c r="G562" s="42"/>
      <c r="H562" s="42"/>
      <c r="I562" s="4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42"/>
      <c r="E563" s="42"/>
      <c r="F563" s="42"/>
      <c r="G563" s="42"/>
      <c r="H563" s="42"/>
      <c r="I563" s="4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42"/>
      <c r="E564" s="42"/>
      <c r="F564" s="42"/>
      <c r="G564" s="42"/>
      <c r="H564" s="42"/>
      <c r="I564" s="4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42"/>
      <c r="E565" s="42"/>
      <c r="F565" s="42"/>
      <c r="G565" s="42"/>
      <c r="H565" s="42"/>
      <c r="I565" s="4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42"/>
      <c r="E566" s="42"/>
      <c r="F566" s="42"/>
      <c r="G566" s="42"/>
      <c r="H566" s="42"/>
      <c r="I566" s="4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42"/>
      <c r="E567" s="42"/>
      <c r="F567" s="42"/>
      <c r="G567" s="42"/>
      <c r="H567" s="42"/>
      <c r="I567" s="4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42"/>
      <c r="E568" s="42"/>
      <c r="F568" s="42"/>
      <c r="G568" s="42"/>
      <c r="H568" s="42"/>
      <c r="I568" s="4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42"/>
      <c r="E569" s="42"/>
      <c r="F569" s="42"/>
      <c r="G569" s="42"/>
      <c r="H569" s="42"/>
      <c r="I569" s="4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42"/>
      <c r="E570" s="42"/>
      <c r="F570" s="42"/>
      <c r="G570" s="42"/>
      <c r="H570" s="42"/>
      <c r="I570" s="4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42"/>
      <c r="E571" s="42"/>
      <c r="F571" s="42"/>
      <c r="G571" s="42"/>
      <c r="H571" s="42"/>
      <c r="I571" s="4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42"/>
      <c r="E572" s="42"/>
      <c r="F572" s="42"/>
      <c r="G572" s="42"/>
      <c r="H572" s="42"/>
      <c r="I572" s="4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42"/>
      <c r="E573" s="42"/>
      <c r="F573" s="42"/>
      <c r="G573" s="42"/>
      <c r="H573" s="42"/>
      <c r="I573" s="4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42"/>
      <c r="E574" s="42"/>
      <c r="F574" s="42"/>
      <c r="G574" s="42"/>
      <c r="H574" s="42"/>
      <c r="I574" s="4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42"/>
      <c r="E575" s="42"/>
      <c r="F575" s="42"/>
      <c r="G575" s="42"/>
      <c r="H575" s="42"/>
      <c r="I575" s="4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42"/>
      <c r="E576" s="42"/>
      <c r="F576" s="42"/>
      <c r="G576" s="42"/>
      <c r="H576" s="42"/>
      <c r="I576" s="4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42"/>
      <c r="E577" s="42"/>
      <c r="F577" s="42"/>
      <c r="G577" s="42"/>
      <c r="H577" s="42"/>
      <c r="I577" s="4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42"/>
      <c r="E578" s="42"/>
      <c r="F578" s="42"/>
      <c r="G578" s="42"/>
      <c r="H578" s="42"/>
      <c r="I578" s="4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42"/>
      <c r="E579" s="42"/>
      <c r="F579" s="42"/>
      <c r="G579" s="42"/>
      <c r="H579" s="42"/>
      <c r="I579" s="4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42"/>
      <c r="E580" s="42"/>
      <c r="F580" s="42"/>
      <c r="G580" s="42"/>
      <c r="H580" s="42"/>
      <c r="I580" s="4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42"/>
      <c r="E581" s="42"/>
      <c r="F581" s="42"/>
      <c r="G581" s="42"/>
      <c r="H581" s="42"/>
      <c r="I581" s="4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42"/>
      <c r="E582" s="42"/>
      <c r="F582" s="42"/>
      <c r="G582" s="42"/>
      <c r="H582" s="42"/>
      <c r="I582" s="4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42"/>
      <c r="E583" s="42"/>
      <c r="F583" s="42"/>
      <c r="G583" s="42"/>
      <c r="H583" s="42"/>
      <c r="I583" s="4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42"/>
      <c r="E584" s="42"/>
      <c r="F584" s="42"/>
      <c r="G584" s="42"/>
      <c r="H584" s="42"/>
      <c r="I584" s="4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42"/>
      <c r="E585" s="42"/>
      <c r="F585" s="42"/>
      <c r="G585" s="42"/>
      <c r="H585" s="42"/>
      <c r="I585" s="4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42"/>
      <c r="E586" s="42"/>
      <c r="F586" s="42"/>
      <c r="G586" s="42"/>
      <c r="H586" s="42"/>
      <c r="I586" s="4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42"/>
      <c r="E587" s="42"/>
      <c r="F587" s="42"/>
      <c r="G587" s="42"/>
      <c r="H587" s="42"/>
      <c r="I587" s="4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42"/>
      <c r="E588" s="42"/>
      <c r="F588" s="42"/>
      <c r="G588" s="42"/>
      <c r="H588" s="42"/>
      <c r="I588" s="4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42"/>
      <c r="E589" s="42"/>
      <c r="F589" s="42"/>
      <c r="G589" s="42"/>
      <c r="H589" s="42"/>
      <c r="I589" s="4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42"/>
      <c r="E590" s="42"/>
      <c r="F590" s="42"/>
      <c r="G590" s="42"/>
      <c r="H590" s="42"/>
      <c r="I590" s="4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42"/>
      <c r="E591" s="42"/>
      <c r="F591" s="42"/>
      <c r="G591" s="42"/>
      <c r="H591" s="42"/>
      <c r="I591" s="4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42"/>
      <c r="E592" s="42"/>
      <c r="F592" s="42"/>
      <c r="G592" s="42"/>
      <c r="H592" s="42"/>
      <c r="I592" s="4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42"/>
      <c r="E593" s="42"/>
      <c r="F593" s="42"/>
      <c r="G593" s="42"/>
      <c r="H593" s="42"/>
      <c r="I593" s="4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42"/>
      <c r="E594" s="42"/>
      <c r="F594" s="42"/>
      <c r="G594" s="42"/>
      <c r="H594" s="42"/>
      <c r="I594" s="4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42"/>
      <c r="E595" s="42"/>
      <c r="F595" s="42"/>
      <c r="G595" s="42"/>
      <c r="H595" s="42"/>
      <c r="I595" s="4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42"/>
      <c r="E596" s="42"/>
      <c r="F596" s="42"/>
      <c r="G596" s="42"/>
      <c r="H596" s="42"/>
      <c r="I596" s="4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42"/>
      <c r="E597" s="42"/>
      <c r="F597" s="42"/>
      <c r="G597" s="42"/>
      <c r="H597" s="42"/>
      <c r="I597" s="4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42"/>
      <c r="E598" s="42"/>
      <c r="F598" s="42"/>
      <c r="G598" s="42"/>
      <c r="H598" s="42"/>
      <c r="I598" s="4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42"/>
      <c r="E599" s="42"/>
      <c r="F599" s="42"/>
      <c r="G599" s="42"/>
      <c r="H599" s="42"/>
      <c r="I599" s="4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42"/>
      <c r="E600" s="42"/>
      <c r="F600" s="42"/>
      <c r="G600" s="42"/>
      <c r="H600" s="42"/>
      <c r="I600" s="4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42"/>
      <c r="E601" s="42"/>
      <c r="F601" s="42"/>
      <c r="G601" s="42"/>
      <c r="H601" s="42"/>
      <c r="I601" s="4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42"/>
      <c r="E602" s="42"/>
      <c r="F602" s="42"/>
      <c r="G602" s="42"/>
      <c r="H602" s="42"/>
      <c r="I602" s="4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42"/>
      <c r="E603" s="42"/>
      <c r="F603" s="42"/>
      <c r="G603" s="42"/>
      <c r="H603" s="42"/>
      <c r="I603" s="4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42"/>
      <c r="E604" s="42"/>
      <c r="F604" s="42"/>
      <c r="G604" s="42"/>
      <c r="H604" s="42"/>
      <c r="I604" s="4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42"/>
      <c r="E605" s="42"/>
      <c r="F605" s="42"/>
      <c r="G605" s="42"/>
      <c r="H605" s="42"/>
      <c r="I605" s="4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42"/>
      <c r="E606" s="42"/>
      <c r="F606" s="42"/>
      <c r="G606" s="42"/>
      <c r="H606" s="42"/>
      <c r="I606" s="4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42"/>
      <c r="E607" s="42"/>
      <c r="F607" s="42"/>
      <c r="G607" s="42"/>
      <c r="H607" s="42"/>
      <c r="I607" s="4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42"/>
      <c r="E608" s="42"/>
      <c r="F608" s="42"/>
      <c r="G608" s="42"/>
      <c r="H608" s="42"/>
      <c r="I608" s="4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42"/>
      <c r="E609" s="42"/>
      <c r="F609" s="42"/>
      <c r="G609" s="42"/>
      <c r="H609" s="42"/>
      <c r="I609" s="4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42"/>
      <c r="E610" s="42"/>
      <c r="F610" s="42"/>
      <c r="G610" s="42"/>
      <c r="H610" s="42"/>
      <c r="I610" s="4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42"/>
      <c r="E611" s="42"/>
      <c r="F611" s="42"/>
      <c r="G611" s="42"/>
      <c r="H611" s="42"/>
      <c r="I611" s="4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42"/>
      <c r="E612" s="42"/>
      <c r="F612" s="42"/>
      <c r="G612" s="42"/>
      <c r="H612" s="42"/>
      <c r="I612" s="4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42"/>
      <c r="E613" s="42"/>
      <c r="F613" s="42"/>
      <c r="G613" s="42"/>
      <c r="H613" s="42"/>
      <c r="I613" s="4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42"/>
      <c r="E614" s="42"/>
      <c r="F614" s="42"/>
      <c r="G614" s="42"/>
      <c r="H614" s="42"/>
      <c r="I614" s="4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42"/>
      <c r="E615" s="42"/>
      <c r="F615" s="42"/>
      <c r="G615" s="42"/>
      <c r="H615" s="42"/>
      <c r="I615" s="4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42"/>
      <c r="E616" s="42"/>
      <c r="F616" s="42"/>
      <c r="G616" s="42"/>
      <c r="H616" s="42"/>
      <c r="I616" s="4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42"/>
      <c r="E617" s="42"/>
      <c r="F617" s="42"/>
      <c r="G617" s="42"/>
      <c r="H617" s="42"/>
      <c r="I617" s="4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42"/>
      <c r="E618" s="42"/>
      <c r="F618" s="42"/>
      <c r="G618" s="42"/>
      <c r="H618" s="42"/>
      <c r="I618" s="4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42"/>
      <c r="E619" s="42"/>
      <c r="F619" s="42"/>
      <c r="G619" s="42"/>
      <c r="H619" s="42"/>
      <c r="I619" s="4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42"/>
      <c r="E620" s="42"/>
      <c r="F620" s="42"/>
      <c r="G620" s="42"/>
      <c r="H620" s="42"/>
      <c r="I620" s="4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42"/>
      <c r="E621" s="42"/>
      <c r="F621" s="42"/>
      <c r="G621" s="42"/>
      <c r="H621" s="42"/>
      <c r="I621" s="4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42"/>
      <c r="E622" s="42"/>
      <c r="F622" s="42"/>
      <c r="G622" s="42"/>
      <c r="H622" s="42"/>
      <c r="I622" s="4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42"/>
      <c r="E623" s="42"/>
      <c r="F623" s="42"/>
      <c r="G623" s="42"/>
      <c r="H623" s="42"/>
      <c r="I623" s="4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42"/>
      <c r="E624" s="42"/>
      <c r="F624" s="42"/>
      <c r="G624" s="42"/>
      <c r="H624" s="42"/>
      <c r="I624" s="4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42"/>
      <c r="E625" s="42"/>
      <c r="F625" s="42"/>
      <c r="G625" s="42"/>
      <c r="H625" s="42"/>
      <c r="I625" s="4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42"/>
      <c r="E626" s="42"/>
      <c r="F626" s="42"/>
      <c r="G626" s="42"/>
      <c r="H626" s="42"/>
      <c r="I626" s="4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42"/>
      <c r="E627" s="42"/>
      <c r="F627" s="42"/>
      <c r="G627" s="42"/>
      <c r="H627" s="42"/>
      <c r="I627" s="4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42"/>
      <c r="E628" s="42"/>
      <c r="F628" s="42"/>
      <c r="G628" s="42"/>
      <c r="H628" s="42"/>
      <c r="I628" s="4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42"/>
      <c r="E629" s="42"/>
      <c r="F629" s="42"/>
      <c r="G629" s="42"/>
      <c r="H629" s="42"/>
      <c r="I629" s="4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42"/>
      <c r="E630" s="42"/>
      <c r="F630" s="42"/>
      <c r="G630" s="42"/>
      <c r="H630" s="42"/>
      <c r="I630" s="4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42"/>
      <c r="E631" s="42"/>
      <c r="F631" s="42"/>
      <c r="G631" s="42"/>
      <c r="H631" s="42"/>
      <c r="I631" s="4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42"/>
      <c r="E632" s="42"/>
      <c r="F632" s="42"/>
      <c r="G632" s="42"/>
      <c r="H632" s="42"/>
      <c r="I632" s="4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42"/>
      <c r="E633" s="42"/>
      <c r="F633" s="42"/>
      <c r="G633" s="42"/>
      <c r="H633" s="42"/>
      <c r="I633" s="4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42"/>
      <c r="E634" s="42"/>
      <c r="F634" s="42"/>
      <c r="G634" s="42"/>
      <c r="H634" s="42"/>
      <c r="I634" s="4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42"/>
      <c r="E635" s="42"/>
      <c r="F635" s="42"/>
      <c r="G635" s="42"/>
      <c r="H635" s="42"/>
      <c r="I635" s="4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42"/>
      <c r="E636" s="42"/>
      <c r="F636" s="42"/>
      <c r="G636" s="42"/>
      <c r="H636" s="42"/>
      <c r="I636" s="4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42"/>
      <c r="E637" s="42"/>
      <c r="F637" s="42"/>
      <c r="G637" s="42"/>
      <c r="H637" s="42"/>
      <c r="I637" s="4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42"/>
      <c r="E638" s="42"/>
      <c r="F638" s="42"/>
      <c r="G638" s="42"/>
      <c r="H638" s="42"/>
      <c r="I638" s="4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42"/>
      <c r="E639" s="42"/>
      <c r="F639" s="42"/>
      <c r="G639" s="42"/>
      <c r="H639" s="42"/>
      <c r="I639" s="4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42"/>
      <c r="E640" s="42"/>
      <c r="F640" s="42"/>
      <c r="G640" s="42"/>
      <c r="H640" s="42"/>
      <c r="I640" s="4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42"/>
      <c r="E641" s="42"/>
      <c r="F641" s="42"/>
      <c r="G641" s="42"/>
      <c r="H641" s="42"/>
      <c r="I641" s="4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42"/>
      <c r="E642" s="42"/>
      <c r="F642" s="42"/>
      <c r="G642" s="42"/>
      <c r="H642" s="42"/>
      <c r="I642" s="4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42"/>
      <c r="E643" s="42"/>
      <c r="F643" s="42"/>
      <c r="G643" s="42"/>
      <c r="H643" s="42"/>
      <c r="I643" s="4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42"/>
      <c r="E644" s="42"/>
      <c r="F644" s="42"/>
      <c r="G644" s="42"/>
      <c r="H644" s="42"/>
      <c r="I644" s="4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42"/>
      <c r="E645" s="42"/>
      <c r="F645" s="42"/>
      <c r="G645" s="42"/>
      <c r="H645" s="42"/>
      <c r="I645" s="4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42"/>
      <c r="E646" s="42"/>
      <c r="F646" s="42"/>
      <c r="G646" s="42"/>
      <c r="H646" s="42"/>
      <c r="I646" s="4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42"/>
      <c r="E647" s="42"/>
      <c r="F647" s="42"/>
      <c r="G647" s="42"/>
      <c r="H647" s="42"/>
      <c r="I647" s="4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42"/>
      <c r="E648" s="42"/>
      <c r="F648" s="42"/>
      <c r="G648" s="42"/>
      <c r="H648" s="42"/>
      <c r="I648" s="4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42"/>
      <c r="E649" s="42"/>
      <c r="F649" s="42"/>
      <c r="G649" s="42"/>
      <c r="H649" s="42"/>
      <c r="I649" s="4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42"/>
      <c r="E650" s="42"/>
      <c r="F650" s="42"/>
      <c r="G650" s="42"/>
      <c r="H650" s="42"/>
      <c r="I650" s="4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42"/>
      <c r="E651" s="42"/>
      <c r="F651" s="42"/>
      <c r="G651" s="42"/>
      <c r="H651" s="42"/>
      <c r="I651" s="4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42"/>
      <c r="E652" s="42"/>
      <c r="F652" s="42"/>
      <c r="G652" s="42"/>
      <c r="H652" s="42"/>
      <c r="I652" s="4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42"/>
      <c r="E653" s="42"/>
      <c r="F653" s="42"/>
      <c r="G653" s="42"/>
      <c r="H653" s="42"/>
      <c r="I653" s="4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42"/>
      <c r="E654" s="42"/>
      <c r="F654" s="42"/>
      <c r="G654" s="42"/>
      <c r="H654" s="42"/>
      <c r="I654" s="4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42"/>
      <c r="E655" s="42"/>
      <c r="F655" s="42"/>
      <c r="G655" s="42"/>
      <c r="H655" s="42"/>
      <c r="I655" s="4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42"/>
      <c r="E656" s="42"/>
      <c r="F656" s="42"/>
      <c r="G656" s="42"/>
      <c r="H656" s="42"/>
      <c r="I656" s="4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42"/>
      <c r="E657" s="42"/>
      <c r="F657" s="42"/>
      <c r="G657" s="42"/>
      <c r="H657" s="42"/>
      <c r="I657" s="4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42"/>
      <c r="E658" s="42"/>
      <c r="F658" s="42"/>
      <c r="G658" s="42"/>
      <c r="H658" s="42"/>
      <c r="I658" s="4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42"/>
      <c r="E659" s="42"/>
      <c r="F659" s="42"/>
      <c r="G659" s="42"/>
      <c r="H659" s="42"/>
      <c r="I659" s="4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42"/>
      <c r="E660" s="42"/>
      <c r="F660" s="42"/>
      <c r="G660" s="42"/>
      <c r="H660" s="42"/>
      <c r="I660" s="4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42"/>
      <c r="E661" s="42"/>
      <c r="F661" s="42"/>
      <c r="G661" s="42"/>
      <c r="H661" s="42"/>
      <c r="I661" s="4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42"/>
      <c r="E662" s="42"/>
      <c r="F662" s="42"/>
      <c r="G662" s="42"/>
      <c r="H662" s="42"/>
      <c r="I662" s="4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42"/>
      <c r="E663" s="42"/>
      <c r="F663" s="42"/>
      <c r="G663" s="42"/>
      <c r="H663" s="42"/>
      <c r="I663" s="4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42"/>
      <c r="E664" s="42"/>
      <c r="F664" s="42"/>
      <c r="G664" s="42"/>
      <c r="H664" s="42"/>
      <c r="I664" s="4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42"/>
      <c r="E665" s="42"/>
      <c r="F665" s="42"/>
      <c r="G665" s="42"/>
      <c r="H665" s="42"/>
      <c r="I665" s="4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42"/>
      <c r="E666" s="42"/>
      <c r="F666" s="42"/>
      <c r="G666" s="42"/>
      <c r="H666" s="42"/>
      <c r="I666" s="4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42"/>
      <c r="E667" s="42"/>
      <c r="F667" s="42"/>
      <c r="G667" s="42"/>
      <c r="H667" s="42"/>
      <c r="I667" s="4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42"/>
      <c r="E668" s="42"/>
      <c r="F668" s="42"/>
      <c r="G668" s="42"/>
      <c r="H668" s="42"/>
      <c r="I668" s="4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42"/>
      <c r="E669" s="42"/>
      <c r="F669" s="42"/>
      <c r="G669" s="42"/>
      <c r="H669" s="42"/>
      <c r="I669" s="4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42"/>
      <c r="E670" s="42"/>
      <c r="F670" s="42"/>
      <c r="G670" s="42"/>
      <c r="H670" s="42"/>
      <c r="I670" s="4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42"/>
      <c r="E671" s="42"/>
      <c r="F671" s="42"/>
      <c r="G671" s="42"/>
      <c r="H671" s="42"/>
      <c r="I671" s="4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42"/>
      <c r="E672" s="42"/>
      <c r="F672" s="42"/>
      <c r="G672" s="42"/>
      <c r="H672" s="42"/>
      <c r="I672" s="4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42"/>
      <c r="E673" s="42"/>
      <c r="F673" s="42"/>
      <c r="G673" s="42"/>
      <c r="H673" s="42"/>
      <c r="I673" s="4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42"/>
      <c r="E674" s="42"/>
      <c r="F674" s="42"/>
      <c r="G674" s="42"/>
      <c r="H674" s="42"/>
      <c r="I674" s="4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42"/>
      <c r="E675" s="42"/>
      <c r="F675" s="42"/>
      <c r="G675" s="42"/>
      <c r="H675" s="42"/>
      <c r="I675" s="4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42"/>
      <c r="E676" s="42"/>
      <c r="F676" s="42"/>
      <c r="G676" s="42"/>
      <c r="H676" s="42"/>
      <c r="I676" s="4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42"/>
      <c r="E677" s="42"/>
      <c r="F677" s="42"/>
      <c r="G677" s="42"/>
      <c r="H677" s="42"/>
      <c r="I677" s="4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42"/>
      <c r="E678" s="42"/>
      <c r="F678" s="42"/>
      <c r="G678" s="42"/>
      <c r="H678" s="42"/>
      <c r="I678" s="4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42"/>
      <c r="E679" s="42"/>
      <c r="F679" s="42"/>
      <c r="G679" s="42"/>
      <c r="H679" s="42"/>
      <c r="I679" s="4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42"/>
      <c r="E680" s="42"/>
      <c r="F680" s="42"/>
      <c r="G680" s="42"/>
      <c r="H680" s="42"/>
      <c r="I680" s="4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42"/>
      <c r="E681" s="42"/>
      <c r="F681" s="42"/>
      <c r="G681" s="42"/>
      <c r="H681" s="42"/>
      <c r="I681" s="4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42"/>
      <c r="E682" s="42"/>
      <c r="F682" s="42"/>
      <c r="G682" s="42"/>
      <c r="H682" s="42"/>
      <c r="I682" s="4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42"/>
      <c r="E683" s="42"/>
      <c r="F683" s="42"/>
      <c r="G683" s="42"/>
      <c r="H683" s="42"/>
      <c r="I683" s="4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42"/>
      <c r="E684" s="42"/>
      <c r="F684" s="42"/>
      <c r="G684" s="42"/>
      <c r="H684" s="42"/>
      <c r="I684" s="4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42"/>
      <c r="E685" s="42"/>
      <c r="F685" s="42"/>
      <c r="G685" s="42"/>
      <c r="H685" s="42"/>
      <c r="I685" s="4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42"/>
      <c r="E686" s="42"/>
      <c r="F686" s="42"/>
      <c r="G686" s="42"/>
      <c r="H686" s="42"/>
      <c r="I686" s="4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42"/>
      <c r="E687" s="42"/>
      <c r="F687" s="42"/>
      <c r="G687" s="42"/>
      <c r="H687" s="42"/>
      <c r="I687" s="4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42"/>
      <c r="E688" s="42"/>
      <c r="F688" s="42"/>
      <c r="G688" s="42"/>
      <c r="H688" s="42"/>
      <c r="I688" s="4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42"/>
      <c r="E689" s="42"/>
      <c r="F689" s="42"/>
      <c r="G689" s="42"/>
      <c r="H689" s="42"/>
      <c r="I689" s="4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42"/>
      <c r="E690" s="42"/>
      <c r="F690" s="42"/>
      <c r="G690" s="42"/>
      <c r="H690" s="42"/>
      <c r="I690" s="4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42"/>
      <c r="E691" s="42"/>
      <c r="F691" s="42"/>
      <c r="G691" s="42"/>
      <c r="H691" s="42"/>
      <c r="I691" s="4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42"/>
      <c r="E692" s="42"/>
      <c r="F692" s="42"/>
      <c r="G692" s="42"/>
      <c r="H692" s="42"/>
      <c r="I692" s="4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42"/>
      <c r="E693" s="42"/>
      <c r="F693" s="42"/>
      <c r="G693" s="42"/>
      <c r="H693" s="42"/>
      <c r="I693" s="4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42"/>
      <c r="E694" s="42"/>
      <c r="F694" s="42"/>
      <c r="G694" s="42"/>
      <c r="H694" s="42"/>
      <c r="I694" s="4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42"/>
      <c r="E695" s="42"/>
      <c r="F695" s="42"/>
      <c r="G695" s="42"/>
      <c r="H695" s="42"/>
      <c r="I695" s="4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42"/>
      <c r="E696" s="42"/>
      <c r="F696" s="42"/>
      <c r="G696" s="42"/>
      <c r="H696" s="42"/>
      <c r="I696" s="4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42"/>
      <c r="E697" s="42"/>
      <c r="F697" s="42"/>
      <c r="G697" s="42"/>
      <c r="H697" s="42"/>
      <c r="I697" s="4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42"/>
      <c r="E698" s="42"/>
      <c r="F698" s="42"/>
      <c r="G698" s="42"/>
      <c r="H698" s="42"/>
      <c r="I698" s="4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42"/>
      <c r="E699" s="42"/>
      <c r="F699" s="42"/>
      <c r="G699" s="42"/>
      <c r="H699" s="42"/>
      <c r="I699" s="4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42"/>
      <c r="E700" s="42"/>
      <c r="F700" s="42"/>
      <c r="G700" s="42"/>
      <c r="H700" s="42"/>
      <c r="I700" s="4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42"/>
      <c r="E701" s="42"/>
      <c r="F701" s="42"/>
      <c r="G701" s="42"/>
      <c r="H701" s="42"/>
      <c r="I701" s="4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42"/>
      <c r="E702" s="42"/>
      <c r="F702" s="42"/>
      <c r="G702" s="42"/>
      <c r="H702" s="42"/>
      <c r="I702" s="4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42"/>
      <c r="E703" s="42"/>
      <c r="F703" s="42"/>
      <c r="G703" s="42"/>
      <c r="H703" s="42"/>
      <c r="I703" s="4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42"/>
      <c r="E704" s="42"/>
      <c r="F704" s="42"/>
      <c r="G704" s="42"/>
      <c r="H704" s="42"/>
      <c r="I704" s="4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42"/>
      <c r="E705" s="42"/>
      <c r="F705" s="42"/>
      <c r="G705" s="42"/>
      <c r="H705" s="42"/>
      <c r="I705" s="4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42"/>
      <c r="E706" s="42"/>
      <c r="F706" s="42"/>
      <c r="G706" s="42"/>
      <c r="H706" s="42"/>
      <c r="I706" s="4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42"/>
      <c r="E707" s="42"/>
      <c r="F707" s="42"/>
      <c r="G707" s="42"/>
      <c r="H707" s="42"/>
      <c r="I707" s="4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42"/>
      <c r="E708" s="42"/>
      <c r="F708" s="42"/>
      <c r="G708" s="42"/>
      <c r="H708" s="42"/>
      <c r="I708" s="4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42"/>
      <c r="E709" s="42"/>
      <c r="F709" s="42"/>
      <c r="G709" s="42"/>
      <c r="H709" s="42"/>
      <c r="I709" s="4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42"/>
      <c r="E710" s="42"/>
      <c r="F710" s="42"/>
      <c r="G710" s="42"/>
      <c r="H710" s="42"/>
      <c r="I710" s="4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42"/>
      <c r="E711" s="42"/>
      <c r="F711" s="42"/>
      <c r="G711" s="42"/>
      <c r="H711" s="42"/>
      <c r="I711" s="4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42"/>
      <c r="E712" s="42"/>
      <c r="F712" s="42"/>
      <c r="G712" s="42"/>
      <c r="H712" s="42"/>
      <c r="I712" s="4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42"/>
      <c r="E713" s="42"/>
      <c r="F713" s="42"/>
      <c r="G713" s="42"/>
      <c r="H713" s="42"/>
      <c r="I713" s="4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42"/>
      <c r="E714" s="42"/>
      <c r="F714" s="42"/>
      <c r="G714" s="42"/>
      <c r="H714" s="42"/>
      <c r="I714" s="4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42"/>
      <c r="E715" s="42"/>
      <c r="F715" s="42"/>
      <c r="G715" s="42"/>
      <c r="H715" s="42"/>
      <c r="I715" s="4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42"/>
      <c r="E716" s="42"/>
      <c r="F716" s="42"/>
      <c r="G716" s="42"/>
      <c r="H716" s="42"/>
      <c r="I716" s="4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42"/>
      <c r="E717" s="42"/>
      <c r="F717" s="42"/>
      <c r="G717" s="42"/>
      <c r="H717" s="42"/>
      <c r="I717" s="4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42"/>
      <c r="E718" s="42"/>
      <c r="F718" s="42"/>
      <c r="G718" s="42"/>
      <c r="H718" s="42"/>
      <c r="I718" s="4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42"/>
      <c r="E719" s="42"/>
      <c r="F719" s="42"/>
      <c r="G719" s="42"/>
      <c r="H719" s="42"/>
      <c r="I719" s="4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42"/>
      <c r="E720" s="42"/>
      <c r="F720" s="42"/>
      <c r="G720" s="42"/>
      <c r="H720" s="42"/>
      <c r="I720" s="4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42"/>
      <c r="E721" s="42"/>
      <c r="F721" s="42"/>
      <c r="G721" s="42"/>
      <c r="H721" s="42"/>
      <c r="I721" s="4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42"/>
      <c r="E722" s="42"/>
      <c r="F722" s="42"/>
      <c r="G722" s="42"/>
      <c r="H722" s="42"/>
      <c r="I722" s="4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42"/>
      <c r="E723" s="42"/>
      <c r="F723" s="42"/>
      <c r="G723" s="42"/>
      <c r="H723" s="42"/>
      <c r="I723" s="4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42"/>
      <c r="E724" s="42"/>
      <c r="F724" s="42"/>
      <c r="G724" s="42"/>
      <c r="H724" s="42"/>
      <c r="I724" s="4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42"/>
      <c r="E725" s="42"/>
      <c r="F725" s="42"/>
      <c r="G725" s="42"/>
      <c r="H725" s="42"/>
      <c r="I725" s="4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42"/>
      <c r="E726" s="42"/>
      <c r="F726" s="42"/>
      <c r="G726" s="42"/>
      <c r="H726" s="42"/>
      <c r="I726" s="4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42"/>
      <c r="E727" s="42"/>
      <c r="F727" s="42"/>
      <c r="G727" s="42"/>
      <c r="H727" s="42"/>
      <c r="I727" s="4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42"/>
      <c r="E728" s="42"/>
      <c r="F728" s="42"/>
      <c r="G728" s="42"/>
      <c r="H728" s="42"/>
      <c r="I728" s="4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42"/>
      <c r="E729" s="42"/>
      <c r="F729" s="42"/>
      <c r="G729" s="42"/>
      <c r="H729" s="42"/>
      <c r="I729" s="4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42"/>
      <c r="E730" s="42"/>
      <c r="F730" s="42"/>
      <c r="G730" s="42"/>
      <c r="H730" s="42"/>
      <c r="I730" s="4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42"/>
      <c r="E731" s="42"/>
      <c r="F731" s="42"/>
      <c r="G731" s="42"/>
      <c r="H731" s="42"/>
      <c r="I731" s="4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42"/>
      <c r="E732" s="42"/>
      <c r="F732" s="42"/>
      <c r="G732" s="42"/>
      <c r="H732" s="42"/>
      <c r="I732" s="4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42"/>
      <c r="E733" s="42"/>
      <c r="F733" s="42"/>
      <c r="G733" s="42"/>
      <c r="H733" s="42"/>
      <c r="I733" s="4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42"/>
      <c r="E734" s="42"/>
      <c r="F734" s="42"/>
      <c r="G734" s="42"/>
      <c r="H734" s="42"/>
      <c r="I734" s="4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42"/>
      <c r="E735" s="42"/>
      <c r="F735" s="42"/>
      <c r="G735" s="42"/>
      <c r="H735" s="42"/>
      <c r="I735" s="4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42"/>
      <c r="E736" s="42"/>
      <c r="F736" s="42"/>
      <c r="G736" s="42"/>
      <c r="H736" s="42"/>
      <c r="I736" s="4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42"/>
      <c r="E737" s="42"/>
      <c r="F737" s="42"/>
      <c r="G737" s="42"/>
      <c r="H737" s="42"/>
      <c r="I737" s="4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42"/>
      <c r="E738" s="42"/>
      <c r="F738" s="42"/>
      <c r="G738" s="42"/>
      <c r="H738" s="42"/>
      <c r="I738" s="4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42"/>
      <c r="E739" s="42"/>
      <c r="F739" s="42"/>
      <c r="G739" s="42"/>
      <c r="H739" s="42"/>
      <c r="I739" s="4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42"/>
      <c r="E740" s="42"/>
      <c r="F740" s="42"/>
      <c r="G740" s="42"/>
      <c r="H740" s="42"/>
      <c r="I740" s="4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42"/>
      <c r="E741" s="42"/>
      <c r="F741" s="42"/>
      <c r="G741" s="42"/>
      <c r="H741" s="42"/>
      <c r="I741" s="4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42"/>
      <c r="E742" s="42"/>
      <c r="F742" s="42"/>
      <c r="G742" s="42"/>
      <c r="H742" s="42"/>
      <c r="I742" s="4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42"/>
      <c r="E743" s="42"/>
      <c r="F743" s="42"/>
      <c r="G743" s="42"/>
      <c r="H743" s="42"/>
      <c r="I743" s="4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42"/>
      <c r="E744" s="42"/>
      <c r="F744" s="42"/>
      <c r="G744" s="42"/>
      <c r="H744" s="42"/>
      <c r="I744" s="4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42"/>
      <c r="E745" s="42"/>
      <c r="F745" s="42"/>
      <c r="G745" s="42"/>
      <c r="H745" s="42"/>
      <c r="I745" s="4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42"/>
      <c r="E746" s="42"/>
      <c r="F746" s="42"/>
      <c r="G746" s="42"/>
      <c r="H746" s="42"/>
      <c r="I746" s="4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42"/>
      <c r="E747" s="42"/>
      <c r="F747" s="42"/>
      <c r="G747" s="42"/>
      <c r="H747" s="42"/>
      <c r="I747" s="4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42"/>
      <c r="E748" s="42"/>
      <c r="F748" s="42"/>
      <c r="G748" s="42"/>
      <c r="H748" s="42"/>
      <c r="I748" s="4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42"/>
      <c r="E749" s="42"/>
      <c r="F749" s="42"/>
      <c r="G749" s="42"/>
      <c r="H749" s="42"/>
      <c r="I749" s="4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42"/>
      <c r="E750" s="42"/>
      <c r="F750" s="42"/>
      <c r="G750" s="42"/>
      <c r="H750" s="42"/>
      <c r="I750" s="4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42"/>
      <c r="E751" s="42"/>
      <c r="F751" s="42"/>
      <c r="G751" s="42"/>
      <c r="H751" s="42"/>
      <c r="I751" s="4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42"/>
      <c r="E752" s="42"/>
      <c r="F752" s="42"/>
      <c r="G752" s="42"/>
      <c r="H752" s="42"/>
      <c r="I752" s="4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42"/>
      <c r="E753" s="42"/>
      <c r="F753" s="42"/>
      <c r="G753" s="42"/>
      <c r="H753" s="42"/>
      <c r="I753" s="4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42"/>
      <c r="E754" s="42"/>
      <c r="F754" s="42"/>
      <c r="G754" s="42"/>
      <c r="H754" s="42"/>
      <c r="I754" s="4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42"/>
      <c r="E755" s="42"/>
      <c r="F755" s="42"/>
      <c r="G755" s="42"/>
      <c r="H755" s="42"/>
      <c r="I755" s="4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42"/>
      <c r="E756" s="42"/>
      <c r="F756" s="42"/>
      <c r="G756" s="42"/>
      <c r="H756" s="42"/>
      <c r="I756" s="4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42"/>
      <c r="E757" s="42"/>
      <c r="F757" s="42"/>
      <c r="G757" s="42"/>
      <c r="H757" s="42"/>
      <c r="I757" s="4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42"/>
      <c r="E758" s="42"/>
      <c r="F758" s="42"/>
      <c r="G758" s="42"/>
      <c r="H758" s="42"/>
      <c r="I758" s="4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42"/>
      <c r="E759" s="42"/>
      <c r="F759" s="42"/>
      <c r="G759" s="42"/>
      <c r="H759" s="42"/>
      <c r="I759" s="4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42"/>
      <c r="E760" s="42"/>
      <c r="F760" s="42"/>
      <c r="G760" s="42"/>
      <c r="H760" s="42"/>
      <c r="I760" s="4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42"/>
      <c r="E761" s="42"/>
      <c r="F761" s="42"/>
      <c r="G761" s="42"/>
      <c r="H761" s="42"/>
      <c r="I761" s="4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42"/>
      <c r="E762" s="42"/>
      <c r="F762" s="42"/>
      <c r="G762" s="42"/>
      <c r="H762" s="42"/>
      <c r="I762" s="4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42"/>
      <c r="E763" s="42"/>
      <c r="F763" s="42"/>
      <c r="G763" s="42"/>
      <c r="H763" s="42"/>
      <c r="I763" s="4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42"/>
      <c r="E764" s="42"/>
      <c r="F764" s="42"/>
      <c r="G764" s="42"/>
      <c r="H764" s="42"/>
      <c r="I764" s="4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42"/>
      <c r="E765" s="42"/>
      <c r="F765" s="42"/>
      <c r="G765" s="42"/>
      <c r="H765" s="42"/>
      <c r="I765" s="4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42"/>
      <c r="E766" s="42"/>
      <c r="F766" s="42"/>
      <c r="G766" s="42"/>
      <c r="H766" s="42"/>
      <c r="I766" s="4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42"/>
      <c r="E767" s="42"/>
      <c r="F767" s="42"/>
      <c r="G767" s="42"/>
      <c r="H767" s="42"/>
      <c r="I767" s="4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42"/>
      <c r="E768" s="42"/>
      <c r="F768" s="42"/>
      <c r="G768" s="42"/>
      <c r="H768" s="42"/>
      <c r="I768" s="4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42"/>
      <c r="E769" s="42"/>
      <c r="F769" s="42"/>
      <c r="G769" s="42"/>
      <c r="H769" s="42"/>
      <c r="I769" s="4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42"/>
      <c r="E770" s="42"/>
      <c r="F770" s="42"/>
      <c r="G770" s="42"/>
      <c r="H770" s="42"/>
      <c r="I770" s="4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42"/>
      <c r="E771" s="42"/>
      <c r="F771" s="42"/>
      <c r="G771" s="42"/>
      <c r="H771" s="42"/>
      <c r="I771" s="4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42"/>
      <c r="E772" s="42"/>
      <c r="F772" s="42"/>
      <c r="G772" s="42"/>
      <c r="H772" s="42"/>
      <c r="I772" s="4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42"/>
      <c r="E773" s="42"/>
      <c r="F773" s="42"/>
      <c r="G773" s="42"/>
      <c r="H773" s="42"/>
      <c r="I773" s="4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42"/>
      <c r="E774" s="42"/>
      <c r="F774" s="42"/>
      <c r="G774" s="42"/>
      <c r="H774" s="42"/>
      <c r="I774" s="4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42"/>
      <c r="E775" s="42"/>
      <c r="F775" s="42"/>
      <c r="G775" s="42"/>
      <c r="H775" s="42"/>
      <c r="I775" s="4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42"/>
      <c r="E776" s="42"/>
      <c r="F776" s="42"/>
      <c r="G776" s="42"/>
      <c r="H776" s="42"/>
      <c r="I776" s="4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42"/>
      <c r="E777" s="42"/>
      <c r="F777" s="42"/>
      <c r="G777" s="42"/>
      <c r="H777" s="42"/>
      <c r="I777" s="4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42"/>
      <c r="E778" s="42"/>
      <c r="F778" s="42"/>
      <c r="G778" s="42"/>
      <c r="H778" s="42"/>
      <c r="I778" s="4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42"/>
      <c r="E779" s="42"/>
      <c r="F779" s="42"/>
      <c r="G779" s="42"/>
      <c r="H779" s="42"/>
      <c r="I779" s="4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42"/>
      <c r="E780" s="42"/>
      <c r="F780" s="42"/>
      <c r="G780" s="42"/>
      <c r="H780" s="42"/>
      <c r="I780" s="4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42"/>
      <c r="E781" s="42"/>
      <c r="F781" s="42"/>
      <c r="G781" s="42"/>
      <c r="H781" s="42"/>
      <c r="I781" s="4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42"/>
      <c r="E782" s="42"/>
      <c r="F782" s="42"/>
      <c r="G782" s="42"/>
      <c r="H782" s="42"/>
      <c r="I782" s="4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42"/>
      <c r="E783" s="42"/>
      <c r="F783" s="42"/>
      <c r="G783" s="42"/>
      <c r="H783" s="42"/>
      <c r="I783" s="4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42"/>
      <c r="E784" s="42"/>
      <c r="F784" s="42"/>
      <c r="G784" s="42"/>
      <c r="H784" s="42"/>
      <c r="I784" s="4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42"/>
      <c r="E785" s="42"/>
      <c r="F785" s="42"/>
      <c r="G785" s="42"/>
      <c r="H785" s="42"/>
      <c r="I785" s="4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42"/>
      <c r="E786" s="42"/>
      <c r="F786" s="42"/>
      <c r="G786" s="42"/>
      <c r="H786" s="42"/>
      <c r="I786" s="4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42"/>
      <c r="E787" s="42"/>
      <c r="F787" s="42"/>
      <c r="G787" s="42"/>
      <c r="H787" s="42"/>
      <c r="I787" s="4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42"/>
      <c r="E788" s="42"/>
      <c r="F788" s="42"/>
      <c r="G788" s="42"/>
      <c r="H788" s="42"/>
      <c r="I788" s="4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42"/>
      <c r="E789" s="42"/>
      <c r="F789" s="42"/>
      <c r="G789" s="42"/>
      <c r="H789" s="42"/>
      <c r="I789" s="4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42"/>
      <c r="E790" s="42"/>
      <c r="F790" s="42"/>
      <c r="G790" s="42"/>
      <c r="H790" s="42"/>
      <c r="I790" s="4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42"/>
      <c r="E791" s="42"/>
      <c r="F791" s="42"/>
      <c r="G791" s="42"/>
      <c r="H791" s="42"/>
      <c r="I791" s="4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42"/>
      <c r="E792" s="42"/>
      <c r="F792" s="42"/>
      <c r="G792" s="42"/>
      <c r="H792" s="42"/>
      <c r="I792" s="4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42"/>
      <c r="E793" s="42"/>
      <c r="F793" s="42"/>
      <c r="G793" s="42"/>
      <c r="H793" s="42"/>
      <c r="I793" s="4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42"/>
      <c r="E794" s="42"/>
      <c r="F794" s="42"/>
      <c r="G794" s="42"/>
      <c r="H794" s="42"/>
      <c r="I794" s="4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42"/>
      <c r="E795" s="42"/>
      <c r="F795" s="42"/>
      <c r="G795" s="42"/>
      <c r="H795" s="42"/>
      <c r="I795" s="4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42"/>
      <c r="E796" s="42"/>
      <c r="F796" s="42"/>
      <c r="G796" s="42"/>
      <c r="H796" s="42"/>
      <c r="I796" s="4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42"/>
      <c r="E797" s="42"/>
      <c r="F797" s="42"/>
      <c r="G797" s="42"/>
      <c r="H797" s="42"/>
      <c r="I797" s="4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42"/>
      <c r="E798" s="42"/>
      <c r="F798" s="42"/>
      <c r="G798" s="42"/>
      <c r="H798" s="42"/>
      <c r="I798" s="4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42"/>
      <c r="E799" s="42"/>
      <c r="F799" s="42"/>
      <c r="G799" s="42"/>
      <c r="H799" s="42"/>
      <c r="I799" s="4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42"/>
      <c r="E800" s="42"/>
      <c r="F800" s="42"/>
      <c r="G800" s="42"/>
      <c r="H800" s="42"/>
      <c r="I800" s="4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42"/>
      <c r="E801" s="42"/>
      <c r="F801" s="42"/>
      <c r="G801" s="42"/>
      <c r="H801" s="42"/>
      <c r="I801" s="4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42"/>
      <c r="E802" s="42"/>
      <c r="F802" s="42"/>
      <c r="G802" s="42"/>
      <c r="H802" s="42"/>
      <c r="I802" s="4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42"/>
      <c r="E803" s="42"/>
      <c r="F803" s="42"/>
      <c r="G803" s="42"/>
      <c r="H803" s="42"/>
      <c r="I803" s="4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42"/>
      <c r="E804" s="42"/>
      <c r="F804" s="42"/>
      <c r="G804" s="42"/>
      <c r="H804" s="42"/>
      <c r="I804" s="4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42"/>
      <c r="E805" s="42"/>
      <c r="F805" s="42"/>
      <c r="G805" s="42"/>
      <c r="H805" s="42"/>
      <c r="I805" s="4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42"/>
      <c r="E806" s="42"/>
      <c r="F806" s="42"/>
      <c r="G806" s="42"/>
      <c r="H806" s="42"/>
      <c r="I806" s="4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42"/>
      <c r="E807" s="42"/>
      <c r="F807" s="42"/>
      <c r="G807" s="42"/>
      <c r="H807" s="42"/>
      <c r="I807" s="4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42"/>
      <c r="E808" s="42"/>
      <c r="F808" s="42"/>
      <c r="G808" s="42"/>
      <c r="H808" s="42"/>
      <c r="I808" s="4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42"/>
      <c r="E809" s="42"/>
      <c r="F809" s="42"/>
      <c r="G809" s="42"/>
      <c r="H809" s="42"/>
      <c r="I809" s="4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42"/>
      <c r="E810" s="42"/>
      <c r="F810" s="42"/>
      <c r="G810" s="42"/>
      <c r="H810" s="42"/>
      <c r="I810" s="4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42"/>
      <c r="E811" s="42"/>
      <c r="F811" s="42"/>
      <c r="G811" s="42"/>
      <c r="H811" s="42"/>
      <c r="I811" s="4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42"/>
      <c r="E812" s="42"/>
      <c r="F812" s="42"/>
      <c r="G812" s="42"/>
      <c r="H812" s="42"/>
      <c r="I812" s="4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42"/>
      <c r="E813" s="42"/>
      <c r="F813" s="42"/>
      <c r="G813" s="42"/>
      <c r="H813" s="42"/>
      <c r="I813" s="4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42"/>
      <c r="E814" s="42"/>
      <c r="F814" s="42"/>
      <c r="G814" s="42"/>
      <c r="H814" s="42"/>
      <c r="I814" s="4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42"/>
      <c r="E815" s="42"/>
      <c r="F815" s="42"/>
      <c r="G815" s="42"/>
      <c r="H815" s="42"/>
      <c r="I815" s="4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42"/>
      <c r="E816" s="42"/>
      <c r="F816" s="42"/>
      <c r="G816" s="42"/>
      <c r="H816" s="42"/>
      <c r="I816" s="4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42"/>
      <c r="E817" s="42"/>
      <c r="F817" s="42"/>
      <c r="G817" s="42"/>
      <c r="H817" s="42"/>
      <c r="I817" s="4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42"/>
      <c r="E818" s="42"/>
      <c r="F818" s="42"/>
      <c r="G818" s="42"/>
      <c r="H818" s="42"/>
      <c r="I818" s="4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42"/>
      <c r="E819" s="42"/>
      <c r="F819" s="42"/>
      <c r="G819" s="42"/>
      <c r="H819" s="42"/>
      <c r="I819" s="4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42"/>
      <c r="E820" s="42"/>
      <c r="F820" s="42"/>
      <c r="G820" s="42"/>
      <c r="H820" s="42"/>
      <c r="I820" s="4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42"/>
      <c r="E821" s="42"/>
      <c r="F821" s="42"/>
      <c r="G821" s="42"/>
      <c r="H821" s="42"/>
      <c r="I821" s="4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42"/>
      <c r="E822" s="42"/>
      <c r="F822" s="42"/>
      <c r="G822" s="42"/>
      <c r="H822" s="42"/>
      <c r="I822" s="4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42"/>
      <c r="E823" s="42"/>
      <c r="F823" s="42"/>
      <c r="G823" s="42"/>
      <c r="H823" s="42"/>
      <c r="I823" s="4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42"/>
      <c r="E824" s="42"/>
      <c r="F824" s="42"/>
      <c r="G824" s="42"/>
      <c r="H824" s="42"/>
      <c r="I824" s="4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42"/>
      <c r="E825" s="42"/>
      <c r="F825" s="42"/>
      <c r="G825" s="42"/>
      <c r="H825" s="42"/>
      <c r="I825" s="4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42"/>
      <c r="E826" s="42"/>
      <c r="F826" s="42"/>
      <c r="G826" s="42"/>
      <c r="H826" s="42"/>
      <c r="I826" s="4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42"/>
      <c r="E827" s="42"/>
      <c r="F827" s="42"/>
      <c r="G827" s="42"/>
      <c r="H827" s="42"/>
      <c r="I827" s="4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42"/>
      <c r="E828" s="42"/>
      <c r="F828" s="42"/>
      <c r="G828" s="42"/>
      <c r="H828" s="42"/>
      <c r="I828" s="4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42"/>
      <c r="E829" s="42"/>
      <c r="F829" s="42"/>
      <c r="G829" s="42"/>
      <c r="H829" s="42"/>
      <c r="I829" s="4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42"/>
      <c r="E830" s="42"/>
      <c r="F830" s="42"/>
      <c r="G830" s="42"/>
      <c r="H830" s="42"/>
      <c r="I830" s="4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42"/>
      <c r="E831" s="42"/>
      <c r="F831" s="42"/>
      <c r="G831" s="42"/>
      <c r="H831" s="42"/>
      <c r="I831" s="4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42"/>
      <c r="E832" s="42"/>
      <c r="F832" s="42"/>
      <c r="G832" s="42"/>
      <c r="H832" s="42"/>
      <c r="I832" s="4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42"/>
      <c r="E833" s="42"/>
      <c r="F833" s="42"/>
      <c r="G833" s="42"/>
      <c r="H833" s="42"/>
      <c r="I833" s="4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42"/>
      <c r="E834" s="42"/>
      <c r="F834" s="42"/>
      <c r="G834" s="42"/>
      <c r="H834" s="42"/>
      <c r="I834" s="4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42"/>
      <c r="E835" s="42"/>
      <c r="F835" s="42"/>
      <c r="G835" s="42"/>
      <c r="H835" s="42"/>
      <c r="I835" s="4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42"/>
      <c r="E836" s="42"/>
      <c r="F836" s="42"/>
      <c r="G836" s="42"/>
      <c r="H836" s="42"/>
      <c r="I836" s="4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42"/>
      <c r="E837" s="42"/>
      <c r="F837" s="42"/>
      <c r="G837" s="42"/>
      <c r="H837" s="42"/>
      <c r="I837" s="4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42"/>
      <c r="E838" s="42"/>
      <c r="F838" s="42"/>
      <c r="G838" s="42"/>
      <c r="H838" s="42"/>
      <c r="I838" s="4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42"/>
      <c r="E839" s="42"/>
      <c r="F839" s="42"/>
      <c r="G839" s="42"/>
      <c r="H839" s="42"/>
      <c r="I839" s="4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42"/>
      <c r="E840" s="42"/>
      <c r="F840" s="42"/>
      <c r="G840" s="42"/>
      <c r="H840" s="42"/>
      <c r="I840" s="4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42"/>
      <c r="E841" s="42"/>
      <c r="F841" s="42"/>
      <c r="G841" s="42"/>
      <c r="H841" s="42"/>
      <c r="I841" s="4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42"/>
      <c r="E842" s="42"/>
      <c r="F842" s="42"/>
      <c r="G842" s="42"/>
      <c r="H842" s="42"/>
      <c r="I842" s="4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42"/>
      <c r="E843" s="42"/>
      <c r="F843" s="42"/>
      <c r="G843" s="42"/>
      <c r="H843" s="42"/>
      <c r="I843" s="4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42"/>
      <c r="E844" s="42"/>
      <c r="F844" s="42"/>
      <c r="G844" s="42"/>
      <c r="H844" s="42"/>
      <c r="I844" s="4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42"/>
      <c r="E845" s="42"/>
      <c r="F845" s="42"/>
      <c r="G845" s="42"/>
      <c r="H845" s="42"/>
      <c r="I845" s="4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42"/>
      <c r="E846" s="42"/>
      <c r="F846" s="42"/>
      <c r="G846" s="42"/>
      <c r="H846" s="42"/>
      <c r="I846" s="4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42"/>
      <c r="E847" s="42"/>
      <c r="F847" s="42"/>
      <c r="G847" s="42"/>
      <c r="H847" s="42"/>
      <c r="I847" s="4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42"/>
      <c r="E848" s="42"/>
      <c r="F848" s="42"/>
      <c r="G848" s="42"/>
      <c r="H848" s="42"/>
      <c r="I848" s="4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42"/>
      <c r="E849" s="42"/>
      <c r="F849" s="42"/>
      <c r="G849" s="42"/>
      <c r="H849" s="42"/>
      <c r="I849" s="4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42"/>
      <c r="E850" s="42"/>
      <c r="F850" s="42"/>
      <c r="G850" s="42"/>
      <c r="H850" s="42"/>
      <c r="I850" s="4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42"/>
      <c r="E851" s="42"/>
      <c r="F851" s="42"/>
      <c r="G851" s="42"/>
      <c r="H851" s="42"/>
      <c r="I851" s="4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42"/>
      <c r="E852" s="42"/>
      <c r="F852" s="42"/>
      <c r="G852" s="42"/>
      <c r="H852" s="42"/>
      <c r="I852" s="4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42"/>
      <c r="E853" s="42"/>
      <c r="F853" s="42"/>
      <c r="G853" s="42"/>
      <c r="H853" s="42"/>
      <c r="I853" s="4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42"/>
      <c r="E854" s="42"/>
      <c r="F854" s="42"/>
      <c r="G854" s="42"/>
      <c r="H854" s="42"/>
      <c r="I854" s="4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42"/>
      <c r="E855" s="42"/>
      <c r="F855" s="42"/>
      <c r="G855" s="42"/>
      <c r="H855" s="42"/>
      <c r="I855" s="4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42"/>
      <c r="E856" s="42"/>
      <c r="F856" s="42"/>
      <c r="G856" s="42"/>
      <c r="H856" s="42"/>
      <c r="I856" s="4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42"/>
      <c r="E857" s="42"/>
      <c r="F857" s="42"/>
      <c r="G857" s="42"/>
      <c r="H857" s="42"/>
      <c r="I857" s="4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42"/>
      <c r="E858" s="42"/>
      <c r="F858" s="42"/>
      <c r="G858" s="42"/>
      <c r="H858" s="42"/>
      <c r="I858" s="4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42"/>
      <c r="E859" s="42"/>
      <c r="F859" s="42"/>
      <c r="G859" s="42"/>
      <c r="H859" s="42"/>
      <c r="I859" s="4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42"/>
      <c r="E860" s="42"/>
      <c r="F860" s="42"/>
      <c r="G860" s="42"/>
      <c r="H860" s="42"/>
      <c r="I860" s="4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42"/>
      <c r="E861" s="42"/>
      <c r="F861" s="42"/>
      <c r="G861" s="42"/>
      <c r="H861" s="42"/>
      <c r="I861" s="4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42"/>
      <c r="E862" s="42"/>
      <c r="F862" s="42"/>
      <c r="G862" s="42"/>
      <c r="H862" s="42"/>
      <c r="I862" s="4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42"/>
      <c r="E863" s="42"/>
      <c r="F863" s="42"/>
      <c r="G863" s="42"/>
      <c r="H863" s="42"/>
      <c r="I863" s="4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42"/>
      <c r="E864" s="42"/>
      <c r="F864" s="42"/>
      <c r="G864" s="42"/>
      <c r="H864" s="42"/>
      <c r="I864" s="4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42"/>
      <c r="E865" s="42"/>
      <c r="F865" s="42"/>
      <c r="G865" s="42"/>
      <c r="H865" s="42"/>
      <c r="I865" s="4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42"/>
      <c r="E866" s="42"/>
      <c r="F866" s="42"/>
      <c r="G866" s="42"/>
      <c r="H866" s="42"/>
      <c r="I866" s="4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42"/>
      <c r="E867" s="42"/>
      <c r="F867" s="42"/>
      <c r="G867" s="42"/>
      <c r="H867" s="42"/>
      <c r="I867" s="4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42"/>
      <c r="E868" s="42"/>
      <c r="F868" s="42"/>
      <c r="G868" s="42"/>
      <c r="H868" s="42"/>
      <c r="I868" s="4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42"/>
      <c r="E869" s="42"/>
      <c r="F869" s="42"/>
      <c r="G869" s="42"/>
      <c r="H869" s="42"/>
      <c r="I869" s="4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42"/>
      <c r="E870" s="42"/>
      <c r="F870" s="42"/>
      <c r="G870" s="42"/>
      <c r="H870" s="42"/>
      <c r="I870" s="4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42"/>
      <c r="E871" s="42"/>
      <c r="F871" s="42"/>
      <c r="G871" s="42"/>
      <c r="H871" s="42"/>
      <c r="I871" s="4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42"/>
      <c r="E872" s="42"/>
      <c r="F872" s="42"/>
      <c r="G872" s="42"/>
      <c r="H872" s="42"/>
      <c r="I872" s="4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42"/>
      <c r="E873" s="42"/>
      <c r="F873" s="42"/>
      <c r="G873" s="42"/>
      <c r="H873" s="42"/>
      <c r="I873" s="4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42"/>
      <c r="E874" s="42"/>
      <c r="F874" s="42"/>
      <c r="G874" s="42"/>
      <c r="H874" s="42"/>
      <c r="I874" s="4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42"/>
      <c r="E875" s="42"/>
      <c r="F875" s="42"/>
      <c r="G875" s="42"/>
      <c r="H875" s="42"/>
      <c r="I875" s="4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42"/>
      <c r="E876" s="42"/>
      <c r="F876" s="42"/>
      <c r="G876" s="42"/>
      <c r="H876" s="42"/>
      <c r="I876" s="4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42"/>
      <c r="E877" s="42"/>
      <c r="F877" s="42"/>
      <c r="G877" s="42"/>
      <c r="H877" s="42"/>
      <c r="I877" s="4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42"/>
      <c r="E878" s="42"/>
      <c r="F878" s="42"/>
      <c r="G878" s="42"/>
      <c r="H878" s="42"/>
      <c r="I878" s="4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42"/>
      <c r="E879" s="42"/>
      <c r="F879" s="42"/>
      <c r="G879" s="42"/>
      <c r="H879" s="42"/>
      <c r="I879" s="4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42"/>
      <c r="E880" s="42"/>
      <c r="F880" s="42"/>
      <c r="G880" s="42"/>
      <c r="H880" s="42"/>
      <c r="I880" s="4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42"/>
      <c r="E881" s="42"/>
      <c r="F881" s="42"/>
      <c r="G881" s="42"/>
      <c r="H881" s="42"/>
      <c r="I881" s="4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42"/>
      <c r="E882" s="42"/>
      <c r="F882" s="42"/>
      <c r="G882" s="42"/>
      <c r="H882" s="42"/>
      <c r="I882" s="4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42"/>
      <c r="E883" s="42"/>
      <c r="F883" s="42"/>
      <c r="G883" s="42"/>
      <c r="H883" s="42"/>
      <c r="I883" s="4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42"/>
      <c r="E884" s="42"/>
      <c r="F884" s="42"/>
      <c r="G884" s="42"/>
      <c r="H884" s="42"/>
      <c r="I884" s="4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42"/>
      <c r="E885" s="42"/>
      <c r="F885" s="42"/>
      <c r="G885" s="42"/>
      <c r="H885" s="42"/>
      <c r="I885" s="4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42"/>
      <c r="E886" s="42"/>
      <c r="F886" s="42"/>
      <c r="G886" s="42"/>
      <c r="H886" s="42"/>
      <c r="I886" s="4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42"/>
      <c r="E887" s="42"/>
      <c r="F887" s="42"/>
      <c r="G887" s="42"/>
      <c r="H887" s="42"/>
      <c r="I887" s="4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42"/>
      <c r="E888" s="42"/>
      <c r="F888" s="42"/>
      <c r="G888" s="42"/>
      <c r="H888" s="42"/>
      <c r="I888" s="4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42"/>
      <c r="E889" s="42"/>
      <c r="F889" s="42"/>
      <c r="G889" s="42"/>
      <c r="H889" s="42"/>
      <c r="I889" s="4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42"/>
      <c r="E890" s="42"/>
      <c r="F890" s="42"/>
      <c r="G890" s="42"/>
      <c r="H890" s="42"/>
      <c r="I890" s="4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42"/>
      <c r="E891" s="42"/>
      <c r="F891" s="42"/>
      <c r="G891" s="42"/>
      <c r="H891" s="42"/>
      <c r="I891" s="4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42"/>
      <c r="E892" s="42"/>
      <c r="F892" s="42"/>
      <c r="G892" s="42"/>
      <c r="H892" s="42"/>
      <c r="I892" s="4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42"/>
      <c r="E893" s="42"/>
      <c r="F893" s="42"/>
      <c r="G893" s="42"/>
      <c r="H893" s="42"/>
      <c r="I893" s="4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42"/>
      <c r="E894" s="42"/>
      <c r="F894" s="42"/>
      <c r="G894" s="42"/>
      <c r="H894" s="42"/>
      <c r="I894" s="4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42"/>
      <c r="E895" s="42"/>
      <c r="F895" s="42"/>
      <c r="G895" s="42"/>
      <c r="H895" s="42"/>
      <c r="I895" s="4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42"/>
      <c r="E896" s="42"/>
      <c r="F896" s="42"/>
      <c r="G896" s="42"/>
      <c r="H896" s="42"/>
      <c r="I896" s="4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42"/>
      <c r="E897" s="42"/>
      <c r="F897" s="42"/>
      <c r="G897" s="42"/>
      <c r="H897" s="42"/>
      <c r="I897" s="4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42"/>
      <c r="E898" s="42"/>
      <c r="F898" s="42"/>
      <c r="G898" s="42"/>
      <c r="H898" s="42"/>
      <c r="I898" s="4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42"/>
      <c r="E899" s="42"/>
      <c r="F899" s="42"/>
      <c r="G899" s="42"/>
      <c r="H899" s="42"/>
      <c r="I899" s="4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42"/>
      <c r="E900" s="42"/>
      <c r="F900" s="42"/>
      <c r="G900" s="42"/>
      <c r="H900" s="42"/>
      <c r="I900" s="4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42"/>
      <c r="E901" s="42"/>
      <c r="F901" s="42"/>
      <c r="G901" s="42"/>
      <c r="H901" s="42"/>
      <c r="I901" s="4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42"/>
      <c r="E902" s="42"/>
      <c r="F902" s="42"/>
      <c r="G902" s="42"/>
      <c r="H902" s="42"/>
      <c r="I902" s="4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42"/>
      <c r="E903" s="42"/>
      <c r="F903" s="42"/>
      <c r="G903" s="42"/>
      <c r="H903" s="42"/>
      <c r="I903" s="4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42"/>
      <c r="E904" s="42"/>
      <c r="F904" s="42"/>
      <c r="G904" s="42"/>
      <c r="H904" s="42"/>
      <c r="I904" s="4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42"/>
      <c r="E905" s="42"/>
      <c r="F905" s="42"/>
      <c r="G905" s="42"/>
      <c r="H905" s="42"/>
      <c r="I905" s="4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42"/>
      <c r="E906" s="42"/>
      <c r="F906" s="42"/>
      <c r="G906" s="42"/>
      <c r="H906" s="42"/>
      <c r="I906" s="4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42"/>
      <c r="E907" s="42"/>
      <c r="F907" s="42"/>
      <c r="G907" s="42"/>
      <c r="H907" s="42"/>
      <c r="I907" s="4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42"/>
      <c r="E908" s="42"/>
      <c r="F908" s="42"/>
      <c r="G908" s="42"/>
      <c r="H908" s="42"/>
      <c r="I908" s="4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42"/>
      <c r="E909" s="42"/>
      <c r="F909" s="42"/>
      <c r="G909" s="42"/>
      <c r="H909" s="42"/>
      <c r="I909" s="4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42"/>
      <c r="E910" s="42"/>
      <c r="F910" s="42"/>
      <c r="G910" s="42"/>
      <c r="H910" s="42"/>
      <c r="I910" s="4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42"/>
      <c r="E911" s="42"/>
      <c r="F911" s="42"/>
      <c r="G911" s="42"/>
      <c r="H911" s="42"/>
      <c r="I911" s="4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42"/>
      <c r="E912" s="42"/>
      <c r="F912" s="42"/>
      <c r="G912" s="42"/>
      <c r="H912" s="42"/>
      <c r="I912" s="4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42"/>
      <c r="E913" s="42"/>
      <c r="F913" s="42"/>
      <c r="G913" s="42"/>
      <c r="H913" s="42"/>
      <c r="I913" s="4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42"/>
      <c r="E914" s="42"/>
      <c r="F914" s="42"/>
      <c r="G914" s="42"/>
      <c r="H914" s="42"/>
      <c r="I914" s="4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42"/>
      <c r="E915" s="42"/>
      <c r="F915" s="42"/>
      <c r="G915" s="42"/>
      <c r="H915" s="42"/>
      <c r="I915" s="4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42"/>
      <c r="E916" s="42"/>
      <c r="F916" s="42"/>
      <c r="G916" s="42"/>
      <c r="H916" s="42"/>
      <c r="I916" s="4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42"/>
      <c r="E917" s="42"/>
      <c r="F917" s="42"/>
      <c r="G917" s="42"/>
      <c r="H917" s="42"/>
      <c r="I917" s="4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42"/>
      <c r="E918" s="42"/>
      <c r="F918" s="42"/>
      <c r="G918" s="42"/>
      <c r="H918" s="42"/>
      <c r="I918" s="4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42"/>
      <c r="E919" s="42"/>
      <c r="F919" s="42"/>
      <c r="G919" s="42"/>
      <c r="H919" s="42"/>
      <c r="I919" s="4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42"/>
      <c r="E920" s="42"/>
      <c r="F920" s="42"/>
      <c r="G920" s="42"/>
      <c r="H920" s="42"/>
      <c r="I920" s="4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42"/>
      <c r="E921" s="42"/>
      <c r="F921" s="42"/>
      <c r="G921" s="42"/>
      <c r="H921" s="42"/>
      <c r="I921" s="4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42"/>
      <c r="E922" s="42"/>
      <c r="F922" s="42"/>
      <c r="G922" s="42"/>
      <c r="H922" s="42"/>
      <c r="I922" s="4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42"/>
      <c r="E923" s="42"/>
      <c r="F923" s="42"/>
      <c r="G923" s="42"/>
      <c r="H923" s="42"/>
      <c r="I923" s="4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42"/>
      <c r="E924" s="42"/>
      <c r="F924" s="42"/>
      <c r="G924" s="42"/>
      <c r="H924" s="42"/>
      <c r="I924" s="4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42"/>
      <c r="E925" s="42"/>
      <c r="F925" s="42"/>
      <c r="G925" s="42"/>
      <c r="H925" s="42"/>
      <c r="I925" s="4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42"/>
      <c r="E926" s="42"/>
      <c r="F926" s="42"/>
      <c r="G926" s="42"/>
      <c r="H926" s="42"/>
      <c r="I926" s="4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42"/>
      <c r="E927" s="42"/>
      <c r="F927" s="42"/>
      <c r="G927" s="42"/>
      <c r="H927" s="42"/>
      <c r="I927" s="4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42"/>
      <c r="E928" s="42"/>
      <c r="F928" s="42"/>
      <c r="G928" s="42"/>
      <c r="H928" s="42"/>
      <c r="I928" s="4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42"/>
      <c r="E929" s="42"/>
      <c r="F929" s="42"/>
      <c r="G929" s="42"/>
      <c r="H929" s="42"/>
      <c r="I929" s="4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42"/>
      <c r="E930" s="42"/>
      <c r="F930" s="42"/>
      <c r="G930" s="42"/>
      <c r="H930" s="42"/>
      <c r="I930" s="4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42"/>
      <c r="E931" s="42"/>
      <c r="F931" s="42"/>
      <c r="G931" s="42"/>
      <c r="H931" s="42"/>
      <c r="I931" s="4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42"/>
      <c r="E932" s="42"/>
      <c r="F932" s="42"/>
      <c r="G932" s="42"/>
      <c r="H932" s="42"/>
      <c r="I932" s="4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42"/>
      <c r="E933" s="42"/>
      <c r="F933" s="42"/>
      <c r="G933" s="42"/>
      <c r="H933" s="42"/>
      <c r="I933" s="4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42"/>
      <c r="E934" s="42"/>
      <c r="F934" s="42"/>
      <c r="G934" s="42"/>
      <c r="H934" s="42"/>
      <c r="I934" s="4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42"/>
      <c r="E935" s="42"/>
      <c r="F935" s="42"/>
      <c r="G935" s="42"/>
      <c r="H935" s="42"/>
      <c r="I935" s="4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42"/>
      <c r="E936" s="42"/>
      <c r="F936" s="42"/>
      <c r="G936" s="42"/>
      <c r="H936" s="42"/>
      <c r="I936" s="4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42"/>
      <c r="E937" s="42"/>
      <c r="F937" s="42"/>
      <c r="G937" s="42"/>
      <c r="H937" s="42"/>
      <c r="I937" s="4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42"/>
      <c r="E938" s="42"/>
      <c r="F938" s="42"/>
      <c r="G938" s="42"/>
      <c r="H938" s="42"/>
      <c r="I938" s="4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42"/>
      <c r="E939" s="42"/>
      <c r="F939" s="42"/>
      <c r="G939" s="42"/>
      <c r="H939" s="42"/>
      <c r="I939" s="4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42"/>
      <c r="E940" s="42"/>
      <c r="F940" s="42"/>
      <c r="G940" s="42"/>
      <c r="H940" s="42"/>
      <c r="I940" s="4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42"/>
      <c r="E941" s="42"/>
      <c r="F941" s="42"/>
      <c r="G941" s="42"/>
      <c r="H941" s="42"/>
      <c r="I941" s="4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42"/>
      <c r="E942" s="42"/>
      <c r="F942" s="42"/>
      <c r="G942" s="42"/>
      <c r="H942" s="42"/>
      <c r="I942" s="4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42"/>
      <c r="E943" s="42"/>
      <c r="F943" s="42"/>
      <c r="G943" s="42"/>
      <c r="H943" s="42"/>
      <c r="I943" s="4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42"/>
      <c r="E944" s="42"/>
      <c r="F944" s="42"/>
      <c r="G944" s="42"/>
      <c r="H944" s="42"/>
      <c r="I944" s="4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42"/>
      <c r="E945" s="42"/>
      <c r="F945" s="42"/>
      <c r="G945" s="42"/>
      <c r="H945" s="42"/>
      <c r="I945" s="4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42"/>
      <c r="E946" s="42"/>
      <c r="F946" s="42"/>
      <c r="G946" s="42"/>
      <c r="H946" s="42"/>
      <c r="I946" s="4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42"/>
      <c r="E947" s="42"/>
      <c r="F947" s="42"/>
      <c r="G947" s="42"/>
      <c r="H947" s="42"/>
      <c r="I947" s="4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42"/>
      <c r="E948" s="42"/>
      <c r="F948" s="42"/>
      <c r="G948" s="42"/>
      <c r="H948" s="42"/>
      <c r="I948" s="4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42"/>
      <c r="E949" s="42"/>
      <c r="F949" s="42"/>
      <c r="G949" s="42"/>
      <c r="H949" s="42"/>
      <c r="I949" s="4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42"/>
      <c r="E950" s="42"/>
      <c r="F950" s="42"/>
      <c r="G950" s="42"/>
      <c r="H950" s="42"/>
      <c r="I950" s="4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42"/>
      <c r="E951" s="42"/>
      <c r="F951" s="42"/>
      <c r="G951" s="42"/>
      <c r="H951" s="42"/>
      <c r="I951" s="4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42"/>
      <c r="E952" s="42"/>
      <c r="F952" s="42"/>
      <c r="G952" s="42"/>
      <c r="H952" s="42"/>
      <c r="I952" s="4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42"/>
      <c r="E953" s="42"/>
      <c r="F953" s="42"/>
      <c r="G953" s="42"/>
      <c r="H953" s="42"/>
      <c r="I953" s="4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42"/>
      <c r="E954" s="42"/>
      <c r="F954" s="42"/>
      <c r="G954" s="42"/>
      <c r="H954" s="42"/>
      <c r="I954" s="4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42"/>
      <c r="E955" s="42"/>
      <c r="F955" s="42"/>
      <c r="G955" s="42"/>
      <c r="H955" s="42"/>
      <c r="I955" s="4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42"/>
      <c r="E956" s="42"/>
      <c r="F956" s="42"/>
      <c r="G956" s="42"/>
      <c r="H956" s="42"/>
      <c r="I956" s="4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42"/>
      <c r="E957" s="42"/>
      <c r="F957" s="42"/>
      <c r="G957" s="42"/>
      <c r="H957" s="42"/>
      <c r="I957" s="4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42"/>
      <c r="E958" s="42"/>
      <c r="F958" s="42"/>
      <c r="G958" s="42"/>
      <c r="H958" s="42"/>
      <c r="I958" s="4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42"/>
      <c r="E959" s="42"/>
      <c r="F959" s="42"/>
      <c r="G959" s="42"/>
      <c r="H959" s="42"/>
      <c r="I959" s="4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42"/>
      <c r="E960" s="42"/>
      <c r="F960" s="42"/>
      <c r="G960" s="42"/>
      <c r="H960" s="42"/>
      <c r="I960" s="4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42"/>
      <c r="E961" s="42"/>
      <c r="F961" s="42"/>
      <c r="G961" s="42"/>
      <c r="H961" s="42"/>
      <c r="I961" s="4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42"/>
      <c r="E962" s="42"/>
      <c r="F962" s="42"/>
      <c r="G962" s="42"/>
      <c r="H962" s="42"/>
      <c r="I962" s="4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42"/>
      <c r="E963" s="42"/>
      <c r="F963" s="42"/>
      <c r="G963" s="42"/>
      <c r="H963" s="42"/>
      <c r="I963" s="4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42"/>
      <c r="E964" s="42"/>
      <c r="F964" s="42"/>
      <c r="G964" s="42"/>
      <c r="H964" s="42"/>
      <c r="I964" s="4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42"/>
      <c r="E965" s="42"/>
      <c r="F965" s="42"/>
      <c r="G965" s="42"/>
      <c r="H965" s="42"/>
      <c r="I965" s="4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42"/>
      <c r="E966" s="42"/>
      <c r="F966" s="42"/>
      <c r="G966" s="42"/>
      <c r="H966" s="42"/>
      <c r="I966" s="4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42"/>
      <c r="E967" s="42"/>
      <c r="F967" s="42"/>
      <c r="G967" s="42"/>
      <c r="H967" s="42"/>
      <c r="I967" s="4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42"/>
      <c r="E968" s="42"/>
      <c r="F968" s="42"/>
      <c r="G968" s="42"/>
      <c r="H968" s="42"/>
      <c r="I968" s="4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42"/>
      <c r="E969" s="42"/>
      <c r="F969" s="42"/>
      <c r="G969" s="42"/>
      <c r="H969" s="42"/>
      <c r="I969" s="4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42"/>
      <c r="E970" s="42"/>
      <c r="F970" s="42"/>
      <c r="G970" s="42"/>
      <c r="H970" s="42"/>
      <c r="I970" s="4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42"/>
      <c r="E971" s="42"/>
      <c r="F971" s="42"/>
      <c r="G971" s="42"/>
      <c r="H971" s="42"/>
      <c r="I971" s="4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42"/>
      <c r="E972" s="42"/>
      <c r="F972" s="42"/>
      <c r="G972" s="42"/>
      <c r="H972" s="42"/>
      <c r="I972" s="4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42"/>
      <c r="E973" s="42"/>
      <c r="F973" s="42"/>
      <c r="G973" s="42"/>
      <c r="H973" s="42"/>
      <c r="I973" s="4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42"/>
      <c r="E974" s="42"/>
      <c r="F974" s="42"/>
      <c r="G974" s="42"/>
      <c r="H974" s="42"/>
      <c r="I974" s="4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42"/>
      <c r="E975" s="42"/>
      <c r="F975" s="42"/>
      <c r="G975" s="42"/>
      <c r="H975" s="42"/>
      <c r="I975" s="4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42"/>
      <c r="E976" s="42"/>
      <c r="F976" s="42"/>
      <c r="G976" s="42"/>
      <c r="H976" s="42"/>
      <c r="I976" s="4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42"/>
      <c r="E977" s="42"/>
      <c r="F977" s="42"/>
      <c r="G977" s="42"/>
      <c r="H977" s="42"/>
      <c r="I977" s="4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42"/>
      <c r="E978" s="42"/>
      <c r="F978" s="42"/>
      <c r="G978" s="42"/>
      <c r="H978" s="42"/>
      <c r="I978" s="4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42"/>
      <c r="E979" s="42"/>
      <c r="F979" s="42"/>
      <c r="G979" s="42"/>
      <c r="H979" s="42"/>
      <c r="I979" s="4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42"/>
      <c r="E980" s="42"/>
      <c r="F980" s="42"/>
      <c r="G980" s="42"/>
      <c r="H980" s="42"/>
      <c r="I980" s="4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42"/>
      <c r="E981" s="42"/>
      <c r="F981" s="42"/>
      <c r="G981" s="42"/>
      <c r="H981" s="42"/>
      <c r="I981" s="4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42"/>
      <c r="E982" s="42"/>
      <c r="F982" s="42"/>
      <c r="G982" s="42"/>
      <c r="H982" s="42"/>
      <c r="I982" s="4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42"/>
      <c r="E983" s="42"/>
      <c r="F983" s="42"/>
      <c r="G983" s="42"/>
      <c r="H983" s="42"/>
      <c r="I983" s="4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42"/>
      <c r="E984" s="42"/>
      <c r="F984" s="42"/>
      <c r="G984" s="42"/>
      <c r="H984" s="42"/>
      <c r="I984" s="4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42"/>
      <c r="E985" s="42"/>
      <c r="F985" s="42"/>
      <c r="G985" s="42"/>
      <c r="H985" s="42"/>
      <c r="I985" s="4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42"/>
      <c r="E986" s="42"/>
      <c r="F986" s="42"/>
      <c r="G986" s="42"/>
      <c r="H986" s="42"/>
      <c r="I986" s="4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42"/>
      <c r="E987" s="42"/>
      <c r="F987" s="42"/>
      <c r="G987" s="42"/>
      <c r="H987" s="42"/>
      <c r="I987" s="4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42"/>
      <c r="E988" s="42"/>
      <c r="F988" s="42"/>
      <c r="G988" s="42"/>
      <c r="H988" s="42"/>
      <c r="I988" s="4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42"/>
      <c r="E989" s="42"/>
      <c r="F989" s="42"/>
      <c r="G989" s="42"/>
      <c r="H989" s="42"/>
      <c r="I989" s="4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42"/>
      <c r="E990" s="42"/>
      <c r="F990" s="42"/>
      <c r="G990" s="42"/>
      <c r="H990" s="42"/>
      <c r="I990" s="4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42"/>
      <c r="E991" s="42"/>
      <c r="F991" s="42"/>
      <c r="G991" s="42"/>
      <c r="H991" s="42"/>
      <c r="I991" s="4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42"/>
      <c r="E992" s="42"/>
      <c r="F992" s="42"/>
      <c r="G992" s="42"/>
      <c r="H992" s="42"/>
      <c r="I992" s="4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42"/>
      <c r="E993" s="42"/>
      <c r="F993" s="42"/>
      <c r="G993" s="42"/>
      <c r="H993" s="42"/>
      <c r="I993" s="4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42"/>
      <c r="E994" s="42"/>
      <c r="F994" s="42"/>
      <c r="G994" s="42"/>
      <c r="H994" s="42"/>
      <c r="I994" s="4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42"/>
      <c r="E995" s="42"/>
      <c r="F995" s="42"/>
      <c r="G995" s="42"/>
      <c r="H995" s="42"/>
      <c r="I995" s="4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42"/>
      <c r="E996" s="42"/>
      <c r="F996" s="42"/>
      <c r="G996" s="42"/>
      <c r="H996" s="42"/>
      <c r="I996" s="4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42"/>
      <c r="E997" s="42"/>
      <c r="F997" s="42"/>
      <c r="G997" s="42"/>
      <c r="H997" s="42"/>
      <c r="I997" s="4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42"/>
      <c r="E998" s="42"/>
      <c r="F998" s="42"/>
      <c r="G998" s="42"/>
      <c r="H998" s="42"/>
      <c r="I998" s="4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42"/>
      <c r="E999" s="42"/>
      <c r="F999" s="42"/>
      <c r="G999" s="42"/>
      <c r="H999" s="42"/>
      <c r="I999" s="4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42"/>
      <c r="E1000" s="42"/>
      <c r="F1000" s="42"/>
      <c r="G1000" s="42"/>
      <c r="H1000" s="42"/>
      <c r="I1000" s="4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8"/>
      <c r="B1001" s="8"/>
      <c r="C1001" s="8"/>
      <c r="D1001" s="42"/>
      <c r="E1001" s="42"/>
      <c r="F1001" s="42"/>
      <c r="G1001" s="42"/>
      <c r="H1001" s="42"/>
      <c r="I1001" s="4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</sheetData>
  <mergeCells count="14">
    <mergeCell ref="B15:B16"/>
    <mergeCell ref="C15:C16"/>
    <mergeCell ref="D15:F15"/>
    <mergeCell ref="G15:I15"/>
    <mergeCell ref="J15:L15"/>
    <mergeCell ref="O15:Q15"/>
    <mergeCell ref="T15:U15"/>
    <mergeCell ref="A1:A2"/>
    <mergeCell ref="B1:B2"/>
    <mergeCell ref="C1:C2"/>
    <mergeCell ref="D1:G1"/>
    <mergeCell ref="J1:L1"/>
    <mergeCell ref="O1:Q1"/>
    <mergeCell ref="T1:U1"/>
  </mergeCells>
  <drawing r:id="rId2"/>
  <legacyDrawing r:id="rId3"/>
</worksheet>
</file>