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ymy\Desktop\학교별\목-인하공업전문대학교\23학년도 2학기(목)\13주차\"/>
    </mc:Choice>
  </mc:AlternateContent>
  <xr:revisionPtr revIDLastSave="0" documentId="13_ncr:1_{674D08D2-5D81-4847-B7C0-841482310613}" xr6:coauthVersionLast="47" xr6:coauthVersionMax="47" xr10:uidLastSave="{00000000-0000-0000-0000-000000000000}"/>
  <bookViews>
    <workbookView xWindow="-108" yWindow="-108" windowWidth="23256" windowHeight="13896" activeTab="1" xr2:uid="{3E36597A-F9A5-48D7-982E-1023F1F036AB}"/>
  </bookViews>
  <sheets>
    <sheet name="창업현황" sheetId="1" r:id="rId1"/>
    <sheet name="어린이집" sheetId="2" r:id="rId2"/>
    <sheet name="피벗테이블" sheetId="5" r:id="rId3"/>
    <sheet name="스크린점유율" sheetId="6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adf">#REF!</definedName>
    <definedName name="asdasdasdasd">#REF!</definedName>
    <definedName name="BEG">[1]admin!$C$14</definedName>
    <definedName name="client">[1]admin!$C$13</definedName>
    <definedName name="CommonDatabase">[2]제품!$G$6:$G$205</definedName>
    <definedName name="CommonDatabase1">[2]제품!$E$6:$E$205</definedName>
    <definedName name="CPU제품명">[3]제품정보!$A$3:$A$62</definedName>
    <definedName name="CPU제품정보">[3]제품정보!$A$3:$B$62</definedName>
    <definedName name="_xlnm.Database" localSheetId="3" hidden="1">#REF!</definedName>
    <definedName name="_xlnm.Database" hidden="1">#REF!</definedName>
    <definedName name="eee">#REF!</definedName>
    <definedName name="END">[1]admin!$C$15</definedName>
    <definedName name="lhj" hidden="1">#REF!,#REF!</definedName>
    <definedName name="MyRange">OFFSET([4]Sheet3!$A$1,0,0,COUNTA([4]Sheet3!$A:$A),7)</definedName>
    <definedName name="NA">[5]Data!$D$8</definedName>
    <definedName name="NS">[5]Data!$D$6</definedName>
    <definedName name="PAGE4">'[6]T6-6(2)'!#REF!</definedName>
    <definedName name="PAGE5">'[6]T6-6(2)'!#REF!</definedName>
    <definedName name="PAGE8">'[6]T6-6(2)'!#REF!</definedName>
    <definedName name="PAGE9">'[6]T6-6(2)'!#REF!</definedName>
    <definedName name="PE">[5]Data!$D$11</definedName>
    <definedName name="Print_Are">#REF!</definedName>
    <definedName name="_xlnm.Print_Area">#REF!</definedName>
    <definedName name="PRINT_AREA_MI">#REF!</definedName>
    <definedName name="PS">[5]Data!$D$10</definedName>
    <definedName name="s">[7]Main!$D$7</definedName>
    <definedName name="sdf">[7]Main!$D$9</definedName>
    <definedName name="solver_adj" hidden="1">#REF!,#REF!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mp" hidden="1">#REF!,#REF!</definedName>
    <definedName name="solver_tol" hidden="1">0.05</definedName>
    <definedName name="solver_typ" hidden="1">1</definedName>
    <definedName name="solver_val" hidden="1">0</definedName>
    <definedName name="wee">#REF!</definedName>
    <definedName name="y">#REF!</definedName>
    <definedName name="yy">#REF!</definedName>
    <definedName name="가나다">#REF!</definedName>
    <definedName name="갑근세">#REF!</definedName>
    <definedName name="갑근세가족수">#REF!</definedName>
    <definedName name="갑근세금액">#REF!</definedName>
    <definedName name="건강보험료">#REF!</definedName>
    <definedName name="건강보험료1">#REF!</definedName>
    <definedName name="격주휴무">[8]개인사용종합!#REF!</definedName>
    <definedName name="견적금액">#REF!</definedName>
    <definedName name="견적서양식">#REF!</definedName>
    <definedName name="과세">#REF!</definedName>
    <definedName name="과세1">#REF!</definedName>
    <definedName name="과세2">#REF!</definedName>
    <definedName name="과세표준">#REF!</definedName>
    <definedName name="교과">#REF!</definedName>
    <definedName name="교비">#REF!</definedName>
    <definedName name="교통비">#REF!</definedName>
    <definedName name="교통비1">#REF!</definedName>
    <definedName name="교통비용">#REF!</definedName>
    <definedName name="교통비용1">#REF!</definedName>
    <definedName name="구분목록">#REF!</definedName>
    <definedName name="국민연금">#REF!</definedName>
    <definedName name="그리스" localSheetId="2">#REF!</definedName>
    <definedName name="그리스">#REF!</definedName>
    <definedName name="금액">[7]Main!$D$7</definedName>
    <definedName name="김민철">#REF!</definedName>
    <definedName name="김영숙">#REF!</definedName>
    <definedName name="김찬호">#REF!</definedName>
    <definedName name="김태균">'[6]T6-6(2)'!#REF!</definedName>
    <definedName name="ㄴㄴ">#REF!</definedName>
    <definedName name="남궁원">#REF!</definedName>
    <definedName name="네트워크">#REF!</definedName>
    <definedName name="단가표">#REF!</definedName>
    <definedName name="단위량">[7]Main!$D$15</definedName>
    <definedName name="담당">[9]제품목록!$F$3:$F$7</definedName>
    <definedName name="당기말">[7]Main!$D$9</definedName>
    <definedName name="당기수">[7]Main!$D$5</definedName>
    <definedName name="도매단가">#REF!</definedName>
    <definedName name="등급">[10]거래현황!$H$5:$H$13</definedName>
    <definedName name="ㅁ">#REF!</definedName>
    <definedName name="매출7월">#REF!</definedName>
    <definedName name="박미희">#REF!</definedName>
    <definedName name="분류">어린이집!$E$5:$E$12</definedName>
    <definedName name="산악용MTB">#REF!</definedName>
    <definedName name="생활미니벨로">#REF!</definedName>
    <definedName name="생활자전거">#REF!</definedName>
    <definedName name="성명">#REF!</definedName>
    <definedName name="성적4.5">'[11]8.성적계산'!#REF!</definedName>
    <definedName name="세에율">#REF!</definedName>
    <definedName name="세율">#REF!</definedName>
    <definedName name="세율1">[12]공제!$E$60:$F$65</definedName>
    <definedName name="세율2">#REF!</definedName>
    <definedName name="소항목">INDIRECT("항목"&amp;MATCH([13]가계부!IV1,주항목,0))</definedName>
    <definedName name="수능">#REF!</definedName>
    <definedName name="수당비율0">[14]매출!$F$17</definedName>
    <definedName name="수당비율300">[14]매출!$G$17</definedName>
    <definedName name="수당비율500">[14]매출!$H$17</definedName>
    <definedName name="수당합계0">[14]매출!$F$18</definedName>
    <definedName name="수당합계300">[14]매출!$G$18</definedName>
    <definedName name="수당합계500">[14]매출!$H$18</definedName>
    <definedName name="수수료">[10]거래현황!$F$5:$F$13</definedName>
    <definedName name="수정분">#REF!</definedName>
    <definedName name="스팀_그리스" localSheetId="2">#REF!</definedName>
    <definedName name="스팀_그리스">#REF!</definedName>
    <definedName name="스팀_윤활유" localSheetId="2">#REF!</definedName>
    <definedName name="스팀_윤활유">#REF!</definedName>
    <definedName name="싸이클">#REF!</definedName>
    <definedName name="ㅇㄹ">#REF!</definedName>
    <definedName name="ㅇㅇ">'[6]T6-6(2)'!#REF!</definedName>
    <definedName name="연말">#REF!</definedName>
    <definedName name="연말01">#REF!</definedName>
    <definedName name="연말1">#REF!</definedName>
    <definedName name="연말정산01">#REF!</definedName>
    <definedName name="영역1">#REF!</definedName>
    <definedName name="영역2">#REF!</definedName>
    <definedName name="영역3">#REF!</definedName>
    <definedName name="영역4">#REF!</definedName>
    <definedName name="예약률">[15]종합예제3!$H$5:$H$12</definedName>
    <definedName name="원가">#REF!</definedName>
    <definedName name="원본">OFFSET([13]가계부!$B$7,0,0,COUNTA([13]가계부!$B$7:$B$65536),6)</definedName>
    <definedName name="월차공제">#REF!</definedName>
    <definedName name="윤활유" localSheetId="2">#REF!</definedName>
    <definedName name="윤활유">#REF!</definedName>
    <definedName name="이름">[16]자동조회문서!$I$3:$I$12</definedName>
    <definedName name="인쇄01">#REF!</definedName>
    <definedName name="ㅈㅈ">#REF!</definedName>
    <definedName name="작은항목">INDIRECT("항목"&amp;MATCH([13]가계부!_xlbgnm.XFD1,주항목,0))</definedName>
    <definedName name="전기말">[7]Main!$D$12</definedName>
    <definedName name="전기수">[7]Main!$D$6</definedName>
    <definedName name="전숙진">#REF!</definedName>
    <definedName name="전체평균" localSheetId="3">#REF!</definedName>
    <definedName name="전체평균">#REF!</definedName>
    <definedName name="점선">[7]Main!$D$18</definedName>
    <definedName name="제품명" localSheetId="3">[16]시나리오분석예제!$B$5:$B$13</definedName>
    <definedName name="제품명">[17]제품목록!$A$3:$A$42</definedName>
    <definedName name="제품원본">OFFSET([18]제품목록!$B$2,0,0,COUNTA([18]제품목록!$B$1:$B$65536),7)</definedName>
    <definedName name="제품표">[9]제품목록!$B$3:$D$17</definedName>
    <definedName name="주항목">[13]항목등록!$B$1:$K$1</definedName>
    <definedName name="중도">#REF!</definedName>
    <definedName name="중도정산">#REF!</definedName>
    <definedName name="증감단위">[1]admin!$C$17</definedName>
    <definedName name="지원부서">[17]보고서!$C$9:$C$208</definedName>
    <definedName name="ㅊ3">#REF!</definedName>
    <definedName name="총매출">#REF!</definedName>
    <definedName name="출석">#REF!</definedName>
    <definedName name="코드">[9]제품목록!$B$3:$B$17</definedName>
    <definedName name="토근">#REF!</definedName>
    <definedName name="토요근무">[8]개인사용종합!#REF!</definedName>
    <definedName name="퇴직기본">#REF!</definedName>
    <definedName name="특수자전거">#REF!</definedName>
    <definedName name="평균비용">'[19]수출입 현황'!#REF!</definedName>
    <definedName name="평균순이익">'[19]수출입 현황'!#REF!</definedName>
    <definedName name="표준2">#REF!</definedName>
    <definedName name="품목">[16]견적서!$M$17:$M$26</definedName>
    <definedName name="품목명">INDIRECT([18]매입매출관리!XFD1)</definedName>
    <definedName name="피벗범위">OFFSET([20]구성비율!$A$1,0,0,COUNTA([20]구성비율!$A:$A),7)</definedName>
    <definedName name="하반기판매량">[21]종합예제1!$H$5:$H$12</definedName>
    <definedName name="하이브리드">#REF!</definedName>
    <definedName name="회사명">[7]Main!$D$4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E14" i="2"/>
  <c r="J13" i="2"/>
  <c r="E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</calcChain>
</file>

<file path=xl/sharedStrings.xml><?xml version="1.0" encoding="utf-8"?>
<sst xmlns="http://schemas.openxmlformats.org/spreadsheetml/2006/main" count="249" uniqueCount="191">
  <si>
    <t>코드</t>
    <phoneticPr fontId="5" type="noConversion"/>
  </si>
  <si>
    <t>창업주</t>
    <phoneticPr fontId="5" type="noConversion"/>
  </si>
  <si>
    <t>창업일</t>
    <phoneticPr fontId="5" type="noConversion"/>
  </si>
  <si>
    <t>항목</t>
    <phoneticPr fontId="5" type="noConversion"/>
  </si>
  <si>
    <t>창업비용(원)</t>
    <phoneticPr fontId="5" type="noConversion"/>
  </si>
  <si>
    <t>인테리어
경비</t>
    <phoneticPr fontId="5" type="noConversion"/>
  </si>
  <si>
    <t>국산재료
사용비율</t>
    <phoneticPr fontId="5" type="noConversion"/>
  </si>
  <si>
    <t>지역</t>
    <phoneticPr fontId="5" type="noConversion"/>
  </si>
  <si>
    <t>비고</t>
    <phoneticPr fontId="5" type="noConversion"/>
  </si>
  <si>
    <t>K2661</t>
    <phoneticPr fontId="5" type="noConversion"/>
  </si>
  <si>
    <t>한사랑</t>
    <phoneticPr fontId="5" type="noConversion"/>
  </si>
  <si>
    <t>핫도그</t>
    <phoneticPr fontId="5" type="noConversion"/>
  </si>
  <si>
    <t>부천</t>
    <phoneticPr fontId="5" type="noConversion"/>
  </si>
  <si>
    <t>k3968</t>
    <phoneticPr fontId="5" type="noConversion"/>
  </si>
  <si>
    <t>홍준표</t>
    <phoneticPr fontId="5" type="noConversion"/>
  </si>
  <si>
    <t>떡갈비</t>
    <phoneticPr fontId="5" type="noConversion"/>
  </si>
  <si>
    <t>안양</t>
    <phoneticPr fontId="5" type="noConversion"/>
  </si>
  <si>
    <t>T1092</t>
    <phoneticPr fontId="5" type="noConversion"/>
  </si>
  <si>
    <t>한예지</t>
    <phoneticPr fontId="5" type="noConversion"/>
  </si>
  <si>
    <t>안산</t>
    <phoneticPr fontId="5" type="noConversion"/>
  </si>
  <si>
    <t>K2154</t>
    <phoneticPr fontId="5" type="noConversion"/>
  </si>
  <si>
    <t>이소영</t>
    <phoneticPr fontId="5" type="noConversion"/>
  </si>
  <si>
    <t>P1514</t>
    <phoneticPr fontId="5" type="noConversion"/>
  </si>
  <si>
    <t>임동균</t>
    <phoneticPr fontId="5" type="noConversion"/>
  </si>
  <si>
    <t>떡볶이</t>
    <phoneticPr fontId="5" type="noConversion"/>
  </si>
  <si>
    <t>P2603</t>
    <phoneticPr fontId="5" type="noConversion"/>
  </si>
  <si>
    <t>임유나</t>
    <phoneticPr fontId="5" type="noConversion"/>
  </si>
  <si>
    <t>T1536</t>
    <phoneticPr fontId="5" type="noConversion"/>
  </si>
  <si>
    <t>조형준</t>
    <phoneticPr fontId="5" type="noConversion"/>
  </si>
  <si>
    <t>K3843</t>
    <phoneticPr fontId="5" type="noConversion"/>
  </si>
  <si>
    <t>김유진</t>
    <phoneticPr fontId="5" type="noConversion"/>
  </si>
  <si>
    <t>관리코드</t>
    <phoneticPr fontId="5" type="noConversion"/>
  </si>
  <si>
    <t>어린이집명</t>
    <phoneticPr fontId="5" type="noConversion"/>
  </si>
  <si>
    <t>분류</t>
    <phoneticPr fontId="5" type="noConversion"/>
  </si>
  <si>
    <t>등록률(%)</t>
    <phoneticPr fontId="5" type="noConversion"/>
  </si>
  <si>
    <t>정원
(단위:명)</t>
    <phoneticPr fontId="5" type="noConversion"/>
  </si>
  <si>
    <t>현원</t>
    <phoneticPr fontId="5" type="noConversion"/>
  </si>
  <si>
    <t>순위</t>
    <phoneticPr fontId="5" type="noConversion"/>
  </si>
  <si>
    <t>평가
등급</t>
    <phoneticPr fontId="5" type="noConversion"/>
  </si>
  <si>
    <t>SA1003</t>
    <phoneticPr fontId="5" type="noConversion"/>
  </si>
  <si>
    <t>경희궁초록</t>
    <phoneticPr fontId="5" type="noConversion"/>
  </si>
  <si>
    <t>서울</t>
    <phoneticPr fontId="5" type="noConversion"/>
  </si>
  <si>
    <t>국공립</t>
    <phoneticPr fontId="5" type="noConversion"/>
  </si>
  <si>
    <t>BB9002</t>
    <phoneticPr fontId="5" type="noConversion"/>
  </si>
  <si>
    <t>EQ랜드</t>
    <phoneticPr fontId="5" type="noConversion"/>
  </si>
  <si>
    <t>부산</t>
  </si>
  <si>
    <t>가정</t>
    <phoneticPr fontId="5" type="noConversion"/>
  </si>
  <si>
    <t>DN6007</t>
    <phoneticPr fontId="5" type="noConversion"/>
  </si>
  <si>
    <t>구립마더베어</t>
    <phoneticPr fontId="5" type="noConversion"/>
  </si>
  <si>
    <t>대구</t>
    <phoneticPr fontId="5" type="noConversion"/>
  </si>
  <si>
    <t>GA3014</t>
    <phoneticPr fontId="5" type="noConversion"/>
  </si>
  <si>
    <t>꼬마숲</t>
    <phoneticPr fontId="5" type="noConversion"/>
  </si>
  <si>
    <t>강원</t>
    <phoneticPr fontId="5" type="noConversion"/>
  </si>
  <si>
    <t>민간</t>
    <phoneticPr fontId="5" type="noConversion"/>
  </si>
  <si>
    <t>GB6015</t>
    <phoneticPr fontId="5" type="noConversion"/>
  </si>
  <si>
    <t>라온</t>
    <phoneticPr fontId="5" type="noConversion"/>
  </si>
  <si>
    <t>BA6036</t>
    <phoneticPr fontId="5" type="noConversion"/>
  </si>
  <si>
    <t>밝은</t>
    <phoneticPr fontId="5" type="noConversion"/>
  </si>
  <si>
    <t>부산</t>
    <phoneticPr fontId="5" type="noConversion"/>
  </si>
  <si>
    <t>DD4023</t>
    <phoneticPr fontId="5" type="noConversion"/>
  </si>
  <si>
    <t>샛별어린이집</t>
    <phoneticPr fontId="5" type="noConversion"/>
  </si>
  <si>
    <t>SN8163</t>
    <phoneticPr fontId="5" type="noConversion"/>
  </si>
  <si>
    <t>어린이집</t>
    <phoneticPr fontId="5" type="noConversion"/>
  </si>
  <si>
    <t>가정 어린이집의 현원 평균</t>
    <phoneticPr fontId="5" type="noConversion"/>
  </si>
  <si>
    <t>가장 많은 현원</t>
    <phoneticPr fontId="5" type="noConversion"/>
  </si>
  <si>
    <t>국공립 어린이집의 현원 합계</t>
    <phoneticPr fontId="5" type="noConversion"/>
  </si>
  <si>
    <t>관리코드</t>
  </si>
  <si>
    <t>SA1003</t>
  </si>
  <si>
    <t>피벗 테이블</t>
    <phoneticPr fontId="5" type="noConversion"/>
  </si>
  <si>
    <t>부서</t>
    <phoneticPr fontId="5" type="noConversion"/>
  </si>
  <si>
    <t>이름</t>
    <phoneticPr fontId="5" type="noConversion"/>
  </si>
  <si>
    <t>성별</t>
    <phoneticPr fontId="5" type="noConversion"/>
  </si>
  <si>
    <t>시험접수일</t>
    <phoneticPr fontId="5" type="noConversion"/>
  </si>
  <si>
    <t>EXCEL</t>
    <phoneticPr fontId="5" type="noConversion"/>
  </si>
  <si>
    <t>PPT</t>
    <phoneticPr fontId="5" type="noConversion"/>
  </si>
  <si>
    <t>WORD</t>
    <phoneticPr fontId="5" type="noConversion"/>
  </si>
  <si>
    <t>기획팀</t>
    <phoneticPr fontId="5" type="noConversion"/>
  </si>
  <si>
    <t>오유림</t>
    <phoneticPr fontId="5" type="noConversion"/>
  </si>
  <si>
    <t>여</t>
    <phoneticPr fontId="5" type="noConversion"/>
  </si>
  <si>
    <t>인사팀</t>
    <phoneticPr fontId="5" type="noConversion"/>
  </si>
  <si>
    <t>홍수환</t>
    <phoneticPr fontId="5" type="noConversion"/>
  </si>
  <si>
    <t>남</t>
    <phoneticPr fontId="5" type="noConversion"/>
  </si>
  <si>
    <t>김미나</t>
    <phoneticPr fontId="5" type="noConversion"/>
  </si>
  <si>
    <t>유미영</t>
    <phoneticPr fontId="5" type="noConversion"/>
  </si>
  <si>
    <t>개발팀</t>
    <phoneticPr fontId="5" type="noConversion"/>
  </si>
  <si>
    <t>장기하</t>
    <phoneticPr fontId="5" type="noConversion"/>
  </si>
  <si>
    <t>이광수</t>
    <phoneticPr fontId="5" type="noConversion"/>
  </si>
  <si>
    <t>이영기</t>
    <phoneticPr fontId="5" type="noConversion"/>
  </si>
  <si>
    <t>오윤아</t>
    <phoneticPr fontId="5" type="noConversion"/>
  </si>
  <si>
    <t>A.</t>
    <phoneticPr fontId="5" type="noConversion"/>
  </si>
  <si>
    <t>코드</t>
    <phoneticPr fontId="12" type="noConversion"/>
  </si>
  <si>
    <t>프로그램명</t>
    <phoneticPr fontId="12" type="noConversion"/>
  </si>
  <si>
    <t>수강
대상</t>
    <phoneticPr fontId="12" type="noConversion"/>
  </si>
  <si>
    <t>날짜</t>
    <phoneticPr fontId="12" type="noConversion"/>
  </si>
  <si>
    <t>신청
인원(명)</t>
    <phoneticPr fontId="12" type="noConversion"/>
  </si>
  <si>
    <t>수강료
(단위: 원)</t>
    <phoneticPr fontId="12" type="noConversion"/>
  </si>
  <si>
    <t>교육시수</t>
    <phoneticPr fontId="12" type="noConversion"/>
  </si>
  <si>
    <t>PS-P01</t>
  </si>
  <si>
    <t>엔테프라이즈 아키텍처</t>
    <phoneticPr fontId="12" type="noConversion"/>
  </si>
  <si>
    <t>일반인</t>
    <phoneticPr fontId="12" type="noConversion"/>
  </si>
  <si>
    <t>PS-A01</t>
  </si>
  <si>
    <t>미래의 직업</t>
    <phoneticPr fontId="12" type="noConversion"/>
  </si>
  <si>
    <t>대학생</t>
    <phoneticPr fontId="12" type="noConversion"/>
  </si>
  <si>
    <t>PS-P02</t>
  </si>
  <si>
    <t>효과적인 세무회계</t>
    <phoneticPr fontId="12" type="noConversion"/>
  </si>
  <si>
    <t>PS-H01</t>
  </si>
  <si>
    <t>효과적인 시간관리법</t>
    <phoneticPr fontId="12" type="noConversion"/>
  </si>
  <si>
    <t>중고생</t>
    <phoneticPr fontId="12" type="noConversion"/>
  </si>
  <si>
    <t>PS-A02</t>
  </si>
  <si>
    <t>실용독서법</t>
    <phoneticPr fontId="12" type="noConversion"/>
  </si>
  <si>
    <t>PS-A03</t>
  </si>
  <si>
    <t>경영 지도</t>
    <phoneticPr fontId="12" type="noConversion"/>
  </si>
  <si>
    <t>PS-P03</t>
  </si>
  <si>
    <t>목표관리방법</t>
    <phoneticPr fontId="12" type="noConversion"/>
  </si>
  <si>
    <t>PS-H02</t>
  </si>
  <si>
    <t>두뇌활용법</t>
    <phoneticPr fontId="12" type="noConversion"/>
  </si>
  <si>
    <t>B.</t>
    <phoneticPr fontId="5" type="noConversion"/>
  </si>
  <si>
    <t>후쿠오카</t>
    <phoneticPr fontId="8" type="noConversion"/>
  </si>
  <si>
    <t>일본</t>
    <phoneticPr fontId="8" type="noConversion"/>
  </si>
  <si>
    <t>동경</t>
    <phoneticPr fontId="8" type="noConversion"/>
  </si>
  <si>
    <t>북경</t>
    <phoneticPr fontId="8" type="noConversion"/>
  </si>
  <si>
    <t>중국</t>
    <phoneticPr fontId="8" type="noConversion"/>
  </si>
  <si>
    <t>상하이</t>
    <phoneticPr fontId="8" type="noConversion"/>
  </si>
  <si>
    <t>푸켓</t>
    <phoneticPr fontId="8" type="noConversion"/>
  </si>
  <si>
    <t>태국</t>
    <phoneticPr fontId="8" type="noConversion"/>
  </si>
  <si>
    <t>아오모리</t>
    <phoneticPr fontId="8" type="noConversion"/>
  </si>
  <si>
    <t>방콕</t>
    <phoneticPr fontId="8" type="noConversion"/>
  </si>
  <si>
    <t>파타야</t>
    <phoneticPr fontId="8" type="noConversion"/>
  </si>
  <si>
    <t>C.</t>
    <phoneticPr fontId="5" type="noConversion"/>
  </si>
  <si>
    <t>이영진</t>
    <phoneticPr fontId="8" type="noConversion"/>
  </si>
  <si>
    <t>과장</t>
    <phoneticPr fontId="8" type="noConversion"/>
  </si>
  <si>
    <t>800221-1</t>
    <phoneticPr fontId="8" type="noConversion"/>
  </si>
  <si>
    <t>과체중</t>
    <phoneticPr fontId="8" type="noConversion"/>
  </si>
  <si>
    <t>김미영</t>
    <phoneticPr fontId="8" type="noConversion"/>
  </si>
  <si>
    <t>사원</t>
    <phoneticPr fontId="8" type="noConversion"/>
  </si>
  <si>
    <t>881024-2</t>
    <phoneticPr fontId="8" type="noConversion"/>
  </si>
  <si>
    <t>정상</t>
    <phoneticPr fontId="5" type="noConversion"/>
  </si>
  <si>
    <t>박진주</t>
    <phoneticPr fontId="8" type="noConversion"/>
  </si>
  <si>
    <t>부장</t>
    <phoneticPr fontId="8" type="noConversion"/>
  </si>
  <si>
    <t>740905-1</t>
    <phoneticPr fontId="8" type="noConversion"/>
  </si>
  <si>
    <t>저체중</t>
    <phoneticPr fontId="8" type="noConversion"/>
  </si>
  <si>
    <t>정권상</t>
    <phoneticPr fontId="8" type="noConversion"/>
  </si>
  <si>
    <t>831104-2</t>
    <phoneticPr fontId="8" type="noConversion"/>
  </si>
  <si>
    <t>과체중</t>
  </si>
  <si>
    <t>박동규</t>
    <phoneticPr fontId="8" type="noConversion"/>
  </si>
  <si>
    <t>700504-2</t>
    <phoneticPr fontId="8" type="noConversion"/>
  </si>
  <si>
    <t>정상</t>
  </si>
  <si>
    <t>이사라</t>
    <phoneticPr fontId="8" type="noConversion"/>
  </si>
  <si>
    <t>791225-1</t>
    <phoneticPr fontId="8" type="noConversion"/>
  </si>
  <si>
    <t>김경미</t>
    <phoneticPr fontId="8" type="noConversion"/>
  </si>
  <si>
    <t>690401-2</t>
    <phoneticPr fontId="8" type="noConversion"/>
  </si>
  <si>
    <t>최영준</t>
    <phoneticPr fontId="8" type="noConversion"/>
  </si>
  <si>
    <t>900707-2</t>
    <phoneticPr fontId="8" type="noConversion"/>
  </si>
  <si>
    <t>스크린 점유율</t>
    <phoneticPr fontId="5" type="noConversion"/>
  </si>
  <si>
    <t>No</t>
    <phoneticPr fontId="5" type="noConversion"/>
  </si>
  <si>
    <t>영화명</t>
  </si>
  <si>
    <t>장르</t>
    <phoneticPr fontId="5" type="noConversion"/>
  </si>
  <si>
    <t xml:space="preserve">좌석점유율 </t>
    <phoneticPr fontId="5" type="noConversion"/>
  </si>
  <si>
    <t xml:space="preserve">좌석수 </t>
    <phoneticPr fontId="5" type="noConversion"/>
  </si>
  <si>
    <t xml:space="preserve">매출액 </t>
    <phoneticPr fontId="5" type="noConversion"/>
  </si>
  <si>
    <t>관객수</t>
    <phoneticPr fontId="5" type="noConversion"/>
  </si>
  <si>
    <t>보이후드</t>
  </si>
  <si>
    <t>드라마</t>
    <phoneticPr fontId="5" type="noConversion"/>
  </si>
  <si>
    <t>킹스맨 : 시크릿 에이전트</t>
  </si>
  <si>
    <t>스릴러</t>
    <phoneticPr fontId="5" type="noConversion"/>
  </si>
  <si>
    <t>와일드</t>
  </si>
  <si>
    <t>이미테이션 게임</t>
  </si>
  <si>
    <t>명탐정 코난 : 사상 최악의 이틀</t>
    <phoneticPr fontId="5" type="noConversion"/>
  </si>
  <si>
    <t>애니메이션</t>
    <phoneticPr fontId="5" type="noConversion"/>
  </si>
  <si>
    <t>기생수 파트1</t>
  </si>
  <si>
    <t>빅 히어로</t>
  </si>
  <si>
    <t>오즈의 마법사: 돌아온 도로시</t>
  </si>
  <si>
    <t>스폰지밥 3D</t>
  </si>
  <si>
    <t>도라에몽 : 스탠 바이 미</t>
  </si>
  <si>
    <t>그레이의 50가지 그림자</t>
  </si>
  <si>
    <t>백 투 더 비기닝</t>
  </si>
  <si>
    <t>도시</t>
    <phoneticPr fontId="12" type="noConversion"/>
  </si>
  <si>
    <t>나라</t>
    <phoneticPr fontId="12" type="noConversion"/>
  </si>
  <si>
    <t>출발일</t>
    <phoneticPr fontId="12" type="noConversion"/>
  </si>
  <si>
    <t>기본가격</t>
    <phoneticPr fontId="12" type="noConversion"/>
  </si>
  <si>
    <t>옵션비용
(선택)</t>
    <phoneticPr fontId="12" type="noConversion"/>
  </si>
  <si>
    <t>개인 부담</t>
    <phoneticPr fontId="12" type="noConversion"/>
  </si>
  <si>
    <t>합계 금액</t>
    <phoneticPr fontId="12" type="noConversion"/>
  </si>
  <si>
    <t>사원명</t>
    <phoneticPr fontId="12" type="noConversion"/>
  </si>
  <si>
    <t>직위</t>
    <phoneticPr fontId="12" type="noConversion"/>
  </si>
  <si>
    <t>주민등록번호</t>
    <phoneticPr fontId="12" type="noConversion"/>
  </si>
  <si>
    <t>몸무게
(단위:kg)</t>
    <phoneticPr fontId="12" type="noConversion"/>
  </si>
  <si>
    <t>체질량
지수</t>
    <phoneticPr fontId="12" type="noConversion"/>
  </si>
  <si>
    <t>혈압</t>
    <phoneticPr fontId="12" type="noConversion"/>
  </si>
  <si>
    <t>몸무게
판정</t>
    <phoneticPr fontId="12" type="noConversion"/>
  </si>
  <si>
    <t>예제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</si>
</sst>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#,##0&quot;천원&quot;"/>
    <numFmt numFmtId="177" formatCode="0.0%"/>
    <numFmt numFmtId="178" formatCode="0_);[Red]\(0\)"/>
    <numFmt numFmtId="179" formatCode="#,##0&quot;명&quot;"/>
    <numFmt numFmtId="180" formatCode="_-* #,##0.0_-;\-* #,##0.0_-;_-* &quot;-&quot;_-;_-@_-"/>
    <numFmt numFmtId="181" formatCode="#,##0_ "/>
    <numFmt numFmtId="182" formatCode="General\ &quot;H&quot;"/>
    <numFmt numFmtId="183" formatCode="m&quot;월&quot;\ dd&quot;일&quot;"/>
    <numFmt numFmtId="184" formatCode="@&quot;******&quot;"/>
    <numFmt numFmtId="185" formatCode="&quot;₩&quot;\ #,##0,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color theme="9" tint="-0.499984740745262"/>
      <name val="맑은 고딕"/>
      <family val="3"/>
      <charset val="129"/>
    </font>
    <font>
      <b/>
      <sz val="11"/>
      <color rgb="FF0061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4"/>
      <color rgb="FF3F3F76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51">
    <xf numFmtId="0" fontId="0" fillId="0" borderId="0" xfId="0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7" xfId="3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0" fillId="0" borderId="10" xfId="3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0" fillId="0" borderId="13" xfId="3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>
      <alignment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78" fontId="6" fillId="0" borderId="19" xfId="3" applyNumberFormat="1" applyFont="1" applyBorder="1" applyAlignment="1">
      <alignment horizontal="right" vertical="center"/>
    </xf>
    <xf numFmtId="41" fontId="6" fillId="0" borderId="19" xfId="1" applyFont="1" applyBorder="1" applyAlignment="1">
      <alignment horizontal="right" vertical="center"/>
    </xf>
    <xf numFmtId="179" fontId="6" fillId="0" borderId="19" xfId="1" applyNumberFormat="1" applyFont="1" applyBorder="1" applyAlignment="1">
      <alignment horizontal="right" vertical="center"/>
    </xf>
    <xf numFmtId="178" fontId="6" fillId="0" borderId="19" xfId="3" quotePrefix="1" applyNumberFormat="1" applyFont="1" applyBorder="1" applyAlignment="1">
      <alignment horizontal="center" vertical="center"/>
    </xf>
    <xf numFmtId="0" fontId="6" fillId="0" borderId="20" xfId="1" quotePrefix="1" applyNumberFormat="1" applyFont="1" applyBorder="1" applyAlignment="1">
      <alignment horizontal="center" vertical="center"/>
    </xf>
    <xf numFmtId="9" fontId="6" fillId="0" borderId="0" xfId="3" applyFo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8" fontId="6" fillId="0" borderId="10" xfId="3" applyNumberFormat="1" applyFont="1" applyBorder="1" applyAlignment="1">
      <alignment horizontal="right" vertical="center"/>
    </xf>
    <xf numFmtId="41" fontId="6" fillId="0" borderId="10" xfId="1" applyFont="1" applyBorder="1" applyAlignment="1">
      <alignment horizontal="right" vertical="center"/>
    </xf>
    <xf numFmtId="179" fontId="6" fillId="0" borderId="10" xfId="1" applyNumberFormat="1" applyFont="1" applyBorder="1" applyAlignment="1">
      <alignment horizontal="right" vertical="center"/>
    </xf>
    <xf numFmtId="178" fontId="6" fillId="0" borderId="10" xfId="3" quotePrefix="1" applyNumberFormat="1" applyFont="1" applyBorder="1" applyAlignment="1">
      <alignment horizontal="center" vertical="center"/>
    </xf>
    <xf numFmtId="0" fontId="6" fillId="0" borderId="11" xfId="1" quotePrefix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8" fontId="6" fillId="0" borderId="13" xfId="3" applyNumberFormat="1" applyFont="1" applyBorder="1" applyAlignment="1">
      <alignment horizontal="right" vertical="center"/>
    </xf>
    <xf numFmtId="41" fontId="6" fillId="0" borderId="13" xfId="1" applyFont="1" applyBorder="1" applyAlignment="1">
      <alignment horizontal="right" vertical="center"/>
    </xf>
    <xf numFmtId="179" fontId="6" fillId="0" borderId="13" xfId="1" applyNumberFormat="1" applyFont="1" applyBorder="1" applyAlignment="1">
      <alignment horizontal="right" vertical="center"/>
    </xf>
    <xf numFmtId="178" fontId="6" fillId="0" borderId="13" xfId="3" quotePrefix="1" applyNumberFormat="1" applyFont="1" applyBorder="1" applyAlignment="1">
      <alignment horizontal="center" vertical="center"/>
    </xf>
    <xf numFmtId="0" fontId="6" fillId="0" borderId="14" xfId="1" quotePrefix="1" applyNumberFormat="1" applyFont="1" applyBorder="1" applyAlignment="1">
      <alignment horizontal="center" vertical="center"/>
    </xf>
    <xf numFmtId="178" fontId="6" fillId="0" borderId="7" xfId="3" quotePrefix="1" applyNumberFormat="1" applyFont="1" applyBorder="1" applyAlignment="1">
      <alignment horizontal="right" vertical="center"/>
    </xf>
    <xf numFmtId="41" fontId="6" fillId="0" borderId="8" xfId="1" quotePrefix="1" applyFont="1" applyBorder="1" applyAlignment="1">
      <alignment horizontal="center" vertical="center"/>
    </xf>
    <xf numFmtId="178" fontId="6" fillId="0" borderId="13" xfId="1" quotePrefix="1" applyNumberFormat="1" applyFont="1" applyBorder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180" fontId="6" fillId="0" borderId="14" xfId="1" quotePrefix="1" applyNumberFormat="1" applyFont="1" applyBorder="1" applyAlignment="1">
      <alignment horizontal="center" vertical="center"/>
    </xf>
    <xf numFmtId="179" fontId="6" fillId="0" borderId="0" xfId="0" applyNumberFormat="1" applyFont="1">
      <alignment vertical="center"/>
    </xf>
    <xf numFmtId="0" fontId="9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4" fontId="7" fillId="0" borderId="19" xfId="7" applyNumberFormat="1" applyFont="1" applyBorder="1" applyAlignment="1">
      <alignment horizontal="center" vertical="center"/>
    </xf>
    <xf numFmtId="181" fontId="7" fillId="0" borderId="19" xfId="7" applyNumberFormat="1" applyFont="1" applyBorder="1" applyAlignment="1">
      <alignment horizontal="right" vertical="center"/>
    </xf>
    <xf numFmtId="41" fontId="7" fillId="0" borderId="19" xfId="8" applyFont="1" applyFill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4" fontId="7" fillId="0" borderId="10" xfId="7" applyNumberFormat="1" applyFont="1" applyBorder="1" applyAlignment="1">
      <alignment horizontal="center" vertical="center"/>
    </xf>
    <xf numFmtId="181" fontId="7" fillId="0" borderId="10" xfId="7" applyNumberFormat="1" applyFont="1" applyBorder="1" applyAlignment="1">
      <alignment horizontal="right" vertical="center"/>
    </xf>
    <xf numFmtId="41" fontId="7" fillId="0" borderId="10" xfId="8" applyFont="1" applyFill="1" applyBorder="1" applyAlignment="1">
      <alignment horizontal="right" vertical="center"/>
    </xf>
    <xf numFmtId="14" fontId="7" fillId="0" borderId="10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7" fillId="0" borderId="13" xfId="7" applyNumberFormat="1" applyFont="1" applyBorder="1" applyAlignment="1">
      <alignment horizontal="center" vertical="center"/>
    </xf>
    <xf numFmtId="181" fontId="7" fillId="0" borderId="13" xfId="7" applyNumberFormat="1" applyFont="1" applyBorder="1" applyAlignment="1">
      <alignment horizontal="right" vertical="center"/>
    </xf>
    <xf numFmtId="41" fontId="7" fillId="0" borderId="13" xfId="8" applyFont="1" applyFill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83" fontId="7" fillId="0" borderId="7" xfId="0" applyNumberFormat="1" applyFont="1" applyBorder="1" applyAlignment="1">
      <alignment horizontal="center" vertical="center"/>
    </xf>
    <xf numFmtId="42" fontId="7" fillId="0" borderId="7" xfId="2" applyFont="1" applyBorder="1" applyAlignment="1">
      <alignment horizontal="center" vertical="center"/>
    </xf>
    <xf numFmtId="42" fontId="7" fillId="0" borderId="7" xfId="2" applyFont="1" applyFill="1" applyBorder="1" applyAlignment="1">
      <alignment horizontal="center" vertical="center"/>
    </xf>
    <xf numFmtId="183" fontId="7" fillId="0" borderId="10" xfId="0" applyNumberFormat="1" applyFont="1" applyBorder="1" applyAlignment="1">
      <alignment horizontal="center" vertical="center"/>
    </xf>
    <xf numFmtId="42" fontId="7" fillId="0" borderId="10" xfId="2" applyFont="1" applyBorder="1" applyAlignment="1">
      <alignment horizontal="center" vertical="center"/>
    </xf>
    <xf numFmtId="42" fontId="7" fillId="0" borderId="10" xfId="2" applyFont="1" applyFill="1" applyBorder="1" applyAlignment="1">
      <alignment horizontal="center" vertical="center"/>
    </xf>
    <xf numFmtId="0" fontId="7" fillId="0" borderId="19" xfId="2" applyNumberFormat="1" applyFont="1" applyBorder="1" applyAlignment="1">
      <alignment horizontal="center" vertical="center"/>
    </xf>
    <xf numFmtId="184" fontId="7" fillId="0" borderId="19" xfId="0" applyNumberFormat="1" applyFont="1" applyBorder="1" applyAlignment="1">
      <alignment horizontal="center" vertical="center"/>
    </xf>
    <xf numFmtId="0" fontId="7" fillId="0" borderId="10" xfId="2" applyNumberFormat="1" applyFont="1" applyBorder="1" applyAlignment="1">
      <alignment horizontal="center" vertical="center"/>
    </xf>
    <xf numFmtId="184" fontId="7" fillId="0" borderId="10" xfId="0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/>
    </xf>
    <xf numFmtId="184" fontId="7" fillId="0" borderId="13" xfId="0" applyNumberFormat="1" applyFont="1" applyBorder="1" applyAlignment="1">
      <alignment horizontal="center" vertical="center"/>
    </xf>
    <xf numFmtId="0" fontId="1" fillId="0" borderId="0" xfId="9">
      <alignment vertical="center"/>
    </xf>
    <xf numFmtId="0" fontId="14" fillId="5" borderId="18" xfId="9" applyFont="1" applyFill="1" applyBorder="1" applyAlignment="1">
      <alignment horizontal="center" vertical="center" wrapText="1"/>
    </xf>
    <xf numFmtId="0" fontId="14" fillId="5" borderId="19" xfId="9" applyFont="1" applyFill="1" applyBorder="1" applyAlignment="1">
      <alignment horizontal="center" vertical="center" wrapText="1"/>
    </xf>
    <xf numFmtId="0" fontId="14" fillId="5" borderId="20" xfId="9" applyFont="1" applyFill="1" applyBorder="1" applyAlignment="1">
      <alignment horizontal="center" vertical="center" wrapText="1"/>
    </xf>
    <xf numFmtId="0" fontId="15" fillId="6" borderId="9" xfId="9" applyFont="1" applyFill="1" applyBorder="1" applyAlignment="1">
      <alignment horizontal="center" vertical="center" wrapText="1"/>
    </xf>
    <xf numFmtId="0" fontId="15" fillId="6" borderId="10" xfId="9" applyFont="1" applyFill="1" applyBorder="1">
      <alignment vertical="center"/>
    </xf>
    <xf numFmtId="14" fontId="15" fillId="6" borderId="10" xfId="9" applyNumberFormat="1" applyFont="1" applyFill="1" applyBorder="1" applyAlignment="1">
      <alignment horizontal="center" vertical="center" wrapText="1"/>
    </xf>
    <xf numFmtId="10" fontId="15" fillId="6" borderId="10" xfId="9" applyNumberFormat="1" applyFont="1" applyFill="1" applyBorder="1" applyAlignment="1">
      <alignment horizontal="right" vertical="center" wrapText="1"/>
    </xf>
    <xf numFmtId="0" fontId="15" fillId="6" borderId="10" xfId="9" applyFont="1" applyFill="1" applyBorder="1" applyAlignment="1">
      <alignment horizontal="right" vertical="center" wrapText="1"/>
    </xf>
    <xf numFmtId="3" fontId="15" fillId="6" borderId="10" xfId="9" applyNumberFormat="1" applyFont="1" applyFill="1" applyBorder="1" applyAlignment="1">
      <alignment horizontal="right" vertical="center" wrapText="1"/>
    </xf>
    <xf numFmtId="0" fontId="15" fillId="6" borderId="11" xfId="9" applyFont="1" applyFill="1" applyBorder="1" applyAlignment="1">
      <alignment horizontal="right" vertical="center" wrapText="1"/>
    </xf>
    <xf numFmtId="0" fontId="16" fillId="7" borderId="9" xfId="9" applyFont="1" applyFill="1" applyBorder="1" applyAlignment="1">
      <alignment horizontal="center" vertical="center" wrapText="1"/>
    </xf>
    <xf numFmtId="0" fontId="16" fillId="7" borderId="10" xfId="9" applyFont="1" applyFill="1" applyBorder="1">
      <alignment vertical="center"/>
    </xf>
    <xf numFmtId="14" fontId="16" fillId="7" borderId="10" xfId="9" applyNumberFormat="1" applyFont="1" applyFill="1" applyBorder="1" applyAlignment="1">
      <alignment horizontal="center" vertical="center" wrapText="1"/>
    </xf>
    <xf numFmtId="10" fontId="16" fillId="7" borderId="10" xfId="9" applyNumberFormat="1" applyFont="1" applyFill="1" applyBorder="1" applyAlignment="1">
      <alignment horizontal="right" vertical="center" wrapText="1"/>
    </xf>
    <xf numFmtId="3" fontId="16" fillId="7" borderId="10" xfId="9" applyNumberFormat="1" applyFont="1" applyFill="1" applyBorder="1" applyAlignment="1">
      <alignment horizontal="right" vertical="center" wrapText="1"/>
    </xf>
    <xf numFmtId="3" fontId="16" fillId="7" borderId="11" xfId="9" applyNumberFormat="1" applyFont="1" applyFill="1" applyBorder="1" applyAlignment="1">
      <alignment horizontal="right" vertical="center" wrapText="1"/>
    </xf>
    <xf numFmtId="3" fontId="15" fillId="6" borderId="11" xfId="9" applyNumberFormat="1" applyFont="1" applyFill="1" applyBorder="1" applyAlignment="1">
      <alignment horizontal="right" vertical="center" wrapText="1"/>
    </xf>
    <xf numFmtId="0" fontId="16" fillId="7" borderId="12" xfId="9" applyFont="1" applyFill="1" applyBorder="1" applyAlignment="1">
      <alignment horizontal="center" vertical="center" wrapText="1"/>
    </xf>
    <xf numFmtId="0" fontId="16" fillId="7" borderId="13" xfId="9" applyFont="1" applyFill="1" applyBorder="1">
      <alignment vertical="center"/>
    </xf>
    <xf numFmtId="14" fontId="16" fillId="7" borderId="13" xfId="9" applyNumberFormat="1" applyFont="1" applyFill="1" applyBorder="1" applyAlignment="1">
      <alignment horizontal="center" vertical="center" wrapText="1"/>
    </xf>
    <xf numFmtId="10" fontId="16" fillId="7" borderId="13" xfId="9" applyNumberFormat="1" applyFont="1" applyFill="1" applyBorder="1" applyAlignment="1">
      <alignment horizontal="right" vertical="center" wrapText="1"/>
    </xf>
    <xf numFmtId="3" fontId="16" fillId="7" borderId="13" xfId="9" applyNumberFormat="1" applyFont="1" applyFill="1" applyBorder="1" applyAlignment="1">
      <alignment horizontal="right" vertical="center" wrapText="1"/>
    </xf>
    <xf numFmtId="3" fontId="16" fillId="7" borderId="14" xfId="9" applyNumberFormat="1" applyFont="1" applyFill="1" applyBorder="1" applyAlignment="1">
      <alignment horizontal="right" vertical="center" wrapText="1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183" fontId="7" fillId="0" borderId="13" xfId="0" applyNumberFormat="1" applyFont="1" applyBorder="1" applyAlignment="1">
      <alignment horizontal="center" vertical="center"/>
    </xf>
    <xf numFmtId="42" fontId="7" fillId="0" borderId="13" xfId="2" applyFont="1" applyBorder="1" applyAlignment="1">
      <alignment horizontal="center" vertical="center"/>
    </xf>
    <xf numFmtId="42" fontId="7" fillId="0" borderId="13" xfId="2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 wrapText="1"/>
    </xf>
    <xf numFmtId="182" fontId="7" fillId="0" borderId="20" xfId="0" applyNumberFormat="1" applyFont="1" applyBorder="1" applyAlignment="1">
      <alignment horizontal="right" vertical="center"/>
    </xf>
    <xf numFmtId="182" fontId="7" fillId="0" borderId="11" xfId="0" applyNumberFormat="1" applyFont="1" applyBorder="1" applyAlignment="1">
      <alignment horizontal="right" vertical="center"/>
    </xf>
    <xf numFmtId="182" fontId="7" fillId="0" borderId="14" xfId="0" applyNumberFormat="1" applyFont="1" applyBorder="1" applyAlignment="1">
      <alignment horizontal="right" vertical="center"/>
    </xf>
    <xf numFmtId="0" fontId="7" fillId="8" borderId="30" xfId="0" applyFont="1" applyFill="1" applyBorder="1" applyAlignment="1">
      <alignment horizontal="center" vertical="center"/>
    </xf>
    <xf numFmtId="42" fontId="7" fillId="0" borderId="8" xfId="0" applyNumberFormat="1" applyFont="1" applyBorder="1" applyAlignment="1">
      <alignment horizontal="center" vertical="center"/>
    </xf>
    <xf numFmtId="42" fontId="7" fillId="0" borderId="11" xfId="0" applyNumberFormat="1" applyFont="1" applyBorder="1" applyAlignment="1">
      <alignment horizontal="center" vertical="center"/>
    </xf>
    <xf numFmtId="42" fontId="7" fillId="0" borderId="14" xfId="0" applyNumberFormat="1" applyFont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185" fontId="7" fillId="0" borderId="20" xfId="2" applyNumberFormat="1" applyFont="1" applyBorder="1" applyAlignment="1">
      <alignment horizontal="center" vertical="center"/>
    </xf>
    <xf numFmtId="185" fontId="7" fillId="0" borderId="11" xfId="2" applyNumberFormat="1" applyFont="1" applyBorder="1" applyAlignment="1">
      <alignment horizontal="center" vertical="center"/>
    </xf>
    <xf numFmtId="185" fontId="7" fillId="0" borderId="14" xfId="2" applyNumberFormat="1" applyFont="1" applyBorder="1" applyAlignment="1">
      <alignment horizontal="center" vertical="center"/>
    </xf>
    <xf numFmtId="0" fontId="10" fillId="2" borderId="3" xfId="5" applyFont="1" applyBorder="1" applyAlignment="1">
      <alignment horizontal="center" vertical="center"/>
    </xf>
    <xf numFmtId="0" fontId="10" fillId="2" borderId="4" xfId="5" applyFont="1" applyBorder="1" applyAlignment="1">
      <alignment horizontal="center" vertical="center"/>
    </xf>
    <xf numFmtId="0" fontId="10" fillId="2" borderId="5" xfId="5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2" fillId="0" borderId="1" xfId="4" applyAlignment="1">
      <alignment horizontal="center" vertical="center"/>
    </xf>
    <xf numFmtId="0" fontId="13" fillId="3" borderId="2" xfId="6" applyFont="1" applyAlignment="1">
      <alignment horizontal="center" vertical="center"/>
    </xf>
  </cellXfs>
  <cellStyles count="10">
    <cellStyle name="백분율" xfId="3" builtinId="5"/>
    <cellStyle name="쉼표 [0]" xfId="1" builtinId="6"/>
    <cellStyle name="쉼표 [0] 2" xfId="8" xr:uid="{D0F22849-1686-4839-9185-DE9A69D73A81}"/>
    <cellStyle name="입력" xfId="6" builtinId="20"/>
    <cellStyle name="제목 1" xfId="4" builtinId="16"/>
    <cellStyle name="좋음" xfId="5" builtinId="26"/>
    <cellStyle name="통화 [0]" xfId="2" builtinId="7"/>
    <cellStyle name="통화 [0] 2" xfId="7" xr:uid="{E8F6E623-8CE9-4E87-B288-BF9B20CD8D62}"/>
    <cellStyle name="표준" xfId="0" builtinId="0"/>
    <cellStyle name="표준 7" xfId="9" xr:uid="{12DBDC13-ED53-4504-8A95-C6666163770C}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0</xdr:row>
      <xdr:rowOff>83820</xdr:rowOff>
    </xdr:from>
    <xdr:to>
      <xdr:col>8</xdr:col>
      <xdr:colOff>426720</xdr:colOff>
      <xdr:row>2</xdr:row>
      <xdr:rowOff>205740</xdr:rowOff>
    </xdr:to>
    <xdr:sp macro="" textlink="">
      <xdr:nvSpPr>
        <xdr:cNvPr id="2" name="순서도: 화면 표시 1">
          <a:extLst>
            <a:ext uri="{FF2B5EF4-FFF2-40B4-BE49-F238E27FC236}">
              <a16:creationId xmlns:a16="http://schemas.microsoft.com/office/drawing/2014/main" id="{CFB33B2A-FEB5-47EA-9828-6C60C4F6C90B}"/>
            </a:ext>
          </a:extLst>
        </xdr:cNvPr>
        <xdr:cNvSpPr/>
      </xdr:nvSpPr>
      <xdr:spPr>
        <a:xfrm>
          <a:off x="198120" y="83820"/>
          <a:ext cx="6004560" cy="731520"/>
        </a:xfrm>
        <a:prstGeom prst="flowChartDisplay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10</xdr:col>
      <xdr:colOff>601980</xdr:colOff>
      <xdr:row>0</xdr:row>
      <xdr:rowOff>251460</xdr:rowOff>
    </xdr:from>
    <xdr:to>
      <xdr:col>18</xdr:col>
      <xdr:colOff>666071</xdr:colOff>
      <xdr:row>28</xdr:row>
      <xdr:rowOff>43007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B091D8-3D46-4F6B-A406-DBFEFA8BD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5740" y="251460"/>
          <a:ext cx="5428571" cy="6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142875</xdr:rowOff>
    </xdr:from>
    <xdr:to>
      <xdr:col>6</xdr:col>
      <xdr:colOff>438151</xdr:colOff>
      <xdr:row>2</xdr:row>
      <xdr:rowOff>190500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9BB00D8A-54BC-475C-A855-743A181C0E81}"/>
            </a:ext>
          </a:extLst>
        </xdr:cNvPr>
        <xdr:cNvSpPr/>
      </xdr:nvSpPr>
      <xdr:spPr>
        <a:xfrm>
          <a:off x="121921" y="142875"/>
          <a:ext cx="4735830" cy="611505"/>
        </a:xfrm>
        <a:prstGeom prst="snip2SameRect">
          <a:avLst/>
        </a:prstGeom>
        <a:solidFill>
          <a:srgbClr val="FFFF00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전국 주요 어린이집 현황</a:t>
          </a:r>
        </a:p>
      </xdr:txBody>
    </xdr:sp>
    <xdr:clientData/>
  </xdr:twoCellAnchor>
  <xdr:twoCellAnchor>
    <xdr:from>
      <xdr:col>7</xdr:col>
      <xdr:colOff>0</xdr:colOff>
      <xdr:row>0</xdr:row>
      <xdr:rowOff>95251</xdr:rowOff>
    </xdr:from>
    <xdr:to>
      <xdr:col>10</xdr:col>
      <xdr:colOff>0</xdr:colOff>
      <xdr:row>2</xdr:row>
      <xdr:rowOff>200025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4DB780-4C4F-4810-A4A8-08ED0374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5251"/>
          <a:ext cx="2446020" cy="668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617220</xdr:colOff>
      <xdr:row>1</xdr:row>
      <xdr:rowOff>7620</xdr:rowOff>
    </xdr:from>
    <xdr:to>
      <xdr:col>19</xdr:col>
      <xdr:colOff>625972</xdr:colOff>
      <xdr:row>36</xdr:row>
      <xdr:rowOff>151476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CFE1EE5-B1CA-4F94-9A59-BF131210F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289560"/>
          <a:ext cx="6180952" cy="73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</xdr:rowOff>
    </xdr:from>
    <xdr:to>
      <xdr:col>8</xdr:col>
      <xdr:colOff>495300</xdr:colOff>
      <xdr:row>19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476067-81CE-4137-B791-A9B5D7B7DB57}"/>
            </a:ext>
          </a:extLst>
        </xdr:cNvPr>
        <xdr:cNvSpPr txBox="1"/>
      </xdr:nvSpPr>
      <xdr:spPr>
        <a:xfrm>
          <a:off x="617220" y="868680"/>
          <a:ext cx="6720840" cy="3718560"/>
        </a:xfrm>
        <a:prstGeom prst="flowChartAlternateProcess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/>
            <a:t>피벗 테이블</a:t>
          </a:r>
          <a:br>
            <a:rPr lang="en-US" altLang="ko-KR" sz="1500"/>
          </a:br>
          <a:r>
            <a:rPr lang="ko-KR" altLang="en-US" sz="1500"/>
            <a:t>데이터를 원하는 표 구조로 빠르게 재배치시켜 요약하고 데이터의 보기 형식을 자유롭게 변경하여 쉽게 분석할 수 있는 대화형 기능</a:t>
          </a:r>
          <a:r>
            <a:rPr lang="en-US" altLang="ko-KR" sz="1500"/>
            <a:t>.</a:t>
          </a:r>
          <a:br>
            <a:rPr lang="en-US" altLang="ko-KR" sz="1500"/>
          </a:br>
          <a:r>
            <a:rPr lang="en-US" altLang="ko-KR" sz="1500"/>
            <a:t>[ </a:t>
          </a:r>
          <a:r>
            <a:rPr lang="ko-KR" altLang="en-US" sz="1500"/>
            <a:t>삽입 </a:t>
          </a:r>
          <a:r>
            <a:rPr lang="en-US" altLang="ko-KR" sz="1500"/>
            <a:t>] - [ </a:t>
          </a:r>
          <a:r>
            <a:rPr lang="ko-KR" altLang="en-US" sz="1500"/>
            <a:t>표 </a:t>
          </a:r>
          <a:r>
            <a:rPr lang="en-US" altLang="ko-KR" sz="1500"/>
            <a:t>] -</a:t>
          </a:r>
          <a:r>
            <a:rPr lang="en-US" altLang="ko-KR" sz="1500" baseline="0"/>
            <a:t> [ </a:t>
          </a:r>
          <a:r>
            <a:rPr lang="ko-KR" altLang="en-US" sz="1500" baseline="0"/>
            <a:t>피벗 테이블 </a:t>
          </a:r>
          <a:r>
            <a:rPr lang="en-US" altLang="ko-KR" sz="1500" baseline="0"/>
            <a:t>]</a:t>
          </a:r>
        </a:p>
        <a:p>
          <a:pPr marL="342900" marR="0" lvl="0" indent="-34290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Ø"/>
            <a:tabLst/>
            <a:defRPr/>
          </a:pPr>
          <a:r>
            <a:rPr lang="ko-KR" altLang="en-US" sz="1500" baseline="0"/>
            <a:t>슬라이서</a:t>
          </a:r>
          <a:br>
            <a:rPr lang="en-US" altLang="ko-KR" sz="1500" baseline="0"/>
          </a:br>
          <a:r>
            <a:rPr lang="ko-KR" altLang="en-US" sz="1500" baseline="0"/>
            <a:t>피벗 테이블 및 피벗 차트에서 전체 데이터 목록을 확인하고 필터링 할 수 있는 기능</a:t>
          </a:r>
          <a:r>
            <a:rPr lang="en-US" altLang="ko-KR" sz="1500" baseline="0"/>
            <a:t>. </a:t>
          </a:r>
          <a:br>
            <a:rPr lang="en-US" altLang="ko-KR" sz="1500" baseline="0"/>
          </a:br>
          <a:r>
            <a:rPr lang="en-US" altLang="ko-KR" sz="1500" baseline="0"/>
            <a:t>[ </a:t>
          </a:r>
          <a:r>
            <a:rPr lang="ko-KR" altLang="en-US" sz="1500" baseline="0"/>
            <a:t>피벗테이블도구 </a:t>
          </a:r>
          <a:r>
            <a:rPr lang="en-US" altLang="ko-KR" sz="1500" baseline="0"/>
            <a:t>] - [ </a:t>
          </a:r>
          <a:r>
            <a:rPr lang="ko-KR" altLang="en-US" sz="1500" baseline="0"/>
            <a:t>분석 </a:t>
          </a:r>
          <a:r>
            <a:rPr lang="en-US" altLang="ko-KR" sz="1500" baseline="0"/>
            <a:t>] - [ </a:t>
          </a:r>
          <a:r>
            <a:rPr lang="ko-KR" altLang="en-US" sz="1500" baseline="0"/>
            <a:t>필터 </a:t>
          </a:r>
          <a:r>
            <a:rPr lang="en-US" altLang="ko-KR" sz="1500" baseline="0"/>
            <a:t>] - [ </a:t>
          </a:r>
          <a:r>
            <a:rPr lang="ko-KR" altLang="en-US" sz="1500" baseline="0"/>
            <a:t>슬라이서 삽입 </a:t>
          </a:r>
          <a:r>
            <a:rPr lang="en-US" altLang="ko-KR" sz="1500" baseline="0"/>
            <a:t>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452;&#51008;&#49888;&#50857;\&#51089;&#50629;\Client_0012_W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&#50641;&#49472;&#51473;&#44553;&#47928;&#51228;/&#47784;&#51032;&#44256;&#49324;/09&#54924;%20&#47784;&#51032;&#44256;&#49324;(&#45813;&#50504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hj/Documents/&#49436;&#44053;&#45824;&#54617;&#44368;-&#50641;&#49472;&#50696;&#51228;1&#4851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2;&#50672;1\&#48708;&#51221;&#44508;&#51649;&#44553;&#50668;\MYJOB\&#51064;&#49324;\&#44553;&#50668;\&#51221;&#44508;&#51649;&#44553;&#50668;\10&#50900;\MYJOB\&#51064;&#49324;\&#44553;&#50668;\&#51221;&#44508;&#51649;&#44553;&#50668;\6&#50900;\&#51221;&#44508;&#51649;&#44553;&#50668;_2002&#45380;6&#50900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53;&#51032;&#54028;&#51068;\&#44256;&#44553;&#50696;&#51228;&#54400;&#510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&#44060;&#51221;)/&#46356;&#49828;&#53011;/20&#54924;%20&#47784;&#51032;&#44256;&#4932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20&#54617;&#45380;&#46020;%201&#54617;&#44592;/9-1&#51452;&#52264;(&#48372;&#44053;)/9-1(&#48372;&#44053;)&#54632;&#49688;&#50752;%20&#44256;&#44553;&#54596;&#53552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&#44053;&#51032;&#44592;&#47197;\IR&#54801;&#51032;&#54924;\&#49892;&#49845;&#50696;&#51228;(2)_&#50756;&#49457;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SOURCE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4032;&#44228;&#4851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/&#52980;&#54876;&#49892;&#44592;2&#44553;(2001)/tnt_COM/&#47784;&#51032;&#44256;&#49324;&#45813;&#50504;/15-&#45813;&#5050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053;&#51032;&#44592;&#47197;\&#44221;&#48373;&#45824;&#54617;&#44368;\COMM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1473;&#50521;ics\14&#54924;&#52264;\excel2013-14&#50756;&#49457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y/Desktop/&#54617;&#44368;&#48324;/&#49688;-&#51064;&#54616;&#44277;&#50629;&#51204;&#47928;&#45824;&#54617;&#44368;/9&#51452;&#52264;/8&#51452;&#52264;_&#54632;&#49688;&#49324;&#50857;&#54616;&#44592;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a/Desktop/EE_&#45796;&#50868;&#47196;&#46300;_&#54028;&#51068;_&#50896;&#48376;_&#50808;&#48512;_&#45432;&#52636;_&#48520;&#44032;/14&#52264;&#49884;/Quiz%2005/&#51452;&#47928;&#54788;&#548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8376;&#47928;&#54028;&#51068;\Chapter%2003\&#54588;&#48279;&#53580;&#51060;&#4866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&#44048;&#44032;&#51312;&#512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DATA\CLIENT\SANWA\TAX\96.3\BWM95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452;&#51008;&#49888;&#50857;\&#51089;&#50629;\&#51116;&#47924;&#51228;&#54364;-01-&#54788;&#44552;&#55120;&#47492;&#5436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JOB\Star\&#51064;&#49324;\&#44553;&#50668;\&#44540;&#53468;\2003&#45380;&#46020;\&#50672;&#52264;&#50900;&#52264;&#52404;&#47141;&#45800;&#47144;(2003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A&#44053;&#51032;&#51088;&#47308;\&#51221;&#48372;&#47928;&#54868;&#49468;&#53552;\&#50641;&#49472;\excel2000-2\&#47588;&#52636;&#51109;&#48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"/>
      <sheetName val="3000"/>
      <sheetName val="3100"/>
      <sheetName val="3200"/>
      <sheetName val="3300(1)"/>
      <sheetName val="3300(2)"/>
      <sheetName val="3400"/>
      <sheetName val="3700"/>
      <sheetName val="3800"/>
      <sheetName val="3900"/>
      <sheetName val="4000"/>
      <sheetName val="4100"/>
      <sheetName val="4500"/>
      <sheetName val="4700"/>
      <sheetName val="4800"/>
      <sheetName val="5000"/>
      <sheetName val="6000"/>
      <sheetName val="6100"/>
      <sheetName val="6200-수익"/>
      <sheetName val="6200-비용"/>
      <sheetName val="6300"/>
      <sheetName val="일반은행조회내역입력"/>
      <sheetName val="은행조회입력"/>
      <sheetName val="퇴직금"/>
      <sheetName val="국공채이자"/>
      <sheetName val="현금실사표"/>
      <sheetName val="어음실사"/>
      <sheetName val="증권실사"/>
      <sheetName val="증권평가"/>
      <sheetName val="용지집계"/>
      <sheetName val="어음수표용지"/>
      <sheetName val="미사용실사"/>
      <sheetName val="견질검토"/>
      <sheetName val="미결제"/>
      <sheetName val="실사계획서"/>
      <sheetName val="실사요약"/>
      <sheetName val="재고자산실사"/>
      <sheetName val="입회결과"/>
      <sheetName val="재고절차"/>
      <sheetName val="보관확인서"/>
      <sheetName val="조회총괄표"/>
      <sheetName val="조회서"/>
      <sheetName val="연령표"/>
      <sheetName val="부보자산"/>
      <sheetName val="담보자산"/>
      <sheetName val="보증자산"/>
      <sheetName val="가입권"/>
      <sheetName val="임대차"/>
      <sheetName val="채권의현재가치"/>
      <sheetName val="사채할인발행차금"/>
      <sheetName val="등록"/>
      <sheetName val="이자검증"/>
      <sheetName val="감가검증"/>
      <sheetName val="장기채무"/>
      <sheetName val="월판관비"/>
      <sheetName val="월제조비"/>
      <sheetName val="매출액"/>
      <sheetName val="영업외손익"/>
      <sheetName val="Client_0012_WP"/>
      <sheetName val="공제"/>
      <sheetName val="KA021901"/>
      <sheetName val="매매손실준비금"/>
      <sheetName val="연불"/>
      <sheetName val="준비금DATA"/>
      <sheetName val="Threshold Table"/>
      <sheetName val="완성차 미수금"/>
    </sheetNames>
    <sheetDataSet>
      <sheetData sheetId="0" refreshError="1">
        <row r="13">
          <cell r="C13" t="str">
            <v>client</v>
          </cell>
        </row>
        <row r="14">
          <cell r="C14" t="str">
            <v>2001년1월1일</v>
          </cell>
        </row>
        <row r="15">
          <cell r="C15" t="str">
            <v>2001년12월31일</v>
          </cell>
        </row>
        <row r="17">
          <cell r="C1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시험"/>
      <sheetName val="판매현황"/>
      <sheetName val="거래현황"/>
      <sheetName val="제품 생산표"/>
      <sheetName val="피벗 차트"/>
      <sheetName val="거래 분석"/>
      <sheetName val="판매내역"/>
    </sheetNames>
    <sheetDataSet>
      <sheetData sheetId="0" refreshError="1"/>
      <sheetData sheetId="1" refreshError="1"/>
      <sheetData sheetId="2">
        <row r="5">
          <cell r="F5">
            <v>165</v>
          </cell>
          <cell r="H5" t="str">
            <v>중형</v>
          </cell>
        </row>
        <row r="6">
          <cell r="F6">
            <v>50</v>
          </cell>
          <cell r="H6" t="str">
            <v>소형</v>
          </cell>
        </row>
        <row r="7">
          <cell r="F7">
            <v>81</v>
          </cell>
          <cell r="H7" t="str">
            <v>대형</v>
          </cell>
        </row>
        <row r="8">
          <cell r="F8">
            <v>22</v>
          </cell>
          <cell r="H8" t="str">
            <v>소형</v>
          </cell>
        </row>
        <row r="9">
          <cell r="F9">
            <v>88</v>
          </cell>
          <cell r="H9" t="str">
            <v>중형</v>
          </cell>
        </row>
        <row r="10">
          <cell r="F10">
            <v>110</v>
          </cell>
          <cell r="H10" t="str">
            <v>중형</v>
          </cell>
        </row>
        <row r="11">
          <cell r="F11">
            <v>55</v>
          </cell>
          <cell r="H11" t="str">
            <v>대형</v>
          </cell>
        </row>
        <row r="12">
          <cell r="F12">
            <v>132</v>
          </cell>
          <cell r="H12" t="str">
            <v>소형</v>
          </cell>
        </row>
        <row r="13">
          <cell r="F13">
            <v>83</v>
          </cell>
          <cell r="H13" t="str">
            <v>중형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시작"/>
      <sheetName val="0. 기본화면구성"/>
      <sheetName val="1. 빠른실행도구모음"/>
      <sheetName val="2. 데이터입력"/>
      <sheetName val="3. 빠른채우기"/>
      <sheetName val="4.셀서식"/>
      <sheetName val="5.데이터관리"/>
      <sheetName val="6.학생명단"/>
      <sheetName val="7.복사"/>
      <sheetName val="8.성적계산"/>
      <sheetName val="9.출석부작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임원"/>
      <sheetName val="임원명세서"/>
      <sheetName val="기본"/>
      <sheetName val="지급"/>
      <sheetName val="공제"/>
      <sheetName val="전표"/>
      <sheetName val="의료보험"/>
      <sheetName val="급여일괄이체"/>
      <sheetName val="정규직급여_2002년6월1"/>
    </sheetNames>
    <sheetDataSet>
      <sheetData sheetId="0"/>
      <sheetData sheetId="1"/>
      <sheetData sheetId="2"/>
      <sheetData sheetId="3"/>
      <sheetData sheetId="4">
        <row r="60">
          <cell r="E60" t="str">
            <v>직위</v>
          </cell>
          <cell r="F60" t="str">
            <v>소득세율</v>
          </cell>
        </row>
        <row r="61">
          <cell r="E61" t="str">
            <v>부장</v>
          </cell>
          <cell r="F61">
            <v>0.1</v>
          </cell>
        </row>
        <row r="62">
          <cell r="E62" t="str">
            <v>차장</v>
          </cell>
          <cell r="F62">
            <v>0.1</v>
          </cell>
        </row>
        <row r="63">
          <cell r="E63" t="str">
            <v>과장</v>
          </cell>
          <cell r="F63">
            <v>0.08</v>
          </cell>
        </row>
        <row r="64">
          <cell r="E64" t="str">
            <v>대리</v>
          </cell>
          <cell r="F64">
            <v>0.06</v>
          </cell>
        </row>
        <row r="65">
          <cell r="E65" t="str">
            <v>사원</v>
          </cell>
          <cell r="F65">
            <v>0.02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출장일지"/>
      <sheetName val="수익"/>
      <sheetName val="시험결과"/>
      <sheetName val="직원임금명세"/>
      <sheetName val="매출장부"/>
      <sheetName val="제품목록"/>
      <sheetName val="조회"/>
      <sheetName val="가계부"/>
      <sheetName val="항목등록"/>
      <sheetName val="임시자료"/>
      <sheetName val="월별결산"/>
      <sheetName val="재고원본"/>
      <sheetName val="재고현황"/>
      <sheetName val="표"/>
      <sheetName val="목표값 "/>
      <sheetName val="매출분석"/>
      <sheetName val="매출그래프"/>
      <sheetName val="정렬매크로"/>
      <sheetName val="필터매크로"/>
    </sheetNames>
    <definedNames>
      <definedName name="_xlbgnm.XFD1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날짜</v>
          </cell>
        </row>
        <row r="8">
          <cell r="B8">
            <v>37257</v>
          </cell>
        </row>
        <row r="9">
          <cell r="B9">
            <v>37258</v>
          </cell>
        </row>
        <row r="10">
          <cell r="B10">
            <v>37259</v>
          </cell>
        </row>
        <row r="11">
          <cell r="B11">
            <v>37264</v>
          </cell>
        </row>
        <row r="12">
          <cell r="B12">
            <v>37265</v>
          </cell>
        </row>
        <row r="13">
          <cell r="B13">
            <v>37266</v>
          </cell>
        </row>
        <row r="14">
          <cell r="B14">
            <v>37268</v>
          </cell>
        </row>
        <row r="15">
          <cell r="B15">
            <v>37269</v>
          </cell>
        </row>
        <row r="16">
          <cell r="B16">
            <v>37276</v>
          </cell>
        </row>
        <row r="17">
          <cell r="B17">
            <v>37277</v>
          </cell>
        </row>
        <row r="18">
          <cell r="B18">
            <v>37282</v>
          </cell>
        </row>
        <row r="19">
          <cell r="B19">
            <v>37286</v>
          </cell>
        </row>
        <row r="20">
          <cell r="B20">
            <v>37289</v>
          </cell>
        </row>
        <row r="21">
          <cell r="B21">
            <v>37290</v>
          </cell>
        </row>
        <row r="22">
          <cell r="B22">
            <v>37292</v>
          </cell>
        </row>
        <row r="23">
          <cell r="B23">
            <v>37295</v>
          </cell>
        </row>
        <row r="24">
          <cell r="B24">
            <v>37297</v>
          </cell>
        </row>
        <row r="25">
          <cell r="B25">
            <v>37301</v>
          </cell>
        </row>
        <row r="26">
          <cell r="B26">
            <v>37302</v>
          </cell>
        </row>
        <row r="27">
          <cell r="B27">
            <v>37309</v>
          </cell>
        </row>
        <row r="28">
          <cell r="B28">
            <v>37316</v>
          </cell>
        </row>
        <row r="29">
          <cell r="B29">
            <v>37317</v>
          </cell>
        </row>
        <row r="30">
          <cell r="B30">
            <v>37320</v>
          </cell>
        </row>
        <row r="31">
          <cell r="B31">
            <v>37324</v>
          </cell>
        </row>
        <row r="32">
          <cell r="B32">
            <v>37326</v>
          </cell>
        </row>
        <row r="33">
          <cell r="B33">
            <v>37330</v>
          </cell>
        </row>
        <row r="34">
          <cell r="B34">
            <v>37331</v>
          </cell>
        </row>
        <row r="35">
          <cell r="B35">
            <v>37334</v>
          </cell>
        </row>
        <row r="36">
          <cell r="B36">
            <v>37335</v>
          </cell>
        </row>
        <row r="37">
          <cell r="B37">
            <v>37337</v>
          </cell>
        </row>
        <row r="38">
          <cell r="B38">
            <v>37345</v>
          </cell>
        </row>
      </sheetData>
      <sheetData sheetId="8">
        <row r="1">
          <cell r="B1" t="str">
            <v>급여</v>
          </cell>
          <cell r="C1" t="str">
            <v>식비</v>
          </cell>
          <cell r="D1" t="str">
            <v>의생활</v>
          </cell>
          <cell r="E1" t="str">
            <v>주거_공과금</v>
          </cell>
          <cell r="F1" t="str">
            <v>육아_교육</v>
          </cell>
          <cell r="G1" t="str">
            <v>교통_차량유지</v>
          </cell>
          <cell r="H1" t="str">
            <v>건강_문화</v>
          </cell>
          <cell r="I1" t="str">
            <v>가족용돈</v>
          </cell>
          <cell r="J1" t="str">
            <v>저축_보험</v>
          </cell>
          <cell r="K1" t="str">
            <v>기타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용현황"/>
      <sheetName val="매출"/>
      <sheetName val="채용통계표"/>
    </sheetNames>
    <sheetDataSet>
      <sheetData sheetId="0"/>
      <sheetData sheetId="1">
        <row r="17">
          <cell r="F17">
            <v>0.05</v>
          </cell>
          <cell r="G17">
            <v>0.1</v>
          </cell>
          <cell r="H17">
            <v>0.2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종합예제2"/>
      <sheetName val="종합예제3"/>
      <sheetName val="고급필터"/>
      <sheetName val="고급필터 (예제)"/>
    </sheetNames>
    <sheetDataSet>
      <sheetData sheetId="0">
        <row r="5">
          <cell r="G5">
            <v>45000</v>
          </cell>
        </row>
      </sheetData>
      <sheetData sheetId="1">
        <row r="5">
          <cell r="H5">
            <v>0.92500000000000004</v>
          </cell>
        </row>
        <row r="6">
          <cell r="H6">
            <v>0.90600000000000003</v>
          </cell>
        </row>
        <row r="7">
          <cell r="H7">
            <v>0.755</v>
          </cell>
        </row>
        <row r="8">
          <cell r="H8">
            <v>0.90400000000000003</v>
          </cell>
        </row>
        <row r="9">
          <cell r="H9">
            <v>0.80400000000000005</v>
          </cell>
        </row>
        <row r="10">
          <cell r="H10">
            <v>0.89700000000000002</v>
          </cell>
        </row>
        <row r="11">
          <cell r="H11">
            <v>0.77100000000000002</v>
          </cell>
        </row>
        <row r="12">
          <cell r="H12">
            <v>0.79400000000000004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시작"/>
      <sheetName val="계산"/>
      <sheetName val="COUNTIF"/>
      <sheetName val="논리식"/>
      <sheetName val="조건부합계"/>
      <sheetName val="날짜관련"/>
      <sheetName val="SUBSTITUTE"/>
      <sheetName val="SUBTOTAL"/>
      <sheetName val="IF"/>
      <sheetName val="참조함수"/>
      <sheetName val="자동조회문서"/>
      <sheetName val="견적서"/>
      <sheetName val="사원채용결과(피벗)"/>
      <sheetName val="추천도서(정렬)"/>
      <sheetName val="정렬활용"/>
      <sheetName val="데이터통합"/>
      <sheetName val="목표값"/>
      <sheetName val="연봉목표"/>
      <sheetName val="시나리오분석예제"/>
      <sheetName val="시나리오 요약"/>
      <sheetName val="시나리오분석예제완성"/>
      <sheetName val="스크린점유율"/>
      <sheetName val="브라우저점유율"/>
      <sheetName val="실습예제(2)_완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I3" t="str">
            <v>김수현</v>
          </cell>
        </row>
        <row r="4">
          <cell r="I4" t="str">
            <v>문근영</v>
          </cell>
        </row>
        <row r="5">
          <cell r="I5" t="str">
            <v>진수현</v>
          </cell>
        </row>
        <row r="6">
          <cell r="I6" t="str">
            <v>고나영</v>
          </cell>
        </row>
        <row r="7">
          <cell r="I7" t="str">
            <v>박선화</v>
          </cell>
        </row>
        <row r="8">
          <cell r="I8" t="str">
            <v>김철민</v>
          </cell>
        </row>
        <row r="9">
          <cell r="I9" t="str">
            <v>유미영</v>
          </cell>
        </row>
        <row r="10">
          <cell r="I10" t="str">
            <v>송중기</v>
          </cell>
        </row>
        <row r="11">
          <cell r="I11" t="str">
            <v>김지훈</v>
          </cell>
        </row>
        <row r="12">
          <cell r="I12" t="str">
            <v>홍길동</v>
          </cell>
        </row>
      </sheetData>
      <sheetData sheetId="11">
        <row r="17">
          <cell r="M17" t="str">
            <v>가그린액</v>
          </cell>
        </row>
        <row r="18">
          <cell r="M18" t="str">
            <v>비겐분말</v>
          </cell>
        </row>
        <row r="19">
          <cell r="M19" t="str">
            <v>박카스D</v>
          </cell>
        </row>
        <row r="20">
          <cell r="M20" t="str">
            <v>박카스Decafe-a</v>
          </cell>
        </row>
        <row r="21">
          <cell r="M21" t="str">
            <v>박카스F</v>
          </cell>
        </row>
        <row r="22">
          <cell r="M22" t="str">
            <v>비겐크림톤</v>
          </cell>
        </row>
        <row r="23">
          <cell r="M23" t="str">
            <v>스킨가드</v>
          </cell>
        </row>
        <row r="24">
          <cell r="M24" t="str">
            <v>가그린검가드</v>
          </cell>
        </row>
        <row r="25">
          <cell r="M25" t="str">
            <v>가그린 후레쉬</v>
          </cell>
        </row>
        <row r="26">
          <cell r="M26" t="str">
            <v>비겐크림폼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5">
          <cell r="B5" t="str">
            <v>사과</v>
          </cell>
        </row>
        <row r="6">
          <cell r="B6" t="str">
            <v>배</v>
          </cell>
        </row>
        <row r="7">
          <cell r="B7" t="str">
            <v>귤</v>
          </cell>
        </row>
        <row r="8">
          <cell r="B8" t="str">
            <v>포도</v>
          </cell>
        </row>
        <row r="9">
          <cell r="B9" t="str">
            <v>호두</v>
          </cell>
        </row>
        <row r="10">
          <cell r="B10" t="str">
            <v>아몬드</v>
          </cell>
        </row>
        <row r="11">
          <cell r="B11" t="str">
            <v>체리</v>
          </cell>
        </row>
        <row r="12">
          <cell r="B12" t="str">
            <v>홍삼</v>
          </cell>
        </row>
        <row r="13">
          <cell r="B13" t="str">
            <v>홍삼원액</v>
          </cell>
        </row>
      </sheetData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신청자명단"/>
      <sheetName val="5-1"/>
      <sheetName val="타일시공"/>
      <sheetName val="1학기 기말고사"/>
      <sheetName val="3차"/>
      <sheetName val="11월 (2)"/>
      <sheetName val="만족도"/>
      <sheetName val="판매현황"/>
      <sheetName val="업무성취도"/>
      <sheetName val="1분기"/>
      <sheetName val="2분기"/>
      <sheetName val="3분기 (2)"/>
      <sheetName val="4분기"/>
      <sheetName val="제품목록"/>
      <sheetName val="3분기"/>
      <sheetName val="판매내역서"/>
      <sheetName val="12월"/>
      <sheetName val="실적분석"/>
      <sheetName val="성적표"/>
      <sheetName val="탑승자명단"/>
      <sheetName val="수강료 (2)"/>
      <sheetName val="소지자현황"/>
      <sheetName val="분석"/>
      <sheetName val="이용내역 (2)"/>
      <sheetName val="코스피"/>
      <sheetName val="선물신청현황"/>
      <sheetName val="주문현황"/>
      <sheetName val="보고서"/>
      <sheetName val="2월"/>
      <sheetName val="판매상품"/>
      <sheetName val="코스닥"/>
      <sheetName val="동원훈련"/>
      <sheetName val="목록"/>
      <sheetName val="생산계획보고서"/>
      <sheetName val="예산서"/>
      <sheetName val="9월"/>
      <sheetName val="3월"/>
      <sheetName val="입고현황"/>
      <sheetName val="명단"/>
      <sheetName val="리콜현황"/>
      <sheetName val="6월"/>
      <sheetName val="추석선물"/>
      <sheetName val="11월"/>
      <sheetName val="요금납부"/>
      <sheetName val="예산서 (2)"/>
      <sheetName val="수강료"/>
      <sheetName val="9월 (2)"/>
      <sheetName val="이용내역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>Achieva LM2130W 무결점 </v>
          </cell>
        </row>
        <row r="4">
          <cell r="A4" t="str">
            <v>Aimecca AM-240D 강화유리 </v>
          </cell>
        </row>
        <row r="5">
          <cell r="A5" t="str">
            <v>AlphaScan AOC 2243Fw2 LED 레이저 블랙 무결점 </v>
          </cell>
        </row>
        <row r="6">
          <cell r="A6" t="str">
            <v>AlphaScan 코치 A5613D 럭셔리실버 무결점 </v>
          </cell>
        </row>
        <row r="7">
          <cell r="A7" t="str">
            <v>AlphaScan 코치 P222DHS 무결점 강화유리 </v>
          </cell>
        </row>
        <row r="8">
          <cell r="A8" t="str">
            <v>AlphaScan 팜므 TLED24HDTV 무결점 </v>
          </cell>
        </row>
        <row r="9">
          <cell r="A9" t="str">
            <v>AlphaScan 프레스티지 J2600DHS 무결점 강화유리 </v>
          </cell>
        </row>
        <row r="10">
          <cell r="A10" t="str">
            <v>BenQ G2222HDL 무결점 </v>
          </cell>
        </row>
        <row r="11">
          <cell r="A11" t="str">
            <v>BenQ G2410HD 무결점 강화유리 </v>
          </cell>
        </row>
        <row r="12">
          <cell r="A12" t="str">
            <v>BenQ G920HDA </v>
          </cell>
        </row>
        <row r="13">
          <cell r="A13" t="str">
            <v>BenQ GL2430HM 무결점 </v>
          </cell>
        </row>
        <row r="14">
          <cell r="A14" t="str">
            <v>LG전자 플래트론LCD L1954TP-PF </v>
          </cell>
        </row>
        <row r="15">
          <cell r="A15" t="str">
            <v>LG전자 플래트론LCD M2394D-PM </v>
          </cell>
        </row>
        <row r="16">
          <cell r="A16" t="str">
            <v>LG전자 플래트론LCD W2353V-PF </v>
          </cell>
        </row>
        <row r="17">
          <cell r="A17" t="str">
            <v>TGIC TGIC-22R 무결점 </v>
          </cell>
        </row>
        <row r="18">
          <cell r="A18" t="str">
            <v>TGIC TGIC-231Z </v>
          </cell>
        </row>
        <row r="19">
          <cell r="A19" t="str">
            <v>TGIC TGIC-270H 무결점 </v>
          </cell>
        </row>
        <row r="20">
          <cell r="A20" t="str">
            <v>TG삼보 TGL 199AW 무결점 </v>
          </cell>
        </row>
        <row r="21">
          <cell r="A21" t="str">
            <v>그린씨앤씨 명품270Z Plus 무결점 </v>
          </cell>
        </row>
        <row r="22">
          <cell r="A22" t="str">
            <v>그린씨앤씨 명품271W 무결점 </v>
          </cell>
        </row>
        <row r="23">
          <cell r="A23" t="str">
            <v>그린씨앤씨 명품U241LED 무결점 </v>
          </cell>
        </row>
        <row r="24">
          <cell r="A24" t="str">
            <v>그린아이티씨 Green ST2200 무결점 </v>
          </cell>
        </row>
        <row r="25">
          <cell r="A25" t="str">
            <v>그린아이티씨 KR2010HW 무결점 </v>
          </cell>
        </row>
        <row r="26">
          <cell r="A26" t="str">
            <v>오리온정보통신 TopSync OR2405WC </v>
          </cell>
        </row>
        <row r="27">
          <cell r="A27" t="str">
            <v>오리온정보통신 TopSync OR2415WC 무결점 </v>
          </cell>
        </row>
        <row r="28">
          <cell r="A28" t="str">
            <v>오리온정보통신 TopSync ORD1903WB </v>
          </cell>
        </row>
        <row r="29">
          <cell r="A29" t="str">
            <v>오리온정보통신 TopSync ORD1971GB 강화유리 </v>
          </cell>
        </row>
        <row r="30">
          <cell r="A30" t="str">
            <v>오리온정보통신 TopSync ORD2001WB </v>
          </cell>
        </row>
        <row r="31">
          <cell r="A31" t="str">
            <v>오리온정보통신 TopSync ORD2016WB 무결점 </v>
          </cell>
        </row>
        <row r="32">
          <cell r="A32" t="str">
            <v>오리온정보통신 TopSync ORD2218WB 무결점 </v>
          </cell>
        </row>
        <row r="33">
          <cell r="A33" t="str">
            <v>오리온정보통신 TopSync ORD2409WBH </v>
          </cell>
        </row>
        <row r="34">
          <cell r="A34" t="str">
            <v>오리온텔레콤 POTALION OT1901W </v>
          </cell>
        </row>
        <row r="35">
          <cell r="A35" t="str">
            <v>오리온텔레콤 POTALION OT2210W </v>
          </cell>
        </row>
        <row r="36">
          <cell r="A36" t="str">
            <v>오리온텔레콤 POTALION OT2212W </v>
          </cell>
        </row>
        <row r="37">
          <cell r="A37" t="str">
            <v>현대멀티넷 멀티캡 W2210D 블랙 무결점 </v>
          </cell>
        </row>
        <row r="38">
          <cell r="A38" t="str">
            <v>현대아이티 N220W 무결점 </v>
          </cell>
        </row>
        <row r="39">
          <cell r="A39" t="str">
            <v>현대아이티 V206W 무결점 </v>
          </cell>
        </row>
        <row r="40">
          <cell r="A40" t="str">
            <v>현대아이티 V236W 무결점 </v>
          </cell>
        </row>
        <row r="41">
          <cell r="A41" t="str">
            <v>현대아이티 X224W </v>
          </cell>
        </row>
        <row r="42">
          <cell r="A42" t="str">
            <v>현대아이티 X93W 무결점 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">
          <cell r="C9" t="str">
            <v>연구원</v>
          </cell>
        </row>
        <row r="10">
          <cell r="C10" t="str">
            <v>프로그램개발팀</v>
          </cell>
        </row>
        <row r="11">
          <cell r="C11" t="str">
            <v>프로그램개발팀</v>
          </cell>
        </row>
        <row r="12">
          <cell r="C12" t="str">
            <v>컨텐츠개발팀</v>
          </cell>
        </row>
        <row r="13">
          <cell r="C13" t="str">
            <v>프로그램개발팀</v>
          </cell>
        </row>
        <row r="14">
          <cell r="C14" t="str">
            <v>프로그램개발팀</v>
          </cell>
        </row>
        <row r="15">
          <cell r="C15" t="str">
            <v>컨텐츠개발팀</v>
          </cell>
        </row>
        <row r="16">
          <cell r="C16" t="str">
            <v>프로그램개발팀</v>
          </cell>
        </row>
        <row r="17">
          <cell r="C17" t="str">
            <v>프로그램개발팀</v>
          </cell>
        </row>
        <row r="18">
          <cell r="C18" t="str">
            <v>컨텐츠개발팀</v>
          </cell>
        </row>
        <row r="19">
          <cell r="C19" t="str">
            <v>프로그램개발팀</v>
          </cell>
        </row>
        <row r="20">
          <cell r="C20" t="str">
            <v>프로그램개발팀</v>
          </cell>
        </row>
        <row r="21">
          <cell r="C21" t="str">
            <v>컨텐츠개발팀</v>
          </cell>
        </row>
        <row r="22">
          <cell r="C22" t="str">
            <v>프로그램개발팀</v>
          </cell>
        </row>
        <row r="23">
          <cell r="C23" t="str">
            <v>교육지원팀</v>
          </cell>
        </row>
        <row r="24">
          <cell r="C24" t="str">
            <v>프로그램개발팀</v>
          </cell>
        </row>
        <row r="25">
          <cell r="C25" t="str">
            <v>컨텐츠개발팀</v>
          </cell>
        </row>
        <row r="26">
          <cell r="C26" t="str">
            <v>프로그램개발팀</v>
          </cell>
        </row>
        <row r="27">
          <cell r="C27" t="str">
            <v>프로그램개발팀</v>
          </cell>
        </row>
        <row r="28">
          <cell r="C28" t="str">
            <v>교육지원팀</v>
          </cell>
        </row>
        <row r="29">
          <cell r="C29" t="str">
            <v>교육지원팀</v>
          </cell>
        </row>
        <row r="30">
          <cell r="C30" t="str">
            <v>교육지원팀</v>
          </cell>
        </row>
        <row r="31">
          <cell r="C31" t="str">
            <v>교육지원팀</v>
          </cell>
        </row>
        <row r="32">
          <cell r="C32" t="str">
            <v>프로그램개발팀</v>
          </cell>
        </row>
        <row r="33">
          <cell r="C33" t="str">
            <v>프로그램개발팀</v>
          </cell>
        </row>
        <row r="34">
          <cell r="C34" t="str">
            <v>연구원</v>
          </cell>
        </row>
        <row r="35">
          <cell r="C35" t="str">
            <v>프로그램개발팀</v>
          </cell>
        </row>
        <row r="36">
          <cell r="C36" t="str">
            <v>프로그램개발팀</v>
          </cell>
        </row>
        <row r="37">
          <cell r="C37" t="str">
            <v>프로그램개발팀</v>
          </cell>
        </row>
        <row r="38">
          <cell r="C38" t="str">
            <v>프로그램개발팀</v>
          </cell>
        </row>
        <row r="39">
          <cell r="C39" t="str">
            <v>프로그램개발팀</v>
          </cell>
        </row>
        <row r="40">
          <cell r="C40" t="str">
            <v>프로그램개발팀</v>
          </cell>
        </row>
        <row r="41">
          <cell r="C41" t="str">
            <v>교육지원팀</v>
          </cell>
        </row>
        <row r="42">
          <cell r="C42" t="str">
            <v>교육지원팀</v>
          </cell>
        </row>
        <row r="43">
          <cell r="C43" t="str">
            <v>프로그램개발팀</v>
          </cell>
        </row>
        <row r="44">
          <cell r="C44" t="str">
            <v>컨텐츠개발팀</v>
          </cell>
        </row>
        <row r="45">
          <cell r="C45" t="str">
            <v>연구원</v>
          </cell>
        </row>
        <row r="46">
          <cell r="C46" t="str">
            <v>교육지원팀</v>
          </cell>
        </row>
        <row r="47">
          <cell r="C47" t="str">
            <v>컨텐츠개발팀</v>
          </cell>
        </row>
        <row r="48">
          <cell r="C48" t="str">
            <v>컨텐츠개발팀</v>
          </cell>
        </row>
        <row r="49">
          <cell r="C49" t="str">
            <v>연구원</v>
          </cell>
        </row>
        <row r="50">
          <cell r="C50" t="str">
            <v>프로그램개발팀</v>
          </cell>
        </row>
        <row r="51">
          <cell r="C51" t="str">
            <v>프로그램개발팀</v>
          </cell>
        </row>
        <row r="52">
          <cell r="C52" t="str">
            <v>프로그램개발팀</v>
          </cell>
        </row>
        <row r="53">
          <cell r="C53" t="str">
            <v>컨텐츠개발팀</v>
          </cell>
        </row>
        <row r="54">
          <cell r="C54" t="str">
            <v>컨텐츠개발팀</v>
          </cell>
        </row>
        <row r="55">
          <cell r="C55" t="str">
            <v>프로그램개발팀</v>
          </cell>
        </row>
        <row r="56">
          <cell r="C56" t="str">
            <v>컨텐츠개발팀</v>
          </cell>
        </row>
        <row r="57">
          <cell r="C57" t="str">
            <v>연구원</v>
          </cell>
        </row>
        <row r="58">
          <cell r="C58" t="str">
            <v>교육지원팀</v>
          </cell>
        </row>
        <row r="59">
          <cell r="C59" t="str">
            <v>컨텐츠개발팀</v>
          </cell>
        </row>
        <row r="60">
          <cell r="C60" t="str">
            <v>컨텐츠개발팀</v>
          </cell>
        </row>
        <row r="61">
          <cell r="C61" t="str">
            <v>프로그램개발팀</v>
          </cell>
        </row>
        <row r="62">
          <cell r="C62" t="str">
            <v>프로그램개발팀</v>
          </cell>
        </row>
        <row r="63">
          <cell r="C63" t="str">
            <v>컨텐츠개발팀</v>
          </cell>
        </row>
        <row r="64">
          <cell r="C64" t="str">
            <v>프로그램개발팀</v>
          </cell>
        </row>
        <row r="65">
          <cell r="C65" t="str">
            <v>프로그램개발팀</v>
          </cell>
        </row>
        <row r="66">
          <cell r="C66" t="str">
            <v>컨텐츠개발팀</v>
          </cell>
        </row>
        <row r="67">
          <cell r="C67" t="str">
            <v>프로그램개발팀</v>
          </cell>
        </row>
        <row r="68">
          <cell r="C68" t="str">
            <v>교육지원팀</v>
          </cell>
        </row>
        <row r="69">
          <cell r="C69" t="str">
            <v>연구원</v>
          </cell>
        </row>
        <row r="70">
          <cell r="C70" t="str">
            <v>컨텐츠개발팀</v>
          </cell>
        </row>
        <row r="71">
          <cell r="C71" t="str">
            <v>프로그램개발팀</v>
          </cell>
        </row>
        <row r="72">
          <cell r="C72" t="str">
            <v>프로그램개발팀</v>
          </cell>
        </row>
        <row r="73">
          <cell r="C73" t="str">
            <v>프로그램개발팀</v>
          </cell>
        </row>
        <row r="74">
          <cell r="C74" t="str">
            <v>교육지원팀</v>
          </cell>
        </row>
        <row r="75">
          <cell r="C75" t="str">
            <v>교육지원팀</v>
          </cell>
        </row>
        <row r="76">
          <cell r="C76" t="str">
            <v>프로그램개발팀</v>
          </cell>
        </row>
        <row r="77">
          <cell r="C77" t="str">
            <v>연구원</v>
          </cell>
        </row>
        <row r="78">
          <cell r="C78" t="str">
            <v>컨텐츠개발팀</v>
          </cell>
        </row>
        <row r="79">
          <cell r="C79" t="str">
            <v>컨텐츠개발팀</v>
          </cell>
        </row>
        <row r="80">
          <cell r="C80" t="str">
            <v>컨텐츠개발팀</v>
          </cell>
        </row>
        <row r="81">
          <cell r="C81" t="str">
            <v>프로그램개발팀</v>
          </cell>
        </row>
        <row r="82">
          <cell r="C82" t="str">
            <v>컨텐츠개발팀</v>
          </cell>
        </row>
        <row r="83">
          <cell r="C83" t="str">
            <v>프로그램개발팀</v>
          </cell>
        </row>
        <row r="84">
          <cell r="C84" t="str">
            <v>프로그램개발팀</v>
          </cell>
        </row>
        <row r="85">
          <cell r="C85" t="str">
            <v>연구원</v>
          </cell>
        </row>
        <row r="86">
          <cell r="C86" t="str">
            <v>프로그램개발팀</v>
          </cell>
        </row>
        <row r="87">
          <cell r="C87" t="str">
            <v>컨텐츠개발팀</v>
          </cell>
        </row>
        <row r="88">
          <cell r="C88" t="str">
            <v>프로그램개발팀</v>
          </cell>
        </row>
        <row r="89">
          <cell r="C89" t="str">
            <v>컨텐츠개발팀</v>
          </cell>
        </row>
        <row r="90">
          <cell r="C90" t="str">
            <v>프로그램개발팀</v>
          </cell>
        </row>
        <row r="91">
          <cell r="C91" t="str">
            <v>컨텐츠개발팀</v>
          </cell>
        </row>
        <row r="92">
          <cell r="C92" t="str">
            <v>프로그램개발팀</v>
          </cell>
        </row>
        <row r="93">
          <cell r="C93" t="str">
            <v>프로그램개발팀</v>
          </cell>
        </row>
        <row r="94">
          <cell r="C94" t="str">
            <v>프로그램개발팀</v>
          </cell>
        </row>
        <row r="95">
          <cell r="C95" t="str">
            <v>교육지원팀</v>
          </cell>
        </row>
        <row r="96">
          <cell r="C96" t="str">
            <v>연구원</v>
          </cell>
        </row>
        <row r="97">
          <cell r="C97" t="str">
            <v>연구원</v>
          </cell>
        </row>
        <row r="98">
          <cell r="C98" t="str">
            <v>프로그램개발팀</v>
          </cell>
        </row>
        <row r="99">
          <cell r="C99" t="str">
            <v>프로그램개발팀</v>
          </cell>
        </row>
        <row r="100">
          <cell r="C100" t="str">
            <v>컨텐츠개발팀</v>
          </cell>
        </row>
        <row r="101">
          <cell r="C101" t="str">
            <v>프로그램개발팀</v>
          </cell>
        </row>
        <row r="102">
          <cell r="C102" t="str">
            <v>프로그램개발팀</v>
          </cell>
        </row>
        <row r="103">
          <cell r="C103" t="str">
            <v>연구원</v>
          </cell>
        </row>
        <row r="104">
          <cell r="C104" t="str">
            <v>프로그램개발팀</v>
          </cell>
        </row>
        <row r="105">
          <cell r="C105" t="str">
            <v>연구원</v>
          </cell>
        </row>
        <row r="106">
          <cell r="C106" t="str">
            <v>프로그램개발팀</v>
          </cell>
        </row>
        <row r="107">
          <cell r="C107" t="str">
            <v>프로그램개발팀</v>
          </cell>
        </row>
        <row r="108">
          <cell r="C108" t="str">
            <v>프로그램개발팀</v>
          </cell>
        </row>
        <row r="109">
          <cell r="C109" t="str">
            <v>컨텐츠개발팀</v>
          </cell>
        </row>
        <row r="110">
          <cell r="C110" t="str">
            <v>컨텐츠개발팀</v>
          </cell>
        </row>
        <row r="111">
          <cell r="C111" t="str">
            <v>교육지원팀</v>
          </cell>
        </row>
        <row r="112">
          <cell r="C112" t="str">
            <v>컨텐츠개발팀</v>
          </cell>
        </row>
        <row r="113">
          <cell r="C113" t="str">
            <v>연구원</v>
          </cell>
        </row>
        <row r="114">
          <cell r="C114" t="str">
            <v>프로그램개발팀</v>
          </cell>
        </row>
        <row r="115">
          <cell r="C115" t="str">
            <v>프로그램개발팀</v>
          </cell>
        </row>
        <row r="116">
          <cell r="C116" t="str">
            <v>프로그램개발팀</v>
          </cell>
        </row>
        <row r="117">
          <cell r="C117" t="str">
            <v>컨텐츠개발팀</v>
          </cell>
        </row>
        <row r="118">
          <cell r="C118" t="str">
            <v>컨텐츠개발팀</v>
          </cell>
        </row>
        <row r="119">
          <cell r="C119" t="str">
            <v>연구원</v>
          </cell>
        </row>
        <row r="120">
          <cell r="C120" t="str">
            <v>교육지원팀</v>
          </cell>
        </row>
        <row r="121">
          <cell r="C121" t="str">
            <v>컨텐츠개발팀</v>
          </cell>
        </row>
        <row r="122">
          <cell r="C122" t="str">
            <v>프로그램개발팀</v>
          </cell>
        </row>
        <row r="123">
          <cell r="C123" t="str">
            <v>프로그램개발팀</v>
          </cell>
        </row>
        <row r="124">
          <cell r="C124" t="str">
            <v>프로그램개발팀</v>
          </cell>
        </row>
        <row r="125">
          <cell r="C125" t="str">
            <v>프로그램개발팀</v>
          </cell>
        </row>
        <row r="126">
          <cell r="C126" t="str">
            <v>프로그램개발팀</v>
          </cell>
        </row>
        <row r="127">
          <cell r="C127" t="str">
            <v>컨텐츠개발팀</v>
          </cell>
        </row>
        <row r="128">
          <cell r="C128" t="str">
            <v>연구원</v>
          </cell>
        </row>
        <row r="129">
          <cell r="C129" t="str">
            <v>프로그램개발팀</v>
          </cell>
        </row>
        <row r="130">
          <cell r="C130" t="str">
            <v>프로그램개발팀</v>
          </cell>
        </row>
        <row r="131">
          <cell r="C131" t="str">
            <v>프로그램개발팀</v>
          </cell>
        </row>
        <row r="132">
          <cell r="C132" t="str">
            <v>컨텐츠개발팀</v>
          </cell>
        </row>
        <row r="133">
          <cell r="C133" t="str">
            <v>프로그램개발팀</v>
          </cell>
        </row>
        <row r="134">
          <cell r="C134" t="str">
            <v>컨텐츠개발팀</v>
          </cell>
        </row>
        <row r="135">
          <cell r="C135" t="str">
            <v>프로그램개발팀</v>
          </cell>
        </row>
        <row r="136">
          <cell r="C136" t="str">
            <v>프로그램개발팀</v>
          </cell>
        </row>
        <row r="137">
          <cell r="C137" t="str">
            <v>교육지원팀</v>
          </cell>
        </row>
        <row r="138">
          <cell r="C138" t="str">
            <v>프로그램개발팀</v>
          </cell>
        </row>
        <row r="139">
          <cell r="C139" t="str">
            <v>프로그램개발팀</v>
          </cell>
        </row>
        <row r="140">
          <cell r="C140" t="str">
            <v>프로그램개발팀</v>
          </cell>
        </row>
        <row r="141">
          <cell r="C141" t="str">
            <v>교육지원팀</v>
          </cell>
        </row>
        <row r="142">
          <cell r="C142" t="str">
            <v>교육지원팀</v>
          </cell>
        </row>
        <row r="143">
          <cell r="C143" t="str">
            <v>프로그램개발팀</v>
          </cell>
        </row>
        <row r="144">
          <cell r="C144" t="str">
            <v>프로그램개발팀</v>
          </cell>
        </row>
        <row r="145">
          <cell r="C145" t="str">
            <v>교육지원팀</v>
          </cell>
        </row>
        <row r="146">
          <cell r="C146" t="str">
            <v>프로그램개발팀</v>
          </cell>
        </row>
        <row r="147">
          <cell r="C147" t="str">
            <v>컨텐츠개발팀</v>
          </cell>
        </row>
        <row r="148">
          <cell r="C148" t="str">
            <v>컨텐츠개발팀</v>
          </cell>
        </row>
        <row r="149">
          <cell r="C149" t="str">
            <v>프로그램개발팀</v>
          </cell>
        </row>
        <row r="150">
          <cell r="C150" t="str">
            <v>컨텐츠개발팀</v>
          </cell>
        </row>
        <row r="151">
          <cell r="C151" t="str">
            <v>컨텐츠개발팀</v>
          </cell>
        </row>
        <row r="152">
          <cell r="C152" t="str">
            <v>연구원</v>
          </cell>
        </row>
        <row r="153">
          <cell r="C153" t="str">
            <v>교육지원팀</v>
          </cell>
        </row>
        <row r="154">
          <cell r="C154" t="str">
            <v>교육지원팀</v>
          </cell>
        </row>
        <row r="155">
          <cell r="C155" t="str">
            <v>교육지원팀</v>
          </cell>
        </row>
        <row r="156">
          <cell r="C156" t="str">
            <v>프로그램개발팀</v>
          </cell>
        </row>
        <row r="157">
          <cell r="C157" t="str">
            <v>프로그램개발팀</v>
          </cell>
        </row>
        <row r="158">
          <cell r="C158" t="str">
            <v>컨텐츠개발팀</v>
          </cell>
        </row>
        <row r="159">
          <cell r="C159" t="str">
            <v>교육지원팀</v>
          </cell>
        </row>
        <row r="160">
          <cell r="C160" t="str">
            <v>프로그램개발팀</v>
          </cell>
        </row>
        <row r="161">
          <cell r="C161" t="str">
            <v>컨텐츠개발팀</v>
          </cell>
        </row>
        <row r="162">
          <cell r="C162" t="str">
            <v>프로그램개발팀</v>
          </cell>
        </row>
        <row r="163">
          <cell r="C163" t="str">
            <v>프로그램개발팀</v>
          </cell>
        </row>
        <row r="164">
          <cell r="C164" t="str">
            <v>프로그램개발팀</v>
          </cell>
        </row>
        <row r="165">
          <cell r="C165" t="str">
            <v>교육지원팀</v>
          </cell>
        </row>
        <row r="166">
          <cell r="C166" t="str">
            <v>컨텐츠개발팀</v>
          </cell>
        </row>
        <row r="167">
          <cell r="C167" t="str">
            <v>프로그램개발팀</v>
          </cell>
        </row>
        <row r="168">
          <cell r="C168" t="str">
            <v>프로그램개발팀</v>
          </cell>
        </row>
        <row r="169">
          <cell r="C169" t="str">
            <v>컨텐츠개발팀</v>
          </cell>
        </row>
        <row r="170">
          <cell r="C170" t="str">
            <v>프로그램개발팀</v>
          </cell>
        </row>
        <row r="171">
          <cell r="C171" t="str">
            <v>프로그램개발팀</v>
          </cell>
        </row>
        <row r="172">
          <cell r="C172" t="str">
            <v>프로그램개발팀</v>
          </cell>
        </row>
        <row r="173">
          <cell r="C173" t="str">
            <v>컨텐츠개발팀</v>
          </cell>
        </row>
        <row r="174">
          <cell r="C174" t="str">
            <v>연구원</v>
          </cell>
        </row>
        <row r="175">
          <cell r="C175" t="str">
            <v>프로그램개발팀</v>
          </cell>
        </row>
        <row r="176">
          <cell r="C176" t="str">
            <v>교육지원팀</v>
          </cell>
        </row>
        <row r="177">
          <cell r="C177" t="str">
            <v>교육지원팀</v>
          </cell>
        </row>
        <row r="178">
          <cell r="C178" t="str">
            <v>교육지원팀</v>
          </cell>
        </row>
        <row r="179">
          <cell r="C179" t="str">
            <v>컨텐츠개발팀</v>
          </cell>
        </row>
        <row r="180">
          <cell r="C180" t="str">
            <v>연구원</v>
          </cell>
        </row>
        <row r="181">
          <cell r="C181" t="str">
            <v>컨텐츠개발팀</v>
          </cell>
        </row>
        <row r="182">
          <cell r="C182" t="str">
            <v>컨텐츠개발팀</v>
          </cell>
        </row>
        <row r="183">
          <cell r="C183" t="str">
            <v>교육지원팀</v>
          </cell>
        </row>
        <row r="184">
          <cell r="C184" t="str">
            <v>프로그램개발팀</v>
          </cell>
        </row>
        <row r="185">
          <cell r="C185" t="str">
            <v>프로그램개발팀</v>
          </cell>
        </row>
        <row r="186">
          <cell r="C186" t="str">
            <v>프로그램개발팀</v>
          </cell>
        </row>
        <row r="187">
          <cell r="C187" t="str">
            <v>컨텐츠개발팀</v>
          </cell>
        </row>
        <row r="188">
          <cell r="C188" t="str">
            <v>프로그램개발팀</v>
          </cell>
        </row>
        <row r="189">
          <cell r="C189" t="str">
            <v>프로그램개발팀</v>
          </cell>
        </row>
        <row r="190">
          <cell r="C190" t="str">
            <v>프로그램개발팀</v>
          </cell>
        </row>
        <row r="191">
          <cell r="C191" t="str">
            <v>프로그램개발팀</v>
          </cell>
        </row>
        <row r="192">
          <cell r="C192" t="str">
            <v>프로그램개발팀</v>
          </cell>
        </row>
        <row r="193">
          <cell r="C193" t="str">
            <v>프로그램개발팀</v>
          </cell>
        </row>
        <row r="194">
          <cell r="C194" t="str">
            <v>컨텐츠개발팀</v>
          </cell>
        </row>
        <row r="195">
          <cell r="C195" t="str">
            <v>프로그램개발팀</v>
          </cell>
        </row>
        <row r="196">
          <cell r="C196" t="str">
            <v>교육지원팀</v>
          </cell>
        </row>
        <row r="197">
          <cell r="C197" t="str">
            <v>컨텐츠개발팀</v>
          </cell>
        </row>
        <row r="198">
          <cell r="C198" t="str">
            <v>프로그램개발팀</v>
          </cell>
        </row>
        <row r="199">
          <cell r="C199" t="str">
            <v>컨텐츠개발팀</v>
          </cell>
        </row>
        <row r="200">
          <cell r="C200" t="str">
            <v>교육지원팀</v>
          </cell>
        </row>
        <row r="201">
          <cell r="C201" t="str">
            <v>프로그램개발팀</v>
          </cell>
        </row>
        <row r="202">
          <cell r="C202" t="str">
            <v>연구원</v>
          </cell>
        </row>
        <row r="203">
          <cell r="C203" t="str">
            <v>프로그램개발팀</v>
          </cell>
        </row>
        <row r="204">
          <cell r="C204" t="str">
            <v>연구원</v>
          </cell>
        </row>
        <row r="205">
          <cell r="C205" t="str">
            <v>프로그램개발팀</v>
          </cell>
        </row>
        <row r="206">
          <cell r="C206" t="str">
            <v>프로그램개발팀</v>
          </cell>
        </row>
        <row r="207">
          <cell r="C207" t="str">
            <v>프로그램개발팀</v>
          </cell>
        </row>
        <row r="208">
          <cell r="C208" t="str">
            <v>교육지원팀</v>
          </cell>
        </row>
      </sheetData>
      <sheetData sheetId="28"/>
      <sheetData sheetId="29">
        <row r="2">
          <cell r="A2" t="str">
            <v>cr-0001</v>
          </cell>
        </row>
      </sheetData>
      <sheetData sheetId="30"/>
      <sheetData sheetId="31"/>
      <sheetData sheetId="32"/>
      <sheetData sheetId="33">
        <row r="16">
          <cell r="O16">
            <v>0.1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계부"/>
      <sheetName val="항목등록"/>
      <sheetName val="임시자료"/>
      <sheetName val="월별결산"/>
      <sheetName val="매입매출관리"/>
      <sheetName val="제품목록"/>
      <sheetName val="제품현황"/>
    </sheetNames>
    <sheetDataSet>
      <sheetData sheetId="0" refreshError="1"/>
      <sheetData sheetId="1">
        <row r="1">
          <cell r="B1" t="str">
            <v>급여</v>
          </cell>
        </row>
      </sheetData>
      <sheetData sheetId="2" refreshError="1"/>
      <sheetData sheetId="3" refreshError="1"/>
      <sheetData sheetId="4"/>
      <sheetData sheetId="5">
        <row r="2">
          <cell r="B2" t="str">
            <v>제품번호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</sheetData>
      <sheetData sheetId="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거래량 보고"/>
      <sheetName val="수출입 현황"/>
      <sheetName val="거래 현황"/>
      <sheetName val="이익금 변화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공용정보모듈"/>
      <sheetName val="공용정보"/>
      <sheetName val="인원현황"/>
      <sheetName val="거래선"/>
      <sheetName val="제품"/>
      <sheetName val="원부자재"/>
      <sheetName val="원단위"/>
      <sheetName val="환율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성적분포표"/>
      <sheetName val="사원채용결과"/>
      <sheetName val="Sheet2"/>
      <sheetName val="Sheet3"/>
      <sheetName val="포지션A"/>
      <sheetName val="포지션B"/>
      <sheetName val="Sheet4"/>
      <sheetName val="달성률"/>
      <sheetName val="Sheet5"/>
      <sheetName val="구성비율"/>
      <sheetName val="Sheet6"/>
      <sheetName val="누적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1월</v>
          </cell>
        </row>
        <row r="8">
          <cell r="A8" t="str">
            <v>1월</v>
          </cell>
        </row>
        <row r="9">
          <cell r="A9" t="str">
            <v>1월</v>
          </cell>
        </row>
        <row r="10">
          <cell r="A10" t="str">
            <v>1월</v>
          </cell>
        </row>
        <row r="11">
          <cell r="A11" t="str">
            <v>1월</v>
          </cell>
        </row>
        <row r="12">
          <cell r="A12" t="str">
            <v>1월</v>
          </cell>
        </row>
        <row r="13">
          <cell r="A13" t="str">
            <v>1월</v>
          </cell>
        </row>
        <row r="14">
          <cell r="A14" t="str">
            <v>1월</v>
          </cell>
        </row>
        <row r="15">
          <cell r="A15" t="str">
            <v>1월</v>
          </cell>
        </row>
        <row r="16">
          <cell r="A16" t="str">
            <v>1월</v>
          </cell>
        </row>
        <row r="17">
          <cell r="A17" t="str">
            <v>1월</v>
          </cell>
        </row>
        <row r="18">
          <cell r="A18" t="str">
            <v>2월</v>
          </cell>
        </row>
        <row r="19">
          <cell r="A19" t="str">
            <v>2월</v>
          </cell>
        </row>
        <row r="20">
          <cell r="A20" t="str">
            <v>2월</v>
          </cell>
        </row>
        <row r="21">
          <cell r="A21" t="str">
            <v>2월</v>
          </cell>
        </row>
        <row r="22">
          <cell r="A22" t="str">
            <v>2월</v>
          </cell>
        </row>
        <row r="23">
          <cell r="A23" t="str">
            <v>2월</v>
          </cell>
        </row>
        <row r="24">
          <cell r="A24" t="str">
            <v>2월</v>
          </cell>
        </row>
        <row r="25">
          <cell r="A25" t="str">
            <v>2월</v>
          </cell>
        </row>
        <row r="26">
          <cell r="A26" t="str">
            <v>2월</v>
          </cell>
        </row>
        <row r="27">
          <cell r="A27" t="str">
            <v>2월</v>
          </cell>
        </row>
        <row r="28">
          <cell r="A28" t="str">
            <v>2월</v>
          </cell>
        </row>
        <row r="29">
          <cell r="A29" t="str">
            <v>2월</v>
          </cell>
        </row>
        <row r="30">
          <cell r="A30" t="str">
            <v>2월</v>
          </cell>
        </row>
        <row r="31">
          <cell r="A31" t="str">
            <v>2월</v>
          </cell>
        </row>
        <row r="32">
          <cell r="A32" t="str">
            <v>2월</v>
          </cell>
        </row>
        <row r="33">
          <cell r="A33" t="str">
            <v>2월</v>
          </cell>
        </row>
        <row r="34">
          <cell r="A34" t="str">
            <v>3월</v>
          </cell>
        </row>
        <row r="35">
          <cell r="A35" t="str">
            <v>3월</v>
          </cell>
        </row>
        <row r="36">
          <cell r="A36" t="str">
            <v>3월</v>
          </cell>
        </row>
        <row r="37">
          <cell r="A37" t="str">
            <v>3월</v>
          </cell>
        </row>
        <row r="38">
          <cell r="A38" t="str">
            <v>3월</v>
          </cell>
        </row>
        <row r="39">
          <cell r="A39" t="str">
            <v>3월</v>
          </cell>
        </row>
        <row r="40">
          <cell r="A40" t="str">
            <v>3월</v>
          </cell>
        </row>
        <row r="41">
          <cell r="A41" t="str">
            <v>3월</v>
          </cell>
        </row>
        <row r="42">
          <cell r="A42" t="str">
            <v>3월</v>
          </cell>
        </row>
        <row r="43">
          <cell r="A43" t="str">
            <v>3월</v>
          </cell>
        </row>
        <row r="44">
          <cell r="A44" t="str">
            <v>3월</v>
          </cell>
        </row>
        <row r="45">
          <cell r="A45" t="str">
            <v>3월</v>
          </cell>
        </row>
        <row r="46">
          <cell r="A46" t="str">
            <v>3월</v>
          </cell>
        </row>
        <row r="47">
          <cell r="A47" t="str">
            <v>3월</v>
          </cell>
        </row>
        <row r="48">
          <cell r="A48" t="str">
            <v>3월</v>
          </cell>
        </row>
        <row r="49">
          <cell r="A49" t="str">
            <v>3월</v>
          </cell>
        </row>
        <row r="50">
          <cell r="A50" t="str">
            <v>4월</v>
          </cell>
        </row>
        <row r="51">
          <cell r="A51" t="str">
            <v>4월</v>
          </cell>
        </row>
        <row r="52">
          <cell r="A52" t="str">
            <v>4월</v>
          </cell>
        </row>
        <row r="53">
          <cell r="A53" t="str">
            <v>4월</v>
          </cell>
        </row>
        <row r="54">
          <cell r="A54" t="str">
            <v>4월</v>
          </cell>
        </row>
        <row r="55">
          <cell r="A55" t="str">
            <v>4월</v>
          </cell>
        </row>
        <row r="56">
          <cell r="A56" t="str">
            <v>4월</v>
          </cell>
        </row>
        <row r="57">
          <cell r="A57" t="str">
            <v>4월</v>
          </cell>
        </row>
        <row r="58">
          <cell r="A58" t="str">
            <v>4월</v>
          </cell>
        </row>
        <row r="59">
          <cell r="A59" t="str">
            <v>4월</v>
          </cell>
        </row>
        <row r="60">
          <cell r="A60" t="str">
            <v>4월</v>
          </cell>
        </row>
        <row r="61">
          <cell r="A61" t="str">
            <v>4월</v>
          </cell>
        </row>
        <row r="62">
          <cell r="A62" t="str">
            <v>4월</v>
          </cell>
        </row>
        <row r="63">
          <cell r="A63" t="str">
            <v>4월</v>
          </cell>
        </row>
        <row r="64">
          <cell r="A64" t="str">
            <v>4월</v>
          </cell>
        </row>
        <row r="65">
          <cell r="A65" t="str">
            <v>4월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"/>
      <sheetName val="조건부계산함수"/>
      <sheetName val="예제"/>
      <sheetName val="데이터베이스함수"/>
      <sheetName val="종합예제1"/>
      <sheetName val="종합예제2"/>
      <sheetName val="종합예제3"/>
    </sheetNames>
    <sheetDataSet>
      <sheetData sheetId="0"/>
      <sheetData sheetId="1"/>
      <sheetData sheetId="2"/>
      <sheetData sheetId="3"/>
      <sheetData sheetId="4">
        <row r="5">
          <cell r="H5">
            <v>25700</v>
          </cell>
        </row>
        <row r="6">
          <cell r="H6">
            <v>48920</v>
          </cell>
        </row>
        <row r="7">
          <cell r="H7">
            <v>78510</v>
          </cell>
        </row>
        <row r="8">
          <cell r="H8">
            <v>24560</v>
          </cell>
        </row>
        <row r="9">
          <cell r="H9">
            <v>51850</v>
          </cell>
        </row>
        <row r="10">
          <cell r="H10">
            <v>37890</v>
          </cell>
        </row>
        <row r="11">
          <cell r="H11">
            <v>38780</v>
          </cell>
        </row>
        <row r="12">
          <cell r="H12">
            <v>78520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문현황"/>
      <sheetName val="제품정보"/>
    </sheetNames>
    <sheetDataSet>
      <sheetData sheetId="0"/>
      <sheetData sheetId="1">
        <row r="3">
          <cell r="A3" t="str">
            <v>AMD 셈프론40 (사르가스) (정품) </v>
          </cell>
          <cell r="B3">
            <v>32000</v>
          </cell>
        </row>
        <row r="4">
          <cell r="A4" t="str">
            <v>AMD 애슬론II-X2 240 (레고르) (정품) </v>
          </cell>
          <cell r="B4">
            <v>62000</v>
          </cell>
        </row>
        <row r="5">
          <cell r="A5" t="str">
            <v>AMD 애슬론II-X2 245 (레고르) (정품) </v>
          </cell>
          <cell r="B5">
            <v>60000</v>
          </cell>
        </row>
        <row r="6">
          <cell r="A6" t="str">
            <v>AMD 애슬론II-X2 250 (레고르) (정품) </v>
          </cell>
          <cell r="B6">
            <v>63000</v>
          </cell>
        </row>
        <row r="7">
          <cell r="A7" t="str">
            <v>AMD 애슬론II-X2 255 (레고르) (정품) </v>
          </cell>
          <cell r="B7">
            <v>69000</v>
          </cell>
        </row>
        <row r="8">
          <cell r="A8" t="str">
            <v>AMD 애슬론II-X3 425 (라나) (정품) </v>
          </cell>
          <cell r="B8">
            <v>85000</v>
          </cell>
        </row>
        <row r="9">
          <cell r="A9" t="str">
            <v>AMD 애슬론II-X3 435 (라나) (정품) </v>
          </cell>
          <cell r="B9">
            <v>92000</v>
          </cell>
        </row>
        <row r="10">
          <cell r="A10" t="str">
            <v>AMD 애슬론II-X3 435 (라나) (정품) </v>
          </cell>
          <cell r="B10">
            <v>88000</v>
          </cell>
        </row>
        <row r="11">
          <cell r="A11" t="str">
            <v>AMD 애슬론II-X3 445 (라나) (정품) </v>
          </cell>
          <cell r="B11">
            <v>10100</v>
          </cell>
        </row>
        <row r="12">
          <cell r="A12" t="str">
            <v>AMD 애슬론II-X4 620 (프로푸스) (정품) </v>
          </cell>
          <cell r="B12">
            <v>98000</v>
          </cell>
        </row>
        <row r="13">
          <cell r="A13" t="str">
            <v>AMD 애슬론II-X4 630 (프로푸스) (정품) </v>
          </cell>
          <cell r="B13">
            <v>10300</v>
          </cell>
        </row>
        <row r="14">
          <cell r="A14" t="str">
            <v>AMD 애슬론II-X4 635 (프로푸스) (정품) </v>
          </cell>
          <cell r="B14">
            <v>10100</v>
          </cell>
        </row>
        <row r="15">
          <cell r="A15" t="str">
            <v>AMD 페넘II-X2 545 (칼리스토) (정품) </v>
          </cell>
          <cell r="B15">
            <v>12319</v>
          </cell>
        </row>
        <row r="16">
          <cell r="A16" t="str">
            <v>AMD 페넘II-X2 550 (칼리스토) (정품) </v>
          </cell>
          <cell r="B16">
            <v>95000</v>
          </cell>
        </row>
        <row r="17">
          <cell r="A17" t="str">
            <v>AMD 페넘II-X2 550 Black Edition (칼리스토) (정품) </v>
          </cell>
          <cell r="B17">
            <v>19400</v>
          </cell>
        </row>
        <row r="18">
          <cell r="A18" t="str">
            <v>AMD 페넘II-X2 555 Black Edition (칼리스토) (정품) </v>
          </cell>
          <cell r="B18">
            <v>14578</v>
          </cell>
        </row>
        <row r="19">
          <cell r="A19" t="str">
            <v>AMD 페넘II-X4 810 (데네브) (정품) </v>
          </cell>
          <cell r="B19">
            <v>15200</v>
          </cell>
        </row>
        <row r="20">
          <cell r="A20" t="str">
            <v>AMD 페넘II-X4 905e (데네브) (정품) </v>
          </cell>
          <cell r="B20">
            <v>20726</v>
          </cell>
        </row>
        <row r="21">
          <cell r="A21" t="str">
            <v>AMD 페넘II-X4 925 (데네브) (정품) </v>
          </cell>
          <cell r="B21">
            <v>13500</v>
          </cell>
        </row>
        <row r="22">
          <cell r="A22" t="str">
            <v>AMD 페넘II-X4 945 (데네브) (정품) </v>
          </cell>
          <cell r="B22">
            <v>15200</v>
          </cell>
        </row>
        <row r="23">
          <cell r="A23" t="str">
            <v>AMD 페넘II-X4 955 Black Edition (데네브) (정품) </v>
          </cell>
          <cell r="B23">
            <v>16300</v>
          </cell>
        </row>
        <row r="24">
          <cell r="A24" t="str">
            <v>AMD 페넘II-X4 965 Black Edition (데네브) (정품) </v>
          </cell>
          <cell r="B24">
            <v>18500</v>
          </cell>
        </row>
        <row r="25">
          <cell r="A25" t="str">
            <v>AMD 페넘II-X6 1055T (투반) (정품, 125W) </v>
          </cell>
          <cell r="B25">
            <v>20400</v>
          </cell>
        </row>
        <row r="26">
          <cell r="A26" t="str">
            <v>AMD 페넘II-X6 1055T (투반) (정품, 95W) </v>
          </cell>
          <cell r="B26">
            <v>24700</v>
          </cell>
        </row>
        <row r="27">
          <cell r="A27" t="str">
            <v>AMD 페넘II-X6 1090T Black Edition (투반) (정품) </v>
          </cell>
          <cell r="B27">
            <v>32100</v>
          </cell>
        </row>
        <row r="28">
          <cell r="A28" t="str">
            <v>인텔 셀러론 E1400 (콘로) 정품 </v>
          </cell>
          <cell r="B28">
            <v>58660</v>
          </cell>
        </row>
        <row r="29">
          <cell r="A29" t="str">
            <v>인텔 셀러론 E3200 (울프데일) (정품) </v>
          </cell>
          <cell r="B29">
            <v>53000</v>
          </cell>
        </row>
        <row r="30">
          <cell r="A30" t="str">
            <v>인텔 셀러론 E3300 (울프데일) (정품) </v>
          </cell>
          <cell r="B30">
            <v>49000</v>
          </cell>
        </row>
        <row r="31">
          <cell r="A31" t="str">
            <v>인텔 코어 i3 530 (클락데일) (정품) </v>
          </cell>
          <cell r="B31">
            <v>11700</v>
          </cell>
        </row>
        <row r="32">
          <cell r="A32" t="str">
            <v>인텔 코어 i3 540 (클락데일) (정품) </v>
          </cell>
          <cell r="B32">
            <v>13600</v>
          </cell>
        </row>
        <row r="33">
          <cell r="A33" t="str">
            <v>인텔 코어 i5 650 (클락데일) (정품) </v>
          </cell>
          <cell r="B33">
            <v>20500</v>
          </cell>
        </row>
        <row r="34">
          <cell r="A34" t="str">
            <v>인텔 코어 i5 655K (클락데일) (정품) </v>
          </cell>
          <cell r="B34">
            <v>25400</v>
          </cell>
        </row>
        <row r="35">
          <cell r="A35" t="str">
            <v>인텔 코어 i5 660 (클락데일) (정품) </v>
          </cell>
          <cell r="B35">
            <v>23600</v>
          </cell>
        </row>
        <row r="36">
          <cell r="A36" t="str">
            <v>인텔 코어 i5 661 (클락데일) (정품) </v>
          </cell>
          <cell r="B36">
            <v>22700</v>
          </cell>
        </row>
        <row r="37">
          <cell r="A37" t="str">
            <v>인텔 코어 i5 750 (린필드) (정품) </v>
          </cell>
          <cell r="B37">
            <v>22400</v>
          </cell>
        </row>
        <row r="38">
          <cell r="A38" t="str">
            <v>인텔 코어 i5 760 (린필드) (정품) </v>
          </cell>
          <cell r="B38">
            <v>21800</v>
          </cell>
        </row>
        <row r="39">
          <cell r="A39" t="str">
            <v>인텔 코어 i7 860 (린필드) (정품) </v>
          </cell>
          <cell r="B39">
            <v>31700</v>
          </cell>
        </row>
        <row r="40">
          <cell r="A40" t="str">
            <v>인텔 코어 i7 870 (린필드) (정품) </v>
          </cell>
          <cell r="B40">
            <v>33800</v>
          </cell>
        </row>
        <row r="41">
          <cell r="A41" t="str">
            <v>인텔 코어 i7 875K (린필드) (정품) </v>
          </cell>
          <cell r="B41">
            <v>40990</v>
          </cell>
        </row>
        <row r="42">
          <cell r="A42" t="str">
            <v>인텔 코어 i7 930 (블룸필드) (정품) </v>
          </cell>
          <cell r="B42">
            <v>33900</v>
          </cell>
        </row>
        <row r="43">
          <cell r="A43" t="str">
            <v>인텔 코어 i7 940 (블룸필드) 정품 </v>
          </cell>
          <cell r="B43">
            <v>83129</v>
          </cell>
        </row>
        <row r="44">
          <cell r="A44" t="str">
            <v>인텔 코어 i7 950 (블룸필드) (정품) </v>
          </cell>
          <cell r="B44">
            <v>45000</v>
          </cell>
        </row>
        <row r="45">
          <cell r="A45" t="str">
            <v>인텔 코어 i7 960 (블룸필드) (정품) </v>
          </cell>
          <cell r="B45">
            <v>67700</v>
          </cell>
        </row>
        <row r="46">
          <cell r="A46" t="str">
            <v>인텔 코어 i7 익스트림 975 (블룸필드) (정품) </v>
          </cell>
          <cell r="B46">
            <v>12500</v>
          </cell>
        </row>
        <row r="47">
          <cell r="A47" t="str">
            <v>인텔 코어 i7 익스트림 980X (걸프타운) (정품) </v>
          </cell>
          <cell r="B47">
            <v>12200</v>
          </cell>
        </row>
        <row r="48">
          <cell r="A48" t="str">
            <v>인텔 코어2듀오 E7400 (울프데일) (정품) </v>
          </cell>
          <cell r="B48">
            <v>16694</v>
          </cell>
        </row>
        <row r="49">
          <cell r="A49" t="str">
            <v>인텔 코어2듀오 E7500 (울프데일) (정품) </v>
          </cell>
          <cell r="B49">
            <v>13400</v>
          </cell>
        </row>
        <row r="50">
          <cell r="A50" t="str">
            <v>인텔 코어2듀오 E7600 (울프데일) (정품) </v>
          </cell>
          <cell r="B50">
            <v>16500</v>
          </cell>
        </row>
        <row r="51">
          <cell r="A51" t="str">
            <v>인텔 코어2듀오 E8400 (울프데일) (정품) </v>
          </cell>
          <cell r="B51">
            <v>19000</v>
          </cell>
        </row>
        <row r="52">
          <cell r="A52" t="str">
            <v>인텔 코어2듀오 E8500 (울프데일) (정품) </v>
          </cell>
          <cell r="B52">
            <v>22500</v>
          </cell>
        </row>
        <row r="53">
          <cell r="A53" t="str">
            <v>인텔 코어2듀오 T8100 (펜린) 정품 </v>
          </cell>
          <cell r="B53">
            <v>34494</v>
          </cell>
        </row>
        <row r="54">
          <cell r="A54" t="str">
            <v>인텔 코어2쿼드 Q8200 (요크필드) (정품) </v>
          </cell>
          <cell r="B54">
            <v>19220</v>
          </cell>
        </row>
        <row r="55">
          <cell r="A55" t="str">
            <v>인텔 코어2쿼드 Q8300 (요크필드) (정품) </v>
          </cell>
          <cell r="B55">
            <v>15100</v>
          </cell>
        </row>
        <row r="56">
          <cell r="A56" t="str">
            <v>인텔 코어2쿼드 Q8400 (요크필드) (정품) </v>
          </cell>
          <cell r="B56">
            <v>18900</v>
          </cell>
        </row>
        <row r="57">
          <cell r="A57" t="str">
            <v>인텔 코어2쿼드 Q9400 (요크필드) (정품) </v>
          </cell>
          <cell r="B57">
            <v>21300</v>
          </cell>
        </row>
        <row r="58">
          <cell r="A58" t="str">
            <v>인텔 코어2쿼드 Q9650 (요크필드) (정품) </v>
          </cell>
          <cell r="B58">
            <v>39300</v>
          </cell>
        </row>
        <row r="59">
          <cell r="A59" t="str">
            <v>인텔 펜티엄 E2180 (콘로) 정품 </v>
          </cell>
          <cell r="B59">
            <v>70000</v>
          </cell>
        </row>
        <row r="60">
          <cell r="A60" t="str">
            <v>인텔 펜티엄 E5200 (울프데일) (정품) </v>
          </cell>
          <cell r="B60">
            <v>86060</v>
          </cell>
        </row>
        <row r="61">
          <cell r="A61" t="str">
            <v>인텔 펜티엄 E5300 (울프데일) (정품) </v>
          </cell>
          <cell r="B61">
            <v>73000</v>
          </cell>
        </row>
        <row r="62">
          <cell r="A62" t="str">
            <v>인텔 펜티엄 E5400 (울프데일) (정품) </v>
          </cell>
          <cell r="B62">
            <v>69000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hart1"/>
      <sheetName val="Sheet19"/>
      <sheetName val="Sheet2"/>
      <sheetName val="Sheet8"/>
      <sheetName val="Sheet3"/>
      <sheetName val="Sheet4"/>
      <sheetName val="Sheet5"/>
      <sheetName val="Sheet6"/>
      <sheetName val="Sheet7"/>
    </sheetNames>
    <sheetDataSet>
      <sheetData sheetId="0"/>
      <sheetData sheetId="1" refreshError="1"/>
      <sheetData sheetId="2"/>
      <sheetData sheetId="3"/>
      <sheetData sheetId="4"/>
      <sheetData sheetId="5">
        <row r="1">
          <cell r="A1" t="str">
            <v>월</v>
          </cell>
        </row>
        <row r="2">
          <cell r="A2" t="str">
            <v>1월</v>
          </cell>
        </row>
        <row r="3">
          <cell r="A3" t="str">
            <v>1월</v>
          </cell>
        </row>
        <row r="4">
          <cell r="A4" t="str">
            <v>1월</v>
          </cell>
        </row>
        <row r="5">
          <cell r="A5" t="str">
            <v>1월</v>
          </cell>
        </row>
        <row r="6">
          <cell r="A6" t="str">
            <v>1월</v>
          </cell>
        </row>
        <row r="7">
          <cell r="A7" t="str">
            <v>2월</v>
          </cell>
        </row>
        <row r="8">
          <cell r="A8" t="str">
            <v>2월</v>
          </cell>
        </row>
        <row r="9">
          <cell r="A9" t="str">
            <v>2월</v>
          </cell>
        </row>
        <row r="10">
          <cell r="A10" t="str">
            <v>2월</v>
          </cell>
        </row>
        <row r="11">
          <cell r="A11" t="str">
            <v>2월</v>
          </cell>
        </row>
        <row r="12">
          <cell r="A12" t="str">
            <v>2월</v>
          </cell>
        </row>
        <row r="13">
          <cell r="A13" t="str">
            <v>2월</v>
          </cell>
        </row>
        <row r="14">
          <cell r="A14" t="str">
            <v>2월</v>
          </cell>
        </row>
        <row r="15">
          <cell r="A15" t="str">
            <v>3월</v>
          </cell>
        </row>
        <row r="16">
          <cell r="A16" t="str">
            <v>3월</v>
          </cell>
        </row>
        <row r="17">
          <cell r="A17" t="str">
            <v>3월</v>
          </cell>
        </row>
        <row r="18">
          <cell r="A18" t="str">
            <v>3월</v>
          </cell>
        </row>
        <row r="19">
          <cell r="A19" t="str">
            <v>3월</v>
          </cell>
        </row>
        <row r="20">
          <cell r="A20" t="str">
            <v>4월</v>
          </cell>
        </row>
        <row r="21">
          <cell r="A21" t="str">
            <v>4월</v>
          </cell>
        </row>
        <row r="22">
          <cell r="A22" t="str">
            <v>4월</v>
          </cell>
        </row>
        <row r="23">
          <cell r="A23" t="str">
            <v>4월</v>
          </cell>
        </row>
        <row r="24">
          <cell r="A24" t="str">
            <v>4월</v>
          </cell>
        </row>
        <row r="25">
          <cell r="A25" t="str">
            <v>5월</v>
          </cell>
        </row>
        <row r="28">
          <cell r="A28" t="str">
            <v>합계:판매</v>
          </cell>
        </row>
        <row r="29">
          <cell r="A29" t="str">
            <v>영업사원</v>
          </cell>
        </row>
        <row r="30">
          <cell r="A30" t="str">
            <v>박유진</v>
          </cell>
        </row>
        <row r="31">
          <cell r="A31" t="str">
            <v>박재홍</v>
          </cell>
        </row>
        <row r="32">
          <cell r="A32" t="str">
            <v>박찬호</v>
          </cell>
        </row>
        <row r="33">
          <cell r="A33" t="str">
            <v>주병규</v>
          </cell>
        </row>
        <row r="34">
          <cell r="A34" t="str">
            <v>권경태</v>
          </cell>
        </row>
        <row r="35">
          <cell r="A35" t="str">
            <v>총합계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내용년수별(합계)"/>
      <sheetName val="T6-6(2)"/>
      <sheetName val="6-6(3)"/>
      <sheetName val="T6-6(5)"/>
      <sheetName val="T6-6(6)"/>
      <sheetName val="T6-6(7)"/>
      <sheetName val="T6-6A1"/>
      <sheetName val="T6-6A2"/>
      <sheetName val="감가조정"/>
      <sheetName val="Sheet2"/>
      <sheetName val="admin"/>
      <sheetName val="Projection_original"/>
      <sheetName val="해외생산"/>
    </sheetNames>
    <sheetDataSet>
      <sheetData sheetId="0" refreshError="1">
        <row r="6">
          <cell r="D6" t="str">
            <v>엘코코리아(株)</v>
          </cell>
        </row>
        <row r="8">
          <cell r="D8" t="str">
            <v>1 1 9 - 8 1 - 1 6 8 7 7</v>
          </cell>
        </row>
        <row r="10">
          <cell r="D10" t="str">
            <v>97. 4.1</v>
          </cell>
        </row>
        <row r="11">
          <cell r="D11" t="str">
            <v>~ 98.3.31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(갑)"/>
      <sheetName val="(을)"/>
      <sheetName val="(병)"/>
      <sheetName val="(정)"/>
      <sheetName val="inform"/>
      <sheetName val="MAT1"/>
      <sheetName val="MAT2"/>
      <sheetName val="BS"/>
      <sheetName val="PL"/>
      <sheetName val="T16"/>
      <sheetName val="T2"/>
      <sheetName val="T6"/>
      <sheetName val="T6A"/>
      <sheetName val="T6B"/>
      <sheetName val="T6-1"/>
      <sheetName val="T6-3(2)"/>
      <sheetName val="T6-3(4)"/>
      <sheetName val="T6-4A"/>
      <sheetName val="T6-4B"/>
      <sheetName val="T6-6(2)"/>
      <sheetName val="BM_NEW2"/>
      <sheetName val="Data"/>
      <sheetName val="비용flux test"/>
      <sheetName val="ROUTES"/>
      <sheetName val="BWM95M"/>
      <sheetName val="Main"/>
      <sheetName val="노무비"/>
      <sheetName val="인건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대차대조표"/>
      <sheetName val="손익계산서"/>
      <sheetName val="이익잉여금"/>
      <sheetName val="TR(01)"/>
      <sheetName val="수정분개(01)"/>
      <sheetName val="현금조서(01)"/>
      <sheetName val="현금흐름표"/>
      <sheetName val="이연법인세(01)"/>
      <sheetName val="주당순이익(01)"/>
      <sheetName val="원재료비(4월)"/>
      <sheetName val="구분"/>
      <sheetName val="기초자료"/>
      <sheetName val="명칭대입"/>
      <sheetName val="조회서"/>
      <sheetName val="주소"/>
      <sheetName val="첨부1"/>
    </sheetNames>
    <sheetDataSet>
      <sheetData sheetId="0" refreshError="1">
        <row r="4">
          <cell r="D4" t="str">
            <v>주은신용정보주식회사</v>
          </cell>
        </row>
        <row r="5">
          <cell r="D5" t="str">
            <v>제      3      기</v>
          </cell>
        </row>
        <row r="6">
          <cell r="D6" t="str">
            <v>제      2      기</v>
          </cell>
        </row>
        <row r="7">
          <cell r="D7" t="str">
            <v>금             액</v>
          </cell>
        </row>
        <row r="9">
          <cell r="D9">
            <v>37256</v>
          </cell>
        </row>
        <row r="12">
          <cell r="D12">
            <v>36891</v>
          </cell>
        </row>
        <row r="15">
          <cell r="D15" t="str">
            <v>원</v>
          </cell>
        </row>
        <row r="18">
          <cell r="D18" t="str">
            <v>==================================================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개인기본종합"/>
      <sheetName val="개인사용종합"/>
      <sheetName val="종합"/>
      <sheetName val="Gainsay"/>
      <sheetName val="휴가"/>
      <sheetName val="토근"/>
      <sheetName val="격휴"/>
      <sheetName val="연차"/>
      <sheetName val="월차"/>
      <sheetName val="체력"/>
      <sheetName val="계산방법"/>
      <sheetName val="Sheet2"/>
      <sheetName val="EQT-EST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매출장부"/>
      <sheetName val="제품목록"/>
      <sheetName val="조회"/>
    </sheetNames>
    <sheetDataSet>
      <sheetData sheetId="0" refreshError="1"/>
      <sheetData sheetId="1">
        <row r="3">
          <cell r="B3" t="str">
            <v>A001</v>
          </cell>
          <cell r="C3" t="str">
            <v>녹차포기김치</v>
          </cell>
          <cell r="D3">
            <v>5800</v>
          </cell>
          <cell r="F3" t="str">
            <v>김완선</v>
          </cell>
        </row>
        <row r="4">
          <cell r="B4" t="str">
            <v>A002</v>
          </cell>
          <cell r="C4" t="str">
            <v>하선정 김치세트</v>
          </cell>
          <cell r="D4">
            <v>30000</v>
          </cell>
          <cell r="F4" t="str">
            <v>정수라</v>
          </cell>
        </row>
        <row r="5">
          <cell r="B5" t="str">
            <v>A003</v>
          </cell>
          <cell r="C5" t="str">
            <v>오이소박이</v>
          </cell>
          <cell r="D5">
            <v>3500</v>
          </cell>
          <cell r="F5" t="str">
            <v>이상혁</v>
          </cell>
        </row>
        <row r="6">
          <cell r="B6" t="str">
            <v>A004</v>
          </cell>
          <cell r="C6" t="str">
            <v>총각김치</v>
          </cell>
          <cell r="D6">
            <v>4200</v>
          </cell>
          <cell r="F6" t="str">
            <v>홍진경</v>
          </cell>
        </row>
        <row r="7">
          <cell r="B7" t="str">
            <v>A005</v>
          </cell>
          <cell r="C7" t="str">
            <v>갓김치</v>
          </cell>
          <cell r="D7">
            <v>4000</v>
          </cell>
          <cell r="F7" t="str">
            <v>김치국</v>
          </cell>
        </row>
        <row r="8">
          <cell r="B8" t="str">
            <v>A006</v>
          </cell>
          <cell r="C8" t="str">
            <v>일본식 돈까스</v>
          </cell>
          <cell r="D8">
            <v>16000</v>
          </cell>
        </row>
        <row r="9">
          <cell r="B9" t="str">
            <v>A007</v>
          </cell>
          <cell r="C9" t="str">
            <v>양념게장</v>
          </cell>
          <cell r="D9">
            <v>15000</v>
          </cell>
        </row>
        <row r="10">
          <cell r="B10" t="str">
            <v>A008</v>
          </cell>
          <cell r="C10" t="str">
            <v>간장게장</v>
          </cell>
          <cell r="D10">
            <v>28000</v>
          </cell>
        </row>
        <row r="11">
          <cell r="B11" t="str">
            <v>A009</v>
          </cell>
          <cell r="C11" t="str">
            <v>오이피클</v>
          </cell>
          <cell r="D11">
            <v>2000</v>
          </cell>
        </row>
        <row r="12">
          <cell r="B12" t="str">
            <v>A010</v>
          </cell>
          <cell r="C12" t="str">
            <v>소고기장조림</v>
          </cell>
          <cell r="D12">
            <v>8000</v>
          </cell>
        </row>
        <row r="13">
          <cell r="B13" t="str">
            <v>A011</v>
          </cell>
          <cell r="C13" t="str">
            <v>명란젓갈</v>
          </cell>
          <cell r="D13">
            <v>12000</v>
          </cell>
        </row>
        <row r="14">
          <cell r="B14" t="str">
            <v>A012</v>
          </cell>
          <cell r="C14" t="str">
            <v>꽈리고추조림</v>
          </cell>
          <cell r="D14">
            <v>5600</v>
          </cell>
        </row>
        <row r="15">
          <cell r="B15" t="str">
            <v>A013</v>
          </cell>
          <cell r="C15" t="str">
            <v>꼴뚜기젓갈</v>
          </cell>
          <cell r="D15">
            <v>4200</v>
          </cell>
        </row>
        <row r="16">
          <cell r="B16" t="str">
            <v>A014</v>
          </cell>
          <cell r="C16" t="str">
            <v>더덕무침</v>
          </cell>
          <cell r="D16">
            <v>5100</v>
          </cell>
        </row>
        <row r="17">
          <cell r="B17" t="str">
            <v>A015</v>
          </cell>
          <cell r="C17" t="str">
            <v>간장마늘쫑</v>
          </cell>
          <cell r="D17">
            <v>2000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2F2C-DED0-425B-9F7C-0E331D6D1B7F}">
  <dimension ref="B1:J12"/>
  <sheetViews>
    <sheetView topLeftCell="A7" workbookViewId="0">
      <selection activeCell="I16" sqref="I16"/>
    </sheetView>
  </sheetViews>
  <sheetFormatPr defaultRowHeight="17.399999999999999" x14ac:dyDescent="0.4"/>
  <cols>
    <col min="1" max="1" width="1.69921875" customWidth="1"/>
    <col min="2" max="3" width="9.5" customWidth="1"/>
    <col min="4" max="4" width="12.296875" customWidth="1"/>
    <col min="5" max="5" width="9.5" customWidth="1"/>
    <col min="6" max="6" width="11.5" bestFit="1" customWidth="1"/>
    <col min="7" max="7" width="12.296875" customWidth="1"/>
    <col min="8" max="10" width="9.5" customWidth="1"/>
  </cols>
  <sheetData>
    <row r="1" spans="2:10" ht="24" customHeight="1" x14ac:dyDescent="0.4"/>
    <row r="2" spans="2:10" ht="24" customHeight="1" x14ac:dyDescent="0.4"/>
    <row r="3" spans="2:10" ht="24" customHeight="1" thickBot="1" x14ac:dyDescent="0.45"/>
    <row r="4" spans="2:10" ht="35.4" thickBot="1" x14ac:dyDescent="0.4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  <c r="H4" s="3" t="s">
        <v>6</v>
      </c>
      <c r="I4" s="2" t="s">
        <v>7</v>
      </c>
      <c r="J4" s="4" t="s">
        <v>8</v>
      </c>
    </row>
    <row r="5" spans="2:10" x14ac:dyDescent="0.4">
      <c r="B5" s="5" t="s">
        <v>9</v>
      </c>
      <c r="C5" s="6" t="s">
        <v>10</v>
      </c>
      <c r="D5" s="7">
        <v>43845</v>
      </c>
      <c r="E5" s="6" t="s">
        <v>11</v>
      </c>
      <c r="F5" s="8">
        <v>45000000</v>
      </c>
      <c r="G5" s="9">
        <v>10000</v>
      </c>
      <c r="H5" s="10">
        <v>0.95</v>
      </c>
      <c r="I5" s="6" t="s">
        <v>12</v>
      </c>
      <c r="J5" s="11">
        <v>1</v>
      </c>
    </row>
    <row r="6" spans="2:10" x14ac:dyDescent="0.4">
      <c r="B6" s="12" t="s">
        <v>13</v>
      </c>
      <c r="C6" s="13" t="s">
        <v>14</v>
      </c>
      <c r="D6" s="14">
        <v>43862</v>
      </c>
      <c r="E6" s="13" t="s">
        <v>15</v>
      </c>
      <c r="F6" s="15">
        <v>50000000</v>
      </c>
      <c r="G6" s="16">
        <v>15000</v>
      </c>
      <c r="H6" s="17">
        <v>0.8</v>
      </c>
      <c r="I6" s="13" t="s">
        <v>16</v>
      </c>
      <c r="J6" s="18">
        <v>6</v>
      </c>
    </row>
    <row r="7" spans="2:10" x14ac:dyDescent="0.4">
      <c r="B7" s="12" t="s">
        <v>17</v>
      </c>
      <c r="C7" s="13" t="s">
        <v>18</v>
      </c>
      <c r="D7" s="14">
        <v>43840</v>
      </c>
      <c r="E7" s="13" t="s">
        <v>11</v>
      </c>
      <c r="F7" s="15">
        <v>60000000</v>
      </c>
      <c r="G7" s="16">
        <v>18000</v>
      </c>
      <c r="H7" s="17">
        <v>0.88500000000000001</v>
      </c>
      <c r="I7" s="13" t="s">
        <v>19</v>
      </c>
      <c r="J7" s="18">
        <v>3</v>
      </c>
    </row>
    <row r="8" spans="2:10" x14ac:dyDescent="0.4">
      <c r="B8" s="12" t="s">
        <v>20</v>
      </c>
      <c r="C8" s="13" t="s">
        <v>21</v>
      </c>
      <c r="D8" s="14">
        <v>43845</v>
      </c>
      <c r="E8" s="13" t="s">
        <v>15</v>
      </c>
      <c r="F8" s="15">
        <v>55455500</v>
      </c>
      <c r="G8" s="16">
        <v>20000</v>
      </c>
      <c r="H8" s="17">
        <v>0.755</v>
      </c>
      <c r="I8" s="13" t="s">
        <v>12</v>
      </c>
      <c r="J8" s="18">
        <v>7</v>
      </c>
    </row>
    <row r="9" spans="2:10" x14ac:dyDescent="0.4">
      <c r="B9" s="12" t="s">
        <v>22</v>
      </c>
      <c r="C9" s="13" t="s">
        <v>23</v>
      </c>
      <c r="D9" s="14">
        <v>43862</v>
      </c>
      <c r="E9" s="13" t="s">
        <v>24</v>
      </c>
      <c r="F9" s="15">
        <v>38500000</v>
      </c>
      <c r="G9" s="16">
        <v>8000</v>
      </c>
      <c r="H9" s="17">
        <v>0.7</v>
      </c>
      <c r="I9" s="13" t="s">
        <v>19</v>
      </c>
      <c r="J9" s="18">
        <v>8</v>
      </c>
    </row>
    <row r="10" spans="2:10" x14ac:dyDescent="0.4">
      <c r="B10" s="12" t="s">
        <v>25</v>
      </c>
      <c r="C10" s="13" t="s">
        <v>26</v>
      </c>
      <c r="D10" s="14">
        <v>43866</v>
      </c>
      <c r="E10" s="13" t="s">
        <v>24</v>
      </c>
      <c r="F10" s="15">
        <v>45500000</v>
      </c>
      <c r="G10" s="16">
        <v>12000</v>
      </c>
      <c r="H10" s="17">
        <v>0.85</v>
      </c>
      <c r="I10" s="13" t="s">
        <v>12</v>
      </c>
      <c r="J10" s="18">
        <v>4</v>
      </c>
    </row>
    <row r="11" spans="2:10" x14ac:dyDescent="0.4">
      <c r="B11" s="12" t="s">
        <v>27</v>
      </c>
      <c r="C11" s="13" t="s">
        <v>28</v>
      </c>
      <c r="D11" s="14">
        <v>43847</v>
      </c>
      <c r="E11" s="13" t="s">
        <v>15</v>
      </c>
      <c r="F11" s="15">
        <v>62550000</v>
      </c>
      <c r="G11" s="16">
        <v>19500</v>
      </c>
      <c r="H11" s="17">
        <v>0.82499999999999996</v>
      </c>
      <c r="I11" s="13" t="s">
        <v>19</v>
      </c>
      <c r="J11" s="18">
        <v>5</v>
      </c>
    </row>
    <row r="12" spans="2:10" ht="18" thickBot="1" x14ac:dyDescent="0.45">
      <c r="B12" s="19" t="s">
        <v>29</v>
      </c>
      <c r="C12" s="20" t="s">
        <v>30</v>
      </c>
      <c r="D12" s="21">
        <v>43862</v>
      </c>
      <c r="E12" s="20" t="s">
        <v>11</v>
      </c>
      <c r="F12" s="22">
        <v>40000000</v>
      </c>
      <c r="G12" s="23">
        <v>9500</v>
      </c>
      <c r="H12" s="24">
        <v>0.92500000000000004</v>
      </c>
      <c r="I12" s="20" t="s">
        <v>16</v>
      </c>
      <c r="J12" s="25">
        <v>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F9E1-FB42-41FC-BA09-75E20D229352}">
  <dimension ref="B1:M20"/>
  <sheetViews>
    <sheetView showGridLines="0" tabSelected="1" workbookViewId="0">
      <selection activeCell="G20" sqref="G20"/>
    </sheetView>
  </sheetViews>
  <sheetFormatPr defaultColWidth="9" defaultRowHeight="14.4" x14ac:dyDescent="0.4"/>
  <cols>
    <col min="1" max="1" width="1.59765625" style="26" customWidth="1"/>
    <col min="2" max="2" width="11.19921875" style="26" customWidth="1"/>
    <col min="3" max="3" width="15" style="26" customWidth="1"/>
    <col min="4" max="4" width="10.19921875" style="26" customWidth="1"/>
    <col min="5" max="9" width="10" style="26" customWidth="1"/>
    <col min="10" max="10" width="12.09765625" style="26" customWidth="1"/>
    <col min="11" max="16384" width="9" style="26"/>
  </cols>
  <sheetData>
    <row r="1" spans="2:13" ht="22.5" customHeight="1" x14ac:dyDescent="0.4"/>
    <row r="2" spans="2:13" ht="22.5" customHeight="1" x14ac:dyDescent="0.4"/>
    <row r="3" spans="2:13" ht="22.5" customHeight="1" thickBot="1" x14ac:dyDescent="0.45"/>
    <row r="4" spans="2:13" ht="29.4" thickBot="1" x14ac:dyDescent="0.45">
      <c r="B4" s="27" t="s">
        <v>31</v>
      </c>
      <c r="C4" s="28" t="s">
        <v>32</v>
      </c>
      <c r="D4" s="28" t="s">
        <v>7</v>
      </c>
      <c r="E4" s="28" t="s">
        <v>33</v>
      </c>
      <c r="F4" s="28" t="s">
        <v>34</v>
      </c>
      <c r="G4" s="29" t="s">
        <v>35</v>
      </c>
      <c r="H4" s="28" t="s">
        <v>36</v>
      </c>
      <c r="I4" s="28" t="s">
        <v>37</v>
      </c>
      <c r="J4" s="30" t="s">
        <v>38</v>
      </c>
    </row>
    <row r="5" spans="2:13" ht="15.75" customHeight="1" x14ac:dyDescent="0.4">
      <c r="B5" s="31" t="s">
        <v>39</v>
      </c>
      <c r="C5" s="32" t="s">
        <v>40</v>
      </c>
      <c r="D5" s="32" t="s">
        <v>41</v>
      </c>
      <c r="E5" s="32" t="s">
        <v>42</v>
      </c>
      <c r="F5" s="33">
        <v>98</v>
      </c>
      <c r="G5" s="34">
        <v>123</v>
      </c>
      <c r="H5" s="35">
        <v>121</v>
      </c>
      <c r="I5" s="36" t="str">
        <f>_xlfn.RANK.EQ(H5,$H$5:$H$12)&amp;"위"</f>
        <v>4위</v>
      </c>
      <c r="J5" s="37" t="str">
        <f>IF(MID(B5,2,1)="A","A등급",IF(MID(B5,2,1)="B","B등급",""))</f>
        <v>A등급</v>
      </c>
      <c r="M5" s="38"/>
    </row>
    <row r="6" spans="2:13" ht="15.75" customHeight="1" x14ac:dyDescent="0.4">
      <c r="B6" s="39" t="s">
        <v>43</v>
      </c>
      <c r="C6" s="40" t="s">
        <v>44</v>
      </c>
      <c r="D6" s="40" t="s">
        <v>45</v>
      </c>
      <c r="E6" s="40" t="s">
        <v>46</v>
      </c>
      <c r="F6" s="41">
        <v>72</v>
      </c>
      <c r="G6" s="42">
        <v>25</v>
      </c>
      <c r="H6" s="43">
        <v>20</v>
      </c>
      <c r="I6" s="44" t="str">
        <f>_xlfn.RANK.EQ(H6,$H$5:$H$12)&amp;"위"</f>
        <v>6위</v>
      </c>
      <c r="J6" s="45" t="str">
        <f>IF(MID(B6,2,1)="A","A등급",IF(MID(B6,2,1)="B","B등급",""))</f>
        <v>B등급</v>
      </c>
      <c r="M6" s="38"/>
    </row>
    <row r="7" spans="2:13" ht="15.75" customHeight="1" x14ac:dyDescent="0.4">
      <c r="B7" s="39" t="s">
        <v>47</v>
      </c>
      <c r="C7" s="40" t="s">
        <v>48</v>
      </c>
      <c r="D7" s="40" t="s">
        <v>49</v>
      </c>
      <c r="E7" s="40" t="s">
        <v>42</v>
      </c>
      <c r="F7" s="41">
        <v>97</v>
      </c>
      <c r="G7" s="42">
        <v>138</v>
      </c>
      <c r="H7" s="43">
        <v>134</v>
      </c>
      <c r="I7" s="44" t="str">
        <f t="shared" ref="I7:I12" si="0">_xlfn.RANK.EQ(H7,$H$5:$H$12)&amp;"위"</f>
        <v>2위</v>
      </c>
      <c r="J7" s="45" t="str">
        <f t="shared" ref="J7:J12" si="1">IF(MID(B7,2,1)="A","A등급",IF(MID(B7,2,1)="B","B등급",""))</f>
        <v/>
      </c>
      <c r="M7" s="38"/>
    </row>
    <row r="8" spans="2:13" ht="15.75" customHeight="1" x14ac:dyDescent="0.4">
      <c r="B8" s="39" t="s">
        <v>50</v>
      </c>
      <c r="C8" s="40" t="s">
        <v>51</v>
      </c>
      <c r="D8" s="40" t="s">
        <v>52</v>
      </c>
      <c r="E8" s="40" t="s">
        <v>53</v>
      </c>
      <c r="F8" s="41">
        <v>96</v>
      </c>
      <c r="G8" s="42">
        <v>145</v>
      </c>
      <c r="H8" s="43">
        <v>139</v>
      </c>
      <c r="I8" s="44" t="str">
        <f t="shared" si="0"/>
        <v>1위</v>
      </c>
      <c r="J8" s="45" t="str">
        <f t="shared" si="1"/>
        <v>A등급</v>
      </c>
      <c r="M8" s="38"/>
    </row>
    <row r="9" spans="2:13" ht="15.75" customHeight="1" x14ac:dyDescent="0.4">
      <c r="B9" s="39" t="s">
        <v>54</v>
      </c>
      <c r="C9" s="40" t="s">
        <v>55</v>
      </c>
      <c r="D9" s="40" t="s">
        <v>52</v>
      </c>
      <c r="E9" s="40" t="s">
        <v>42</v>
      </c>
      <c r="F9" s="41">
        <v>83</v>
      </c>
      <c r="G9" s="42">
        <v>118</v>
      </c>
      <c r="H9" s="43">
        <v>98</v>
      </c>
      <c r="I9" s="44" t="str">
        <f t="shared" si="0"/>
        <v>5위</v>
      </c>
      <c r="J9" s="45" t="str">
        <f t="shared" si="1"/>
        <v>B등급</v>
      </c>
      <c r="M9" s="38"/>
    </row>
    <row r="10" spans="2:13" ht="15.75" customHeight="1" x14ac:dyDescent="0.4">
      <c r="B10" s="39" t="s">
        <v>56</v>
      </c>
      <c r="C10" s="40" t="s">
        <v>57</v>
      </c>
      <c r="D10" s="40" t="s">
        <v>58</v>
      </c>
      <c r="E10" s="40" t="s">
        <v>53</v>
      </c>
      <c r="F10" s="41">
        <v>96</v>
      </c>
      <c r="G10" s="42">
        <v>139</v>
      </c>
      <c r="H10" s="43">
        <v>134</v>
      </c>
      <c r="I10" s="44" t="str">
        <f t="shared" si="0"/>
        <v>2위</v>
      </c>
      <c r="J10" s="45" t="str">
        <f t="shared" si="1"/>
        <v>A등급</v>
      </c>
      <c r="M10" s="38"/>
    </row>
    <row r="11" spans="2:13" ht="15.75" customHeight="1" x14ac:dyDescent="0.4">
      <c r="B11" s="39" t="s">
        <v>59</v>
      </c>
      <c r="C11" s="40" t="s">
        <v>60</v>
      </c>
      <c r="D11" s="40" t="s">
        <v>49</v>
      </c>
      <c r="E11" s="40" t="s">
        <v>46</v>
      </c>
      <c r="F11" s="41">
        <v>74</v>
      </c>
      <c r="G11" s="42">
        <v>23</v>
      </c>
      <c r="H11" s="43">
        <v>17</v>
      </c>
      <c r="I11" s="44" t="str">
        <f t="shared" si="0"/>
        <v>8위</v>
      </c>
      <c r="J11" s="45" t="str">
        <f t="shared" si="1"/>
        <v/>
      </c>
      <c r="M11" s="38"/>
    </row>
    <row r="12" spans="2:13" ht="15.75" customHeight="1" thickBot="1" x14ac:dyDescent="0.45">
      <c r="B12" s="46" t="s">
        <v>61</v>
      </c>
      <c r="C12" s="47" t="s">
        <v>62</v>
      </c>
      <c r="D12" s="47" t="s">
        <v>41</v>
      </c>
      <c r="E12" s="47" t="s">
        <v>46</v>
      </c>
      <c r="F12" s="48">
        <v>63</v>
      </c>
      <c r="G12" s="49">
        <v>32</v>
      </c>
      <c r="H12" s="50">
        <v>20</v>
      </c>
      <c r="I12" s="51" t="str">
        <f t="shared" si="0"/>
        <v>6위</v>
      </c>
      <c r="J12" s="52" t="str">
        <f t="shared" si="1"/>
        <v/>
      </c>
      <c r="M12" s="38"/>
    </row>
    <row r="13" spans="2:13" ht="19.5" customHeight="1" x14ac:dyDescent="0.4">
      <c r="B13" s="140" t="s">
        <v>63</v>
      </c>
      <c r="C13" s="141"/>
      <c r="D13" s="142"/>
      <c r="E13" s="53">
        <f>SUMIF(분류,"가정",H5:H12)/COUNTIF(분류,"가정")</f>
        <v>19</v>
      </c>
      <c r="F13" s="143"/>
      <c r="G13" s="145" t="s">
        <v>64</v>
      </c>
      <c r="H13" s="141"/>
      <c r="I13" s="142"/>
      <c r="J13" s="54">
        <f>MAX(H5:H12)</f>
        <v>139</v>
      </c>
    </row>
    <row r="14" spans="2:13" ht="19.5" customHeight="1" thickBot="1" x14ac:dyDescent="0.45">
      <c r="B14" s="146" t="s">
        <v>65</v>
      </c>
      <c r="C14" s="147"/>
      <c r="D14" s="148"/>
      <c r="E14" s="55">
        <f>DSUM(B4:H12,7,E4:E5)</f>
        <v>353</v>
      </c>
      <c r="F14" s="144"/>
      <c r="G14" s="56" t="s">
        <v>66</v>
      </c>
      <c r="H14" s="47" t="s">
        <v>67</v>
      </c>
      <c r="I14" s="57" t="s">
        <v>7</v>
      </c>
      <c r="J14" s="58" t="str">
        <f>VLOOKUP(H14,$B$5:$H$12,3,0)</f>
        <v>서울</v>
      </c>
    </row>
    <row r="17" spans="5:7" x14ac:dyDescent="0.4">
      <c r="E17" s="59"/>
      <c r="G17" s="59"/>
    </row>
    <row r="20" spans="5:7" ht="31.5" customHeight="1" x14ac:dyDescent="0.4"/>
  </sheetData>
  <mergeCells count="4">
    <mergeCell ref="B13:D13"/>
    <mergeCell ref="F13:F14"/>
    <mergeCell ref="G13:I13"/>
    <mergeCell ref="B14:D14"/>
  </mergeCells>
  <phoneticPr fontId="5" type="noConversion"/>
  <conditionalFormatting sqref="B5:J12">
    <cfRule type="expression" dxfId="0" priority="1">
      <formula>$H5&gt;=130</formula>
    </cfRule>
  </conditionalFormatting>
  <dataValidations count="1">
    <dataValidation type="list" allowBlank="1" showInputMessage="1" showErrorMessage="1" sqref="H14" xr:uid="{CACC9738-0242-4B45-AA43-734909601E09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AA80-EDBF-4D2C-824A-506203585394}">
  <sheetPr codeName="Sheet1"/>
  <dimension ref="A1:H65"/>
  <sheetViews>
    <sheetView topLeftCell="A30" workbookViewId="0">
      <selection activeCell="K28" sqref="K28"/>
    </sheetView>
  </sheetViews>
  <sheetFormatPr defaultRowHeight="19.2" x14ac:dyDescent="0.4"/>
  <cols>
    <col min="1" max="1" width="7.8984375" style="61" customWidth="1"/>
    <col min="3" max="3" width="15" customWidth="1"/>
    <col min="4" max="4" width="14.796875" customWidth="1"/>
    <col min="5" max="6" width="12.09765625" bestFit="1" customWidth="1"/>
    <col min="7" max="7" width="12.59765625" customWidth="1"/>
    <col min="8" max="8" width="13.8984375" bestFit="1" customWidth="1"/>
    <col min="10" max="10" width="12.59765625" customWidth="1"/>
    <col min="11" max="11" width="12.09765625" customWidth="1"/>
    <col min="12" max="12" width="9.8984375" customWidth="1"/>
    <col min="13" max="14" width="12.59765625" customWidth="1"/>
    <col min="15" max="15" width="16.59765625" customWidth="1"/>
    <col min="16" max="16" width="14.5" customWidth="1"/>
    <col min="17" max="17" width="17.19921875" customWidth="1"/>
    <col min="18" max="18" width="18.796875" customWidth="1"/>
  </cols>
  <sheetData>
    <row r="1" spans="2:8" ht="8.4" customHeight="1" x14ac:dyDescent="0.4"/>
    <row r="2" spans="2:8" ht="41.4" customHeight="1" thickBot="1" x14ac:dyDescent="0.45">
      <c r="B2" s="149" t="s">
        <v>68</v>
      </c>
      <c r="C2" s="149"/>
      <c r="D2" s="149"/>
      <c r="E2" s="149"/>
      <c r="F2" s="149"/>
      <c r="G2" s="149"/>
      <c r="H2" s="149"/>
    </row>
    <row r="3" spans="2:8" ht="17.399999999999999" customHeight="1" thickTop="1" x14ac:dyDescent="0.4">
      <c r="B3" s="60"/>
    </row>
    <row r="4" spans="2:8" ht="17.399999999999999" customHeight="1" x14ac:dyDescent="0.4"/>
    <row r="5" spans="2:8" ht="17.399999999999999" customHeight="1" x14ac:dyDescent="0.4"/>
    <row r="6" spans="2:8" ht="17.399999999999999" customHeight="1" x14ac:dyDescent="0.4"/>
    <row r="7" spans="2:8" ht="17.399999999999999" customHeight="1" x14ac:dyDescent="0.4"/>
    <row r="8" spans="2:8" ht="17.399999999999999" customHeight="1" x14ac:dyDescent="0.4"/>
    <row r="9" spans="2:8" ht="17.399999999999999" customHeight="1" x14ac:dyDescent="0.4"/>
    <row r="10" spans="2:8" ht="17.399999999999999" customHeight="1" x14ac:dyDescent="0.4"/>
    <row r="11" spans="2:8" ht="17.399999999999999" customHeight="1" x14ac:dyDescent="0.4"/>
    <row r="12" spans="2:8" ht="17.399999999999999" customHeight="1" x14ac:dyDescent="0.4"/>
    <row r="13" spans="2:8" ht="17.399999999999999" customHeight="1" x14ac:dyDescent="0.4"/>
    <row r="14" spans="2:8" ht="17.399999999999999" customHeight="1" x14ac:dyDescent="0.4"/>
    <row r="15" spans="2:8" ht="17.399999999999999" customHeight="1" x14ac:dyDescent="0.4"/>
    <row r="16" spans="2:8" ht="17.399999999999999" customHeight="1" x14ac:dyDescent="0.4"/>
    <row r="17" spans="1:8" ht="17.399999999999999" customHeight="1" x14ac:dyDescent="0.4"/>
    <row r="18" spans="1:8" ht="17.399999999999999" customHeight="1" x14ac:dyDescent="0.4"/>
    <row r="19" spans="1:8" ht="17.399999999999999" customHeight="1" x14ac:dyDescent="0.4"/>
    <row r="20" spans="1:8" ht="17.399999999999999" customHeight="1" x14ac:dyDescent="0.4"/>
    <row r="21" spans="1:8" ht="17.399999999999999" customHeight="1" x14ac:dyDescent="0.4"/>
    <row r="22" spans="1:8" ht="17.399999999999999" customHeight="1" thickBot="1" x14ac:dyDescent="0.45"/>
    <row r="23" spans="1:8" ht="17.399999999999999" customHeight="1" thickBot="1" x14ac:dyDescent="0.45">
      <c r="A23" s="61" t="s">
        <v>190</v>
      </c>
      <c r="B23" s="137" t="s">
        <v>69</v>
      </c>
      <c r="C23" s="138" t="s">
        <v>70</v>
      </c>
      <c r="D23" s="138" t="s">
        <v>71</v>
      </c>
      <c r="E23" s="138" t="s">
        <v>72</v>
      </c>
      <c r="F23" s="138" t="s">
        <v>73</v>
      </c>
      <c r="G23" s="138" t="s">
        <v>74</v>
      </c>
      <c r="H23" s="139" t="s">
        <v>75</v>
      </c>
    </row>
    <row r="24" spans="1:8" ht="17.399999999999999" customHeight="1" x14ac:dyDescent="0.4">
      <c r="B24" s="5" t="s">
        <v>76</v>
      </c>
      <c r="C24" s="6" t="s">
        <v>77</v>
      </c>
      <c r="D24" s="6" t="s">
        <v>78</v>
      </c>
      <c r="E24" s="7">
        <v>42108</v>
      </c>
      <c r="F24" s="6">
        <v>74</v>
      </c>
      <c r="G24" s="6">
        <v>78</v>
      </c>
      <c r="H24" s="11">
        <v>80</v>
      </c>
    </row>
    <row r="25" spans="1:8" ht="17.399999999999999" customHeight="1" x14ac:dyDescent="0.4">
      <c r="B25" s="12" t="s">
        <v>79</v>
      </c>
      <c r="C25" s="13" t="s">
        <v>80</v>
      </c>
      <c r="D25" s="13" t="s">
        <v>81</v>
      </c>
      <c r="E25" s="14">
        <v>42134</v>
      </c>
      <c r="F25" s="13">
        <v>66</v>
      </c>
      <c r="G25" s="13">
        <v>78</v>
      </c>
      <c r="H25" s="18">
        <v>70</v>
      </c>
    </row>
    <row r="26" spans="1:8" ht="17.399999999999999" customHeight="1" x14ac:dyDescent="0.4">
      <c r="B26" s="12" t="s">
        <v>79</v>
      </c>
      <c r="C26" s="13" t="s">
        <v>82</v>
      </c>
      <c r="D26" s="13" t="s">
        <v>78</v>
      </c>
      <c r="E26" s="14">
        <v>42144</v>
      </c>
      <c r="F26" s="13">
        <v>52</v>
      </c>
      <c r="G26" s="13">
        <v>88</v>
      </c>
      <c r="H26" s="18">
        <v>90</v>
      </c>
    </row>
    <row r="27" spans="1:8" x14ac:dyDescent="0.4">
      <c r="B27" s="12" t="s">
        <v>79</v>
      </c>
      <c r="C27" s="13" t="s">
        <v>83</v>
      </c>
      <c r="D27" s="13" t="s">
        <v>78</v>
      </c>
      <c r="E27" s="14">
        <v>42145</v>
      </c>
      <c r="F27" s="13">
        <v>100</v>
      </c>
      <c r="G27" s="13">
        <v>100</v>
      </c>
      <c r="H27" s="18">
        <v>95</v>
      </c>
    </row>
    <row r="28" spans="1:8" x14ac:dyDescent="0.4">
      <c r="B28" s="12" t="s">
        <v>84</v>
      </c>
      <c r="C28" s="13" t="s">
        <v>85</v>
      </c>
      <c r="D28" s="13" t="s">
        <v>81</v>
      </c>
      <c r="E28" s="14">
        <v>42193</v>
      </c>
      <c r="F28" s="13">
        <v>80</v>
      </c>
      <c r="G28" s="13">
        <v>100</v>
      </c>
      <c r="H28" s="18">
        <v>50</v>
      </c>
    </row>
    <row r="29" spans="1:8" x14ac:dyDescent="0.4">
      <c r="B29" s="12" t="s">
        <v>76</v>
      </c>
      <c r="C29" s="13" t="s">
        <v>86</v>
      </c>
      <c r="D29" s="13" t="s">
        <v>81</v>
      </c>
      <c r="E29" s="14">
        <v>42219</v>
      </c>
      <c r="F29" s="13">
        <v>15</v>
      </c>
      <c r="G29" s="13">
        <v>35</v>
      </c>
      <c r="H29" s="18">
        <v>50</v>
      </c>
    </row>
    <row r="30" spans="1:8" x14ac:dyDescent="0.4">
      <c r="B30" s="12" t="s">
        <v>79</v>
      </c>
      <c r="C30" s="13" t="s">
        <v>87</v>
      </c>
      <c r="D30" s="13" t="s">
        <v>81</v>
      </c>
      <c r="E30" s="14">
        <v>42223</v>
      </c>
      <c r="F30" s="13">
        <v>89</v>
      </c>
      <c r="G30" s="13">
        <v>89</v>
      </c>
      <c r="H30" s="18">
        <v>90</v>
      </c>
    </row>
    <row r="31" spans="1:8" ht="19.8" thickBot="1" x14ac:dyDescent="0.45">
      <c r="B31" s="19" t="s">
        <v>79</v>
      </c>
      <c r="C31" s="20" t="s">
        <v>88</v>
      </c>
      <c r="D31" s="20" t="s">
        <v>78</v>
      </c>
      <c r="E31" s="21">
        <v>42227</v>
      </c>
      <c r="F31" s="20">
        <v>99</v>
      </c>
      <c r="G31" s="20">
        <v>55</v>
      </c>
      <c r="H31" s="25">
        <v>50</v>
      </c>
    </row>
    <row r="32" spans="1:8" ht="19.8" thickBot="1" x14ac:dyDescent="0.45"/>
    <row r="33" spans="1:8" ht="29.4" thickBot="1" x14ac:dyDescent="0.45">
      <c r="A33" s="61" t="s">
        <v>89</v>
      </c>
      <c r="B33" s="116" t="s">
        <v>90</v>
      </c>
      <c r="C33" s="117" t="s">
        <v>91</v>
      </c>
      <c r="D33" s="118" t="s">
        <v>92</v>
      </c>
      <c r="E33" s="117" t="s">
        <v>93</v>
      </c>
      <c r="F33" s="118" t="s">
        <v>94</v>
      </c>
      <c r="G33" s="118" t="s">
        <v>95</v>
      </c>
      <c r="H33" s="125" t="s">
        <v>96</v>
      </c>
    </row>
    <row r="34" spans="1:8" ht="17.399999999999999" customHeight="1" x14ac:dyDescent="0.4">
      <c r="B34" s="62" t="s">
        <v>97</v>
      </c>
      <c r="C34" s="63" t="s">
        <v>98</v>
      </c>
      <c r="D34" s="63" t="s">
        <v>99</v>
      </c>
      <c r="E34" s="64">
        <v>43517</v>
      </c>
      <c r="F34" s="65">
        <v>30</v>
      </c>
      <c r="G34" s="66">
        <v>550000</v>
      </c>
      <c r="H34" s="126">
        <v>7</v>
      </c>
    </row>
    <row r="35" spans="1:8" ht="22.8" customHeight="1" x14ac:dyDescent="0.4">
      <c r="B35" s="67" t="s">
        <v>100</v>
      </c>
      <c r="C35" s="68" t="s">
        <v>101</v>
      </c>
      <c r="D35" s="68" t="s">
        <v>102</v>
      </c>
      <c r="E35" s="69">
        <v>43523</v>
      </c>
      <c r="F35" s="70">
        <v>25</v>
      </c>
      <c r="G35" s="71">
        <v>300000</v>
      </c>
      <c r="H35" s="127">
        <v>8</v>
      </c>
    </row>
    <row r="36" spans="1:8" x14ac:dyDescent="0.4">
      <c r="B36" s="67" t="s">
        <v>103</v>
      </c>
      <c r="C36" s="68" t="s">
        <v>104</v>
      </c>
      <c r="D36" s="68" t="s">
        <v>99</v>
      </c>
      <c r="E36" s="72">
        <v>43544</v>
      </c>
      <c r="F36" s="70">
        <v>40</v>
      </c>
      <c r="G36" s="71">
        <v>350000</v>
      </c>
      <c r="H36" s="127">
        <v>8</v>
      </c>
    </row>
    <row r="37" spans="1:8" x14ac:dyDescent="0.4">
      <c r="B37" s="67" t="s">
        <v>105</v>
      </c>
      <c r="C37" s="68" t="s">
        <v>106</v>
      </c>
      <c r="D37" s="68" t="s">
        <v>107</v>
      </c>
      <c r="E37" s="69">
        <v>43552</v>
      </c>
      <c r="F37" s="70">
        <v>35</v>
      </c>
      <c r="G37" s="71">
        <v>250000</v>
      </c>
      <c r="H37" s="127">
        <v>6</v>
      </c>
    </row>
    <row r="38" spans="1:8" x14ac:dyDescent="0.4">
      <c r="B38" s="67" t="s">
        <v>108</v>
      </c>
      <c r="C38" s="68" t="s">
        <v>109</v>
      </c>
      <c r="D38" s="68" t="s">
        <v>102</v>
      </c>
      <c r="E38" s="69">
        <v>43566</v>
      </c>
      <c r="F38" s="70">
        <v>40</v>
      </c>
      <c r="G38" s="71">
        <v>230000</v>
      </c>
      <c r="H38" s="127">
        <v>8</v>
      </c>
    </row>
    <row r="39" spans="1:8" x14ac:dyDescent="0.4">
      <c r="B39" s="67" t="s">
        <v>110</v>
      </c>
      <c r="C39" s="68" t="s">
        <v>111</v>
      </c>
      <c r="D39" s="68" t="s">
        <v>102</v>
      </c>
      <c r="E39" s="69">
        <v>43600</v>
      </c>
      <c r="F39" s="70">
        <v>30</v>
      </c>
      <c r="G39" s="71">
        <v>370000</v>
      </c>
      <c r="H39" s="127">
        <v>7</v>
      </c>
    </row>
    <row r="40" spans="1:8" x14ac:dyDescent="0.4">
      <c r="B40" s="67" t="s">
        <v>112</v>
      </c>
      <c r="C40" s="68" t="s">
        <v>113</v>
      </c>
      <c r="D40" s="68" t="s">
        <v>99</v>
      </c>
      <c r="E40" s="69">
        <v>43607</v>
      </c>
      <c r="F40" s="70">
        <v>35</v>
      </c>
      <c r="G40" s="71">
        <v>420000</v>
      </c>
      <c r="H40" s="127">
        <v>8</v>
      </c>
    </row>
    <row r="41" spans="1:8" ht="19.8" thickBot="1" x14ac:dyDescent="0.45">
      <c r="B41" s="73" t="s">
        <v>114</v>
      </c>
      <c r="C41" s="74" t="s">
        <v>115</v>
      </c>
      <c r="D41" s="74" t="s">
        <v>107</v>
      </c>
      <c r="E41" s="75">
        <v>43629</v>
      </c>
      <c r="F41" s="76">
        <v>30</v>
      </c>
      <c r="G41" s="77">
        <v>350000</v>
      </c>
      <c r="H41" s="128">
        <v>7</v>
      </c>
    </row>
    <row r="44" spans="1:8" ht="19.8" thickBot="1" x14ac:dyDescent="0.45"/>
    <row r="45" spans="1:8" ht="29.4" thickBot="1" x14ac:dyDescent="0.45">
      <c r="A45" s="61" t="s">
        <v>116</v>
      </c>
      <c r="B45" s="120" t="s">
        <v>176</v>
      </c>
      <c r="C45" s="120" t="s">
        <v>177</v>
      </c>
      <c r="D45" s="120" t="s">
        <v>178</v>
      </c>
      <c r="E45" s="120" t="s">
        <v>179</v>
      </c>
      <c r="F45" s="121" t="s">
        <v>180</v>
      </c>
      <c r="G45" s="120" t="s">
        <v>181</v>
      </c>
      <c r="H45" s="129" t="s">
        <v>182</v>
      </c>
    </row>
    <row r="46" spans="1:8" ht="17.399999999999999" customHeight="1" x14ac:dyDescent="0.4">
      <c r="B46" s="78" t="s">
        <v>117</v>
      </c>
      <c r="C46" s="79" t="s">
        <v>118</v>
      </c>
      <c r="D46" s="80">
        <v>42190</v>
      </c>
      <c r="E46" s="81">
        <v>730000</v>
      </c>
      <c r="F46" s="81">
        <v>50000</v>
      </c>
      <c r="G46" s="82">
        <v>50000</v>
      </c>
      <c r="H46" s="130">
        <v>830000</v>
      </c>
    </row>
    <row r="47" spans="1:8" x14ac:dyDescent="0.4">
      <c r="B47" s="67" t="s">
        <v>119</v>
      </c>
      <c r="C47" s="68" t="s">
        <v>118</v>
      </c>
      <c r="D47" s="83">
        <v>42201</v>
      </c>
      <c r="E47" s="84">
        <v>890000</v>
      </c>
      <c r="F47" s="84">
        <v>100000</v>
      </c>
      <c r="G47" s="85">
        <v>65000</v>
      </c>
      <c r="H47" s="131">
        <v>1055000</v>
      </c>
    </row>
    <row r="48" spans="1:8" x14ac:dyDescent="0.4">
      <c r="B48" s="67" t="s">
        <v>120</v>
      </c>
      <c r="C48" s="68" t="s">
        <v>121</v>
      </c>
      <c r="D48" s="83">
        <v>42199</v>
      </c>
      <c r="E48" s="84">
        <v>650000</v>
      </c>
      <c r="F48" s="84">
        <v>55000</v>
      </c>
      <c r="G48" s="85">
        <v>50000</v>
      </c>
      <c r="H48" s="131">
        <v>755000</v>
      </c>
    </row>
    <row r="49" spans="1:8" x14ac:dyDescent="0.4">
      <c r="B49" s="67" t="s">
        <v>122</v>
      </c>
      <c r="C49" s="68" t="s">
        <v>121</v>
      </c>
      <c r="D49" s="83">
        <v>42214</v>
      </c>
      <c r="E49" s="84">
        <v>715000</v>
      </c>
      <c r="F49" s="84">
        <v>40000</v>
      </c>
      <c r="G49" s="85">
        <v>70000</v>
      </c>
      <c r="H49" s="131">
        <v>825000</v>
      </c>
    </row>
    <row r="50" spans="1:8" x14ac:dyDescent="0.4">
      <c r="B50" s="67" t="s">
        <v>123</v>
      </c>
      <c r="C50" s="68" t="s">
        <v>124</v>
      </c>
      <c r="D50" s="83">
        <v>42202</v>
      </c>
      <c r="E50" s="84">
        <v>580000</v>
      </c>
      <c r="F50" s="84">
        <v>50000</v>
      </c>
      <c r="G50" s="85">
        <v>40000</v>
      </c>
      <c r="H50" s="131">
        <v>670000</v>
      </c>
    </row>
    <row r="51" spans="1:8" x14ac:dyDescent="0.4">
      <c r="B51" s="67" t="s">
        <v>125</v>
      </c>
      <c r="C51" s="68" t="s">
        <v>118</v>
      </c>
      <c r="D51" s="83">
        <v>42201</v>
      </c>
      <c r="E51" s="84">
        <v>680000</v>
      </c>
      <c r="F51" s="84">
        <v>60000</v>
      </c>
      <c r="G51" s="85">
        <v>55000</v>
      </c>
      <c r="H51" s="131">
        <v>795000</v>
      </c>
    </row>
    <row r="52" spans="1:8" x14ac:dyDescent="0.4">
      <c r="B52" s="67" t="s">
        <v>126</v>
      </c>
      <c r="C52" s="68" t="s">
        <v>124</v>
      </c>
      <c r="D52" s="83">
        <v>42198</v>
      </c>
      <c r="E52" s="84">
        <v>590000</v>
      </c>
      <c r="F52" s="84">
        <v>55000</v>
      </c>
      <c r="G52" s="85">
        <v>65000</v>
      </c>
      <c r="H52" s="131">
        <v>710000</v>
      </c>
    </row>
    <row r="53" spans="1:8" ht="19.8" thickBot="1" x14ac:dyDescent="0.45">
      <c r="B53" s="73" t="s">
        <v>127</v>
      </c>
      <c r="C53" s="74" t="s">
        <v>124</v>
      </c>
      <c r="D53" s="122">
        <v>42188</v>
      </c>
      <c r="E53" s="123">
        <v>540000</v>
      </c>
      <c r="F53" s="123">
        <v>35000</v>
      </c>
      <c r="G53" s="124">
        <v>75000</v>
      </c>
      <c r="H53" s="132">
        <v>650000</v>
      </c>
    </row>
    <row r="56" spans="1:8" ht="19.8" thickBot="1" x14ac:dyDescent="0.45"/>
    <row r="57" spans="1:8" ht="29.4" thickBot="1" x14ac:dyDescent="0.45">
      <c r="A57" s="61" t="s">
        <v>128</v>
      </c>
      <c r="B57" s="116" t="s">
        <v>183</v>
      </c>
      <c r="C57" s="116" t="s">
        <v>184</v>
      </c>
      <c r="D57" s="116" t="s">
        <v>185</v>
      </c>
      <c r="E57" s="119" t="s">
        <v>186</v>
      </c>
      <c r="F57" s="119" t="s">
        <v>187</v>
      </c>
      <c r="G57" s="116" t="s">
        <v>188</v>
      </c>
      <c r="H57" s="133" t="s">
        <v>189</v>
      </c>
    </row>
    <row r="58" spans="1:8" x14ac:dyDescent="0.4">
      <c r="B58" s="62" t="s">
        <v>129</v>
      </c>
      <c r="C58" s="86" t="s">
        <v>130</v>
      </c>
      <c r="D58" s="87" t="s">
        <v>131</v>
      </c>
      <c r="E58" s="86">
        <v>75</v>
      </c>
      <c r="F58" s="86">
        <v>26</v>
      </c>
      <c r="G58" s="63">
        <v>85</v>
      </c>
      <c r="H58" s="134" t="s">
        <v>132</v>
      </c>
    </row>
    <row r="59" spans="1:8" x14ac:dyDescent="0.4">
      <c r="B59" s="67" t="s">
        <v>133</v>
      </c>
      <c r="C59" s="88" t="s">
        <v>134</v>
      </c>
      <c r="D59" s="89" t="s">
        <v>135</v>
      </c>
      <c r="E59" s="88">
        <v>51</v>
      </c>
      <c r="F59" s="88">
        <v>23</v>
      </c>
      <c r="G59" s="68">
        <v>135</v>
      </c>
      <c r="H59" s="135" t="s">
        <v>136</v>
      </c>
    </row>
    <row r="60" spans="1:8" x14ac:dyDescent="0.4">
      <c r="B60" s="67" t="s">
        <v>137</v>
      </c>
      <c r="C60" s="88" t="s">
        <v>138</v>
      </c>
      <c r="D60" s="89" t="s">
        <v>139</v>
      </c>
      <c r="E60" s="88">
        <v>45</v>
      </c>
      <c r="F60" s="88">
        <v>19</v>
      </c>
      <c r="G60" s="68">
        <v>125</v>
      </c>
      <c r="H60" s="135" t="s">
        <v>140</v>
      </c>
    </row>
    <row r="61" spans="1:8" x14ac:dyDescent="0.4">
      <c r="B61" s="67" t="s">
        <v>141</v>
      </c>
      <c r="C61" s="88" t="s">
        <v>134</v>
      </c>
      <c r="D61" s="89" t="s">
        <v>142</v>
      </c>
      <c r="E61" s="88">
        <v>85</v>
      </c>
      <c r="F61" s="88">
        <v>26</v>
      </c>
      <c r="G61" s="68">
        <v>137</v>
      </c>
      <c r="H61" s="135" t="s">
        <v>143</v>
      </c>
    </row>
    <row r="62" spans="1:8" x14ac:dyDescent="0.4">
      <c r="B62" s="67" t="s">
        <v>144</v>
      </c>
      <c r="C62" s="88" t="s">
        <v>138</v>
      </c>
      <c r="D62" s="89" t="s">
        <v>145</v>
      </c>
      <c r="E62" s="88">
        <v>96</v>
      </c>
      <c r="F62" s="88">
        <v>20</v>
      </c>
      <c r="G62" s="68">
        <v>142</v>
      </c>
      <c r="H62" s="135" t="s">
        <v>146</v>
      </c>
    </row>
    <row r="63" spans="1:8" x14ac:dyDescent="0.4">
      <c r="B63" s="67" t="s">
        <v>147</v>
      </c>
      <c r="C63" s="88" t="s">
        <v>130</v>
      </c>
      <c r="D63" s="89" t="s">
        <v>148</v>
      </c>
      <c r="E63" s="88">
        <v>65</v>
      </c>
      <c r="F63" s="88">
        <v>20</v>
      </c>
      <c r="G63" s="68">
        <v>119</v>
      </c>
      <c r="H63" s="135" t="s">
        <v>146</v>
      </c>
    </row>
    <row r="64" spans="1:8" x14ac:dyDescent="0.4">
      <c r="B64" s="67" t="s">
        <v>149</v>
      </c>
      <c r="C64" s="88" t="s">
        <v>138</v>
      </c>
      <c r="D64" s="89" t="s">
        <v>150</v>
      </c>
      <c r="E64" s="88">
        <v>57</v>
      </c>
      <c r="F64" s="88">
        <v>24</v>
      </c>
      <c r="G64" s="68">
        <v>147</v>
      </c>
      <c r="H64" s="135" t="s">
        <v>136</v>
      </c>
    </row>
    <row r="65" spans="2:8" ht="19.8" thickBot="1" x14ac:dyDescent="0.45">
      <c r="B65" s="73" t="s">
        <v>151</v>
      </c>
      <c r="C65" s="90" t="s">
        <v>134</v>
      </c>
      <c r="D65" s="91" t="s">
        <v>152</v>
      </c>
      <c r="E65" s="90">
        <v>72</v>
      </c>
      <c r="F65" s="90">
        <v>20</v>
      </c>
      <c r="G65" s="74">
        <v>88</v>
      </c>
      <c r="H65" s="136" t="s">
        <v>146</v>
      </c>
    </row>
  </sheetData>
  <mergeCells count="1">
    <mergeCell ref="B2:H2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243-405B-4990-B9AA-EB81C362B54A}">
  <sheetPr codeName="Sheet7"/>
  <dimension ref="A1:G14"/>
  <sheetViews>
    <sheetView zoomScale="91" zoomScaleNormal="91" workbookViewId="0">
      <pane ySplit="1" topLeftCell="A2" activePane="bottomLeft" state="frozen"/>
      <selection activeCell="J60" sqref="J60"/>
      <selection pane="bottomLeft" activeCell="G21" sqref="G21"/>
    </sheetView>
  </sheetViews>
  <sheetFormatPr defaultColWidth="9" defaultRowHeight="17.399999999999999" x14ac:dyDescent="0.4"/>
  <cols>
    <col min="1" max="1" width="5.09765625" style="92" customWidth="1"/>
    <col min="2" max="2" width="24" style="92" customWidth="1"/>
    <col min="3" max="3" width="9.8984375" style="92" bestFit="1" customWidth="1"/>
    <col min="4" max="4" width="10.3984375" style="92" bestFit="1" customWidth="1"/>
    <col min="5" max="5" width="10.19921875" style="92" bestFit="1" customWidth="1"/>
    <col min="6" max="6" width="11.69921875" style="92" bestFit="1" customWidth="1"/>
    <col min="7" max="7" width="7.19921875" style="92" bestFit="1" customWidth="1"/>
    <col min="8" max="16384" width="9" style="92"/>
  </cols>
  <sheetData>
    <row r="1" spans="1:7" ht="31.2" customHeight="1" thickBot="1" x14ac:dyDescent="0.45">
      <c r="A1" s="150" t="s">
        <v>153</v>
      </c>
      <c r="B1" s="150"/>
      <c r="C1" s="150"/>
      <c r="D1" s="150"/>
      <c r="E1" s="150"/>
      <c r="F1" s="150"/>
      <c r="G1" s="150"/>
    </row>
    <row r="2" spans="1:7" ht="27.75" customHeight="1" x14ac:dyDescent="0.4">
      <c r="A2" s="93" t="s">
        <v>154</v>
      </c>
      <c r="B2" s="94" t="s">
        <v>155</v>
      </c>
      <c r="C2" s="94" t="s">
        <v>156</v>
      </c>
      <c r="D2" s="94" t="s">
        <v>157</v>
      </c>
      <c r="E2" s="94" t="s">
        <v>158</v>
      </c>
      <c r="F2" s="94" t="s">
        <v>159</v>
      </c>
      <c r="G2" s="95" t="s">
        <v>160</v>
      </c>
    </row>
    <row r="3" spans="1:7" ht="21" customHeight="1" x14ac:dyDescent="0.4">
      <c r="A3" s="96">
        <v>1</v>
      </c>
      <c r="B3" s="97" t="s">
        <v>161</v>
      </c>
      <c r="C3" s="98" t="s">
        <v>162</v>
      </c>
      <c r="D3" s="99">
        <v>0.67500000000000004</v>
      </c>
      <c r="E3" s="100">
        <v>77</v>
      </c>
      <c r="F3" s="101">
        <v>465000</v>
      </c>
      <c r="G3" s="102">
        <v>52</v>
      </c>
    </row>
    <row r="4" spans="1:7" ht="21" customHeight="1" x14ac:dyDescent="0.4">
      <c r="A4" s="103">
        <v>2</v>
      </c>
      <c r="B4" s="104" t="s">
        <v>163</v>
      </c>
      <c r="C4" s="105" t="s">
        <v>164</v>
      </c>
      <c r="D4" s="106">
        <v>0.41299999999999998</v>
      </c>
      <c r="E4" s="107">
        <v>553551</v>
      </c>
      <c r="F4" s="107">
        <v>1959923700</v>
      </c>
      <c r="G4" s="108">
        <v>228752</v>
      </c>
    </row>
    <row r="5" spans="1:7" ht="21" customHeight="1" x14ac:dyDescent="0.4">
      <c r="A5" s="96">
        <v>3</v>
      </c>
      <c r="B5" s="97" t="s">
        <v>165</v>
      </c>
      <c r="C5" s="98" t="s">
        <v>162</v>
      </c>
      <c r="D5" s="99">
        <v>0.40300000000000002</v>
      </c>
      <c r="E5" s="101">
        <v>1094</v>
      </c>
      <c r="F5" s="101">
        <v>3774000</v>
      </c>
      <c r="G5" s="102">
        <v>441</v>
      </c>
    </row>
    <row r="6" spans="1:7" ht="21" customHeight="1" x14ac:dyDescent="0.4">
      <c r="A6" s="103">
        <v>4</v>
      </c>
      <c r="B6" s="104" t="s">
        <v>166</v>
      </c>
      <c r="C6" s="105" t="s">
        <v>162</v>
      </c>
      <c r="D6" s="106">
        <v>0.36199999999999999</v>
      </c>
      <c r="E6" s="107">
        <v>312477</v>
      </c>
      <c r="F6" s="107">
        <v>913573500</v>
      </c>
      <c r="G6" s="108">
        <v>113139</v>
      </c>
    </row>
    <row r="7" spans="1:7" ht="21" customHeight="1" x14ac:dyDescent="0.4">
      <c r="A7" s="96">
        <v>5</v>
      </c>
      <c r="B7" s="97" t="s">
        <v>167</v>
      </c>
      <c r="C7" s="98" t="s">
        <v>168</v>
      </c>
      <c r="D7" s="99">
        <v>0.35899999999999999</v>
      </c>
      <c r="E7" s="101">
        <v>25282</v>
      </c>
      <c r="F7" s="101">
        <v>67047900</v>
      </c>
      <c r="G7" s="109">
        <v>9073</v>
      </c>
    </row>
    <row r="8" spans="1:7" ht="21" customHeight="1" x14ac:dyDescent="0.4">
      <c r="A8" s="103">
        <v>6</v>
      </c>
      <c r="B8" s="104" t="s">
        <v>169</v>
      </c>
      <c r="C8" s="105" t="s">
        <v>164</v>
      </c>
      <c r="D8" s="106">
        <v>0.34</v>
      </c>
      <c r="E8" s="107">
        <v>77569</v>
      </c>
      <c r="F8" s="107">
        <v>224880700</v>
      </c>
      <c r="G8" s="108">
        <v>26339</v>
      </c>
    </row>
    <row r="9" spans="1:7" ht="21" customHeight="1" x14ac:dyDescent="0.4">
      <c r="A9" s="96">
        <v>7</v>
      </c>
      <c r="B9" s="97" t="s">
        <v>170</v>
      </c>
      <c r="C9" s="98" t="s">
        <v>168</v>
      </c>
      <c r="D9" s="99">
        <v>0.33400000000000002</v>
      </c>
      <c r="E9" s="101">
        <v>45070</v>
      </c>
      <c r="F9" s="101">
        <v>122503000</v>
      </c>
      <c r="G9" s="109">
        <v>15034</v>
      </c>
    </row>
    <row r="10" spans="1:7" ht="21" customHeight="1" x14ac:dyDescent="0.4">
      <c r="A10" s="103">
        <v>8</v>
      </c>
      <c r="B10" s="104" t="s">
        <v>171</v>
      </c>
      <c r="C10" s="105" t="s">
        <v>168</v>
      </c>
      <c r="D10" s="106">
        <v>0.311</v>
      </c>
      <c r="E10" s="107">
        <v>26536</v>
      </c>
      <c r="F10" s="107">
        <v>61047000</v>
      </c>
      <c r="G10" s="108">
        <v>8243</v>
      </c>
    </row>
    <row r="11" spans="1:7" ht="21" customHeight="1" x14ac:dyDescent="0.4">
      <c r="A11" s="96">
        <v>9</v>
      </c>
      <c r="B11" s="97" t="s">
        <v>172</v>
      </c>
      <c r="C11" s="98" t="s">
        <v>168</v>
      </c>
      <c r="D11" s="99">
        <v>0.29899999999999999</v>
      </c>
      <c r="E11" s="101">
        <v>59139</v>
      </c>
      <c r="F11" s="101">
        <v>133790800</v>
      </c>
      <c r="G11" s="109">
        <v>17682</v>
      </c>
    </row>
    <row r="12" spans="1:7" ht="21" customHeight="1" x14ac:dyDescent="0.4">
      <c r="A12" s="103">
        <v>10</v>
      </c>
      <c r="B12" s="104" t="s">
        <v>173</v>
      </c>
      <c r="C12" s="105" t="s">
        <v>168</v>
      </c>
      <c r="D12" s="106">
        <v>0.29499999999999998</v>
      </c>
      <c r="E12" s="107">
        <v>59122</v>
      </c>
      <c r="F12" s="107">
        <v>129663100</v>
      </c>
      <c r="G12" s="108">
        <v>17412</v>
      </c>
    </row>
    <row r="13" spans="1:7" ht="21" customHeight="1" x14ac:dyDescent="0.4">
      <c r="A13" s="96">
        <v>11</v>
      </c>
      <c r="B13" s="97" t="s">
        <v>174</v>
      </c>
      <c r="C13" s="98" t="s">
        <v>162</v>
      </c>
      <c r="D13" s="99">
        <v>8.4000000000000005E-2</v>
      </c>
      <c r="E13" s="101">
        <v>576043947</v>
      </c>
      <c r="F13" s="101">
        <v>1565606496</v>
      </c>
      <c r="G13" s="109">
        <v>67629</v>
      </c>
    </row>
    <row r="14" spans="1:7" ht="21" customHeight="1" thickBot="1" x14ac:dyDescent="0.45">
      <c r="A14" s="110">
        <v>12</v>
      </c>
      <c r="B14" s="111" t="s">
        <v>175</v>
      </c>
      <c r="C14" s="112" t="s">
        <v>164</v>
      </c>
      <c r="D14" s="113">
        <v>7.4999999999999997E-2</v>
      </c>
      <c r="E14" s="114">
        <v>451945700</v>
      </c>
      <c r="F14" s="114">
        <v>1123011100</v>
      </c>
      <c r="G14" s="115">
        <v>58457</v>
      </c>
    </row>
  </sheetData>
  <mergeCells count="1">
    <mergeCell ref="A1:G1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창업현황</vt:lpstr>
      <vt:lpstr>어린이집</vt:lpstr>
      <vt:lpstr>피벗테이블</vt:lpstr>
      <vt:lpstr>스크린점유율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ymy</dc:creator>
  <cp:lastModifiedBy>유미영[어학교양학부]</cp:lastModifiedBy>
  <dcterms:created xsi:type="dcterms:W3CDTF">2022-05-22T08:41:06Z</dcterms:created>
  <dcterms:modified xsi:type="dcterms:W3CDTF">2023-11-22T12:22:17Z</dcterms:modified>
</cp:coreProperties>
</file>