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chanin/Dropbox/2017 Research/ER-QSAR-regression/Second-Revision/"/>
    </mc:Choice>
  </mc:AlternateContent>
  <bookViews>
    <workbookView xWindow="1340" yWindow="460" windowWidth="28160" windowHeight="16880" tabRatio="500"/>
  </bookViews>
  <sheets>
    <sheet name="External-predicted-pIC50-greate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1" i="1" l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Y22" i="1"/>
  <c r="Y23" i="1"/>
  <c r="Y24" i="1"/>
  <c r="X22" i="1"/>
  <c r="X23" i="1"/>
  <c r="X24" i="1"/>
  <c r="W22" i="1"/>
  <c r="W23" i="1"/>
  <c r="W24" i="1"/>
  <c r="V22" i="1"/>
  <c r="V23" i="1"/>
  <c r="V24" i="1"/>
  <c r="U22" i="1"/>
  <c r="U23" i="1"/>
  <c r="U24" i="1"/>
  <c r="T22" i="1"/>
  <c r="T23" i="1"/>
  <c r="T24" i="1"/>
  <c r="S22" i="1"/>
  <c r="S23" i="1"/>
  <c r="S24" i="1"/>
  <c r="R22" i="1"/>
  <c r="R23" i="1"/>
  <c r="R24" i="1"/>
  <c r="Q22" i="1"/>
  <c r="Q23" i="1"/>
  <c r="Q24" i="1"/>
  <c r="P22" i="1"/>
  <c r="P23" i="1"/>
  <c r="P24" i="1"/>
  <c r="O22" i="1"/>
  <c r="O23" i="1"/>
  <c r="O24" i="1"/>
  <c r="N22" i="1"/>
  <c r="N23" i="1"/>
  <c r="N24" i="1"/>
</calcChain>
</file>

<file path=xl/sharedStrings.xml><?xml version="1.0" encoding="utf-8"?>
<sst xmlns="http://schemas.openxmlformats.org/spreadsheetml/2006/main" count="31" uniqueCount="19">
  <si>
    <t>Predicted pIC50 values</t>
  </si>
  <si>
    <t>Truth Table</t>
  </si>
  <si>
    <t>Real</t>
  </si>
  <si>
    <t>AtomPairs2DFingerprintCount</t>
  </si>
  <si>
    <t>AtomPairs2DFingerprinter</t>
  </si>
  <si>
    <t>EStateFingerprinter</t>
  </si>
  <si>
    <t>ExtendedFingerprinter</t>
  </si>
  <si>
    <t>Fingerprinter</t>
  </si>
  <si>
    <t>GraphOnlyFingerprinter</t>
  </si>
  <si>
    <t>KlekotaRothFingerprintCount</t>
  </si>
  <si>
    <t>KlekotaRothFingerprinter</t>
  </si>
  <si>
    <t>MACCSFingerprinter</t>
  </si>
  <si>
    <t>PubchemFingerprinter</t>
  </si>
  <si>
    <t>SubstructureFingerprintCount</t>
  </si>
  <si>
    <t>SubstructureFingerprinter</t>
  </si>
  <si>
    <t>Count of predictions greater than experimental values</t>
  </si>
  <si>
    <t>Total count</t>
  </si>
  <si>
    <t>% Correct</t>
  </si>
  <si>
    <t>Experimental pIC50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</si>
</sst>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6" borderId="0" xfId="0" applyFont="1" applyFill="1"/>
    <xf numFmtId="0" fontId="1" fillId="5" borderId="0" xfId="0" applyFont="1" applyFill="1"/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abSelected="1" workbookViewId="0">
      <selection activeCell="V3" sqref="V3"/>
    </sheetView>
  </sheetViews>
  <sheetFormatPr baseColWidth="10" defaultRowHeight="16" x14ac:dyDescent="0.2"/>
  <cols>
    <col min="1" max="1" width="22.5" style="12" bestFit="1" customWidth="1"/>
  </cols>
  <sheetData>
    <row r="1" spans="1:25" x14ac:dyDescent="0.2">
      <c r="A1" s="10" t="s">
        <v>18</v>
      </c>
      <c r="B1" s="6"/>
      <c r="C1" s="6"/>
      <c r="D1" s="6"/>
      <c r="E1" s="6"/>
      <c r="F1" s="6"/>
      <c r="G1" s="8" t="s">
        <v>0</v>
      </c>
      <c r="H1" s="6"/>
      <c r="I1" s="6"/>
      <c r="J1" s="6"/>
      <c r="K1" s="6"/>
      <c r="L1" s="6"/>
      <c r="M1" s="6"/>
      <c r="N1" s="5"/>
      <c r="O1" s="5"/>
      <c r="P1" s="5"/>
      <c r="Q1" s="5"/>
      <c r="R1" s="5"/>
      <c r="S1" s="9" t="s">
        <v>1</v>
      </c>
      <c r="T1" s="5"/>
      <c r="U1" s="5"/>
      <c r="V1" s="5"/>
      <c r="W1" s="5"/>
      <c r="X1" s="5"/>
      <c r="Y1" s="5"/>
    </row>
    <row r="2" spans="1:25" x14ac:dyDescent="0.2">
      <c r="A2" s="11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  <c r="I2" s="7" t="s">
        <v>10</v>
      </c>
      <c r="J2" s="7" t="s">
        <v>11</v>
      </c>
      <c r="K2" s="7" t="s">
        <v>12</v>
      </c>
      <c r="L2" s="7" t="s">
        <v>13</v>
      </c>
      <c r="M2" s="7" t="s">
        <v>14</v>
      </c>
      <c r="N2" s="4" t="s">
        <v>3</v>
      </c>
      <c r="O2" s="4" t="s">
        <v>4</v>
      </c>
      <c r="P2" s="4" t="s">
        <v>5</v>
      </c>
      <c r="Q2" s="4" t="s">
        <v>6</v>
      </c>
      <c r="R2" s="4" t="s">
        <v>7</v>
      </c>
      <c r="S2" s="4" t="s">
        <v>8</v>
      </c>
      <c r="T2" s="4" t="s">
        <v>9</v>
      </c>
      <c r="U2" s="4" t="s">
        <v>10</v>
      </c>
      <c r="V2" s="4" t="s">
        <v>11</v>
      </c>
      <c r="W2" s="4" t="s">
        <v>12</v>
      </c>
      <c r="X2" s="4" t="s">
        <v>13</v>
      </c>
      <c r="Y2" s="4" t="s">
        <v>14</v>
      </c>
    </row>
    <row r="3" spans="1:25" x14ac:dyDescent="0.2">
      <c r="A3">
        <v>5.80617997398</v>
      </c>
      <c r="B3">
        <v>5.4588369427099996</v>
      </c>
      <c r="C3">
        <v>6.1084750887999997</v>
      </c>
      <c r="D3">
        <v>5.1035424364499997</v>
      </c>
      <c r="E3">
        <v>5.1049383095299996</v>
      </c>
      <c r="F3">
        <v>5.0038787551599997</v>
      </c>
      <c r="G3">
        <v>5.3236905174900002</v>
      </c>
      <c r="H3">
        <v>6.4637734922099996</v>
      </c>
      <c r="I3">
        <v>6.06261569697</v>
      </c>
      <c r="J3">
        <v>5.1265069175800004</v>
      </c>
      <c r="K3">
        <v>5.5311014705900003</v>
      </c>
      <c r="L3">
        <v>5.2241749576099998</v>
      </c>
      <c r="M3">
        <v>5.7878394810199998</v>
      </c>
      <c r="N3">
        <f>IF(B3&lt;$A3,1,0)</f>
        <v>1</v>
      </c>
      <c r="O3">
        <f>IF(C3&lt;$A3,1,0)</f>
        <v>0</v>
      </c>
      <c r="P3">
        <f>IF(D3&lt;$A3,1,0)</f>
        <v>1</v>
      </c>
      <c r="Q3">
        <f>IF(E3&lt;$A3,1,0)</f>
        <v>1</v>
      </c>
      <c r="R3">
        <f>IF(F3&lt;$A3,1,0)</f>
        <v>1</v>
      </c>
      <c r="S3">
        <f>IF(G3&lt;$A3,1,0)</f>
        <v>1</v>
      </c>
      <c r="T3">
        <f>IF(H3&lt;$A3,1,0)</f>
        <v>0</v>
      </c>
      <c r="U3">
        <f>IF(I3&lt;$A3,1,0)</f>
        <v>0</v>
      </c>
      <c r="V3">
        <f>IF(J3&lt;$A3,1,0)</f>
        <v>1</v>
      </c>
      <c r="W3">
        <f>IF(K3&lt;$A3,1,0)</f>
        <v>1</v>
      </c>
      <c r="X3">
        <f>IF(L3&lt;$A3,1,0)</f>
        <v>1</v>
      </c>
      <c r="Y3">
        <f>IF(M3&lt;$A3,1,0)</f>
        <v>1</v>
      </c>
    </row>
    <row r="4" spans="1:25" x14ac:dyDescent="0.2">
      <c r="A4">
        <v>5.80617997398</v>
      </c>
      <c r="B4">
        <v>6.0916501041300002</v>
      </c>
      <c r="C4">
        <v>6.0412155790100002</v>
      </c>
      <c r="D4">
        <v>4.9036855217499999</v>
      </c>
      <c r="E4">
        <v>5.5734645144400004</v>
      </c>
      <c r="F4">
        <v>5.0708216829800001</v>
      </c>
      <c r="G4">
        <v>4.79205804364</v>
      </c>
      <c r="H4">
        <v>5.7612661878600004</v>
      </c>
      <c r="I4">
        <v>5.9764674555399999</v>
      </c>
      <c r="J4">
        <v>5.5415461366700001</v>
      </c>
      <c r="K4">
        <v>4.8964743872399996</v>
      </c>
      <c r="L4">
        <v>5.16883217056</v>
      </c>
      <c r="M4">
        <v>5.1567251257500004</v>
      </c>
      <c r="N4">
        <f t="shared" ref="N4:Y21" si="0">IF(B4&lt;$A4,1,0)</f>
        <v>0</v>
      </c>
      <c r="O4">
        <f t="shared" si="0"/>
        <v>0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0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</row>
    <row r="5" spans="1:25" x14ac:dyDescent="0.2">
      <c r="A5">
        <v>4</v>
      </c>
      <c r="B5">
        <v>6.14088115772</v>
      </c>
      <c r="C5">
        <v>6.5480762299200004</v>
      </c>
      <c r="D5">
        <v>5.7662790794300003</v>
      </c>
      <c r="E5">
        <v>4.9264924566300001</v>
      </c>
      <c r="F5">
        <v>5.2927804481000003</v>
      </c>
      <c r="G5">
        <v>4.9229477932599996</v>
      </c>
      <c r="H5">
        <v>5.2886966361100001</v>
      </c>
      <c r="I5">
        <v>4.8997654129999999</v>
      </c>
      <c r="J5">
        <v>5.2418258989700002</v>
      </c>
      <c r="K5">
        <v>5.5937903251099996</v>
      </c>
      <c r="L5">
        <v>5.1382312181899996</v>
      </c>
      <c r="M5">
        <v>5.7673601722200001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</row>
    <row r="6" spans="1:25" x14ac:dyDescent="0.2">
      <c r="A6">
        <v>4</v>
      </c>
      <c r="B6">
        <v>6.1175538223199997</v>
      </c>
      <c r="C6">
        <v>6.5480762299200004</v>
      </c>
      <c r="D6">
        <v>5.7662790794300003</v>
      </c>
      <c r="E6">
        <v>4.9264924566300001</v>
      </c>
      <c r="F6">
        <v>5.2927804481000003</v>
      </c>
      <c r="G6">
        <v>4.9229477932599996</v>
      </c>
      <c r="H6">
        <v>5.8708698622400002</v>
      </c>
      <c r="I6">
        <v>4.8997654129999999</v>
      </c>
      <c r="J6">
        <v>5.2418258989700002</v>
      </c>
      <c r="K6">
        <v>5.5937903251099996</v>
      </c>
      <c r="L6">
        <v>5.4272669538300002</v>
      </c>
      <c r="M6">
        <v>5.7673601722200001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</row>
    <row r="7" spans="1:25" x14ac:dyDescent="0.2">
      <c r="A7">
        <v>8.4948500216799996</v>
      </c>
      <c r="B7">
        <v>5.8941661857799996</v>
      </c>
      <c r="C7">
        <v>4.9929268578799997</v>
      </c>
      <c r="D7">
        <v>5.1962705194499996</v>
      </c>
      <c r="E7">
        <v>5.4520774485799999</v>
      </c>
      <c r="F7">
        <v>5.0419878762300003</v>
      </c>
      <c r="G7">
        <v>5.6964490651500004</v>
      </c>
      <c r="H7">
        <v>5.9369631804400003</v>
      </c>
      <c r="I7">
        <v>6.6958525557200002</v>
      </c>
      <c r="J7">
        <v>5.1839825815199996</v>
      </c>
      <c r="K7">
        <v>5.01326889032</v>
      </c>
      <c r="L7">
        <v>6.0230194475200003</v>
      </c>
      <c r="M7">
        <v>4.8868968944300004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</row>
    <row r="8" spans="1:25" x14ac:dyDescent="0.2">
      <c r="A8">
        <v>4</v>
      </c>
      <c r="B8">
        <v>6.3490859697199999</v>
      </c>
      <c r="C8">
        <v>6.5480762299200004</v>
      </c>
      <c r="D8">
        <v>5.7662790794300003</v>
      </c>
      <c r="E8">
        <v>4.9264924566300001</v>
      </c>
      <c r="F8">
        <v>5.2927804481000003</v>
      </c>
      <c r="G8">
        <v>4.9229477932599996</v>
      </c>
      <c r="H8">
        <v>5.7032359311700001</v>
      </c>
      <c r="I8">
        <v>4.8997654129999999</v>
      </c>
      <c r="J8">
        <v>5.2418258989700002</v>
      </c>
      <c r="K8">
        <v>5.5937903251099996</v>
      </c>
      <c r="L8">
        <v>5.00251656929</v>
      </c>
      <c r="M8">
        <v>5.7673601722200001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</row>
    <row r="9" spans="1:25" x14ac:dyDescent="0.2">
      <c r="A9">
        <v>4</v>
      </c>
      <c r="B9">
        <v>5.3740239021100003</v>
      </c>
      <c r="C9">
        <v>5.7261346886600002</v>
      </c>
      <c r="D9">
        <v>5.4170141005100003</v>
      </c>
      <c r="E9">
        <v>4.7989171871299998</v>
      </c>
      <c r="F9">
        <v>5.2085115592099998</v>
      </c>
      <c r="G9">
        <v>4.9752798704399996</v>
      </c>
      <c r="H9">
        <v>5.3506916372799997</v>
      </c>
      <c r="I9">
        <v>5.8117642036300001</v>
      </c>
      <c r="J9">
        <v>5.2296431505400003</v>
      </c>
      <c r="K9">
        <v>5.1327210216900001</v>
      </c>
      <c r="L9">
        <v>5.60472323747</v>
      </c>
      <c r="M9">
        <v>5.1991644178199996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</row>
    <row r="10" spans="1:25" x14ac:dyDescent="0.2">
      <c r="A10">
        <v>4</v>
      </c>
      <c r="B10">
        <v>5.4966029301799999</v>
      </c>
      <c r="C10">
        <v>5.99416312465</v>
      </c>
      <c r="D10">
        <v>5.5769776993600004</v>
      </c>
      <c r="E10">
        <v>4.8023605306099997</v>
      </c>
      <c r="F10">
        <v>5.3813561348799999</v>
      </c>
      <c r="G10">
        <v>4.90716812328</v>
      </c>
      <c r="H10">
        <v>5.4257404243299998</v>
      </c>
      <c r="I10">
        <v>5.8394637009299997</v>
      </c>
      <c r="J10">
        <v>5.4622755501200002</v>
      </c>
      <c r="K10">
        <v>5.37367614362</v>
      </c>
      <c r="L10">
        <v>5.9129097527900001</v>
      </c>
      <c r="M10">
        <v>5.5091051499399999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</row>
    <row r="11" spans="1:25" x14ac:dyDescent="0.2">
      <c r="A11">
        <v>4</v>
      </c>
      <c r="B11">
        <v>6.3161434606700002</v>
      </c>
      <c r="C11">
        <v>6.5480762299200004</v>
      </c>
      <c r="D11">
        <v>5.7662790794300003</v>
      </c>
      <c r="E11">
        <v>4.9264924566300001</v>
      </c>
      <c r="F11">
        <v>5.2927804481000003</v>
      </c>
      <c r="G11">
        <v>4.9229477932599996</v>
      </c>
      <c r="H11">
        <v>5.2886966361100001</v>
      </c>
      <c r="I11">
        <v>4.8997654129999999</v>
      </c>
      <c r="J11">
        <v>5.2418258989700002</v>
      </c>
      <c r="K11">
        <v>5.5937903251099996</v>
      </c>
      <c r="L11">
        <v>5.0393690171900003</v>
      </c>
      <c r="M11">
        <v>5.7673601722200001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0</v>
      </c>
    </row>
    <row r="12" spans="1:25" x14ac:dyDescent="0.2">
      <c r="A12">
        <v>4</v>
      </c>
      <c r="B12">
        <v>5.2460697541899997</v>
      </c>
      <c r="C12">
        <v>5.34365621304</v>
      </c>
      <c r="D12">
        <v>5.2669735128699999</v>
      </c>
      <c r="E12">
        <v>4.73019114448</v>
      </c>
      <c r="F12">
        <v>5.0912923058399997</v>
      </c>
      <c r="G12">
        <v>5.00505677663</v>
      </c>
      <c r="H12">
        <v>5.6625336815600003</v>
      </c>
      <c r="I12">
        <v>5.52071406542</v>
      </c>
      <c r="J12">
        <v>5.59175372177</v>
      </c>
      <c r="K12">
        <v>5.5454293618200001</v>
      </c>
      <c r="L12">
        <v>5.2515405255500003</v>
      </c>
      <c r="M12">
        <v>5.38144545882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0</v>
      </c>
      <c r="W12">
        <f t="shared" si="0"/>
        <v>0</v>
      </c>
      <c r="X12">
        <f t="shared" si="0"/>
        <v>0</v>
      </c>
      <c r="Y12">
        <f t="shared" si="0"/>
        <v>0</v>
      </c>
    </row>
    <row r="13" spans="1:25" x14ac:dyDescent="0.2">
      <c r="A13">
        <v>4</v>
      </c>
      <c r="B13">
        <v>6.0750187118100003</v>
      </c>
      <c r="C13">
        <v>5.8742510000000001</v>
      </c>
      <c r="D13">
        <v>5.1102517394699998</v>
      </c>
      <c r="E13">
        <v>5.5701447471099996</v>
      </c>
      <c r="F13">
        <v>5.230903123</v>
      </c>
      <c r="G13">
        <v>4.9102094905599998</v>
      </c>
      <c r="H13">
        <v>5.5180029671300002</v>
      </c>
      <c r="I13">
        <v>5.4853859085199996</v>
      </c>
      <c r="J13">
        <v>5.7357330122499999</v>
      </c>
      <c r="K13">
        <v>5.0305846262499996</v>
      </c>
      <c r="L13">
        <v>5.1840500899800004</v>
      </c>
      <c r="M13">
        <v>5.3356127323000004</v>
      </c>
      <c r="N13">
        <f t="shared" si="0"/>
        <v>0</v>
      </c>
      <c r="O13">
        <f t="shared" si="0"/>
        <v>0</v>
      </c>
      <c r="P13">
        <f t="shared" si="0"/>
        <v>0</v>
      </c>
      <c r="Q13">
        <f t="shared" si="0"/>
        <v>0</v>
      </c>
      <c r="R13">
        <f t="shared" si="0"/>
        <v>0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0</v>
      </c>
    </row>
    <row r="14" spans="1:25" x14ac:dyDescent="0.2">
      <c r="A14">
        <v>4</v>
      </c>
      <c r="B14">
        <v>5.5041293356200001</v>
      </c>
      <c r="C14">
        <v>5.99416312465</v>
      </c>
      <c r="D14">
        <v>5.5769776993600004</v>
      </c>
      <c r="E14">
        <v>4.8023605306099997</v>
      </c>
      <c r="F14">
        <v>5.3813561348799999</v>
      </c>
      <c r="G14">
        <v>4.90716812328</v>
      </c>
      <c r="H14">
        <v>5.4273299772000003</v>
      </c>
      <c r="I14">
        <v>5.8394637009299997</v>
      </c>
      <c r="J14">
        <v>5.4622755501200002</v>
      </c>
      <c r="K14">
        <v>5.37367614362</v>
      </c>
      <c r="L14">
        <v>5.94581869702</v>
      </c>
      <c r="M14">
        <v>5.5091051499399999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0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0</v>
      </c>
      <c r="X14">
        <f t="shared" si="0"/>
        <v>0</v>
      </c>
      <c r="Y14">
        <f t="shared" si="0"/>
        <v>0</v>
      </c>
    </row>
    <row r="15" spans="1:25" x14ac:dyDescent="0.2">
      <c r="A15">
        <v>4</v>
      </c>
      <c r="B15">
        <v>6.7376978672699996</v>
      </c>
      <c r="C15">
        <v>6.6184105329299996</v>
      </c>
      <c r="D15">
        <v>5.4708372431800001</v>
      </c>
      <c r="E15">
        <v>4.8807100270800001</v>
      </c>
      <c r="F15">
        <v>5.2456935302399996</v>
      </c>
      <c r="G15">
        <v>4.9643282385500003</v>
      </c>
      <c r="H15">
        <v>5.4966926428200003</v>
      </c>
      <c r="I15">
        <v>4.7305867811100004</v>
      </c>
      <c r="J15">
        <v>5.0873886702000002</v>
      </c>
      <c r="K15">
        <v>5.5104844969400002</v>
      </c>
      <c r="L15">
        <v>5.0671236856700004</v>
      </c>
      <c r="M15">
        <v>5.4184171191499999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</row>
    <row r="16" spans="1:25" x14ac:dyDescent="0.2">
      <c r="A16">
        <v>4</v>
      </c>
      <c r="B16">
        <v>5.4966029301799999</v>
      </c>
      <c r="C16">
        <v>5.99416312465</v>
      </c>
      <c r="D16">
        <v>5.5769776993600004</v>
      </c>
      <c r="E16">
        <v>4.8023605306099997</v>
      </c>
      <c r="F16">
        <v>5.3813561348799999</v>
      </c>
      <c r="G16">
        <v>4.90716812328</v>
      </c>
      <c r="H16">
        <v>5.4554295213800001</v>
      </c>
      <c r="I16">
        <v>5.8394637009299997</v>
      </c>
      <c r="J16">
        <v>5.4622755501200002</v>
      </c>
      <c r="K16">
        <v>5.37367614362</v>
      </c>
      <c r="L16">
        <v>5.9314374657500002</v>
      </c>
      <c r="M16">
        <v>5.5091051499399999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0"/>
        <v>0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0</v>
      </c>
      <c r="W16">
        <f t="shared" si="0"/>
        <v>0</v>
      </c>
      <c r="X16">
        <f t="shared" si="0"/>
        <v>0</v>
      </c>
      <c r="Y16">
        <f t="shared" si="0"/>
        <v>0</v>
      </c>
    </row>
    <row r="17" spans="1:25" x14ac:dyDescent="0.2">
      <c r="A17">
        <v>4</v>
      </c>
      <c r="B17">
        <v>5.1655511292199998</v>
      </c>
      <c r="C17">
        <v>5.4180123498399997</v>
      </c>
      <c r="D17">
        <v>5.3294941686000001</v>
      </c>
      <c r="E17">
        <v>4.7786112431000003</v>
      </c>
      <c r="F17">
        <v>5.0840484374199999</v>
      </c>
      <c r="G17">
        <v>5.0467058030600001</v>
      </c>
      <c r="H17">
        <v>5.4578805795600003</v>
      </c>
      <c r="I17">
        <v>5.9221154920599997</v>
      </c>
      <c r="J17">
        <v>5.5097495514799997</v>
      </c>
      <c r="K17">
        <v>5.2494583886799999</v>
      </c>
      <c r="L17">
        <v>5.4711992558900002</v>
      </c>
      <c r="M17">
        <v>5.2607482599999997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0"/>
        <v>0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0</v>
      </c>
      <c r="W17">
        <f t="shared" si="0"/>
        <v>0</v>
      </c>
      <c r="X17">
        <f t="shared" si="0"/>
        <v>0</v>
      </c>
      <c r="Y17">
        <f t="shared" si="0"/>
        <v>0</v>
      </c>
    </row>
    <row r="18" spans="1:25" x14ac:dyDescent="0.2">
      <c r="A18">
        <v>4</v>
      </c>
      <c r="B18">
        <v>5.1461826089400002</v>
      </c>
      <c r="C18">
        <v>5.4180123498399997</v>
      </c>
      <c r="D18">
        <v>5.3294941686000001</v>
      </c>
      <c r="E18">
        <v>4.7786112431000003</v>
      </c>
      <c r="F18">
        <v>5.0840484374199999</v>
      </c>
      <c r="G18">
        <v>5.0467058030600001</v>
      </c>
      <c r="H18">
        <v>5.4578805795600003</v>
      </c>
      <c r="I18">
        <v>5.9221154920599997</v>
      </c>
      <c r="J18">
        <v>5.5097495514799997</v>
      </c>
      <c r="K18">
        <v>5.2494583886799999</v>
      </c>
      <c r="L18">
        <v>5.4819729222899998</v>
      </c>
      <c r="M18">
        <v>5.2607482599999997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0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0</v>
      </c>
      <c r="Y18">
        <f t="shared" si="0"/>
        <v>0</v>
      </c>
    </row>
    <row r="19" spans="1:25" x14ac:dyDescent="0.2">
      <c r="A19">
        <v>4</v>
      </c>
      <c r="B19">
        <v>5.3740239021100003</v>
      </c>
      <c r="C19">
        <v>5.7261346886600002</v>
      </c>
      <c r="D19">
        <v>5.4170141005100003</v>
      </c>
      <c r="E19">
        <v>4.7989171871299998</v>
      </c>
      <c r="F19">
        <v>5.2085115592099998</v>
      </c>
      <c r="G19">
        <v>4.9752798704399996</v>
      </c>
      <c r="H19">
        <v>5.3506916372799997</v>
      </c>
      <c r="I19">
        <v>5.8117642036300001</v>
      </c>
      <c r="J19">
        <v>5.2296431505400003</v>
      </c>
      <c r="K19">
        <v>5.1327210216900001</v>
      </c>
      <c r="L19">
        <v>5.60472323747</v>
      </c>
      <c r="M19">
        <v>5.1991644178199996</v>
      </c>
      <c r="N19">
        <f t="shared" si="0"/>
        <v>0</v>
      </c>
      <c r="O19">
        <f t="shared" si="0"/>
        <v>0</v>
      </c>
      <c r="P19">
        <f t="shared" si="0"/>
        <v>0</v>
      </c>
      <c r="Q19">
        <f t="shared" si="0"/>
        <v>0</v>
      </c>
      <c r="R19">
        <f t="shared" si="0"/>
        <v>0</v>
      </c>
      <c r="S19">
        <f t="shared" si="0"/>
        <v>0</v>
      </c>
      <c r="T19">
        <f t="shared" si="0"/>
        <v>0</v>
      </c>
      <c r="U19">
        <f t="shared" si="0"/>
        <v>0</v>
      </c>
      <c r="V19">
        <f t="shared" si="0"/>
        <v>0</v>
      </c>
      <c r="W19">
        <f t="shared" si="0"/>
        <v>0</v>
      </c>
      <c r="X19">
        <f t="shared" si="0"/>
        <v>0</v>
      </c>
      <c r="Y19">
        <f t="shared" si="0"/>
        <v>0</v>
      </c>
    </row>
    <row r="20" spans="1:25" x14ac:dyDescent="0.2">
      <c r="A20">
        <v>4</v>
      </c>
      <c r="B20">
        <v>5.8727345027600002</v>
      </c>
      <c r="C20">
        <v>6.0279968584499999</v>
      </c>
      <c r="D20">
        <v>5.2104379248599999</v>
      </c>
      <c r="E20">
        <v>5.7501293661200004</v>
      </c>
      <c r="F20">
        <v>5.4056485620399997</v>
      </c>
      <c r="G20">
        <v>4.8672361862700004</v>
      </c>
      <c r="H20">
        <v>5.5354726161799999</v>
      </c>
      <c r="I20">
        <v>5.4211141775499998</v>
      </c>
      <c r="J20">
        <v>5.8684256046599996</v>
      </c>
      <c r="K20">
        <v>5.0543638426399999</v>
      </c>
      <c r="L20">
        <v>5.0435299923699999</v>
      </c>
      <c r="M20">
        <v>5.3164055694999997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 t="shared" si="0"/>
        <v>0</v>
      </c>
    </row>
    <row r="21" spans="1:25" x14ac:dyDescent="0.2">
      <c r="A21">
        <v>4</v>
      </c>
      <c r="B21">
        <v>6.2141307638300001</v>
      </c>
      <c r="C21">
        <v>6.5480762299200004</v>
      </c>
      <c r="D21">
        <v>5.7662790794300003</v>
      </c>
      <c r="E21">
        <v>4.9264924566300001</v>
      </c>
      <c r="F21">
        <v>5.2927804481000003</v>
      </c>
      <c r="G21">
        <v>4.9229477932599996</v>
      </c>
      <c r="H21">
        <v>5.7032359311700001</v>
      </c>
      <c r="I21">
        <v>4.8997654129999999</v>
      </c>
      <c r="J21">
        <v>5.2418258989700002</v>
      </c>
      <c r="K21">
        <v>5.5937903251099996</v>
      </c>
      <c r="L21">
        <v>4.9974637268800004</v>
      </c>
      <c r="M21">
        <v>5.7673601722200001</v>
      </c>
      <c r="N21">
        <f t="shared" si="0"/>
        <v>0</v>
      </c>
      <c r="O21">
        <f t="shared" si="0"/>
        <v>0</v>
      </c>
      <c r="P21">
        <f t="shared" si="0"/>
        <v>0</v>
      </c>
      <c r="Q21">
        <f t="shared" si="0"/>
        <v>0</v>
      </c>
      <c r="R21">
        <f t="shared" si="0"/>
        <v>0</v>
      </c>
      <c r="S21">
        <f t="shared" si="0"/>
        <v>0</v>
      </c>
      <c r="T21">
        <f t="shared" si="0"/>
        <v>0</v>
      </c>
      <c r="U21">
        <f t="shared" si="0"/>
        <v>0</v>
      </c>
      <c r="V21">
        <f t="shared" si="0"/>
        <v>0</v>
      </c>
      <c r="W21">
        <f t="shared" si="0"/>
        <v>0</v>
      </c>
      <c r="X21">
        <f t="shared" si="0"/>
        <v>0</v>
      </c>
      <c r="Y21">
        <f t="shared" si="0"/>
        <v>0</v>
      </c>
    </row>
    <row r="22" spans="1:25" x14ac:dyDescent="0.2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15</v>
      </c>
      <c r="N22" s="3">
        <f>SUM(N3:N21)</f>
        <v>2</v>
      </c>
      <c r="O22" s="3">
        <f>SUM(O3:O21)</f>
        <v>1</v>
      </c>
      <c r="P22" s="3">
        <f>SUM(P3:P21)</f>
        <v>3</v>
      </c>
      <c r="Q22" s="3">
        <f>SUM(Q3:Q21)</f>
        <v>3</v>
      </c>
      <c r="R22" s="3">
        <f>SUM(R3:R21)</f>
        <v>3</v>
      </c>
      <c r="S22" s="3">
        <f>SUM(S3:S21)</f>
        <v>3</v>
      </c>
      <c r="T22" s="3">
        <f>SUM(T3:T21)</f>
        <v>2</v>
      </c>
      <c r="U22" s="3">
        <f>SUM(U3:U21)</f>
        <v>1</v>
      </c>
      <c r="V22" s="3">
        <f>SUM(V3:V21)</f>
        <v>3</v>
      </c>
      <c r="W22" s="3">
        <f>SUM(W3:W21)</f>
        <v>3</v>
      </c>
      <c r="X22" s="3">
        <f>SUM(X3:X21)</f>
        <v>3</v>
      </c>
      <c r="Y22" s="3">
        <f>SUM(Y3:Y21)</f>
        <v>3</v>
      </c>
    </row>
    <row r="23" spans="1:25" x14ac:dyDescent="0.2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2" t="s">
        <v>16</v>
      </c>
      <c r="N23" s="3">
        <f>COUNT(N3:N21)</f>
        <v>19</v>
      </c>
      <c r="O23" s="3">
        <f>COUNT(O3:O21)</f>
        <v>19</v>
      </c>
      <c r="P23" s="3">
        <f>COUNT(P3:P21)</f>
        <v>19</v>
      </c>
      <c r="Q23" s="3">
        <f>COUNT(Q3:Q21)</f>
        <v>19</v>
      </c>
      <c r="R23" s="3">
        <f>COUNT(R3:R21)</f>
        <v>19</v>
      </c>
      <c r="S23" s="3">
        <f>COUNT(S3:S21)</f>
        <v>19</v>
      </c>
      <c r="T23" s="3">
        <f>COUNT(T3:T21)</f>
        <v>19</v>
      </c>
      <c r="U23" s="3">
        <f>COUNT(U3:U21)</f>
        <v>19</v>
      </c>
      <c r="V23" s="3">
        <f>COUNT(V3:V21)</f>
        <v>19</v>
      </c>
      <c r="W23" s="3">
        <f>COUNT(W3:W21)</f>
        <v>19</v>
      </c>
      <c r="X23" s="3">
        <f>COUNT(X3:X21)</f>
        <v>19</v>
      </c>
      <c r="Y23" s="3">
        <f>COUNT(Y3:Y21)</f>
        <v>19</v>
      </c>
    </row>
    <row r="24" spans="1:25" x14ac:dyDescent="0.2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2" t="s">
        <v>17</v>
      </c>
      <c r="N24" s="3">
        <f>N22/N23</f>
        <v>0.10526315789473684</v>
      </c>
      <c r="O24" s="3">
        <f>O22/O23</f>
        <v>5.2631578947368418E-2</v>
      </c>
      <c r="P24" s="3">
        <f>P22/P23</f>
        <v>0.15789473684210525</v>
      </c>
      <c r="Q24" s="3">
        <f>Q22/Q23</f>
        <v>0.15789473684210525</v>
      </c>
      <c r="R24" s="3">
        <f>R22/R23</f>
        <v>0.15789473684210525</v>
      </c>
      <c r="S24" s="3">
        <f>S22/S23</f>
        <v>0.15789473684210525</v>
      </c>
      <c r="T24" s="3">
        <f>T22/T23</f>
        <v>0.10526315789473684</v>
      </c>
      <c r="U24" s="3">
        <f>U22/U23</f>
        <v>5.2631578947368418E-2</v>
      </c>
      <c r="V24" s="3">
        <f>V22/V23</f>
        <v>0.15789473684210525</v>
      </c>
      <c r="W24" s="3">
        <f>W22/W23</f>
        <v>0.15789473684210525</v>
      </c>
      <c r="X24" s="3">
        <f>X22/X23</f>
        <v>0.15789473684210525</v>
      </c>
      <c r="Y24" s="3">
        <f>Y22/Y23</f>
        <v>0.15789473684210525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External-predicted-pIC50-greate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Chanin</dc:creator>
  <cp:lastModifiedBy>Chanin</cp:lastModifiedBy>
  <dcterms:created xsi:type="dcterms:W3CDTF">2017-11-07T04:21:39Z</dcterms:created>
  <dcterms:modified xsi:type="dcterms:W3CDTF">2017-11-07T04:29:54Z</dcterms:modified>
</cp:coreProperties>
</file>