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3"/>
    <sheet name="AZ 104" sheetId="2" state="visible" r:id="rId4"/>
    <sheet name="Project 2" sheetId="3" state="visible" r:id="rId5"/>
    <sheet name="Extra Mile" sheetId="4" state="visible" r:id="rId6"/>
    <sheet name="Gotchas" sheetId="5" state="visible" r:id="rId7"/>
  </sheets>
  <definedNames>
    <definedName function="false" hidden="false" name="DAYS_BALANCE" vbProcedure="false">Summary!$E$8</definedName>
    <definedName function="false" hidden="false" name="DAYS_LEFT" vbProcedure="false">'AZ 104'!$D:$D</definedName>
    <definedName function="false" hidden="false" name="DEADLINE" vbProcedure="false">Summary!$B$8</definedName>
    <definedName function="false" hidden="false" name="FIN_ESTIMATES" vbProcedure="false">'AZ 104'!$C:$C</definedName>
    <definedName function="false" hidden="false" name="INIT_ESTIMATES" vbProcedure="false">'AZ 104'!$B:$B</definedName>
    <definedName function="false" hidden="false" name="M1_DEADLINE" vbProcedure="false">'AZ 104'!$F$3</definedName>
    <definedName function="false" hidden="false" name="M1_TASKS_CNT" vbProcedure="false">'AZ 104'!$E$4</definedName>
    <definedName function="false" hidden="false" name="M2_DEADLINE" vbProcedure="false">'AZ 104'!$F$6</definedName>
    <definedName function="false" hidden="false" name="M2_TASKS_CNT" vbProcedure="false">'AZ 104'!$E$7</definedName>
    <definedName function="false" hidden="false" name="M3_DEADLINE" vbProcedure="false">'AZ 104'!$F$9</definedName>
    <definedName function="false" hidden="false" name="O1_M3_TASKS_CNT" vbProcedure="false">'AZ 104'!$E$10</definedName>
    <definedName function="false" hidden="false" name="STARTDATE" vbProcedure="false">Summary!$A$8</definedName>
    <definedName function="false" hidden="false" name="STATUSES" vbProcedure="false">'AZ 104'!$E:$E</definedName>
    <definedName function="false" hidden="false" name="TOTAL_DAYS_LEFT" vbProcedure="false">Summary!$E$8</definedName>
    <definedName function="false" hidden="false" name="TOTAL_EXTRA_WORK_HOURS_LEFT" vbProcedure="false">Summary!$E$4</definedName>
    <definedName function="false" hidden="false" name="TOTAL_INITIAL_ESTIMATE" vbProcedure="false">Summary!$C$4</definedName>
    <definedName function="false" hidden="false" name="TOTAL_PLUS_EXTRA_TIME_SPENT" vbProcedure="false">Summary!$D$4</definedName>
    <definedName function="false" hidden="false" localSheetId="3" name="DAYS_LEFT" vbProcedure="false">'Extra Mile'!$D:$D</definedName>
    <definedName function="false" hidden="false" localSheetId="3" name="FIN_ESTIMATES" vbProcedure="false">'Extra Mile'!$C:$C</definedName>
    <definedName function="false" hidden="false" localSheetId="3" name="INIT_ESTIMATES" vbProcedure="false">'Extra Mile'!$B:$B</definedName>
    <definedName function="false" hidden="false" localSheetId="3" name="M1_DEADLINE" vbProcedure="false">'Extra Mile'!$F$3</definedName>
    <definedName function="false" hidden="false" localSheetId="3" name="M1_TASKS_CNT" vbProcedure="false">'Extra Mile'!$E$4:$E$9</definedName>
    <definedName function="false" hidden="false" localSheetId="3" name="M2_DEADLINE" vbProcedure="false">'Extra Mile'!$F$11</definedName>
    <definedName function="false" hidden="false" localSheetId="3" name="M2_TASKS_CNT" vbProcedure="false">'Extra Mile'!$E$12:$E$15</definedName>
    <definedName function="false" hidden="false" localSheetId="3" name="M3_DEADLINE" vbProcedure="false">'Extra Mile'!$F$17</definedName>
    <definedName function="false" hidden="false" localSheetId="3" name="M3_TASKS_CNT" vbProcedure="false">'Extra Mile'!$E$18:$E$19</definedName>
    <definedName function="false" hidden="false" localSheetId="3" name="STATUSES" vbProcedure="false">'Extra Mile'!$E:$E</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<sst xmlns="http://schemas.openxmlformats.org/spreadsheetml/2006/main" count="86" uniqueCount="46">
  <si>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</si>
  <si>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</si>
  <si>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</si>
  <si>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</si>
  <si>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</si>
  <si>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</si>
  <si>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</si>
  <si>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</si>
  <si>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</si>
  <si>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</si>
  <si>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</si>
  <si>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</si>
  <si>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</si>
  <si>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</si>
  <si>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</si>
  <si>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</si>
  <si>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</si>
  <si>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</si>
  <si>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</si>
  <si>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</si>
  <si>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</si>
  <si>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</si>
  <si>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</si>
  <si>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</si>
  <si>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Intro to AI</t>
  </si>
  <si>
    <t xml:space="preserve">Module 1</t>
  </si>
  <si>
    <t xml:space="preserve">Done</t>
  </si>
  <si>
    <t xml:space="preserve"> </t>
  </si>
  <si>
    <t xml:space="preserve">Milestone 2 - Manage identities and governance in Azure</t>
  </si>
  <si>
    <t xml:space="preserve">Milestone 3 - Implement and manage storage in Azure</t>
  </si>
  <si>
    <t xml:space="preserve">Milestone 4 – Deploy and manage Azure compute resources</t>
  </si>
  <si>
    <t xml:space="preserve">**Kubernetes might need a redo</t>
  </si>
  <si>
    <t xml:space="preserve">Milestone 5 - Configure and manage virtual networks for Azure administrators</t>
  </si>
  <si>
    <t xml:space="preserve">Milestone 6 - Monitor and back up Azure resources </t>
  </si>
  <si>
    <t xml:space="preserve">Milestone 1 - TODO</t>
  </si>
  <si>
    <t xml:space="preserve">Task 1</t>
  </si>
  <si>
    <t xml:space="preserve">Not Started</t>
  </si>
  <si>
    <t xml:space="preserve">Task 2</t>
  </si>
  <si>
    <t xml:space="preserve">Task 3</t>
  </si>
  <si>
    <t xml:space="preserve">Task 4</t>
  </si>
  <si>
    <t xml:space="preserve">Task 5</t>
  </si>
  <si>
    <t xml:space="preserve">Task 6</t>
  </si>
  <si>
    <t xml:space="preserve">Task 7</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</si>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</sst>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5">
    <numFmt numFmtId="164" formatCode="General"/>
    <numFmt numFmtId="165" formatCode="0%"/>
    <numFmt numFmtId="166" formatCode="0.0"/>
    <numFmt numFmtId="167" formatCode="d/m/yyyy"/>
    <numFmt numFmtId="168"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4">
    <fill>
      <patternFill patternType="none"/>
    </fill>
    <fill>
      <patternFill patternType="gray125"/>
    </fill>
    <fill>
      <patternFill patternType="solid">
        <fgColor rgb="FFA4C2F4"/>
        <bgColor rgb="FFC0C0C0"/>
      </patternFill>
    </fill>
    <fill>
      <patternFill patternType="solid">
        <fgColor rgb="FFFFFFFF"/>
        <bgColor rgb="FFFFFF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5" fontId="4" fillId="0" borderId="5" xfId="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9" xfId="0" applyFont="true" applyBorder="true" applyAlignment="true" applyProtection="true">
      <alignment horizontal="general" vertical="bottom" textRotation="0" wrapText="false" indent="0" shrinkToFit="false"/>
      <protection locked="true" hidden="false"/>
    </xf>
    <xf numFmtId="166" fontId="4" fillId="0" borderId="7" xfId="0" applyFont="true" applyBorder="true" applyAlignment="true" applyProtection="true">
      <alignment horizontal="general" vertical="bottom" textRotation="0" wrapText="false" indent="0" shrinkToFit="false"/>
      <protection locked="true" hidden="false"/>
    </xf>
    <xf numFmtId="164" fontId="4" fillId="0" borderId="7" xfId="0" applyFont="true" applyBorder="true" applyAlignment="true" applyProtection="true">
      <alignment horizontal="general" vertical="bottom" textRotation="0" wrapText="false" indent="0" shrinkToFit="false"/>
      <protection locked="true" hidden="false"/>
    </xf>
    <xf numFmtId="165" fontId="4" fillId="0" borderId="8"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5" fillId="0" borderId="8" xfId="0" applyFont="true" applyBorder="true" applyAlignment="true" applyProtection="true">
      <alignment horizontal="general" vertical="bottom" textRotation="0" wrapText="false" indent="0" shrinkToFit="false"/>
      <protection locked="true" hidden="false"/>
    </xf>
    <xf numFmtId="164" fontId="5" fillId="0" borderId="11" xfId="0" applyFont="true" applyBorder="true" applyAlignment="true" applyProtection="true">
      <alignment horizontal="general" vertical="bottom" textRotation="0" wrapText="false" indent="0" shrinkToFit="false"/>
      <protection locked="true" hidden="false"/>
    </xf>
    <xf numFmtId="167" fontId="4" fillId="0" borderId="10" xfId="0" applyFont="true" applyBorder="true" applyAlignment="true" applyProtection="true">
      <alignment horizontal="general" vertical="bottom" textRotation="0" wrapText="false" indent="0" shrinkToFit="false"/>
      <protection locked="true" hidden="false"/>
    </xf>
    <xf numFmtId="168" fontId="4" fillId="0" borderId="12" xfId="0" applyFont="true" applyBorder="true" applyAlignment="true" applyProtection="true">
      <alignment horizontal="general" vertical="bottom" textRotation="0" wrapText="false" indent="0" shrinkToFit="false"/>
      <protection locked="true" hidden="false"/>
    </xf>
    <xf numFmtId="168" fontId="4" fillId="0" borderId="10" xfId="0" applyFont="true" applyBorder="true" applyAlignment="true" applyProtection="true">
      <alignment horizontal="general"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ColWidth="13.12109375" defaultRowHeight="15.75" customHeight="true" zeroHeight="false" outlineLevelRow="0" outlineLevelCol="0"/>
  <cols>
    <col collapsed="false" customWidth="true" hidden="false" outlineLevel="0" max="2" min="1" style="1" width="20.51"/>
    <col collapsed="false" customWidth="true" hidden="false" outlineLevel="0" max="3" min="3" style="1" width="29.61"/>
    <col collapsed="false" customWidth="true" hidden="false" outlineLevel="0" max="6" min="4" style="1" width="20.51"/>
    <col collapsed="false" customWidth="true" hidden="false" outlineLevel="0" max="7" min="7" style="1" width="16"/>
  </cols>
  <sheetData>
    <row r="1" customFormat="false" ht="15.75" hidden="false" customHeight="false" outlineLevel="0" collapsed="false">
      <c r="A1" s="2"/>
      <c r="B1" s="3" t="s">
        <v>0</v>
      </c>
      <c r="C1" s="3" t="s">
        <v>1</v>
      </c>
      <c r="D1" s="3" t="s">
        <v>2</v>
      </c>
      <c r="E1" s="3" t="s">
        <v>3</v>
      </c>
      <c r="F1" s="3" t="s">
        <v>4</v>
      </c>
    </row>
    <row r="2" customFormat="false" ht="15.75" hidden="false" customHeight="false" outlineLevel="0" collapsed="false">
      <c r="A2" s="4" t="s">
        <v>5</v>
      </c>
      <c r="B2" s="2" t="s">
        <v>6</v>
      </c>
      <c r="C2" s="5" t="n">
        <f aca="false">SUM(INIT_ESTIMATES)</f>
        <v>6</v>
      </c>
      <c r="D2" s="6" t="n">
        <f aca="false">SUM(FIN_ESTIMATES)</f>
        <v>6</v>
      </c>
      <c r="E2" s="6" t="n">
        <f aca="false">SUM(DAYS_LEFT)</f>
        <v>0</v>
      </c>
      <c r="F2" s="7" t="n">
        <f aca="false">COUNTIF(STATUSES,"Done")/(COUNTIF(STATUSES,"Not Started")+COUNTIF(STATUSES,"In Progress")+COUNTIF(STATUSES,"Done"))</f>
        <v>1</v>
      </c>
    </row>
    <row r="3" customFormat="false" ht="15.75" hidden="false" customHeight="false" outlineLevel="0" collapsed="false">
      <c r="A3" s="8" t="s">
        <v>7</v>
      </c>
      <c r="B3" s="9"/>
      <c r="C3" s="10" t="n">
        <f aca="false">SUM(C2)</f>
        <v>6</v>
      </c>
      <c r="D3" s="11" t="n">
        <f aca="false">SUM(D2)</f>
        <v>6</v>
      </c>
      <c r="E3" s="12" t="n">
        <f aca="false">SUM(E2)</f>
        <v>0</v>
      </c>
      <c r="F3" s="13" t="n">
        <f aca="false">(D3-E3)/D3</f>
        <v>1</v>
      </c>
    </row>
    <row r="4" customFormat="false" ht="15.75" hidden="false" customHeight="false" outlineLevel="0" collapsed="false">
      <c r="A4" s="14" t="s">
        <v>8</v>
      </c>
      <c r="B4" s="15"/>
      <c r="C4" s="16" t="n">
        <f aca="false">SUM(C2)</f>
        <v>6</v>
      </c>
      <c r="D4" s="17" t="n">
        <f aca="false">SUM(D2)</f>
        <v>6</v>
      </c>
      <c r="E4" s="18" t="n">
        <f aca="false">SUM(E2)</f>
        <v>0</v>
      </c>
      <c r="F4" s="19" t="n">
        <f aca="false">(D4-E4)/D4</f>
        <v>1</v>
      </c>
    </row>
    <row r="6" customFormat="false" ht="15.75" hidden="false" customHeight="false" outlineLevel="0" collapsed="false">
      <c r="A6" s="20" t="s">
        <v>9</v>
      </c>
      <c r="B6" s="20"/>
      <c r="C6" s="20"/>
      <c r="D6" s="20"/>
      <c r="E6" s="20"/>
      <c r="F6" s="21"/>
    </row>
    <row r="7" customFormat="false" ht="15.75" hidden="false" customHeight="false" outlineLevel="0" collapsed="false">
      <c r="A7" s="22" t="s">
        <v>10</v>
      </c>
      <c r="B7" s="22" t="s">
        <v>11</v>
      </c>
      <c r="C7" s="23" t="s">
        <v>12</v>
      </c>
      <c r="D7" s="22" t="s">
        <v>13</v>
      </c>
      <c r="E7" s="22" t="s">
        <v>14</v>
      </c>
    </row>
    <row r="8" customFormat="false" ht="15.75" hidden="false" customHeight="false" outlineLevel="0" collapsed="false">
      <c r="A8" s="24" t="n">
        <v>44669</v>
      </c>
      <c r="B8" s="24" t="n">
        <v>44716</v>
      </c>
      <c r="C8" s="25" t="n">
        <f aca="true">MAX(0,(B8-TODAY()+1)/7*5)</f>
        <v>0</v>
      </c>
      <c r="D8" s="26" t="n">
        <f aca="true">MAX(0,(B8-NOW()+1)/7*2)</f>
        <v>0</v>
      </c>
      <c r="E8" s="26" t="n">
        <f aca="false">SUM(C8:D8)</f>
        <v>0</v>
      </c>
    </row>
    <row r="10" customFormat="false" ht="15.75" hidden="false" customHeight="false" outlineLevel="0" collapsed="false">
      <c r="A10" s="20" t="s">
        <v>15</v>
      </c>
      <c r="B10" s="20"/>
      <c r="C10" s="20"/>
      <c r="D10" s="20"/>
    </row>
    <row r="11" customFormat="false" ht="15.75" hidden="false" customHeight="false" outlineLevel="0" collapsed="false">
      <c r="A11" s="22" t="s">
        <v>16</v>
      </c>
      <c r="B11" s="23" t="s">
        <v>17</v>
      </c>
      <c r="C11" s="23" t="s">
        <v>18</v>
      </c>
      <c r="D11" s="23" t="s">
        <v>19</v>
      </c>
    </row>
    <row r="12" customFormat="false" ht="15.75" hidden="false" customHeight="false" outlineLevel="0" collapsed="false">
      <c r="A12" s="15" t="str">
        <f aca="false">ROUND(TOTAL_INITIAL_ESTIMATE/(DEADLINE-STARTDATE+1),1) &amp; " h/day"</f>
        <v>0.1 h/day</v>
      </c>
      <c r="B12" s="27" t="str">
        <f aca="false">ROUND(TOTAL_PLUS_EXTRA_TIME_SPENT/(DEADLINE-STARTDATE+1),1) &amp; " h/day"</f>
        <v>0.1 h/day</v>
      </c>
      <c r="C12" s="27" t="str">
        <f aca="false">IF(TOTAL_DAYS_LEFT = 0, "N/A", ROUND(TOTAL_EXTRA_WORK_HOURS_LEFT/TOTAL_DAYS_LEFT,1) &amp; " h/day")</f>
        <v>N/A</v>
      </c>
      <c r="D12" s="27" t="str">
        <f aca="true">IF(TODAY()&gt;DEADLINE, "N/A", ROUND((TOTAL_PLUS_EXTRA_TIME_SPENT-TOTAL_EXTRA_WORK_HOURS_LEFT)/(TODAY()-STARTDATE+1),1) &amp; " h/day")</f>
        <v>N/A</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
    <mergeCell ref="A6:E6"/>
    <mergeCell ref="A10:D10"/>
  </mergeCells>
  <conditionalFormatting sqref="B1:B2 A7 B7:B9 B14:B999">
    <cfRule type="cellIs" priority="2" operator="equal" aboveAverage="0" equalAverage="0" bottom="0" percent="0" rank="0" text="" dxfId="0">
      <formula>"High"</formula>
    </cfRule>
    <cfRule type="cellIs" priority="3" operator="equal" aboveAverage="0" equalAverage="0" bottom="0" percent="0" rank="0" text="" dxfId="1">
      <formula>"Medium"</formula>
    </cfRule>
    <cfRule type="cellIs" priority="4" operator="equal" aboveAverage="0" equalAverage="0" bottom="0" percent="0" rank="0" text="" dxfId="2">
      <formula>"Low"</formula>
    </cfRule>
  </conditionalFormatting>
  <conditionalFormatting sqref="F2:F4">
    <cfRule type="cellIs" priority="5" operator="lessThan" aboveAverage="0" equalAverage="0" bottom="0" percent="0" rank="0" text="" dxfId="0">
      <formula>0.4</formula>
    </cfRule>
    <cfRule type="cellIs" priority="6" operator="lessThan" aboveAverage="0" equalAverage="0" bottom="0" percent="0" rank="0" text="" dxfId="1">
      <formula>1</formula>
    </cfRule>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1" topLeftCell="A3" activePane="bottomLeft" state="frozen"/>
      <selection pane="topLeft" activeCell="A1" activeCellId="0" sqref="A1"/>
      <selection pane="bottomLeft" activeCell="A15" activeCellId="0" sqref="A15"/>
    </sheetView>
  </sheetViews>
  <sheetFormatPr defaultColWidth="13.12109375" defaultRowHeight="15.75" customHeight="true" zeroHeight="false" outlineLevelRow="0" outlineLevelCol="0"/>
  <cols>
    <col collapsed="false" customWidth="true" hidden="false" outlineLevel="0" max="1" min="1" style="1" width="33.26"/>
    <col collapsed="false" customWidth="true" hidden="false" outlineLevel="0" max="2" min="2" style="1" width="18.76"/>
    <col collapsed="false" customWidth="true" hidden="false" outlineLevel="0" max="3" min="3" style="1" width="33.2"/>
    <col collapsed="false" customWidth="true" hidden="true" outlineLevel="0" max="4" min="4" style="1" width="15.13"/>
    <col collapsed="false" customWidth="true" hidden="false" outlineLevel="0" max="6" min="6" style="1" width="13.75"/>
  </cols>
  <sheetData>
    <row r="1" customFormat="false" ht="15.75" hidden="false" customHeight="false" outlineLevel="0" collapsed="false">
      <c r="A1" s="28" t="s">
        <v>20</v>
      </c>
      <c r="B1" s="28" t="s">
        <v>1</v>
      </c>
      <c r="C1" s="28" t="s">
        <v>21</v>
      </c>
      <c r="D1" s="28" t="s">
        <v>22</v>
      </c>
      <c r="E1" s="28" t="s">
        <v>23</v>
      </c>
    </row>
    <row r="3" customFormat="false" ht="15.75" hidden="false" customHeight="false" outlineLevel="0" collapsed="false">
      <c r="A3" s="29" t="s">
        <v>24</v>
      </c>
      <c r="B3" s="29"/>
      <c r="C3" s="29"/>
      <c r="D3" s="29"/>
      <c r="E3" s="29"/>
      <c r="F3" s="30"/>
      <c r="G3" s="31"/>
    </row>
    <row r="4" customFormat="false" ht="15.75" hidden="false" customHeight="false" outlineLevel="0" collapsed="false">
      <c r="A4" s="32" t="s">
        <v>25</v>
      </c>
      <c r="B4" s="32" t="n">
        <v>1</v>
      </c>
      <c r="C4" s="32" t="n">
        <v>1</v>
      </c>
      <c r="D4" s="32" t="n">
        <f aca="false">IF(E4 = "Done",0,C4)</f>
        <v>0</v>
      </c>
      <c r="E4" s="32" t="s">
        <v>26</v>
      </c>
    </row>
    <row r="5" customFormat="false" ht="15.75" hidden="false" customHeight="false" outlineLevel="0" collapsed="false">
      <c r="B5" s="1" t="s">
        <v>27</v>
      </c>
    </row>
    <row r="6" customFormat="false" ht="15.75" hidden="false" customHeight="false" outlineLevel="0" collapsed="false">
      <c r="A6" s="29" t="s">
        <v>28</v>
      </c>
      <c r="B6" s="29"/>
      <c r="C6" s="29"/>
      <c r="D6" s="29"/>
      <c r="E6" s="29"/>
      <c r="F6" s="30"/>
      <c r="G6" s="31"/>
    </row>
    <row r="7" customFormat="false" ht="15.75" hidden="false" customHeight="false" outlineLevel="0" collapsed="false">
      <c r="A7" s="32" t="s">
        <v>25</v>
      </c>
      <c r="B7" s="1" t="n">
        <v>1</v>
      </c>
      <c r="C7" s="32" t="n">
        <v>1</v>
      </c>
      <c r="D7" s="32" t="n">
        <f aca="false">IF(E7 = "Done",0,C7)</f>
        <v>0</v>
      </c>
      <c r="E7" s="32" t="s">
        <v>26</v>
      </c>
    </row>
    <row r="9" customFormat="false" ht="15.75" hidden="false" customHeight="false" outlineLevel="0" collapsed="false">
      <c r="A9" s="29" t="s">
        <v>29</v>
      </c>
      <c r="B9" s="29"/>
      <c r="C9" s="29"/>
      <c r="D9" s="29"/>
      <c r="E9" s="29"/>
      <c r="F9" s="30"/>
      <c r="G9" s="31"/>
    </row>
    <row r="10" customFormat="false" ht="15.75" hidden="false" customHeight="false" outlineLevel="0" collapsed="false">
      <c r="A10" s="32" t="s">
        <v>25</v>
      </c>
      <c r="B10" s="1" t="n">
        <v>1</v>
      </c>
      <c r="C10" s="32" t="n">
        <v>1</v>
      </c>
      <c r="D10" s="32" t="n">
        <f aca="false">IF(E10 = "Done",0,C10)</f>
        <v>0</v>
      </c>
      <c r="E10" s="32" t="s">
        <v>26</v>
      </c>
    </row>
    <row r="12" customFormat="false" ht="15.75" hidden="false" customHeight="true" outlineLevel="0" collapsed="false">
      <c r="A12" s="29" t="s">
        <v>30</v>
      </c>
      <c r="B12" s="29"/>
      <c r="C12" s="29"/>
      <c r="D12" s="29"/>
      <c r="E12" s="29"/>
    </row>
    <row r="13" customFormat="false" ht="15.75" hidden="false" customHeight="true" outlineLevel="0" collapsed="false">
      <c r="A13" s="32" t="s">
        <v>25</v>
      </c>
      <c r="B13" s="1" t="n">
        <v>1</v>
      </c>
      <c r="C13" s="32" t="n">
        <v>1</v>
      </c>
      <c r="D13" s="32" t="n">
        <f aca="false">IF(E13 = "Done",0,C13)</f>
        <v>0</v>
      </c>
      <c r="E13" s="32" t="s">
        <v>26</v>
      </c>
      <c r="F13" s="1" t="s">
        <v>31</v>
      </c>
    </row>
    <row r="14" customFormat="false" ht="15.75" hidden="false" customHeight="true" outlineLevel="0" collapsed="false">
      <c r="A14" s="32"/>
    </row>
    <row r="15" customFormat="false" ht="15.75" hidden="false" customHeight="true" outlineLevel="0" collapsed="false">
      <c r="A15" s="29" t="s">
        <v>32</v>
      </c>
      <c r="B15" s="29"/>
      <c r="C15" s="29"/>
      <c r="D15" s="29"/>
      <c r="E15" s="29"/>
    </row>
    <row r="16" customFormat="false" ht="15.75" hidden="false" customHeight="true" outlineLevel="0" collapsed="false">
      <c r="A16" s="32" t="s">
        <v>25</v>
      </c>
      <c r="B16" s="1" t="n">
        <v>1</v>
      </c>
      <c r="C16" s="32" t="n">
        <v>1</v>
      </c>
      <c r="D16" s="32" t="n">
        <f aca="false">IF(E16 = "Done",0,C16)</f>
        <v>0</v>
      </c>
      <c r="E16" s="32" t="s">
        <v>26</v>
      </c>
    </row>
    <row r="19" customFormat="false" ht="15.75" hidden="false" customHeight="true" outlineLevel="0" collapsed="false">
      <c r="A19" s="29" t="s">
        <v>33</v>
      </c>
      <c r="B19" s="29"/>
      <c r="C19" s="29"/>
      <c r="D19" s="29"/>
      <c r="E19" s="29"/>
    </row>
    <row r="20" customFormat="false" ht="15.75" hidden="false" customHeight="true" outlineLevel="0" collapsed="false">
      <c r="A20" s="32" t="s">
        <v>25</v>
      </c>
      <c r="B20" s="1" t="n">
        <v>1</v>
      </c>
      <c r="C20" s="1" t="n">
        <v>1</v>
      </c>
      <c r="D20" s="32" t="n">
        <f aca="false">IF(E20 = "Done",0,C20)</f>
        <v>0</v>
      </c>
      <c r="E20" s="32" t="s">
        <v>26</v>
      </c>
    </row>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6">
    <mergeCell ref="A3:E3"/>
    <mergeCell ref="A6:E6"/>
    <mergeCell ref="A9:E9"/>
    <mergeCell ref="A12:E12"/>
    <mergeCell ref="A15:E15"/>
    <mergeCell ref="A19:E19"/>
  </mergeCells>
  <conditionalFormatting sqref="D1:E2 D10:E11 D7:E8 D13:E14 D24:E951 E15:E16 D16:E18 D20:E20 D4:E5">
    <cfRule type="cellIs" priority="2" operator="equal" aboveAverage="0" equalAverage="0" bottom="0" percent="0" rank="0" text="" dxfId="3">
      <formula>"Not Started"</formula>
    </cfRule>
    <cfRule type="cellIs" priority="3" operator="equal" aboveAverage="0" equalAverage="0" bottom="0" percent="0" rank="0" text="" dxfId="1">
      <formula>"In Progress"</formula>
    </cfRule>
    <cfRule type="cellIs" priority="4" operator="equal" aboveAverage="0" equalAverage="0" bottom="0" percent="0" rank="0" text="" dxfId="2">
      <formula>"Done"</formula>
    </cfRule>
  </conditionalFormatting>
  <conditionalFormatting sqref="G1:G951">
    <cfRule type="cellIs" priority="5" operator="equal" aboveAverage="0" equalAverage="0" bottom="0" percent="0" rank="0" text="" dxfId="1">
      <formula>"On Track"</formula>
    </cfRule>
    <cfRule type="cellIs" priority="6" operator="equal" aboveAverage="0" equalAverage="0" bottom="0" percent="0" rank="0" text="" dxfId="0">
      <formula>"Late"</formula>
    </cfRule>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 E7 E10 E13 E16 E2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5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3.12109375" defaultRowHeight="15.75" customHeight="true" zeroHeight="false" outlineLevelRow="0" outlineLevelCol="0"/>
  <cols>
    <col collapsed="false" customWidth="true" hidden="false" outlineLevel="0" max="1" min="1" style="1" width="33.26"/>
    <col collapsed="false" customWidth="true" hidden="false" outlineLevel="0" max="4" min="4" style="1" width="15.13"/>
    <col collapsed="false" customWidth="true" hidden="false" outlineLevel="0" max="6" min="6" style="1" width="13.75"/>
  </cols>
  <sheetData>
    <row r="1" customFormat="false" ht="15.75" hidden="false" customHeight="false" outlineLevel="0" collapsed="false">
      <c r="A1" s="28" t="s">
        <v>20</v>
      </c>
      <c r="B1" s="28" t="s">
        <v>1</v>
      </c>
      <c r="C1" s="28" t="s">
        <v>21</v>
      </c>
      <c r="D1" s="28" t="s">
        <v>22</v>
      </c>
      <c r="E1" s="28" t="s">
        <v>23</v>
      </c>
    </row>
    <row r="3" customFormat="false" ht="15.75" hidden="false" customHeight="false" outlineLevel="0" collapsed="false">
      <c r="A3" s="29" t="s">
        <v>34</v>
      </c>
      <c r="B3" s="29"/>
      <c r="C3" s="29"/>
      <c r="D3" s="29"/>
      <c r="E3" s="29"/>
      <c r="F3" s="30"/>
      <c r="G3" s="31"/>
    </row>
    <row r="4" customFormat="false" ht="15.75" hidden="false" customHeight="false" outlineLevel="0" collapsed="false">
      <c r="A4" s="32" t="s">
        <v>35</v>
      </c>
      <c r="B4" s="32" t="n">
        <v>1</v>
      </c>
      <c r="C4" s="32" t="n">
        <v>1</v>
      </c>
      <c r="D4" s="32" t="n">
        <f aca="false">IF(E4 = "Done",0,C4)</f>
        <v>1</v>
      </c>
      <c r="E4" s="32" t="s">
        <v>36</v>
      </c>
    </row>
    <row r="5" customFormat="false" ht="15.75" hidden="false" customHeight="false" outlineLevel="0" collapsed="false">
      <c r="A5" s="32" t="s">
        <v>37</v>
      </c>
      <c r="B5" s="32" t="n">
        <v>1</v>
      </c>
      <c r="C5" s="32" t="n">
        <v>1</v>
      </c>
      <c r="D5" s="32" t="n">
        <f aca="false">IF(E5 = "Done",0,C5)</f>
        <v>1</v>
      </c>
      <c r="E5" s="32" t="s">
        <v>36</v>
      </c>
      <c r="H5" s="33"/>
      <c r="I5" s="34"/>
      <c r="J5" s="34"/>
      <c r="K5" s="34"/>
      <c r="L5" s="34"/>
      <c r="M5" s="34"/>
      <c r="N5" s="34"/>
      <c r="O5" s="34"/>
      <c r="P5" s="34"/>
      <c r="Q5" s="34"/>
      <c r="R5" s="34"/>
      <c r="S5" s="34"/>
      <c r="T5" s="34"/>
      <c r="U5" s="34"/>
      <c r="V5" s="34"/>
      <c r="W5" s="34"/>
      <c r="X5" s="34"/>
      <c r="Y5" s="34"/>
      <c r="Z5" s="34"/>
      <c r="AA5" s="34"/>
    </row>
    <row r="6" customFormat="false" ht="15.75" hidden="false" customHeight="false" outlineLevel="0" collapsed="false">
      <c r="A6" s="32" t="s">
        <v>38</v>
      </c>
      <c r="B6" s="32" t="n">
        <v>1</v>
      </c>
      <c r="C6" s="32" t="n">
        <v>1</v>
      </c>
      <c r="D6" s="32" t="n">
        <f aca="false">IF(E6 = "Done",0,C6)</f>
        <v>1</v>
      </c>
      <c r="E6" s="32" t="s">
        <v>36</v>
      </c>
      <c r="H6" s="33"/>
      <c r="I6" s="34"/>
      <c r="J6" s="34"/>
      <c r="K6" s="34"/>
      <c r="L6" s="34"/>
      <c r="M6" s="34"/>
      <c r="N6" s="34"/>
      <c r="O6" s="34"/>
      <c r="P6" s="34"/>
      <c r="Q6" s="34"/>
      <c r="R6" s="34"/>
      <c r="S6" s="34"/>
      <c r="T6" s="34"/>
      <c r="U6" s="34"/>
      <c r="V6" s="34"/>
      <c r="W6" s="34"/>
      <c r="X6" s="34"/>
      <c r="Y6" s="34"/>
      <c r="Z6" s="34"/>
      <c r="AA6" s="34"/>
    </row>
    <row r="7" customFormat="false" ht="15.75" hidden="false" customHeight="false" outlineLevel="0" collapsed="false">
      <c r="A7" s="32" t="s">
        <v>39</v>
      </c>
      <c r="B7" s="32" t="n">
        <v>1</v>
      </c>
      <c r="C7" s="32" t="n">
        <v>1</v>
      </c>
      <c r="D7" s="32" t="n">
        <f aca="false">IF(E7 = "Done",0,C7)</f>
        <v>1</v>
      </c>
      <c r="E7" s="32" t="s">
        <v>36</v>
      </c>
      <c r="H7" s="33"/>
      <c r="I7" s="34"/>
      <c r="J7" s="34"/>
      <c r="K7" s="34"/>
      <c r="L7" s="34"/>
      <c r="M7" s="34"/>
      <c r="N7" s="34"/>
      <c r="O7" s="34"/>
      <c r="P7" s="34"/>
      <c r="Q7" s="34"/>
      <c r="R7" s="34"/>
      <c r="S7" s="34"/>
      <c r="T7" s="34"/>
      <c r="U7" s="34"/>
      <c r="V7" s="34"/>
      <c r="W7" s="34"/>
      <c r="X7" s="34"/>
      <c r="Y7" s="34"/>
      <c r="Z7" s="34"/>
      <c r="AA7" s="34"/>
    </row>
    <row r="8" customFormat="false" ht="15.75" hidden="false" customHeight="false" outlineLevel="0" collapsed="false">
      <c r="A8" s="32" t="s">
        <v>40</v>
      </c>
      <c r="B8" s="32" t="n">
        <v>1</v>
      </c>
      <c r="C8" s="32" t="n">
        <v>1</v>
      </c>
      <c r="D8" s="32" t="n">
        <f aca="false">IF(E8 = "Done",0,C8)</f>
        <v>1</v>
      </c>
      <c r="E8" s="32" t="s">
        <v>36</v>
      </c>
      <c r="H8" s="33"/>
      <c r="I8" s="34"/>
      <c r="J8" s="34"/>
      <c r="K8" s="34"/>
      <c r="L8" s="34"/>
      <c r="M8" s="34"/>
      <c r="N8" s="34"/>
      <c r="O8" s="34"/>
      <c r="P8" s="34"/>
      <c r="Q8" s="34"/>
      <c r="R8" s="34"/>
      <c r="S8" s="34"/>
      <c r="T8" s="34"/>
      <c r="U8" s="34"/>
      <c r="V8" s="34"/>
      <c r="W8" s="34"/>
      <c r="X8" s="34"/>
      <c r="Y8" s="34"/>
      <c r="Z8" s="34"/>
      <c r="AA8" s="34"/>
    </row>
    <row r="9" customFormat="false" ht="15.75" hidden="false" customHeight="false" outlineLevel="0" collapsed="false">
      <c r="A9" s="32" t="s">
        <v>41</v>
      </c>
      <c r="B9" s="32" t="n">
        <v>1</v>
      </c>
      <c r="C9" s="32" t="n">
        <v>1</v>
      </c>
      <c r="D9" s="32" t="n">
        <f aca="false">IF(E9 = "Done",0,C9)</f>
        <v>1</v>
      </c>
      <c r="E9" s="32" t="s">
        <v>36</v>
      </c>
      <c r="H9" s="33"/>
      <c r="I9" s="34"/>
      <c r="J9" s="34"/>
      <c r="K9" s="34"/>
      <c r="L9" s="34"/>
      <c r="M9" s="34"/>
      <c r="N9" s="34"/>
      <c r="O9" s="34"/>
      <c r="P9" s="34"/>
      <c r="Q9" s="34"/>
      <c r="R9" s="34"/>
      <c r="S9" s="34"/>
      <c r="T9" s="34"/>
      <c r="U9" s="34"/>
      <c r="V9" s="34"/>
      <c r="W9" s="34"/>
      <c r="X9" s="34"/>
      <c r="Y9" s="34"/>
      <c r="Z9" s="34"/>
      <c r="AA9" s="34"/>
    </row>
    <row r="10" customFormat="false" ht="15.75" hidden="false" customHeight="false" outlineLevel="0" collapsed="false">
      <c r="A10" s="32" t="s">
        <v>42</v>
      </c>
      <c r="B10" s="32" t="n">
        <v>1</v>
      </c>
      <c r="C10" s="32" t="n">
        <v>1</v>
      </c>
      <c r="D10" s="32" t="n">
        <f aca="false">IF(E10 = "Done",0,C10)</f>
        <v>1</v>
      </c>
      <c r="E10" s="32" t="s">
        <v>36</v>
      </c>
      <c r="H10" s="33"/>
      <c r="I10" s="34"/>
      <c r="J10" s="34"/>
      <c r="K10" s="34"/>
      <c r="L10" s="34"/>
      <c r="M10" s="34"/>
      <c r="N10" s="34"/>
      <c r="O10" s="34"/>
      <c r="P10" s="34"/>
      <c r="Q10" s="34"/>
      <c r="R10" s="34"/>
      <c r="S10" s="34"/>
      <c r="T10" s="34"/>
      <c r="U10" s="34"/>
      <c r="V10" s="34"/>
      <c r="W10" s="34"/>
      <c r="X10" s="34"/>
      <c r="Y10" s="34"/>
      <c r="Z10" s="34"/>
      <c r="AA10" s="34"/>
    </row>
    <row r="12" customFormat="false" ht="15.75" hidden="false" customHeight="false" outlineLevel="0" collapsed="false">
      <c r="A12" s="21"/>
      <c r="B12" s="21"/>
      <c r="C12" s="21"/>
      <c r="D12" s="21"/>
      <c r="E12" s="21"/>
      <c r="F12" s="30"/>
      <c r="G12" s="31"/>
    </row>
    <row r="42" customFormat="false" ht="15.75" hidden="false" customHeight="false" outlineLevel="0" collapsed="false">
      <c r="A42" s="35"/>
      <c r="B42" s="35"/>
      <c r="C42" s="35"/>
      <c r="D42" s="35"/>
      <c r="E42" s="35"/>
      <c r="F42" s="30"/>
      <c r="G42" s="31"/>
    </row>
    <row r="46" customFormat="false" ht="15.75" hidden="false" customHeight="false" outlineLevel="0" collapsed="false">
      <c r="B46" s="36"/>
      <c r="C46" s="36"/>
      <c r="D46" s="36"/>
    </row>
    <row r="47" customFormat="false" ht="15.75" hidden="false" customHeight="false" outlineLevel="0" collapsed="false">
      <c r="B47" s="36"/>
      <c r="C47" s="36"/>
      <c r="D47" s="36"/>
    </row>
    <row r="48" customFormat="false" ht="15.75" hidden="false" customHeight="false" outlineLevel="0" collapsed="false">
      <c r="B48" s="36"/>
      <c r="C48" s="36"/>
      <c r="D48" s="36"/>
    </row>
    <row r="49" customFormat="false" ht="15.75" hidden="false" customHeight="false" outlineLevel="0" collapsed="false">
      <c r="B49" s="36"/>
      <c r="C49" s="36"/>
      <c r="D49" s="36"/>
    </row>
    <row r="50" customFormat="false" ht="15.75" hidden="false" customHeight="false" outlineLevel="0" collapsed="false">
      <c r="B50" s="36"/>
      <c r="C50" s="36"/>
      <c r="D50" s="36"/>
    </row>
    <row r="51" customFormat="false" ht="15.75" hidden="false" customHeight="false" outlineLevel="0" collapsed="false">
      <c r="B51" s="36"/>
      <c r="C51" s="36"/>
      <c r="D51" s="36"/>
    </row>
    <row r="52" customFormat="false" ht="15.75" hidden="false" customHeight="false" outlineLevel="0" collapsed="false">
      <c r="B52" s="36"/>
      <c r="C52" s="36"/>
      <c r="D52" s="36"/>
    </row>
    <row r="53" customFormat="false" ht="15.75" hidden="false" customHeight="false" outlineLevel="0" collapsed="false">
      <c r="B53" s="36"/>
      <c r="C53" s="36"/>
      <c r="D53" s="36"/>
    </row>
    <row r="54" customFormat="false" ht="15.75" hidden="false" customHeight="false" outlineLevel="0" collapsed="false">
      <c r="B54" s="36"/>
      <c r="C54" s="36"/>
      <c r="D54" s="36"/>
    </row>
  </sheetData>
  <mergeCells count="2">
    <mergeCell ref="A3:E3"/>
    <mergeCell ref="A42:E42"/>
  </mergeCells>
  <conditionalFormatting sqref="D1:E2 D4:E11 D13:D41 E41 D43:D54 D57:E1039">
    <cfRule type="cellIs" priority="2" operator="equal" aboveAverage="0" equalAverage="0" bottom="0" percent="0" rank="0" text="" dxfId="3">
      <formula>"Not Started"</formula>
    </cfRule>
    <cfRule type="cellIs" priority="3" operator="equal" aboveAverage="0" equalAverage="0" bottom="0" percent="0" rank="0" text="" dxfId="1">
      <formula>"In Progress"</formula>
    </cfRule>
    <cfRule type="cellIs" priority="4" operator="equal" aboveAverage="0" equalAverage="0" bottom="0" percent="0" rank="0" text="" dxfId="2">
      <formula>"Done"</formula>
    </cfRule>
  </conditionalFormatting>
  <conditionalFormatting sqref="G1:G54 G57:G1039">
    <cfRule type="cellIs" priority="5" operator="equal" aboveAverage="0" equalAverage="0" bottom="0" percent="0" rank="0" text="" dxfId="1">
      <formula>"On Track"</formula>
    </cfRule>
    <cfRule type="cellIs" priority="6" operator="equal" aboveAverage="0" equalAverage="0" bottom="0" percent="0" rank="0" text="" dxfId="0">
      <formula>"Late"</formula>
    </cfRule>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6" activeCellId="0" sqref="C16"/>
    </sheetView>
  </sheetViews>
  <sheetFormatPr defaultColWidth="13.12109375" defaultRowHeight="15.75" customHeight="true" zeroHeight="false" outlineLevelRow="0" outlineLevelCol="0"/>
  <cols>
    <col collapsed="false" customWidth="true" hidden="false" outlineLevel="0" max="1" min="1" style="1" width="33.26"/>
    <col collapsed="false" customWidth="true" hidden="true" outlineLevel="0" max="4" min="4" style="1" width="15.13"/>
    <col collapsed="false" customWidth="true" hidden="false" outlineLevel="0" max="6" min="6" style="1" width="13.75"/>
  </cols>
  <sheetData>
    <row r="1" customFormat="false" ht="15.75" hidden="false" customHeight="false" outlineLevel="0" collapsed="false">
      <c r="A1" s="28" t="s">
        <v>20</v>
      </c>
      <c r="B1" s="28" t="s">
        <v>1</v>
      </c>
      <c r="C1" s="28" t="s">
        <v>21</v>
      </c>
      <c r="D1" s="28" t="s">
        <v>22</v>
      </c>
      <c r="E1" s="28" t="s">
        <v>23</v>
      </c>
    </row>
    <row r="3" customFormat="false" ht="15.75" hidden="false" customHeight="false" outlineLevel="0" collapsed="false">
      <c r="A3" s="29" t="s">
        <v>34</v>
      </c>
      <c r="B3" s="29"/>
      <c r="C3" s="29"/>
      <c r="D3" s="29"/>
      <c r="E3" s="29"/>
      <c r="F3" s="30"/>
      <c r="G3" s="31"/>
    </row>
    <row r="4" customFormat="false" ht="15.75" hidden="false" customHeight="false" outlineLevel="0" collapsed="false">
      <c r="A4" s="32" t="s">
        <v>35</v>
      </c>
      <c r="B4" s="32" t="n">
        <v>2</v>
      </c>
      <c r="C4" s="32" t="n">
        <v>2</v>
      </c>
      <c r="D4" s="32" t="n">
        <f aca="false">IF(E4 = "Done",0,C4)</f>
        <v>2</v>
      </c>
      <c r="E4" s="32" t="s">
        <v>36</v>
      </c>
    </row>
    <row r="5" customFormat="false" ht="15.75" hidden="false" customHeight="false" outlineLevel="0" collapsed="false">
      <c r="A5" s="32" t="s">
        <v>37</v>
      </c>
      <c r="B5" s="32" t="n">
        <v>2</v>
      </c>
      <c r="C5" s="32" t="n">
        <v>2</v>
      </c>
      <c r="D5" s="32" t="n">
        <f aca="false">IF(E5 = "Done",0,C5)</f>
        <v>2</v>
      </c>
      <c r="E5" s="32" t="s">
        <v>36</v>
      </c>
      <c r="H5" s="33"/>
      <c r="I5" s="34"/>
      <c r="J5" s="34"/>
      <c r="K5" s="34"/>
      <c r="L5" s="34"/>
      <c r="M5" s="34"/>
      <c r="N5" s="34"/>
      <c r="O5" s="34"/>
      <c r="P5" s="34"/>
      <c r="Q5" s="34"/>
      <c r="R5" s="34"/>
      <c r="S5" s="34"/>
      <c r="T5" s="34"/>
      <c r="U5" s="34"/>
      <c r="V5" s="34"/>
      <c r="W5" s="34"/>
      <c r="X5" s="34"/>
      <c r="Y5" s="34"/>
      <c r="Z5" s="34"/>
      <c r="AA5" s="34"/>
    </row>
    <row r="6" customFormat="false" ht="15.75" hidden="false" customHeight="false" outlineLevel="0" collapsed="false">
      <c r="A6" s="32" t="s">
        <v>38</v>
      </c>
      <c r="B6" s="32" t="n">
        <v>2</v>
      </c>
      <c r="C6" s="32" t="n">
        <v>2</v>
      </c>
      <c r="D6" s="32" t="n">
        <f aca="false">IF(E6 = "Done",0,C6)</f>
        <v>2</v>
      </c>
      <c r="E6" s="32" t="s">
        <v>36</v>
      </c>
      <c r="H6" s="33"/>
      <c r="I6" s="34"/>
      <c r="J6" s="34"/>
      <c r="K6" s="34"/>
      <c r="L6" s="34"/>
      <c r="M6" s="34"/>
      <c r="N6" s="34"/>
      <c r="O6" s="34"/>
      <c r="P6" s="34"/>
      <c r="Q6" s="34"/>
      <c r="R6" s="34"/>
      <c r="S6" s="34"/>
      <c r="T6" s="34"/>
      <c r="U6" s="34"/>
      <c r="V6" s="34"/>
      <c r="W6" s="34"/>
      <c r="X6" s="34"/>
      <c r="Y6" s="34"/>
      <c r="Z6" s="34"/>
      <c r="AA6" s="34"/>
    </row>
    <row r="7" customFormat="false" ht="15.75" hidden="false" customHeight="false" outlineLevel="0" collapsed="false">
      <c r="A7" s="32" t="s">
        <v>39</v>
      </c>
      <c r="B7" s="32" t="n">
        <v>2</v>
      </c>
      <c r="C7" s="32" t="n">
        <v>2</v>
      </c>
      <c r="D7" s="32" t="n">
        <f aca="false">IF(E7 = "Done",0,C7)</f>
        <v>2</v>
      </c>
      <c r="E7" s="32" t="s">
        <v>36</v>
      </c>
      <c r="H7" s="33"/>
      <c r="I7" s="34"/>
      <c r="J7" s="34"/>
      <c r="K7" s="34"/>
      <c r="L7" s="34"/>
      <c r="M7" s="34"/>
      <c r="N7" s="34"/>
      <c r="O7" s="34"/>
      <c r="P7" s="34"/>
      <c r="Q7" s="34"/>
      <c r="R7" s="34"/>
      <c r="S7" s="34"/>
      <c r="T7" s="34"/>
      <c r="U7" s="34"/>
      <c r="V7" s="34"/>
      <c r="W7" s="34"/>
      <c r="X7" s="34"/>
      <c r="Y7" s="34"/>
      <c r="Z7" s="34"/>
      <c r="AA7" s="34"/>
    </row>
    <row r="8" customFormat="false" ht="15.75" hidden="false" customHeight="false" outlineLevel="0" collapsed="false">
      <c r="A8" s="32" t="s">
        <v>40</v>
      </c>
      <c r="B8" s="32" t="n">
        <v>2</v>
      </c>
      <c r="C8" s="32" t="n">
        <v>2</v>
      </c>
      <c r="D8" s="32" t="n">
        <f aca="false">IF(E8 = "Done",0,C8)</f>
        <v>2</v>
      </c>
      <c r="E8" s="32" t="s">
        <v>36</v>
      </c>
      <c r="H8" s="33"/>
      <c r="I8" s="34"/>
      <c r="J8" s="34"/>
      <c r="K8" s="34"/>
      <c r="L8" s="34"/>
      <c r="M8" s="34"/>
      <c r="N8" s="34"/>
      <c r="O8" s="34"/>
      <c r="P8" s="34"/>
      <c r="Q8" s="34"/>
      <c r="R8" s="34"/>
      <c r="S8" s="34"/>
      <c r="T8" s="34"/>
      <c r="U8" s="34"/>
      <c r="V8" s="34"/>
      <c r="W8" s="34"/>
      <c r="X8" s="34"/>
      <c r="Y8" s="34"/>
      <c r="Z8" s="34"/>
      <c r="AA8" s="34"/>
    </row>
    <row r="9" customFormat="false" ht="15.75" hidden="false" customHeight="false" outlineLevel="0" collapsed="false">
      <c r="A9" s="32" t="s">
        <v>41</v>
      </c>
      <c r="B9" s="32" t="n">
        <v>2</v>
      </c>
      <c r="C9" s="32" t="n">
        <v>2</v>
      </c>
      <c r="D9" s="32" t="n">
        <f aca="false">IF(E9 = "Done",0,C9)</f>
        <v>2</v>
      </c>
      <c r="E9" s="32" t="s">
        <v>36</v>
      </c>
      <c r="H9" s="33"/>
      <c r="I9" s="34"/>
      <c r="J9" s="34"/>
      <c r="K9" s="34"/>
      <c r="L9" s="34"/>
      <c r="M9" s="34"/>
      <c r="N9" s="34"/>
      <c r="O9" s="34"/>
      <c r="P9" s="34"/>
      <c r="Q9" s="34"/>
      <c r="R9" s="34"/>
      <c r="S9" s="34"/>
      <c r="T9" s="34"/>
      <c r="U9" s="34"/>
      <c r="V9" s="34"/>
      <c r="W9" s="34"/>
      <c r="X9" s="34"/>
      <c r="Y9" s="34"/>
      <c r="Z9" s="34"/>
      <c r="AA9" s="34"/>
    </row>
    <row r="11" customFormat="false" ht="15.75" hidden="false" customHeight="false" outlineLevel="0" collapsed="false">
      <c r="A11" s="21"/>
      <c r="B11" s="21"/>
      <c r="C11" s="21"/>
      <c r="D11" s="21"/>
      <c r="E11" s="21"/>
      <c r="F11" s="30"/>
      <c r="G11" s="31"/>
    </row>
    <row r="12" customFormat="false" ht="15.75" hidden="false" customHeight="false" outlineLevel="0" collapsed="false">
      <c r="A12" s="21"/>
      <c r="B12" s="21"/>
      <c r="C12" s="21"/>
      <c r="D12" s="21"/>
      <c r="E12" s="21"/>
    </row>
    <row r="13" customFormat="false" ht="15.75" hidden="false" customHeight="false" outlineLevel="0" collapsed="false">
      <c r="A13" s="21"/>
      <c r="B13" s="21"/>
      <c r="C13" s="21"/>
      <c r="D13" s="21"/>
      <c r="E13" s="21"/>
    </row>
    <row r="14" customFormat="false" ht="15.75" hidden="false" customHeight="false" outlineLevel="0" collapsed="false">
      <c r="A14" s="21"/>
      <c r="B14" s="21"/>
      <c r="C14" s="21"/>
      <c r="D14" s="21"/>
      <c r="E14" s="21"/>
    </row>
    <row r="15" customFormat="false" ht="15.75" hidden="false" customHeight="false" outlineLevel="0" collapsed="false">
      <c r="A15" s="21"/>
      <c r="B15" s="21"/>
      <c r="C15" s="21"/>
      <c r="D15" s="21"/>
      <c r="E15" s="21"/>
    </row>
    <row r="16" customFormat="false" ht="15.75" hidden="false" customHeight="false" outlineLevel="0" collapsed="false">
      <c r="A16" s="21"/>
      <c r="B16" s="21"/>
      <c r="C16" s="21"/>
      <c r="D16" s="21"/>
      <c r="E16" s="21"/>
    </row>
    <row r="17" customFormat="false" ht="15.75" hidden="false" customHeight="false" outlineLevel="0" collapsed="false">
      <c r="A17" s="21"/>
      <c r="B17" s="21"/>
      <c r="C17" s="21"/>
      <c r="D17" s="21"/>
      <c r="E17" s="21"/>
      <c r="F17" s="30"/>
      <c r="G17" s="31"/>
    </row>
  </sheetData>
  <mergeCells count="1">
    <mergeCell ref="A3:E3"/>
  </mergeCells>
  <conditionalFormatting sqref="D1:E2 D4:E10 D18:D19 D22:E1004">
    <cfRule type="cellIs" priority="2" operator="equal" aboveAverage="0" equalAverage="0" bottom="0" percent="0" rank="0" text="" dxfId="3">
      <formula>"Not Started"</formula>
    </cfRule>
    <cfRule type="cellIs" priority="3" operator="equal" aboveAverage="0" equalAverage="0" bottom="0" percent="0" rank="0" text="" dxfId="1">
      <formula>"In Progress"</formula>
    </cfRule>
    <cfRule type="cellIs" priority="4" operator="equal" aboveAverage="0" equalAverage="0" bottom="0" percent="0" rank="0" text="" dxfId="2">
      <formula>"Done"</formula>
    </cfRule>
  </conditionalFormatting>
  <conditionalFormatting sqref="G1:G19 G22:G1004">
    <cfRule type="cellIs" priority="5" operator="equal" aboveAverage="0" equalAverage="0" bottom="0" percent="0" rank="0" text="" dxfId="1">
      <formula>"On Track"</formula>
    </cfRule>
    <cfRule type="cellIs" priority="6" operator="equal" aboveAverage="0" equalAverage="0" bottom="0" percent="0" rank="0" text="" dxfId="0">
      <formula>"Late"</formula>
    </cfRule>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9"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3.12109375" defaultRowHeight="15.75" customHeight="true" zeroHeight="false" outlineLevelRow="0" outlineLevelCol="0"/>
  <cols>
    <col collapsed="false" customWidth="true" hidden="false" outlineLevel="0" max="1" min="1" style="1" width="93.25"/>
  </cols>
  <sheetData>
    <row r="1" customFormat="false" ht="72" hidden="false" customHeight="true" outlineLevel="0" collapsed="false">
      <c r="A1" s="37" t="s">
        <v>43</v>
      </c>
    </row>
    <row r="2" customFormat="false" ht="15.75" hidden="false" customHeight="false" outlineLevel="0" collapsed="false">
      <c r="A2" s="38" t="s">
        <v>44</v>
      </c>
    </row>
    <row r="3" customFormat="false" ht="38.8" hidden="false" customHeight="false" outlineLevel="0" collapsed="false">
      <c r="A3" s="38" t="s">
        <v>45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7206</TotalTime>
  <Application>LibreOffice/25.2.0.3$MacOSX_AARCH64 LibreOffice_project/e1cf4a87eb02d755bce1a01209907ea5ddc8f069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2025-06-15T22:49:12Z</dcterms:modified>
  <cp:revision>110</cp:revision>
  <dc:subject/>
  <dc:title/>
</cp:coreProperties>
</file>

<file path=docProps/custom.xml><?xml version="1.0" encoding="utf-8"?>
<Properties xmlns="http://schemas.openxmlformats.org/officeDocument/2006/custom-properties" xmlns:vt="http://schemas.openxmlformats.org/officeDocument/2006/docPropsVTypes"/>
</file>