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sheetId="2" state="visible" r:id="rId3"/>
    <sheet name="Project 2" sheetId="3" state="visible" r:id="rId4"/>
    <sheet name="Extra Mile" sheetId="4" state="visible" r:id="rId5"/>
    <sheet name="Gotchas" sheetId="5" state="visible" r:id="rId6"/>
  </sheets>
  <definedNames>
    <definedName function="false" hidden="false" name="DAYS_BALANCE" vbProcedure="false">Summary!$E$10</definedName>
    <definedName function="false" hidden="false" name="DAYS_LEFT" vbProcedure="false">'Project 1'!$D:$D</definedName>
    <definedName function="false" hidden="false" name="DEADLINE" vbProcedure="false">Summary!$B$10</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1'!$F$20</definedName>
    <definedName function="false" hidden="false" name="M2_TASKS_CNT" vbProcedure="false">'Project 1'!$E$21:$E$24</definedName>
    <definedName function="false" hidden="false" name="M3_DEADLINE" vbProcedure="false">'Project 1'!$F$34</definedName>
    <definedName function="false" hidden="false" name="O1_M3_TASKS_CNT" vbProcedure="false">'Project 1'!$E$35</definedName>
    <definedName function="false" hidden="false" name="STARTDATE" vbProcedure="false">Summary!$A$10</definedName>
    <definedName function="false" hidden="false" name="STATUSES" vbProcedure="false">'Project 1'!$E:$E</definedName>
    <definedName function="false" hidden="false" name="TOTAL_DAYS_LEFT" vbProcedure="false">Summary!$E$10</definedName>
    <definedName function="false" hidden="false" name="TOTAL_EXTRA_WORK_HOURS_LEFT" vbProcedure="false">Summary!$E$6</definedName>
    <definedName function="false" hidden="false" name="TOTAL_INITIAL_ESTIMATE" vbProcedure="false">Summary!$C$6</definedName>
    <definedName function="false" hidden="false" name="TOTAL_PLUS_EXTRA_TIME_SPENT" vbProcedure="false">Summary!$D$6</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'Extra Mile'!$D:$D</definedName>
    <definedName function="false" hidden="false" localSheetId="3" name="FIN_ESTIMATES" vbProcedure="false">'Extra Mile'!$C:$C</definedName>
    <definedName function="false" hidden="false" localSheetId="3" name="INIT_ESTIMATES" vbProcedure="false">'Extra Mile'!$B:$B</definedName>
    <definedName function="false" hidden="false" localSheetId="3" name="M1_DEADLINE" vbProcedure="false">'Extra Mile'!$F$3</definedName>
    <definedName function="false" hidden="false" localSheetId="3" name="M1_TASKS_CNT" vbProcedure="false">'Extra Mile'!$E$4:$E$9</definedName>
    <definedName function="false" hidden="false" localSheetId="3" name="M2_DEADLINE" vbProcedure="false">'Extra Mile'!$F$11</definedName>
    <definedName function="false" hidden="false" localSheetId="3" name="M2_TASKS_CNT" vbProcedure="false">'Extra Mile'!$E$12:$E$15</definedName>
    <definedName function="false" hidden="false" localSheetId="3" name="M3_DEADLINE" vbProcedure="false">'Extra Mile'!$F$17</definedName>
    <definedName function="false" hidden="false" localSheetId="3" name="M3_TASKS_CNT" vbProcedure="false">'Extra Mile'!$E$18:$E$19</definedName>
    <definedName function="false" hidden="false" localSheetId="3"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<sst xmlns="http://schemas.openxmlformats.org/spreadsheetml/2006/main" count="271" uniqueCount="56">
  <si>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</si>
  <si>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</si>
  <si>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</si>
  <si>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</si>
  <si>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</si>
  <si>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</si>
  <si>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</si>
  <si>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</si>
  <si>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</si>
  <si>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Extra Mile</t>
  </si>
  <si>
    <t xml:space="preserve">Low</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</si>
  <si>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</si>
  <si>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</si>
  <si>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</si>
  <si>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</si>
  <si>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</si>
  <si>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</si>
  <si>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</si>
  <si>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</si>
  <si>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</si>
  <si>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</si>
  <si>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</si>
  <si>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</si>
  <si>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</si>
  <si>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</si>
  <si>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</si>
  <si>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</si>
  <si>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</si>
  <si>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Part 8</t>
  </si>
  <si>
    <t xml:space="preserve">Task 1</t>
  </si>
  <si>
    <t xml:space="preserve">Done</t>
  </si>
  <si>
    <t xml:space="preserve">Task 2</t>
  </si>
  <si>
    <t xml:space="preserve">Task 3</t>
  </si>
  <si>
    <t xml:space="preserve">Task 4</t>
  </si>
  <si>
    <t xml:space="preserve">Task 5</t>
  </si>
  <si>
    <t xml:space="preserve">Task 6</t>
  </si>
  <si>
    <t xml:space="preserve">Task 7</t>
  </si>
  <si>
    <t xml:space="preserve">Task 8</t>
  </si>
  <si>
    <t xml:space="preserve">Task 9</t>
  </si>
  <si>
    <t xml:space="preserve">Task 10</t>
  </si>
  <si>
    <t xml:space="preserve">Task 11</t>
  </si>
  <si>
    <t xml:space="preserve">Not Started</t>
  </si>
  <si>
    <t xml:space="preserve">Task 12</t>
  </si>
  <si>
    <t xml:space="preserve">Task 13</t>
  </si>
  <si>
    <t xml:space="preserve">Task 14</t>
  </si>
  <si>
    <t xml:space="preserve">Task 15</t>
  </si>
  <si>
    <t xml:space="preserve">Milestone 2 – Part 9</t>
  </si>
  <si>
    <t xml:space="preserve">Milestone 3 – Part 10</t>
  </si>
  <si>
    <t xml:space="preserve">Milestone 4 – Part 11</t>
  </si>
  <si>
    <t xml:space="preserve">Milestone 5 – Part 12</t>
  </si>
  <si>
    <t xml:space="preserve">Milestone 6 – Part 13</t>
  </si>
  <si>
    <t xml:space="preserve">Milestone 7 – Part 14</t>
  </si>
  <si>
    <t xml:space="preserve">Milestone 1 - TODO</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</si>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</sst>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A4C2F4"/>
        <bgColor rgb="FFC0C0C0"/>
      </patternFill>
    </fill>
    <fill>
      <patternFill patternType="solid">
        <fgColor rgb="FFFFFFFF"/>
        <bgColor rgb="FFFFFFCC"/>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2.6796875" defaultRowHeight="12.8" zeroHeight="false" outlineLevelRow="0" outlineLevelCol="0"/>
  <cols>
    <col collapsed="false" customWidth="true" hidden="false" outlineLevel="0" max="1" min="1" style="0" width="19.49"/>
    <col collapsed="false" customWidth="true" hidden="false" outlineLevel="0" max="2" min="2" style="0" width="11.52"/>
    <col collapsed="false" customWidth="true" hidden="false" outlineLevel="0" max="3" min="3" style="0" width="28.94"/>
    <col collapsed="false" customWidth="true" hidden="false" outlineLevel="0" max="4" min="4" style="0" width="20.18"/>
    <col collapsed="false" customWidth="true" hidden="false" outlineLevel="0" max="5" min="5" style="0" width="17.55"/>
    <col collapsed="false" customWidth="true" hidden="false" outlineLevel="0" max="6" min="6" style="0" width="10.46"/>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97</v>
      </c>
      <c r="D2" s="6" t="n">
        <f aca="false">SUM(FIN_ESTIMATES)</f>
        <v>24</v>
      </c>
      <c r="E2" s="6" t="n">
        <f aca="false">SUM(DAYS_LEFT)</f>
        <v>14</v>
      </c>
      <c r="F2" s="7" t="n">
        <f aca="false">COUNTIF(STATUSES,"Done")/(COUNTIF(STATUSES,"Not Started")+COUNTIF(STATUSES,"In Progress")+COUNTIF(STATUSES,"Done"))</f>
        <v>0.103092783505155</v>
      </c>
    </row>
    <row r="3" customFormat="false" ht="15.7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10</v>
      </c>
      <c r="C4" s="13" t="n">
        <f aca="false">SUM('Extra Mile'!INIT_ESTIMATES)</f>
        <v>12</v>
      </c>
      <c r="D4" s="14" t="n">
        <f aca="false">SUM('Extra Mile'!FIN_ESTIMATES)</f>
        <v>12</v>
      </c>
      <c r="E4" s="14" t="n">
        <f aca="false">SUM('Extra Mile'!DAYS_LEFT)</f>
        <v>12</v>
      </c>
      <c r="F4" s="15" t="n">
        <f aca="false">COUNTIF('Extra Mile'!STATUSES,"Done")/(COUNTIF('Extra Mile'!STATUSES,"Not Started")+COUNTIF('Extra Mile'!STATUSES,"In Progress")+COUNTIF('Extra Mile'!STATUSES,"Done"))</f>
        <v>0</v>
      </c>
    </row>
    <row r="5" customFormat="false" ht="14.15" hidden="false" customHeight="false" outlineLevel="0" collapsed="false">
      <c r="A5" s="16" t="s">
        <v>11</v>
      </c>
      <c r="B5" s="17"/>
      <c r="C5" s="18" t="n">
        <f aca="false">SUM(C2:C3)</f>
        <v>104</v>
      </c>
      <c r="D5" s="19" t="n">
        <f aca="false">SUM(D2:D3)</f>
        <v>31</v>
      </c>
      <c r="E5" s="20" t="n">
        <f aca="false">SUM(E2:E3)</f>
        <v>21</v>
      </c>
      <c r="F5" s="21" t="n">
        <f aca="false">(D5-E5)/D5</f>
        <v>0.32258064516129</v>
      </c>
    </row>
    <row r="6" customFormat="false" ht="14.15" hidden="false" customHeight="false" outlineLevel="0" collapsed="false">
      <c r="A6" s="22" t="s">
        <v>12</v>
      </c>
      <c r="B6" s="23"/>
      <c r="C6" s="24" t="n">
        <f aca="false">SUM(C2:C4)</f>
        <v>116</v>
      </c>
      <c r="D6" s="25" t="n">
        <f aca="false">SUM(D2:D4)</f>
        <v>43</v>
      </c>
      <c r="E6" s="26" t="n">
        <f aca="false">SUM(E2:E4)</f>
        <v>33</v>
      </c>
      <c r="F6" s="27" t="n">
        <f aca="false">(D6-E6)/D6</f>
        <v>0.232558139534884</v>
      </c>
    </row>
    <row r="7" customFormat="false" ht="15.75" hidden="false" customHeight="false" outlineLevel="0" collapsed="false"/>
    <row r="8" customFormat="false" ht="15.75" hidden="false" customHeight="false" outlineLevel="0" collapsed="false">
      <c r="A8" s="28" t="s">
        <v>13</v>
      </c>
      <c r="B8" s="28"/>
      <c r="C8" s="28"/>
      <c r="D8" s="28"/>
      <c r="E8" s="28"/>
      <c r="F8" s="29"/>
    </row>
    <row r="9" customFormat="false" ht="15.75" hidden="false" customHeight="true" outlineLevel="0" collapsed="false">
      <c r="A9" s="30" t="s">
        <v>14</v>
      </c>
      <c r="B9" s="30" t="s">
        <v>15</v>
      </c>
      <c r="C9" s="31" t="s">
        <v>16</v>
      </c>
      <c r="D9" s="30" t="s">
        <v>17</v>
      </c>
      <c r="E9" s="30" t="s">
        <v>18</v>
      </c>
    </row>
    <row r="10" customFormat="false" ht="15.75" hidden="false" customHeight="false" outlineLevel="0" collapsed="false">
      <c r="A10" s="32" t="n">
        <v>44732</v>
      </c>
      <c r="B10" s="32" t="n">
        <v>44764</v>
      </c>
      <c r="C10" s="33" t="n">
        <f aca="true">MAX(0,(B10-TODAY()+1)/7*5)</f>
        <v>17.8571428571429</v>
      </c>
      <c r="D10" s="34" t="n">
        <f aca="true">MAX(0,(B10-NOW()+1)/7*2)</f>
        <v>6.88855476851833</v>
      </c>
      <c r="E10" s="34" t="n">
        <f aca="false">SUM(C10:D10)</f>
        <v>24.7456976256612</v>
      </c>
    </row>
    <row r="11" customFormat="false" ht="15.75" hidden="false" customHeight="false" outlineLevel="0" collapsed="false"/>
    <row r="12" customFormat="false" ht="15.75" hidden="false" customHeight="false" outlineLevel="0" collapsed="false">
      <c r="A12" s="28" t="s">
        <v>19</v>
      </c>
      <c r="B12" s="28"/>
      <c r="C12" s="28"/>
      <c r="D12" s="28"/>
    </row>
    <row r="13" customFormat="false" ht="15.75" hidden="false" customHeight="true" outlineLevel="0" collapsed="false">
      <c r="A13" s="30" t="s">
        <v>20</v>
      </c>
      <c r="B13" s="31" t="s">
        <v>21</v>
      </c>
      <c r="C13" s="31" t="s">
        <v>22</v>
      </c>
      <c r="D13" s="31" t="s">
        <v>23</v>
      </c>
    </row>
    <row r="14" customFormat="false" ht="15.75" hidden="false" customHeight="false" outlineLevel="0" collapsed="false">
      <c r="A14" s="35" t="str">
        <f aca="false">ROUND(TOTAL_INITIAL_ESTIMATE/(DEADLINE-STARTDATE+1),1) &amp; " h/day"</f>
        <v>3.5 h/day</v>
      </c>
      <c r="B14" s="36" t="str">
        <f aca="false">ROUND(TOTAL_PLUS_EXTRA_TIME_SPENT/(DEADLINE-STARTDATE+1),1) &amp; " h/day"</f>
        <v>1.3 h/day</v>
      </c>
      <c r="C14" s="36" t="str">
        <f aca="false">IF(TOTAL_DAYS_LEFT = 0, "N/A", ROUND(TOTAL_EXTRA_WORK_HOURS_LEFT/TOTAL_DAYS_LEFT,1) &amp; " h/day")</f>
        <v>1.3 h/day</v>
      </c>
      <c r="D14" s="36" t="str">
        <f aca="true">IF(TODAY()&gt;DEADLINE, "N/A", ROUND((TOTAL_PLUS_EXTRA_TIME_SPENT-TOTAL_EXTRA_WORK_HOURS_LEFT)/(TODAY()-STARTDATE+1),1) &amp; " h/day")</f>
        <v>1.1 h/day</v>
      </c>
    </row>
  </sheetData>
  <mergeCells count="2">
    <mergeCell ref="A8:E8"/>
    <mergeCell ref="A12:D12"/>
  </mergeCells>
  <conditionalFormatting sqref="B1:B4 A9 B9:B11 B16:B1001">
    <cfRule type="cellIs" priority="2" operator="equal" aboveAverage="0" equalAverage="0" bottom="0" percent="0" rank="0" text="" dxfId="0">
      <formula>"High"</formula>
    </cfRule>
  </conditionalFormatting>
  <conditionalFormatting sqref="B1:B4 A9 B9:B11 B16:B1001">
    <cfRule type="cellIs" priority="3" operator="equal" aboveAverage="0" equalAverage="0" bottom="0" percent="0" rank="0" text="" dxfId="1">
      <formula>"Medium"</formula>
    </cfRule>
  </conditionalFormatting>
  <conditionalFormatting sqref="B1:B4 A9 B9:B11 B16:B1001">
    <cfRule type="cellIs" priority="4" operator="equal" aboveAverage="0" equalAverage="0" bottom="0" percent="0" rank="0" text="" dxfId="2">
      <formula>"Low"</formula>
    </cfRule>
  </conditionalFormatting>
  <conditionalFormatting sqref="F2:F6">
    <cfRule type="cellIs" priority="5" operator="lessThan" aboveAverage="0" equalAverage="0" bottom="0" percent="0" rank="0" text="" dxfId="0">
      <formula>0.4</formula>
    </cfRule>
  </conditionalFormatting>
  <conditionalFormatting sqref="F2:F6">
    <cfRule type="cellIs" priority="6" operator="lessThan" aboveAverage="0" equalAverage="0" bottom="0" percent="0" rank="0" text="" dxfId="1">
      <formula>1</formula>
    </cfRule>
  </conditionalFormatting>
  <conditionalFormatting sqref="F2:F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4" activeCellId="0" sqref="E14"/>
    </sheetView>
  </sheetViews>
  <sheetFormatPr defaultColWidth="12.6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28</v>
      </c>
      <c r="B3" s="38"/>
      <c r="C3" s="38"/>
      <c r="D3" s="38"/>
      <c r="E3" s="38"/>
      <c r="F3" s="39"/>
      <c r="G3" s="40"/>
    </row>
    <row r="4" customFormat="false" ht="14.15" hidden="false" customHeight="false" outlineLevel="0" collapsed="false">
      <c r="A4" s="41" t="s">
        <v>29</v>
      </c>
      <c r="B4" s="41" t="n">
        <v>1</v>
      </c>
      <c r="C4" s="41" t="n">
        <v>1</v>
      </c>
      <c r="D4" s="10" t="n">
        <f aca="false">IF(E4 = "Done",0,C4)</f>
        <v>0</v>
      </c>
      <c r="E4" s="41" t="s">
        <v>30</v>
      </c>
    </row>
    <row r="5" customFormat="false" ht="15" hidden="false" customHeight="false" outlineLevel="0" collapsed="false">
      <c r="A5" s="41" t="s">
        <v>31</v>
      </c>
      <c r="B5" s="41" t="n">
        <v>1</v>
      </c>
      <c r="C5" s="41" t="n">
        <v>1</v>
      </c>
      <c r="D5" s="10" t="n">
        <f aca="false">IF(E5 = "Done",0,C5)</f>
        <v>0</v>
      </c>
      <c r="E5" s="41" t="s">
        <v>30</v>
      </c>
      <c r="I5" s="42"/>
      <c r="J5" s="42"/>
      <c r="K5" s="42"/>
      <c r="L5" s="42"/>
      <c r="M5" s="42"/>
      <c r="N5" s="42"/>
      <c r="O5" s="42"/>
      <c r="P5" s="42"/>
      <c r="Q5" s="42"/>
      <c r="R5" s="42"/>
      <c r="S5" s="42"/>
      <c r="T5" s="42"/>
      <c r="U5" s="42"/>
      <c r="V5" s="42"/>
      <c r="W5" s="42"/>
      <c r="X5" s="42"/>
      <c r="Y5" s="42"/>
      <c r="Z5" s="42"/>
      <c r="AA5" s="42"/>
    </row>
    <row r="6" customFormat="false" ht="15" hidden="false" customHeight="false" outlineLevel="0" collapsed="false">
      <c r="A6" s="41" t="s">
        <v>32</v>
      </c>
      <c r="B6" s="41" t="n">
        <v>1</v>
      </c>
      <c r="C6" s="41" t="n">
        <v>1</v>
      </c>
      <c r="D6" s="10"/>
      <c r="E6" s="41" t="s">
        <v>30</v>
      </c>
      <c r="I6" s="42"/>
      <c r="J6" s="42"/>
      <c r="K6" s="42"/>
      <c r="L6" s="42"/>
      <c r="M6" s="42"/>
      <c r="N6" s="42"/>
      <c r="O6" s="42"/>
      <c r="P6" s="42"/>
      <c r="Q6" s="42"/>
      <c r="R6" s="42"/>
      <c r="S6" s="42"/>
      <c r="T6" s="42"/>
      <c r="U6" s="42"/>
      <c r="V6" s="42"/>
      <c r="W6" s="42"/>
      <c r="X6" s="42"/>
      <c r="Y6" s="42"/>
      <c r="Z6" s="42"/>
      <c r="AA6" s="42"/>
    </row>
    <row r="7" customFormat="false" ht="15" hidden="false" customHeight="false" outlineLevel="0" collapsed="false">
      <c r="A7" s="41" t="s">
        <v>33</v>
      </c>
      <c r="B7" s="41" t="n">
        <v>1</v>
      </c>
      <c r="C7" s="41" t="n">
        <v>1</v>
      </c>
      <c r="D7" s="10"/>
      <c r="E7" s="41" t="s">
        <v>30</v>
      </c>
      <c r="I7" s="42"/>
      <c r="J7" s="42"/>
      <c r="K7" s="42"/>
      <c r="L7" s="42"/>
      <c r="M7" s="42"/>
      <c r="N7" s="42"/>
      <c r="O7" s="42"/>
      <c r="P7" s="42"/>
      <c r="Q7" s="42"/>
      <c r="R7" s="42"/>
      <c r="S7" s="42"/>
      <c r="T7" s="42"/>
      <c r="U7" s="42"/>
      <c r="V7" s="42"/>
      <c r="W7" s="42"/>
      <c r="X7" s="42"/>
      <c r="Y7" s="42"/>
      <c r="Z7" s="42"/>
      <c r="AA7" s="42"/>
    </row>
    <row r="8" customFormat="false" ht="15" hidden="false" customHeight="false" outlineLevel="0" collapsed="false">
      <c r="A8" s="41" t="s">
        <v>34</v>
      </c>
      <c r="B8" s="41" t="n">
        <v>1</v>
      </c>
      <c r="C8" s="41" t="n">
        <v>1</v>
      </c>
      <c r="D8" s="10"/>
      <c r="E8" s="41" t="s">
        <v>30</v>
      </c>
      <c r="I8" s="42"/>
      <c r="J8" s="42"/>
      <c r="K8" s="42"/>
      <c r="L8" s="42"/>
      <c r="M8" s="42"/>
      <c r="N8" s="42"/>
      <c r="O8" s="42"/>
      <c r="P8" s="42"/>
      <c r="Q8" s="42"/>
      <c r="R8" s="42"/>
      <c r="S8" s="42"/>
      <c r="T8" s="42"/>
      <c r="U8" s="42"/>
      <c r="V8" s="42"/>
      <c r="W8" s="42"/>
      <c r="X8" s="42"/>
      <c r="Y8" s="42"/>
      <c r="Z8" s="42"/>
      <c r="AA8" s="42"/>
    </row>
    <row r="9" customFormat="false" ht="15" hidden="false" customHeight="false" outlineLevel="0" collapsed="false">
      <c r="A9" s="41" t="s">
        <v>35</v>
      </c>
      <c r="B9" s="41" t="n">
        <v>1</v>
      </c>
      <c r="C9" s="41" t="n">
        <v>1</v>
      </c>
      <c r="D9" s="10"/>
      <c r="E9" s="41" t="s">
        <v>30</v>
      </c>
      <c r="I9" s="42"/>
      <c r="J9" s="42"/>
      <c r="K9" s="42"/>
      <c r="L9" s="42"/>
      <c r="M9" s="42"/>
      <c r="N9" s="42"/>
      <c r="O9" s="42"/>
      <c r="P9" s="42"/>
      <c r="Q9" s="42"/>
      <c r="R9" s="42"/>
      <c r="S9" s="42"/>
      <c r="T9" s="42"/>
      <c r="U9" s="42"/>
      <c r="V9" s="42"/>
      <c r="W9" s="42"/>
      <c r="X9" s="42"/>
      <c r="Y9" s="42"/>
      <c r="Z9" s="42"/>
      <c r="AA9" s="42"/>
    </row>
    <row r="10" customFormat="false" ht="15" hidden="false" customHeight="false" outlineLevel="0" collapsed="false">
      <c r="A10" s="41" t="s">
        <v>36</v>
      </c>
      <c r="B10" s="41" t="n">
        <v>1</v>
      </c>
      <c r="C10" s="41" t="n">
        <v>1</v>
      </c>
      <c r="D10" s="10"/>
      <c r="E10" s="41" t="s">
        <v>30</v>
      </c>
      <c r="I10" s="42"/>
      <c r="J10" s="42"/>
      <c r="K10" s="42"/>
      <c r="L10" s="42"/>
      <c r="M10" s="42"/>
      <c r="N10" s="42"/>
      <c r="O10" s="42"/>
      <c r="P10" s="42"/>
      <c r="Q10" s="42"/>
      <c r="R10" s="42"/>
      <c r="S10" s="42"/>
      <c r="T10" s="42"/>
      <c r="U10" s="42"/>
      <c r="V10" s="42"/>
      <c r="W10" s="42"/>
      <c r="X10" s="42"/>
      <c r="Y10" s="42"/>
      <c r="Z10" s="42"/>
      <c r="AA10" s="42"/>
    </row>
    <row r="11" customFormat="false" ht="15" hidden="false" customHeight="false" outlineLevel="0" collapsed="false">
      <c r="A11" s="41" t="s">
        <v>37</v>
      </c>
      <c r="B11" s="41" t="n">
        <v>1</v>
      </c>
      <c r="C11" s="41" t="n">
        <v>1</v>
      </c>
      <c r="D11" s="10"/>
      <c r="E11" s="41" t="s">
        <v>30</v>
      </c>
      <c r="I11" s="42"/>
      <c r="J11" s="42"/>
      <c r="K11" s="42"/>
      <c r="L11" s="42"/>
      <c r="M11" s="42"/>
      <c r="N11" s="42"/>
      <c r="O11" s="42"/>
      <c r="P11" s="42"/>
      <c r="Q11" s="42"/>
      <c r="R11" s="42"/>
      <c r="S11" s="42"/>
      <c r="T11" s="42"/>
      <c r="U11" s="42"/>
      <c r="V11" s="42"/>
      <c r="W11" s="42"/>
      <c r="X11" s="42"/>
      <c r="Y11" s="42"/>
      <c r="Z11" s="42"/>
      <c r="AA11" s="42"/>
    </row>
    <row r="12" customFormat="false" ht="13.8" hidden="false" customHeight="false" outlineLevel="0" collapsed="false">
      <c r="A12" s="41" t="s">
        <v>38</v>
      </c>
      <c r="B12" s="41" t="n">
        <v>1</v>
      </c>
      <c r="C12" s="0" t="n">
        <v>1</v>
      </c>
      <c r="E12" s="41" t="s">
        <v>30</v>
      </c>
    </row>
    <row r="13" customFormat="false" ht="13.8" hidden="false" customHeight="false" outlineLevel="0" collapsed="false">
      <c r="A13" s="41" t="s">
        <v>39</v>
      </c>
      <c r="B13" s="41" t="n">
        <v>1</v>
      </c>
      <c r="C13" s="0" t="n">
        <v>1</v>
      </c>
      <c r="E13" s="41" t="s">
        <v>30</v>
      </c>
    </row>
    <row r="14" customFormat="false" ht="13.8" hidden="false" customHeight="false" outlineLevel="0" collapsed="false">
      <c r="A14" s="41" t="s">
        <v>40</v>
      </c>
      <c r="B14" s="41" t="n">
        <v>1</v>
      </c>
      <c r="E14" s="41" t="s">
        <v>41</v>
      </c>
    </row>
    <row r="15" customFormat="false" ht="13.8" hidden="false" customHeight="false" outlineLevel="0" collapsed="false">
      <c r="A15" s="41" t="s">
        <v>42</v>
      </c>
      <c r="B15" s="41" t="n">
        <v>1</v>
      </c>
      <c r="E15" s="41" t="s">
        <v>41</v>
      </c>
    </row>
    <row r="16" customFormat="false" ht="13.8" hidden="false" customHeight="false" outlineLevel="0" collapsed="false">
      <c r="A16" s="41" t="s">
        <v>43</v>
      </c>
      <c r="B16" s="41" t="n">
        <v>1</v>
      </c>
      <c r="E16" s="41" t="s">
        <v>41</v>
      </c>
    </row>
    <row r="17" customFormat="false" ht="13.8" hidden="false" customHeight="false" outlineLevel="0" collapsed="false">
      <c r="A17" s="41" t="s">
        <v>44</v>
      </c>
      <c r="B17" s="41" t="n">
        <v>1</v>
      </c>
      <c r="E17" s="41" t="s">
        <v>41</v>
      </c>
    </row>
    <row r="18" customFormat="false" ht="13.8" hidden="false" customHeight="false" outlineLevel="0" collapsed="false">
      <c r="A18" s="41" t="s">
        <v>45</v>
      </c>
      <c r="B18" s="41" t="n">
        <v>1</v>
      </c>
      <c r="E18" s="41" t="s">
        <v>41</v>
      </c>
    </row>
    <row r="19" customFormat="false" ht="12.8" hidden="false" customHeight="false" outlineLevel="0" collapsed="false"/>
    <row r="20" customFormat="false" ht="15.75" hidden="false" customHeight="false" outlineLevel="0" collapsed="false">
      <c r="A20" s="38" t="s">
        <v>46</v>
      </c>
      <c r="B20" s="38"/>
      <c r="C20" s="38"/>
      <c r="D20" s="38"/>
      <c r="E20" s="38"/>
      <c r="F20" s="39"/>
      <c r="G20" s="40"/>
    </row>
    <row r="21" customFormat="false" ht="15.75" hidden="false" customHeight="false" outlineLevel="0" collapsed="false">
      <c r="A21" s="41" t="s">
        <v>29</v>
      </c>
      <c r="B21" s="41" t="n">
        <v>1</v>
      </c>
      <c r="C21" s="41" t="n">
        <v>1</v>
      </c>
      <c r="D21" s="10" t="n">
        <f aca="false">IF(E21 = "Done",0,C21)</f>
        <v>1</v>
      </c>
      <c r="E21" s="41" t="s">
        <v>41</v>
      </c>
    </row>
    <row r="22" customFormat="false" ht="14.15" hidden="false" customHeight="false" outlineLevel="0" collapsed="false">
      <c r="A22" s="41" t="s">
        <v>31</v>
      </c>
      <c r="B22" s="41" t="n">
        <v>1</v>
      </c>
      <c r="C22" s="41" t="n">
        <v>1</v>
      </c>
      <c r="D22" s="10" t="n">
        <f aca="false">IF(E22 = "Done",0,C22)</f>
        <v>1</v>
      </c>
      <c r="E22" s="41" t="s">
        <v>41</v>
      </c>
    </row>
    <row r="23" customFormat="false" ht="14.15" hidden="false" customHeight="false" outlineLevel="0" collapsed="false">
      <c r="A23" s="41" t="s">
        <v>32</v>
      </c>
      <c r="B23" s="41" t="n">
        <v>1</v>
      </c>
      <c r="C23" s="41" t="n">
        <v>1</v>
      </c>
      <c r="D23" s="10" t="n">
        <f aca="false">IF(E23 = "Done",0,C23)</f>
        <v>1</v>
      </c>
      <c r="E23" s="41" t="s">
        <v>41</v>
      </c>
    </row>
    <row r="24" customFormat="false" ht="14.15" hidden="false" customHeight="false" outlineLevel="0" collapsed="false">
      <c r="A24" s="41" t="s">
        <v>33</v>
      </c>
      <c r="B24" s="41" t="n">
        <v>1</v>
      </c>
      <c r="C24" s="41" t="n">
        <v>1</v>
      </c>
      <c r="D24" s="10" t="n">
        <f aca="false">IF(E24 = "Done",0,C24)</f>
        <v>1</v>
      </c>
      <c r="E24" s="41" t="s">
        <v>41</v>
      </c>
    </row>
    <row r="25" customFormat="false" ht="14.15" hidden="false" customHeight="false" outlineLevel="0" collapsed="false">
      <c r="A25" s="41" t="s">
        <v>34</v>
      </c>
      <c r="B25" s="41" t="n">
        <v>1</v>
      </c>
      <c r="C25" s="41"/>
      <c r="D25" s="10"/>
      <c r="E25" s="41" t="s">
        <v>41</v>
      </c>
    </row>
    <row r="26" customFormat="false" ht="14.15" hidden="false" customHeight="false" outlineLevel="0" collapsed="false">
      <c r="A26" s="41" t="s">
        <v>35</v>
      </c>
      <c r="B26" s="41" t="n">
        <v>1</v>
      </c>
      <c r="C26" s="41"/>
      <c r="D26" s="10"/>
      <c r="E26" s="41" t="s">
        <v>41</v>
      </c>
    </row>
    <row r="27" customFormat="false" ht="14.15" hidden="false" customHeight="false" outlineLevel="0" collapsed="false">
      <c r="A27" s="41" t="s">
        <v>36</v>
      </c>
      <c r="B27" s="41" t="n">
        <v>1</v>
      </c>
      <c r="C27" s="41"/>
      <c r="D27" s="10"/>
      <c r="E27" s="41" t="s">
        <v>41</v>
      </c>
    </row>
    <row r="28" customFormat="false" ht="14.15" hidden="false" customHeight="false" outlineLevel="0" collapsed="false">
      <c r="A28" s="41" t="s">
        <v>37</v>
      </c>
      <c r="B28" s="41" t="n">
        <v>1</v>
      </c>
      <c r="C28" s="41"/>
      <c r="D28" s="10"/>
      <c r="E28" s="41" t="s">
        <v>41</v>
      </c>
    </row>
    <row r="29" customFormat="false" ht="14.15" hidden="false" customHeight="false" outlineLevel="0" collapsed="false">
      <c r="A29" s="41" t="s">
        <v>38</v>
      </c>
      <c r="B29" s="41" t="n">
        <v>1</v>
      </c>
      <c r="C29" s="41"/>
      <c r="D29" s="10"/>
      <c r="E29" s="41" t="s">
        <v>41</v>
      </c>
    </row>
    <row r="30" customFormat="false" ht="14.15" hidden="false" customHeight="false" outlineLevel="0" collapsed="false">
      <c r="A30" s="41" t="s">
        <v>39</v>
      </c>
      <c r="B30" s="41" t="n">
        <v>1</v>
      </c>
      <c r="C30" s="41"/>
      <c r="D30" s="10"/>
      <c r="E30" s="41" t="s">
        <v>41</v>
      </c>
    </row>
    <row r="31" customFormat="false" ht="14.15" hidden="false" customHeight="false" outlineLevel="0" collapsed="false">
      <c r="A31" s="41" t="s">
        <v>40</v>
      </c>
      <c r="B31" s="41" t="n">
        <v>1</v>
      </c>
      <c r="C31" s="41"/>
      <c r="D31" s="10"/>
      <c r="E31" s="41" t="s">
        <v>41</v>
      </c>
    </row>
    <row r="32" customFormat="false" ht="14.15" hidden="false" customHeight="false" outlineLevel="0" collapsed="false">
      <c r="A32" s="41" t="s">
        <v>42</v>
      </c>
      <c r="B32" s="41" t="n">
        <v>1</v>
      </c>
      <c r="C32" s="41"/>
      <c r="D32" s="10"/>
      <c r="E32" s="41" t="s">
        <v>41</v>
      </c>
    </row>
    <row r="34" customFormat="false" ht="15" hidden="false" customHeight="false" outlineLevel="0" collapsed="false">
      <c r="A34" s="38" t="s">
        <v>47</v>
      </c>
      <c r="B34" s="38"/>
      <c r="C34" s="38"/>
      <c r="D34" s="38"/>
      <c r="E34" s="38"/>
      <c r="F34" s="39"/>
      <c r="G34" s="40"/>
    </row>
    <row r="35" customFormat="false" ht="14.15" hidden="false" customHeight="false" outlineLevel="0" collapsed="false">
      <c r="A35" s="41" t="s">
        <v>29</v>
      </c>
      <c r="B35" s="41" t="n">
        <v>1</v>
      </c>
      <c r="C35" s="41" t="n">
        <v>1</v>
      </c>
      <c r="D35" s="10" t="n">
        <f aca="false">IF(E35 = "Done",0,C35)</f>
        <v>1</v>
      </c>
      <c r="E35" s="41" t="s">
        <v>41</v>
      </c>
    </row>
    <row r="36" customFormat="false" ht="14.15" hidden="false" customHeight="false" outlineLevel="0" collapsed="false">
      <c r="A36" s="41" t="s">
        <v>31</v>
      </c>
      <c r="B36" s="41" t="n">
        <v>1</v>
      </c>
      <c r="C36" s="41" t="n">
        <v>1</v>
      </c>
      <c r="D36" s="10" t="n">
        <f aca="false">IF(E36 = "Done",0,C36)</f>
        <v>1</v>
      </c>
      <c r="E36" s="41" t="s">
        <v>41</v>
      </c>
    </row>
    <row r="37" customFormat="false" ht="14.15" hidden="false" customHeight="false" outlineLevel="0" collapsed="false">
      <c r="A37" s="41" t="s">
        <v>32</v>
      </c>
      <c r="B37" s="41" t="n">
        <v>1</v>
      </c>
      <c r="C37" s="41"/>
      <c r="D37" s="10"/>
      <c r="E37" s="41" t="s">
        <v>41</v>
      </c>
    </row>
    <row r="38" customFormat="false" ht="14.15" hidden="false" customHeight="false" outlineLevel="0" collapsed="false">
      <c r="A38" s="41" t="s">
        <v>33</v>
      </c>
      <c r="B38" s="41" t="n">
        <v>1</v>
      </c>
      <c r="C38" s="41"/>
      <c r="D38" s="10"/>
      <c r="E38" s="41" t="s">
        <v>41</v>
      </c>
    </row>
    <row r="39" customFormat="false" ht="14.15" hidden="false" customHeight="false" outlineLevel="0" collapsed="false">
      <c r="A39" s="41" t="s">
        <v>34</v>
      </c>
      <c r="B39" s="41" t="n">
        <v>1</v>
      </c>
      <c r="C39" s="41"/>
      <c r="D39" s="10"/>
      <c r="E39" s="41" t="s">
        <v>41</v>
      </c>
    </row>
    <row r="40" customFormat="false" ht="14.15" hidden="false" customHeight="false" outlineLevel="0" collapsed="false">
      <c r="A40" s="41" t="s">
        <v>35</v>
      </c>
      <c r="B40" s="41" t="n">
        <v>1</v>
      </c>
      <c r="C40" s="41"/>
      <c r="D40" s="10"/>
      <c r="E40" s="41" t="s">
        <v>41</v>
      </c>
    </row>
    <row r="41" customFormat="false" ht="14.15" hidden="false" customHeight="false" outlineLevel="0" collapsed="false">
      <c r="A41" s="41" t="s">
        <v>36</v>
      </c>
      <c r="B41" s="41" t="n">
        <v>1</v>
      </c>
      <c r="C41" s="41"/>
      <c r="D41" s="10"/>
      <c r="E41" s="41" t="s">
        <v>41</v>
      </c>
    </row>
    <row r="42" customFormat="false" ht="14.15" hidden="false" customHeight="false" outlineLevel="0" collapsed="false">
      <c r="A42" s="41" t="s">
        <v>37</v>
      </c>
      <c r="B42" s="41" t="n">
        <v>1</v>
      </c>
      <c r="C42" s="41"/>
      <c r="D42" s="10"/>
      <c r="E42" s="41" t="s">
        <v>41</v>
      </c>
    </row>
    <row r="43" customFormat="false" ht="14.15" hidden="false" customHeight="false" outlineLevel="0" collapsed="false">
      <c r="A43" s="41" t="s">
        <v>38</v>
      </c>
      <c r="B43" s="41" t="n">
        <v>1</v>
      </c>
      <c r="E43" s="41" t="s">
        <v>41</v>
      </c>
    </row>
    <row r="44" customFormat="false" ht="14.15" hidden="false" customHeight="false" outlineLevel="0" collapsed="false">
      <c r="A44" s="41" t="s">
        <v>39</v>
      </c>
      <c r="B44" s="41" t="n">
        <v>1</v>
      </c>
      <c r="E44" s="41" t="s">
        <v>41</v>
      </c>
    </row>
    <row r="45" customFormat="false" ht="14.15" hidden="false" customHeight="false" outlineLevel="0" collapsed="false">
      <c r="A45" s="41" t="s">
        <v>40</v>
      </c>
      <c r="B45" s="41" t="n">
        <v>1</v>
      </c>
      <c r="E45" s="41" t="s">
        <v>41</v>
      </c>
    </row>
    <row r="46" customFormat="false" ht="14.15" hidden="false" customHeight="false" outlineLevel="0" collapsed="false">
      <c r="A46" s="41" t="s">
        <v>42</v>
      </c>
      <c r="B46" s="41" t="n">
        <v>1</v>
      </c>
      <c r="E46" s="41" t="s">
        <v>41</v>
      </c>
    </row>
    <row r="47" customFormat="false" ht="14.15" hidden="false" customHeight="false" outlineLevel="0" collapsed="false">
      <c r="A47" s="41" t="s">
        <v>43</v>
      </c>
      <c r="B47" s="41" t="n">
        <v>1</v>
      </c>
      <c r="E47" s="41" t="s">
        <v>41</v>
      </c>
    </row>
    <row r="48" customFormat="false" ht="14.15" hidden="false" customHeight="false" outlineLevel="0" collapsed="false">
      <c r="A48" s="41" t="s">
        <v>44</v>
      </c>
      <c r="B48" s="41" t="n">
        <v>1</v>
      </c>
      <c r="E48" s="41" t="s">
        <v>41</v>
      </c>
    </row>
    <row r="49" customFormat="false" ht="14.15" hidden="false" customHeight="false" outlineLevel="0" collapsed="false">
      <c r="A49" s="41" t="s">
        <v>45</v>
      </c>
      <c r="B49" s="41" t="n">
        <v>1</v>
      </c>
      <c r="E49" s="41" t="s">
        <v>41</v>
      </c>
    </row>
    <row r="50" customFormat="false" ht="14.15" hidden="false" customHeight="false" outlineLevel="0" collapsed="false">
      <c r="A50" s="41" t="s">
        <v>45</v>
      </c>
      <c r="B50" s="41" t="n">
        <v>1</v>
      </c>
      <c r="E50" s="41" t="s">
        <v>41</v>
      </c>
    </row>
    <row r="51" customFormat="false" ht="14.15" hidden="false" customHeight="false" outlineLevel="0" collapsed="false">
      <c r="A51" s="41" t="s">
        <v>45</v>
      </c>
      <c r="B51" s="41" t="n">
        <v>1</v>
      </c>
      <c r="E51" s="41" t="s">
        <v>41</v>
      </c>
    </row>
    <row r="53" customFormat="false" ht="15" hidden="false" customHeight="false" outlineLevel="0" collapsed="false">
      <c r="A53" s="38" t="s">
        <v>48</v>
      </c>
      <c r="B53" s="38"/>
      <c r="C53" s="38"/>
      <c r="D53" s="38"/>
      <c r="E53" s="38"/>
    </row>
    <row r="54" customFormat="false" ht="14.15" hidden="false" customHeight="false" outlineLevel="0" collapsed="false">
      <c r="A54" s="41" t="s">
        <v>29</v>
      </c>
      <c r="B54" s="41" t="n">
        <v>1</v>
      </c>
      <c r="C54" s="41" t="n">
        <v>1</v>
      </c>
      <c r="D54" s="10" t="n">
        <f aca="false">IF(E54 = "Done",0,C54)</f>
        <v>1</v>
      </c>
      <c r="E54" s="41" t="s">
        <v>41</v>
      </c>
    </row>
    <row r="55" customFormat="false" ht="14.15" hidden="false" customHeight="false" outlineLevel="0" collapsed="false">
      <c r="A55" s="41" t="s">
        <v>31</v>
      </c>
      <c r="B55" s="41" t="n">
        <v>1</v>
      </c>
      <c r="C55" s="41" t="n">
        <v>1</v>
      </c>
      <c r="D55" s="10" t="n">
        <f aca="false">IF(E55 = "Done",0,C55)</f>
        <v>1</v>
      </c>
      <c r="E55" s="41" t="s">
        <v>41</v>
      </c>
    </row>
    <row r="56" customFormat="false" ht="14.15" hidden="false" customHeight="false" outlineLevel="0" collapsed="false">
      <c r="A56" s="41" t="s">
        <v>32</v>
      </c>
      <c r="B56" s="41" t="n">
        <v>1</v>
      </c>
      <c r="C56" s="41"/>
      <c r="D56" s="10"/>
      <c r="E56" s="41" t="s">
        <v>41</v>
      </c>
    </row>
    <row r="57" customFormat="false" ht="14.15" hidden="false" customHeight="false" outlineLevel="0" collapsed="false">
      <c r="A57" s="41" t="s">
        <v>33</v>
      </c>
      <c r="B57" s="41" t="n">
        <v>1</v>
      </c>
      <c r="C57" s="41"/>
      <c r="D57" s="10"/>
      <c r="E57" s="41" t="s">
        <v>41</v>
      </c>
    </row>
    <row r="58" customFormat="false" ht="14.15" hidden="false" customHeight="false" outlineLevel="0" collapsed="false">
      <c r="A58" s="41" t="s">
        <v>34</v>
      </c>
      <c r="B58" s="41" t="n">
        <v>1</v>
      </c>
      <c r="C58" s="41"/>
      <c r="D58" s="10"/>
      <c r="E58" s="41" t="s">
        <v>41</v>
      </c>
    </row>
    <row r="59" customFormat="false" ht="14.15" hidden="false" customHeight="false" outlineLevel="0" collapsed="false">
      <c r="A59" s="41" t="s">
        <v>35</v>
      </c>
      <c r="B59" s="41" t="n">
        <v>1</v>
      </c>
      <c r="C59" s="41"/>
      <c r="D59" s="10"/>
      <c r="E59" s="41" t="s">
        <v>41</v>
      </c>
    </row>
    <row r="60" customFormat="false" ht="14.15" hidden="false" customHeight="false" outlineLevel="0" collapsed="false">
      <c r="A60" s="41" t="s">
        <v>36</v>
      </c>
      <c r="B60" s="41" t="n">
        <v>1</v>
      </c>
      <c r="C60" s="41"/>
      <c r="D60" s="10"/>
      <c r="E60" s="41" t="s">
        <v>41</v>
      </c>
    </row>
    <row r="61" customFormat="false" ht="14.15" hidden="false" customHeight="false" outlineLevel="0" collapsed="false">
      <c r="A61" s="41" t="s">
        <v>37</v>
      </c>
      <c r="B61" s="41" t="n">
        <v>1</v>
      </c>
      <c r="C61" s="41"/>
      <c r="D61" s="10"/>
      <c r="E61" s="41" t="s">
        <v>41</v>
      </c>
    </row>
    <row r="62" customFormat="false" ht="14.15" hidden="false" customHeight="false" outlineLevel="0" collapsed="false">
      <c r="A62" s="41" t="s">
        <v>38</v>
      </c>
      <c r="B62" s="41" t="n">
        <v>1</v>
      </c>
      <c r="E62" s="41" t="s">
        <v>41</v>
      </c>
    </row>
    <row r="63" customFormat="false" ht="14.15" hidden="false" customHeight="false" outlineLevel="0" collapsed="false">
      <c r="A63" s="41" t="s">
        <v>39</v>
      </c>
      <c r="B63" s="41" t="n">
        <v>1</v>
      </c>
      <c r="E63" s="41" t="s">
        <v>41</v>
      </c>
    </row>
    <row r="64" customFormat="false" ht="14.15" hidden="false" customHeight="false" outlineLevel="0" collapsed="false">
      <c r="A64" s="41" t="s">
        <v>40</v>
      </c>
      <c r="B64" s="41" t="n">
        <v>1</v>
      </c>
      <c r="E64" s="41" t="s">
        <v>41</v>
      </c>
    </row>
    <row r="65" customFormat="false" ht="14.15" hidden="false" customHeight="false" outlineLevel="0" collapsed="false">
      <c r="A65" s="41" t="s">
        <v>42</v>
      </c>
      <c r="B65" s="41" t="n">
        <v>1</v>
      </c>
      <c r="E65" s="41" t="s">
        <v>41</v>
      </c>
    </row>
    <row r="66" customFormat="false" ht="14.15" hidden="false" customHeight="false" outlineLevel="0" collapsed="false">
      <c r="A66" s="41" t="s">
        <v>43</v>
      </c>
      <c r="B66" s="41" t="n">
        <v>1</v>
      </c>
      <c r="E66" s="41" t="s">
        <v>41</v>
      </c>
    </row>
    <row r="68" customFormat="false" ht="15" hidden="false" customHeight="false" outlineLevel="0" collapsed="false">
      <c r="A68" s="38" t="s">
        <v>49</v>
      </c>
      <c r="B68" s="38"/>
      <c r="C68" s="38"/>
      <c r="D68" s="38"/>
      <c r="E68" s="38"/>
    </row>
    <row r="69" customFormat="false" ht="14.15" hidden="false" customHeight="false" outlineLevel="0" collapsed="false">
      <c r="A69" s="41" t="s">
        <v>29</v>
      </c>
      <c r="B69" s="41" t="n">
        <v>1</v>
      </c>
      <c r="C69" s="41" t="n">
        <v>1</v>
      </c>
      <c r="D69" s="10" t="n">
        <f aca="false">IF(E69 = "Done",0,C69)</f>
        <v>1</v>
      </c>
      <c r="E69" s="41" t="s">
        <v>41</v>
      </c>
    </row>
    <row r="70" customFormat="false" ht="14.15" hidden="false" customHeight="false" outlineLevel="0" collapsed="false">
      <c r="A70" s="41" t="s">
        <v>31</v>
      </c>
      <c r="B70" s="41" t="n">
        <v>1</v>
      </c>
      <c r="C70" s="41" t="n">
        <v>1</v>
      </c>
      <c r="D70" s="10" t="n">
        <f aca="false">IF(E70 = "Done",0,C70)</f>
        <v>1</v>
      </c>
      <c r="E70" s="41" t="s">
        <v>41</v>
      </c>
    </row>
    <row r="71" customFormat="false" ht="14.15" hidden="false" customHeight="false" outlineLevel="0" collapsed="false">
      <c r="A71" s="41" t="s">
        <v>32</v>
      </c>
      <c r="B71" s="41" t="n">
        <v>1</v>
      </c>
      <c r="C71" s="41"/>
      <c r="D71" s="10"/>
      <c r="E71" s="41" t="s">
        <v>41</v>
      </c>
    </row>
    <row r="72" customFormat="false" ht="14.15" hidden="false" customHeight="false" outlineLevel="0" collapsed="false">
      <c r="A72" s="41" t="s">
        <v>33</v>
      </c>
      <c r="B72" s="41" t="n">
        <v>1</v>
      </c>
      <c r="C72" s="41"/>
      <c r="D72" s="10"/>
      <c r="E72" s="41" t="s">
        <v>41</v>
      </c>
    </row>
    <row r="73" customFormat="false" ht="14.15" hidden="false" customHeight="false" outlineLevel="0" collapsed="false">
      <c r="A73" s="41" t="s">
        <v>34</v>
      </c>
      <c r="B73" s="41" t="n">
        <v>1</v>
      </c>
      <c r="C73" s="41"/>
      <c r="D73" s="10"/>
      <c r="E73" s="41" t="s">
        <v>41</v>
      </c>
    </row>
    <row r="74" customFormat="false" ht="14.15" hidden="false" customHeight="false" outlineLevel="0" collapsed="false">
      <c r="A74" s="41" t="s">
        <v>35</v>
      </c>
      <c r="B74" s="41" t="n">
        <v>1</v>
      </c>
      <c r="C74" s="41"/>
      <c r="D74" s="10"/>
      <c r="E74" s="41" t="s">
        <v>41</v>
      </c>
    </row>
    <row r="75" customFormat="false" ht="14.15" hidden="false" customHeight="false" outlineLevel="0" collapsed="false">
      <c r="A75" s="41" t="s">
        <v>36</v>
      </c>
      <c r="B75" s="41" t="n">
        <v>1</v>
      </c>
      <c r="C75" s="41"/>
      <c r="D75" s="10"/>
      <c r="E75" s="41" t="s">
        <v>41</v>
      </c>
    </row>
    <row r="76" customFormat="false" ht="14.15" hidden="false" customHeight="false" outlineLevel="0" collapsed="false">
      <c r="A76" s="41" t="s">
        <v>37</v>
      </c>
      <c r="B76" s="41" t="n">
        <v>1</v>
      </c>
      <c r="C76" s="41"/>
      <c r="D76" s="10"/>
      <c r="E76" s="41" t="s">
        <v>41</v>
      </c>
    </row>
    <row r="77" customFormat="false" ht="14.15" hidden="false" customHeight="false" outlineLevel="0" collapsed="false">
      <c r="A77" s="41" t="s">
        <v>38</v>
      </c>
      <c r="B77" s="41" t="n">
        <v>1</v>
      </c>
      <c r="E77" s="41" t="s">
        <v>41</v>
      </c>
    </row>
    <row r="78" customFormat="false" ht="14.15" hidden="false" customHeight="false" outlineLevel="0" collapsed="false">
      <c r="A78" s="41" t="s">
        <v>39</v>
      </c>
      <c r="B78" s="41" t="n">
        <v>1</v>
      </c>
      <c r="E78" s="41" t="s">
        <v>41</v>
      </c>
    </row>
    <row r="79" customFormat="false" ht="14.15" hidden="false" customHeight="false" outlineLevel="0" collapsed="false">
      <c r="A79" s="41" t="s">
        <v>40</v>
      </c>
      <c r="B79" s="41" t="n">
        <v>1</v>
      </c>
      <c r="E79" s="41" t="s">
        <v>41</v>
      </c>
    </row>
    <row r="80" customFormat="false" ht="14.15" hidden="false" customHeight="false" outlineLevel="0" collapsed="false">
      <c r="A80" s="41" t="s">
        <v>42</v>
      </c>
      <c r="B80" s="41" t="n">
        <v>1</v>
      </c>
      <c r="E80" s="41" t="s">
        <v>41</v>
      </c>
    </row>
    <row r="82" customFormat="false" ht="15" hidden="false" customHeight="false" outlineLevel="0" collapsed="false">
      <c r="A82" s="38" t="s">
        <v>50</v>
      </c>
      <c r="B82" s="38"/>
      <c r="C82" s="38"/>
      <c r="D82" s="38"/>
      <c r="E82" s="38"/>
    </row>
    <row r="83" customFormat="false" ht="14.15" hidden="false" customHeight="false" outlineLevel="0" collapsed="false">
      <c r="A83" s="41" t="s">
        <v>29</v>
      </c>
      <c r="B83" s="41" t="n">
        <v>1</v>
      </c>
      <c r="C83" s="41" t="n">
        <v>1</v>
      </c>
      <c r="D83" s="10" t="n">
        <f aca="false">IF(E83 = "Done",0,C83)</f>
        <v>1</v>
      </c>
      <c r="E83" s="41" t="s">
        <v>41</v>
      </c>
    </row>
    <row r="84" customFormat="false" ht="14.15" hidden="false" customHeight="false" outlineLevel="0" collapsed="false">
      <c r="A84" s="41" t="s">
        <v>31</v>
      </c>
      <c r="B84" s="41" t="n">
        <v>1</v>
      </c>
      <c r="C84" s="41" t="n">
        <v>1</v>
      </c>
      <c r="D84" s="10" t="n">
        <f aca="false">IF(E84 = "Done",0,C84)</f>
        <v>1</v>
      </c>
      <c r="E84" s="41" t="s">
        <v>41</v>
      </c>
    </row>
    <row r="85" customFormat="false" ht="14.15" hidden="false" customHeight="false" outlineLevel="0" collapsed="false">
      <c r="A85" s="41" t="s">
        <v>32</v>
      </c>
      <c r="B85" s="41" t="n">
        <v>1</v>
      </c>
      <c r="C85" s="41"/>
      <c r="D85" s="10"/>
      <c r="E85" s="41" t="s">
        <v>41</v>
      </c>
    </row>
    <row r="86" customFormat="false" ht="14.15" hidden="false" customHeight="false" outlineLevel="0" collapsed="false">
      <c r="A86" s="41" t="s">
        <v>33</v>
      </c>
      <c r="B86" s="41" t="n">
        <v>1</v>
      </c>
      <c r="C86" s="41"/>
      <c r="D86" s="10"/>
      <c r="E86" s="41" t="s">
        <v>41</v>
      </c>
    </row>
    <row r="87" customFormat="false" ht="14.15" hidden="false" customHeight="false" outlineLevel="0" collapsed="false">
      <c r="A87" s="41" t="s">
        <v>34</v>
      </c>
      <c r="B87" s="41" t="n">
        <v>1</v>
      </c>
      <c r="C87" s="41"/>
      <c r="D87" s="10"/>
      <c r="E87" s="41" t="s">
        <v>41</v>
      </c>
    </row>
    <row r="88" customFormat="false" ht="14.15" hidden="false" customHeight="false" outlineLevel="0" collapsed="false">
      <c r="A88" s="41" t="s">
        <v>35</v>
      </c>
      <c r="B88" s="41" t="n">
        <v>1</v>
      </c>
      <c r="C88" s="41"/>
      <c r="D88" s="10"/>
      <c r="E88" s="41" t="s">
        <v>41</v>
      </c>
    </row>
    <row r="89" customFormat="false" ht="14.15" hidden="false" customHeight="false" outlineLevel="0" collapsed="false">
      <c r="A89" s="41" t="s">
        <v>36</v>
      </c>
      <c r="B89" s="41" t="n">
        <v>1</v>
      </c>
      <c r="C89" s="41"/>
      <c r="D89" s="10"/>
      <c r="E89" s="41" t="s">
        <v>41</v>
      </c>
    </row>
    <row r="90" customFormat="false" ht="14.15" hidden="false" customHeight="false" outlineLevel="0" collapsed="false">
      <c r="A90" s="41" t="s">
        <v>37</v>
      </c>
      <c r="B90" s="41" t="n">
        <v>1</v>
      </c>
      <c r="C90" s="41"/>
      <c r="D90" s="10"/>
      <c r="E90" s="41" t="s">
        <v>41</v>
      </c>
    </row>
    <row r="91" customFormat="false" ht="14.15" hidden="false" customHeight="false" outlineLevel="0" collapsed="false">
      <c r="A91" s="41" t="s">
        <v>38</v>
      </c>
      <c r="B91" s="41" t="n">
        <v>1</v>
      </c>
      <c r="E91" s="41" t="s">
        <v>41</v>
      </c>
    </row>
    <row r="92" customFormat="false" ht="14.15" hidden="false" customHeight="false" outlineLevel="0" collapsed="false">
      <c r="A92" s="41" t="s">
        <v>39</v>
      </c>
      <c r="B92" s="41" t="n">
        <v>1</v>
      </c>
      <c r="E92" s="41" t="s">
        <v>41</v>
      </c>
    </row>
    <row r="93" customFormat="false" ht="14.15" hidden="false" customHeight="false" outlineLevel="0" collapsed="false">
      <c r="A93" s="41" t="s">
        <v>40</v>
      </c>
      <c r="B93" s="41" t="n">
        <v>1</v>
      </c>
      <c r="E93" s="41" t="s">
        <v>41</v>
      </c>
    </row>
    <row r="94" customFormat="false" ht="14.15" hidden="false" customHeight="false" outlineLevel="0" collapsed="false">
      <c r="A94" s="41" t="s">
        <v>42</v>
      </c>
      <c r="B94" s="41" t="n">
        <v>1</v>
      </c>
      <c r="E94" s="41" t="s">
        <v>41</v>
      </c>
    </row>
    <row r="95" customFormat="false" ht="14.15" hidden="false" customHeight="false" outlineLevel="0" collapsed="false">
      <c r="A95" s="41" t="s">
        <v>43</v>
      </c>
      <c r="B95" s="41" t="n">
        <v>1</v>
      </c>
      <c r="E95" s="41" t="s">
        <v>41</v>
      </c>
    </row>
    <row r="97" customFormat="false" ht="15" hidden="false" customHeight="false" outlineLevel="0" collapsed="false">
      <c r="A97" s="38" t="s">
        <v>51</v>
      </c>
      <c r="B97" s="38"/>
      <c r="C97" s="38"/>
      <c r="D97" s="38"/>
      <c r="E97" s="38"/>
    </row>
    <row r="98" customFormat="false" ht="14.15" hidden="false" customHeight="false" outlineLevel="0" collapsed="false">
      <c r="A98" s="41" t="s">
        <v>29</v>
      </c>
      <c r="B98" s="41" t="n">
        <v>1</v>
      </c>
      <c r="C98" s="41" t="n">
        <v>1</v>
      </c>
      <c r="D98" s="10" t="n">
        <f aca="false">IF(E98 = "Done",0,C98)</f>
        <v>1</v>
      </c>
      <c r="E98" s="41" t="s">
        <v>41</v>
      </c>
    </row>
    <row r="99" customFormat="false" ht="14.15" hidden="false" customHeight="false" outlineLevel="0" collapsed="false">
      <c r="A99" s="41" t="s">
        <v>31</v>
      </c>
      <c r="B99" s="41" t="n">
        <v>1</v>
      </c>
      <c r="C99" s="41" t="n">
        <v>1</v>
      </c>
      <c r="D99" s="10" t="n">
        <f aca="false">IF(E99 = "Done",0,C99)</f>
        <v>1</v>
      </c>
      <c r="E99" s="41" t="s">
        <v>41</v>
      </c>
    </row>
    <row r="100" customFormat="false" ht="14.15" hidden="false" customHeight="false" outlineLevel="0" collapsed="false">
      <c r="A100" s="41" t="s">
        <v>32</v>
      </c>
      <c r="B100" s="41" t="n">
        <v>1</v>
      </c>
      <c r="C100" s="41"/>
      <c r="D100" s="10"/>
      <c r="E100" s="41" t="s">
        <v>41</v>
      </c>
    </row>
    <row r="101" customFormat="false" ht="14.15" hidden="false" customHeight="false" outlineLevel="0" collapsed="false">
      <c r="A101" s="41" t="s">
        <v>33</v>
      </c>
      <c r="B101" s="41" t="n">
        <v>1</v>
      </c>
      <c r="C101" s="41"/>
      <c r="D101" s="10"/>
      <c r="E101" s="41" t="s">
        <v>41</v>
      </c>
    </row>
    <row r="102" customFormat="false" ht="14.15" hidden="false" customHeight="false" outlineLevel="0" collapsed="false">
      <c r="A102" s="41" t="s">
        <v>34</v>
      </c>
      <c r="B102" s="41" t="n">
        <v>1</v>
      </c>
      <c r="C102" s="41"/>
      <c r="D102" s="10"/>
      <c r="E102" s="41" t="s">
        <v>41</v>
      </c>
    </row>
    <row r="103" customFormat="false" ht="14.15" hidden="false" customHeight="false" outlineLevel="0" collapsed="false">
      <c r="A103" s="41" t="s">
        <v>35</v>
      </c>
      <c r="B103" s="41" t="n">
        <v>1</v>
      </c>
      <c r="C103" s="41"/>
      <c r="D103" s="10"/>
      <c r="E103" s="41" t="s">
        <v>41</v>
      </c>
    </row>
    <row r="104" customFormat="false" ht="14.15" hidden="false" customHeight="false" outlineLevel="0" collapsed="false">
      <c r="A104" s="41" t="s">
        <v>36</v>
      </c>
      <c r="B104" s="41" t="n">
        <v>1</v>
      </c>
      <c r="C104" s="41"/>
      <c r="D104" s="10"/>
      <c r="E104" s="41" t="s">
        <v>41</v>
      </c>
    </row>
    <row r="105" customFormat="false" ht="14.15" hidden="false" customHeight="false" outlineLevel="0" collapsed="false">
      <c r="A105" s="41" t="s">
        <v>37</v>
      </c>
      <c r="B105" s="41" t="n">
        <v>1</v>
      </c>
      <c r="C105" s="41"/>
      <c r="D105" s="10"/>
      <c r="E105" s="41" t="s">
        <v>41</v>
      </c>
    </row>
    <row r="106" customFormat="false" ht="14.15" hidden="false" customHeight="false" outlineLevel="0" collapsed="false">
      <c r="A106" s="41" t="s">
        <v>38</v>
      </c>
      <c r="B106" s="41" t="n">
        <v>1</v>
      </c>
      <c r="E106" s="41" t="s">
        <v>41</v>
      </c>
    </row>
    <row r="107" customFormat="false" ht="14.15" hidden="false" customHeight="false" outlineLevel="0" collapsed="false">
      <c r="A107" s="41" t="s">
        <v>39</v>
      </c>
      <c r="B107" s="41" t="n">
        <v>1</v>
      </c>
      <c r="E107" s="41" t="s">
        <v>41</v>
      </c>
    </row>
    <row r="108" customFormat="false" ht="14.15" hidden="false" customHeight="false" outlineLevel="0" collapsed="false">
      <c r="A108" s="41" t="s">
        <v>40</v>
      </c>
      <c r="B108" s="41" t="n">
        <v>1</v>
      </c>
      <c r="E108" s="41" t="s">
        <v>41</v>
      </c>
    </row>
    <row r="109" customFormat="false" ht="14.15" hidden="false" customHeight="false" outlineLevel="0" collapsed="false">
      <c r="A109" s="41" t="s">
        <v>42</v>
      </c>
      <c r="B109" s="41" t="n">
        <v>1</v>
      </c>
      <c r="E109" s="41" t="s">
        <v>41</v>
      </c>
    </row>
    <row r="110" customFormat="false" ht="14.15" hidden="false" customHeight="false" outlineLevel="0" collapsed="false">
      <c r="A110" s="41" t="s">
        <v>43</v>
      </c>
      <c r="B110" s="41" t="n">
        <v>1</v>
      </c>
      <c r="E110" s="41" t="s">
        <v>41</v>
      </c>
    </row>
    <row r="111" customFormat="false" ht="14.15" hidden="false" customHeight="false" outlineLevel="0" collapsed="false">
      <c r="A111" s="41" t="s">
        <v>44</v>
      </c>
      <c r="B111" s="41" t="n">
        <v>1</v>
      </c>
      <c r="E111" s="41" t="s">
        <v>41</v>
      </c>
    </row>
    <row r="112" customFormat="false" ht="14.15" hidden="false" customHeight="false" outlineLevel="0" collapsed="false">
      <c r="A112" s="41" t="s">
        <v>45</v>
      </c>
      <c r="B112" s="41" t="n">
        <v>1</v>
      </c>
      <c r="E112" s="41" t="s">
        <v>41</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3:E3"/>
    <mergeCell ref="A20:E20"/>
    <mergeCell ref="A34:E34"/>
    <mergeCell ref="A53:E53"/>
    <mergeCell ref="A68:E68"/>
    <mergeCell ref="A82:E82"/>
    <mergeCell ref="A97:E97"/>
  </mergeCells>
  <conditionalFormatting sqref="D1:E2 D4:E19 D21:E33 D98:E1014 D35:E52 D54:E67 D69:E81 D83:E96">
    <cfRule type="cellIs" priority="2" operator="equal" aboveAverage="0" equalAverage="0" bottom="0" percent="0" rank="0" text="" dxfId="3">
      <formula>"Not Started"</formula>
    </cfRule>
  </conditionalFormatting>
  <conditionalFormatting sqref="D1:E2 D4:E19 D21:E33 D98:E1014 D35:E52 D54:E67 D69:E81 D83:E96">
    <cfRule type="cellIs" priority="3" operator="equal" aboveAverage="0" equalAverage="0" bottom="0" percent="0" rank="0" text="" dxfId="1">
      <formula>"In Progress"</formula>
    </cfRule>
  </conditionalFormatting>
  <conditionalFormatting sqref="D1:E2 D4:E19 D21:E33 D98:E1014 D35:E52 D54:E67 D69:E81 D83:E96">
    <cfRule type="cellIs" priority="4" operator="equal" aboveAverage="0" equalAverage="0" bottom="0" percent="0" rank="0" text="" dxfId="2">
      <formula>"Done"</formula>
    </cfRule>
  </conditionalFormatting>
  <conditionalFormatting sqref="G1:G37 G40:G1014">
    <cfRule type="cellIs" priority="5" operator="equal" aboveAverage="0" equalAverage="0" bottom="0" percent="0" rank="0" text="" dxfId="1">
      <formula>"On Track"</formula>
    </cfRule>
  </conditionalFormatting>
  <conditionalFormatting sqref="G1:G37 G40:G1014">
    <cfRule type="cellIs" priority="6" operator="equal" aboveAverage="0" equalAverage="0" bottom="0" percent="0" rank="0" text="" dxfId="0">
      <formula>"Late"</formula>
    </cfRule>
  </conditionalFormatting>
  <conditionalFormatting sqref="G1:G37 G40:G101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8 E21:E32 E35:E51 E54:E66 E69:E80 E83:E95 E98:E112"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52</v>
      </c>
      <c r="B3" s="38"/>
      <c r="C3" s="38"/>
      <c r="D3" s="38"/>
      <c r="E3" s="38"/>
      <c r="F3" s="39"/>
      <c r="G3" s="40"/>
    </row>
    <row r="4" customFormat="false" ht="15.75" hidden="false" customHeight="false" outlineLevel="0" collapsed="false">
      <c r="A4" s="41" t="s">
        <v>29</v>
      </c>
      <c r="B4" s="41" t="n">
        <v>1</v>
      </c>
      <c r="C4" s="41" t="n">
        <v>1</v>
      </c>
      <c r="D4" s="10" t="n">
        <f aca="false">IF(E4 = "Done",0,C4)</f>
        <v>1</v>
      </c>
      <c r="E4" s="41" t="s">
        <v>41</v>
      </c>
    </row>
    <row r="5" customFormat="false" ht="15.75" hidden="false" customHeight="false" outlineLevel="0" collapsed="false">
      <c r="A5" s="41" t="s">
        <v>31</v>
      </c>
      <c r="B5" s="41" t="n">
        <v>1</v>
      </c>
      <c r="C5" s="41" t="n">
        <v>1</v>
      </c>
      <c r="D5" s="10" t="n">
        <f aca="false">IF(E5 = "Done",0,C5)</f>
        <v>1</v>
      </c>
      <c r="E5" s="41" t="s">
        <v>41</v>
      </c>
      <c r="H5" s="43"/>
      <c r="I5" s="42"/>
      <c r="J5" s="42"/>
      <c r="K5" s="42"/>
      <c r="L5" s="42"/>
      <c r="M5" s="42"/>
      <c r="N5" s="42"/>
      <c r="O5" s="42"/>
      <c r="P5" s="42"/>
      <c r="Q5" s="42"/>
      <c r="R5" s="42"/>
      <c r="S5" s="42"/>
      <c r="T5" s="42"/>
      <c r="U5" s="42"/>
      <c r="V5" s="42"/>
      <c r="W5" s="42"/>
      <c r="X5" s="42"/>
      <c r="Y5" s="42"/>
      <c r="Z5" s="42"/>
      <c r="AA5" s="42"/>
    </row>
    <row r="6" customFormat="false" ht="15.75" hidden="false" customHeight="false" outlineLevel="0" collapsed="false">
      <c r="A6" s="41" t="s">
        <v>32</v>
      </c>
      <c r="B6" s="41" t="n">
        <v>1</v>
      </c>
      <c r="C6" s="41" t="n">
        <v>1</v>
      </c>
      <c r="D6" s="10" t="n">
        <f aca="false">IF(E6 = "Done",0,C6)</f>
        <v>1</v>
      </c>
      <c r="E6" s="41" t="s">
        <v>41</v>
      </c>
      <c r="H6" s="43"/>
      <c r="I6" s="42"/>
      <c r="J6" s="42"/>
      <c r="K6" s="42"/>
      <c r="L6" s="42"/>
      <c r="M6" s="42"/>
      <c r="N6" s="42"/>
      <c r="O6" s="42"/>
      <c r="P6" s="42"/>
      <c r="Q6" s="42"/>
      <c r="R6" s="42"/>
      <c r="S6" s="42"/>
      <c r="T6" s="42"/>
      <c r="U6" s="42"/>
      <c r="V6" s="42"/>
      <c r="W6" s="42"/>
      <c r="X6" s="42"/>
      <c r="Y6" s="42"/>
      <c r="Z6" s="42"/>
      <c r="AA6" s="42"/>
    </row>
    <row r="7" customFormat="false" ht="15.75" hidden="false" customHeight="false" outlineLevel="0" collapsed="false">
      <c r="A7" s="41" t="s">
        <v>33</v>
      </c>
      <c r="B7" s="41" t="n">
        <v>1</v>
      </c>
      <c r="C7" s="41" t="n">
        <v>1</v>
      </c>
      <c r="D7" s="10" t="n">
        <f aca="false">IF(E7 = "Done",0,C7)</f>
        <v>1</v>
      </c>
      <c r="E7" s="41" t="s">
        <v>41</v>
      </c>
      <c r="H7" s="43"/>
      <c r="I7" s="42"/>
      <c r="J7" s="42"/>
      <c r="K7" s="42"/>
      <c r="L7" s="42"/>
      <c r="M7" s="42"/>
      <c r="N7" s="42"/>
      <c r="O7" s="42"/>
      <c r="P7" s="42"/>
      <c r="Q7" s="42"/>
      <c r="R7" s="42"/>
      <c r="S7" s="42"/>
      <c r="T7" s="42"/>
      <c r="U7" s="42"/>
      <c r="V7" s="42"/>
      <c r="W7" s="42"/>
      <c r="X7" s="42"/>
      <c r="Y7" s="42"/>
      <c r="Z7" s="42"/>
      <c r="AA7" s="42"/>
    </row>
    <row r="8" customFormat="false" ht="15.75" hidden="false" customHeight="false" outlineLevel="0" collapsed="false">
      <c r="A8" s="41" t="s">
        <v>34</v>
      </c>
      <c r="B8" s="41" t="n">
        <v>1</v>
      </c>
      <c r="C8" s="41" t="n">
        <v>1</v>
      </c>
      <c r="D8" s="10" t="n">
        <f aca="false">IF(E8 = "Done",0,C8)</f>
        <v>1</v>
      </c>
      <c r="E8" s="41" t="s">
        <v>41</v>
      </c>
      <c r="H8" s="43"/>
      <c r="I8" s="42"/>
      <c r="J8" s="42"/>
      <c r="K8" s="42"/>
      <c r="L8" s="42"/>
      <c r="M8" s="42"/>
      <c r="N8" s="42"/>
      <c r="O8" s="42"/>
      <c r="P8" s="42"/>
      <c r="Q8" s="42"/>
      <c r="R8" s="42"/>
      <c r="S8" s="42"/>
      <c r="T8" s="42"/>
      <c r="U8" s="42"/>
      <c r="V8" s="42"/>
      <c r="W8" s="42"/>
      <c r="X8" s="42"/>
      <c r="Y8" s="42"/>
      <c r="Z8" s="42"/>
      <c r="AA8" s="42"/>
    </row>
    <row r="9" customFormat="false" ht="15.75" hidden="false" customHeight="false" outlineLevel="0" collapsed="false">
      <c r="A9" s="41" t="s">
        <v>35</v>
      </c>
      <c r="B9" s="41" t="n">
        <v>1</v>
      </c>
      <c r="C9" s="41" t="n">
        <v>1</v>
      </c>
      <c r="D9" s="10" t="n">
        <f aca="false">IF(E9 = "Done",0,C9)</f>
        <v>1</v>
      </c>
      <c r="E9" s="41" t="s">
        <v>41</v>
      </c>
      <c r="H9" s="43"/>
      <c r="I9" s="42"/>
      <c r="J9" s="42"/>
      <c r="K9" s="42"/>
      <c r="L9" s="42"/>
      <c r="M9" s="42"/>
      <c r="N9" s="42"/>
      <c r="O9" s="42"/>
      <c r="P9" s="42"/>
      <c r="Q9" s="42"/>
      <c r="R9" s="42"/>
      <c r="S9" s="42"/>
      <c r="T9" s="42"/>
      <c r="U9" s="42"/>
      <c r="V9" s="42"/>
      <c r="W9" s="42"/>
      <c r="X9" s="42"/>
      <c r="Y9" s="42"/>
      <c r="Z9" s="42"/>
      <c r="AA9" s="42"/>
    </row>
    <row r="10" customFormat="false" ht="15.75" hidden="false" customHeight="false" outlineLevel="0" collapsed="false">
      <c r="A10" s="41" t="s">
        <v>36</v>
      </c>
      <c r="B10" s="41" t="n">
        <v>1</v>
      </c>
      <c r="C10" s="41" t="n">
        <v>1</v>
      </c>
      <c r="D10" s="10" t="n">
        <f aca="false">IF(E10 = "Done",0,C10)</f>
        <v>1</v>
      </c>
      <c r="E10" s="41" t="s">
        <v>41</v>
      </c>
      <c r="H10" s="43"/>
      <c r="I10" s="42"/>
      <c r="J10" s="42"/>
      <c r="K10" s="42"/>
      <c r="L10" s="42"/>
      <c r="M10" s="42"/>
      <c r="N10" s="42"/>
      <c r="O10" s="42"/>
      <c r="P10" s="42"/>
      <c r="Q10" s="42"/>
      <c r="R10" s="42"/>
      <c r="S10" s="42"/>
      <c r="T10" s="42"/>
      <c r="U10" s="42"/>
      <c r="V10" s="42"/>
      <c r="W10" s="42"/>
      <c r="X10" s="42"/>
      <c r="Y10" s="42"/>
      <c r="Z10" s="42"/>
      <c r="AA10" s="42"/>
    </row>
    <row r="12" customFormat="false" ht="15.75" hidden="false" customHeight="false" outlineLevel="0" collapsed="false">
      <c r="A12" s="29"/>
      <c r="B12" s="29"/>
      <c r="C12" s="29"/>
      <c r="D12" s="29"/>
      <c r="E12" s="29"/>
      <c r="F12" s="39"/>
      <c r="G12" s="40"/>
    </row>
    <row r="42" customFormat="false" ht="15.75" hidden="false" customHeight="false" outlineLevel="0" collapsed="false">
      <c r="A42" s="44"/>
      <c r="B42" s="44"/>
      <c r="C42" s="44"/>
      <c r="D42" s="44"/>
      <c r="E42" s="44"/>
      <c r="F42" s="39"/>
      <c r="G42" s="40"/>
    </row>
    <row r="46" customFormat="false" ht="15.75" hidden="false" customHeight="false" outlineLevel="0" collapsed="false">
      <c r="B46" s="45"/>
      <c r="C46" s="45"/>
      <c r="D46" s="45"/>
    </row>
    <row r="47" customFormat="false" ht="15.75" hidden="false" customHeight="false" outlineLevel="0" collapsed="false">
      <c r="B47" s="45"/>
      <c r="C47" s="45"/>
      <c r="D47" s="45"/>
    </row>
    <row r="48" customFormat="false" ht="15.75" hidden="false" customHeight="false" outlineLevel="0" collapsed="false">
      <c r="B48" s="45"/>
      <c r="C48" s="45"/>
      <c r="D48" s="45"/>
    </row>
    <row r="49" customFormat="false" ht="15.75" hidden="false" customHeight="false" outlineLevel="0" collapsed="false">
      <c r="B49" s="45"/>
      <c r="C49" s="45"/>
      <c r="D49" s="45"/>
    </row>
    <row r="50" customFormat="false" ht="15.75" hidden="false" customHeight="false" outlineLevel="0" collapsed="false">
      <c r="B50" s="45"/>
      <c r="C50" s="45"/>
      <c r="D50" s="45"/>
    </row>
    <row r="51" customFormat="false" ht="15.75" hidden="false" customHeight="false" outlineLevel="0" collapsed="false">
      <c r="B51" s="45"/>
      <c r="C51" s="45"/>
      <c r="D51" s="45"/>
    </row>
    <row r="52" customFormat="false" ht="15.75" hidden="false" customHeight="false" outlineLevel="0" collapsed="false">
      <c r="B52" s="45"/>
      <c r="C52" s="45"/>
      <c r="D52" s="45"/>
    </row>
    <row r="53" customFormat="false" ht="15.75" hidden="false" customHeight="false" outlineLevel="0" collapsed="false">
      <c r="B53" s="45"/>
      <c r="C53" s="45"/>
      <c r="D53" s="45"/>
    </row>
    <row r="54" customFormat="false" ht="15.75" hidden="false" customHeight="false" outlineLevel="0" collapsed="false">
      <c r="B54" s="45"/>
      <c r="C54" s="45"/>
      <c r="D54" s="45"/>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796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52</v>
      </c>
      <c r="B3" s="38"/>
      <c r="C3" s="38"/>
      <c r="D3" s="38"/>
      <c r="E3" s="38"/>
      <c r="F3" s="39"/>
      <c r="G3" s="40"/>
    </row>
    <row r="4" customFormat="false" ht="15.75" hidden="false" customHeight="false" outlineLevel="0" collapsed="false">
      <c r="A4" s="41" t="s">
        <v>29</v>
      </c>
      <c r="B4" s="41" t="n">
        <v>2</v>
      </c>
      <c r="C4" s="41" t="n">
        <v>2</v>
      </c>
      <c r="D4" s="10" t="n">
        <f aca="false">IF(E4 = "Done",0,C4)</f>
        <v>2</v>
      </c>
      <c r="E4" s="41" t="s">
        <v>41</v>
      </c>
    </row>
    <row r="5" customFormat="false" ht="15.75" hidden="false" customHeight="false" outlineLevel="0" collapsed="false">
      <c r="A5" s="41" t="s">
        <v>31</v>
      </c>
      <c r="B5" s="41" t="n">
        <v>2</v>
      </c>
      <c r="C5" s="41" t="n">
        <v>2</v>
      </c>
      <c r="D5" s="10" t="n">
        <f aca="false">IF(E5 = "Done",0,C5)</f>
        <v>2</v>
      </c>
      <c r="E5" s="41" t="s">
        <v>41</v>
      </c>
      <c r="H5" s="43"/>
      <c r="I5" s="42"/>
      <c r="J5" s="42"/>
      <c r="K5" s="42"/>
      <c r="L5" s="42"/>
      <c r="M5" s="42"/>
      <c r="N5" s="42"/>
      <c r="O5" s="42"/>
      <c r="P5" s="42"/>
      <c r="Q5" s="42"/>
      <c r="R5" s="42"/>
      <c r="S5" s="42"/>
      <c r="T5" s="42"/>
      <c r="U5" s="42"/>
      <c r="V5" s="42"/>
      <c r="W5" s="42"/>
      <c r="X5" s="42"/>
      <c r="Y5" s="42"/>
      <c r="Z5" s="42"/>
      <c r="AA5" s="42"/>
    </row>
    <row r="6" customFormat="false" ht="15.75" hidden="false" customHeight="false" outlineLevel="0" collapsed="false">
      <c r="A6" s="41" t="s">
        <v>32</v>
      </c>
      <c r="B6" s="41" t="n">
        <v>2</v>
      </c>
      <c r="C6" s="41" t="n">
        <v>2</v>
      </c>
      <c r="D6" s="10" t="n">
        <f aca="false">IF(E6 = "Done",0,C6)</f>
        <v>2</v>
      </c>
      <c r="E6" s="41" t="s">
        <v>41</v>
      </c>
      <c r="H6" s="43"/>
      <c r="I6" s="42"/>
      <c r="J6" s="42"/>
      <c r="K6" s="42"/>
      <c r="L6" s="42"/>
      <c r="M6" s="42"/>
      <c r="N6" s="42"/>
      <c r="O6" s="42"/>
      <c r="P6" s="42"/>
      <c r="Q6" s="42"/>
      <c r="R6" s="42"/>
      <c r="S6" s="42"/>
      <c r="T6" s="42"/>
      <c r="U6" s="42"/>
      <c r="V6" s="42"/>
      <c r="W6" s="42"/>
      <c r="X6" s="42"/>
      <c r="Y6" s="42"/>
      <c r="Z6" s="42"/>
      <c r="AA6" s="42"/>
    </row>
    <row r="7" customFormat="false" ht="15.75" hidden="false" customHeight="false" outlineLevel="0" collapsed="false">
      <c r="A7" s="41" t="s">
        <v>33</v>
      </c>
      <c r="B7" s="41" t="n">
        <v>2</v>
      </c>
      <c r="C7" s="41" t="n">
        <v>2</v>
      </c>
      <c r="D7" s="10" t="n">
        <f aca="false">IF(E7 = "Done",0,C7)</f>
        <v>2</v>
      </c>
      <c r="E7" s="41" t="s">
        <v>41</v>
      </c>
      <c r="H7" s="43"/>
      <c r="I7" s="42"/>
      <c r="J7" s="42"/>
      <c r="K7" s="42"/>
      <c r="L7" s="42"/>
      <c r="M7" s="42"/>
      <c r="N7" s="42"/>
      <c r="O7" s="42"/>
      <c r="P7" s="42"/>
      <c r="Q7" s="42"/>
      <c r="R7" s="42"/>
      <c r="S7" s="42"/>
      <c r="T7" s="42"/>
      <c r="U7" s="42"/>
      <c r="V7" s="42"/>
      <c r="W7" s="42"/>
      <c r="X7" s="42"/>
      <c r="Y7" s="42"/>
      <c r="Z7" s="42"/>
      <c r="AA7" s="42"/>
    </row>
    <row r="8" customFormat="false" ht="15.75" hidden="false" customHeight="false" outlineLevel="0" collapsed="false">
      <c r="A8" s="41" t="s">
        <v>34</v>
      </c>
      <c r="B8" s="41" t="n">
        <v>2</v>
      </c>
      <c r="C8" s="41" t="n">
        <v>2</v>
      </c>
      <c r="D8" s="10" t="n">
        <f aca="false">IF(E8 = "Done",0,C8)</f>
        <v>2</v>
      </c>
      <c r="E8" s="41" t="s">
        <v>41</v>
      </c>
      <c r="H8" s="43"/>
      <c r="I8" s="42"/>
      <c r="J8" s="42"/>
      <c r="K8" s="42"/>
      <c r="L8" s="42"/>
      <c r="M8" s="42"/>
      <c r="N8" s="42"/>
      <c r="O8" s="42"/>
      <c r="P8" s="42"/>
      <c r="Q8" s="42"/>
      <c r="R8" s="42"/>
      <c r="S8" s="42"/>
      <c r="T8" s="42"/>
      <c r="U8" s="42"/>
      <c r="V8" s="42"/>
      <c r="W8" s="42"/>
      <c r="X8" s="42"/>
      <c r="Y8" s="42"/>
      <c r="Z8" s="42"/>
      <c r="AA8" s="42"/>
    </row>
    <row r="9" customFormat="false" ht="15.75" hidden="false" customHeight="false" outlineLevel="0" collapsed="false">
      <c r="A9" s="41" t="s">
        <v>35</v>
      </c>
      <c r="B9" s="41" t="n">
        <v>2</v>
      </c>
      <c r="C9" s="41" t="n">
        <v>2</v>
      </c>
      <c r="D9" s="10" t="n">
        <f aca="false">IF(E9 = "Done",0,C9)</f>
        <v>2</v>
      </c>
      <c r="E9" s="41" t="s">
        <v>41</v>
      </c>
      <c r="H9" s="43"/>
      <c r="I9" s="42"/>
      <c r="J9" s="42"/>
      <c r="K9" s="42"/>
      <c r="L9" s="42"/>
      <c r="M9" s="42"/>
      <c r="N9" s="42"/>
      <c r="O9" s="42"/>
      <c r="P9" s="42"/>
      <c r="Q9" s="42"/>
      <c r="R9" s="42"/>
      <c r="S9" s="42"/>
      <c r="T9" s="42"/>
      <c r="U9" s="42"/>
      <c r="V9" s="42"/>
      <c r="W9" s="42"/>
      <c r="X9" s="42"/>
      <c r="Y9" s="42"/>
      <c r="Z9" s="42"/>
      <c r="AA9" s="42"/>
    </row>
    <row r="11" customFormat="false" ht="15.75" hidden="false" customHeight="false" outlineLevel="0" collapsed="false">
      <c r="A11" s="29"/>
      <c r="B11" s="29"/>
      <c r="C11" s="29"/>
      <c r="D11" s="29"/>
      <c r="E11" s="29"/>
      <c r="F11" s="39"/>
      <c r="G11" s="40"/>
    </row>
    <row r="12" customFormat="false" ht="15.75" hidden="false" customHeight="false" outlineLevel="0" collapsed="false">
      <c r="A12" s="29"/>
      <c r="B12" s="29"/>
      <c r="C12" s="29"/>
      <c r="D12" s="29"/>
      <c r="E12" s="29"/>
    </row>
    <row r="13" customFormat="false" ht="15.75" hidden="false" customHeight="false" outlineLevel="0" collapsed="false">
      <c r="A13" s="29"/>
      <c r="B13" s="29"/>
      <c r="C13" s="29"/>
      <c r="D13" s="29"/>
      <c r="E13" s="29"/>
    </row>
    <row r="14" customFormat="false" ht="15.75" hidden="false" customHeight="false" outlineLevel="0" collapsed="false">
      <c r="A14" s="29"/>
      <c r="B14" s="29"/>
      <c r="C14" s="29"/>
      <c r="D14" s="29"/>
      <c r="E14" s="29"/>
    </row>
    <row r="15" customFormat="false" ht="15.75" hidden="false" customHeight="false" outlineLevel="0" collapsed="false">
      <c r="A15" s="29"/>
      <c r="B15" s="29"/>
      <c r="C15" s="29"/>
      <c r="D15" s="29"/>
      <c r="E15" s="29"/>
    </row>
    <row r="16" customFormat="false" ht="15.75" hidden="false" customHeight="false" outlineLevel="0" collapsed="false">
      <c r="A16" s="29"/>
      <c r="B16" s="29"/>
      <c r="C16" s="29"/>
      <c r="D16" s="29"/>
      <c r="E16" s="29"/>
    </row>
    <row r="17" customFormat="false" ht="15.75" hidden="false" customHeight="false" outlineLevel="0" collapsed="false">
      <c r="A17" s="29"/>
      <c r="B17" s="29"/>
      <c r="C17" s="29"/>
      <c r="D17" s="29"/>
      <c r="E17" s="29"/>
      <c r="F17" s="39"/>
      <c r="G17" s="40"/>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93.25"/>
  </cols>
  <sheetData>
    <row r="1" customFormat="false" ht="72" hidden="false" customHeight="true" outlineLevel="0" collapsed="false">
      <c r="A1" s="46" t="s">
        <v>53</v>
      </c>
    </row>
    <row r="2" customFormat="false" ht="15.75" hidden="false" customHeight="false" outlineLevel="0" collapsed="false">
      <c r="A2" s="47" t="s">
        <v>54</v>
      </c>
    </row>
    <row r="3" customFormat="false" ht="15.75" hidden="false" customHeight="false" outlineLevel="0" collapsed="false">
      <c r="A3" s="47" t="s">
        <v>55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4443</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2022-06-28T21:21:40Z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