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00" yWindow="0" windowWidth="14600" windowHeight="1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4" i="1" l="1"/>
  <c r="AD14" i="1"/>
  <c r="AD13" i="1"/>
  <c r="AM13" i="1"/>
  <c r="AM14" i="1"/>
  <c r="AE13" i="1"/>
  <c r="AN13" i="1"/>
  <c r="AA13" i="1"/>
  <c r="AA14" i="1"/>
  <c r="AJ13" i="1"/>
  <c r="Z15" i="1"/>
  <c r="Z16" i="1"/>
  <c r="AI15" i="1"/>
  <c r="AA16" i="1"/>
  <c r="AA17" i="1"/>
  <c r="AJ16" i="1"/>
  <c r="Z17" i="1"/>
  <c r="AI16" i="1"/>
  <c r="Y16" i="1"/>
  <c r="Y17" i="1"/>
  <c r="Y18" i="1"/>
  <c r="AH16" i="1"/>
  <c r="Y14" i="1"/>
  <c r="Y15" i="1"/>
  <c r="AH14" i="1"/>
  <c r="AH15" i="1"/>
  <c r="AE12" i="1"/>
  <c r="AN12" i="1"/>
  <c r="AB15" i="1"/>
  <c r="AB16" i="1"/>
  <c r="AK15" i="1"/>
  <c r="AC14" i="1"/>
  <c r="AC15" i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H45" i="1"/>
  <c r="AI45" i="1"/>
  <c r="AJ45" i="1"/>
  <c r="AK45" i="1"/>
  <c r="AL45" i="1"/>
  <c r="AM45" i="1"/>
  <c r="AN45" i="1"/>
  <c r="AO45" i="1"/>
  <c r="E1" i="2"/>
  <c r="E3" i="2"/>
  <c r="AH46" i="1"/>
  <c r="AI46" i="1"/>
  <c r="AJ46" i="1"/>
  <c r="AK46" i="1"/>
  <c r="AL46" i="1"/>
  <c r="AM46" i="1"/>
  <c r="AN46" i="1"/>
  <c r="AO46" i="1"/>
  <c r="D1" i="2"/>
  <c r="D4" i="2"/>
  <c r="D3" i="2"/>
  <c r="D20" i="2"/>
  <c r="D21" i="2"/>
  <c r="D22" i="2"/>
  <c r="D23" i="2"/>
  <c r="D24" i="2"/>
  <c r="D25" i="2"/>
  <c r="D26" i="2"/>
  <c r="D27" i="2"/>
  <c r="L17" i="1"/>
  <c r="AK16" i="1"/>
  <c r="Z18" i="1"/>
  <c r="AL15" i="1"/>
  <c r="AA15" i="1"/>
  <c r="AJ15" i="1"/>
  <c r="AB14" i="1"/>
  <c r="AK14" i="1"/>
  <c r="AJ14" i="1"/>
  <c r="Z14" i="1"/>
  <c r="AI14" i="1"/>
  <c r="AC13" i="1"/>
  <c r="AL13" i="1"/>
  <c r="AB13" i="1"/>
  <c r="AK13" i="1"/>
  <c r="Z13" i="1"/>
  <c r="AI13" i="1"/>
  <c r="AD12" i="1"/>
  <c r="AM12" i="1"/>
  <c r="AC12" i="1"/>
  <c r="AL12" i="1"/>
  <c r="AB12" i="1"/>
  <c r="AK12" i="1"/>
  <c r="AA12" i="1"/>
  <c r="AJ12" i="1"/>
  <c r="AE11" i="1"/>
  <c r="AN11" i="1"/>
  <c r="AD11" i="1"/>
  <c r="AM11" i="1"/>
  <c r="AC11" i="1"/>
  <c r="AL11" i="1"/>
  <c r="AB11" i="1"/>
  <c r="AK11" i="1"/>
  <c r="AC32" i="1"/>
  <c r="AC30" i="1"/>
  <c r="AC31" i="1"/>
  <c r="AL30" i="1"/>
  <c r="AE32" i="1"/>
  <c r="AE31" i="1"/>
  <c r="AE30" i="1"/>
  <c r="AN30" i="1"/>
  <c r="AD32" i="1"/>
  <c r="AD30" i="1"/>
  <c r="AD31" i="1"/>
  <c r="AM30" i="1"/>
  <c r="AB32" i="1"/>
  <c r="AB31" i="1"/>
  <c r="AB30" i="1"/>
  <c r="AK30" i="1"/>
  <c r="AO30" i="1"/>
  <c r="AG1" i="2"/>
  <c r="AG17" i="2"/>
  <c r="AG3" i="2"/>
  <c r="AG38" i="2"/>
  <c r="AG37" i="2"/>
  <c r="AG36" i="2"/>
  <c r="AG35" i="2"/>
  <c r="AG34" i="2"/>
  <c r="AG33" i="2"/>
  <c r="AG32" i="2"/>
  <c r="AG31" i="2"/>
  <c r="AG30" i="2"/>
  <c r="AG27" i="2"/>
  <c r="AG26" i="2"/>
  <c r="AG25" i="2"/>
  <c r="AG24" i="2"/>
  <c r="AG23" i="2"/>
  <c r="AG22" i="2"/>
  <c r="AG21" i="2"/>
  <c r="AG20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B33" i="1"/>
  <c r="AK31" i="1"/>
  <c r="AC33" i="1"/>
  <c r="AL31" i="1"/>
  <c r="AD33" i="1"/>
  <c r="AM31" i="1"/>
  <c r="AN31" i="1"/>
  <c r="AA33" i="1"/>
  <c r="AA32" i="1"/>
  <c r="AA31" i="1"/>
  <c r="AJ31" i="1"/>
  <c r="AO31" i="1"/>
  <c r="AF1" i="2"/>
  <c r="AF38" i="2"/>
  <c r="AF37" i="2"/>
  <c r="AF36" i="2"/>
  <c r="AF35" i="2"/>
  <c r="AF34" i="2"/>
  <c r="AF33" i="2"/>
  <c r="AF32" i="2"/>
  <c r="AF31" i="2"/>
  <c r="AF30" i="2"/>
  <c r="AF27" i="2"/>
  <c r="AF26" i="2"/>
  <c r="AF25" i="2"/>
  <c r="AF24" i="2"/>
  <c r="AF23" i="2"/>
  <c r="AF22" i="2"/>
  <c r="AF21" i="2"/>
  <c r="AF20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B34" i="1"/>
  <c r="AK32" i="1"/>
  <c r="AC34" i="1"/>
  <c r="AL32" i="1"/>
  <c r="AM32" i="1"/>
  <c r="AN32" i="1"/>
  <c r="AA34" i="1"/>
  <c r="AJ32" i="1"/>
  <c r="Z34" i="1"/>
  <c r="Z32" i="1"/>
  <c r="Z33" i="1"/>
  <c r="AI32" i="1"/>
  <c r="AO32" i="1"/>
  <c r="AE1" i="2"/>
  <c r="AE38" i="2"/>
  <c r="AE37" i="2"/>
  <c r="AE36" i="2"/>
  <c r="AE35" i="2"/>
  <c r="AE34" i="2"/>
  <c r="AE33" i="2"/>
  <c r="AE32" i="2"/>
  <c r="AE31" i="2"/>
  <c r="AE30" i="2"/>
  <c r="AE27" i="2"/>
  <c r="AE26" i="2"/>
  <c r="AE25" i="2"/>
  <c r="AE24" i="2"/>
  <c r="AE23" i="2"/>
  <c r="AE22" i="2"/>
  <c r="AE21" i="2"/>
  <c r="AE20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B35" i="1"/>
  <c r="AK33" i="1"/>
  <c r="AL33" i="1"/>
  <c r="AM33" i="1"/>
  <c r="AA35" i="1"/>
  <c r="AJ33" i="1"/>
  <c r="Z35" i="1"/>
  <c r="AI33" i="1"/>
  <c r="Y33" i="1"/>
  <c r="Y34" i="1"/>
  <c r="Y35" i="1"/>
  <c r="AH33" i="1"/>
  <c r="AO33" i="1"/>
  <c r="AD1" i="2"/>
  <c r="AD38" i="2"/>
  <c r="AD37" i="2"/>
  <c r="AD36" i="2"/>
  <c r="AD35" i="2"/>
  <c r="AD34" i="2"/>
  <c r="AD33" i="2"/>
  <c r="AD32" i="2"/>
  <c r="AD31" i="2"/>
  <c r="AD30" i="2"/>
  <c r="AD27" i="2"/>
  <c r="AD26" i="2"/>
  <c r="AD25" i="2"/>
  <c r="AD24" i="2"/>
  <c r="AD23" i="2"/>
  <c r="AD22" i="2"/>
  <c r="AD21" i="2"/>
  <c r="AD20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K34" i="1"/>
  <c r="AA36" i="1"/>
  <c r="AJ34" i="1"/>
  <c r="AL34" i="1"/>
  <c r="Z36" i="1"/>
  <c r="AI34" i="1"/>
  <c r="Y36" i="1"/>
  <c r="AH34" i="1"/>
  <c r="AO34" i="1"/>
  <c r="AC1" i="2"/>
  <c r="AC38" i="2"/>
  <c r="AC37" i="2"/>
  <c r="AC36" i="2"/>
  <c r="AC35" i="2"/>
  <c r="AC34" i="2"/>
  <c r="AC33" i="2"/>
  <c r="AC32" i="2"/>
  <c r="AC31" i="2"/>
  <c r="AC30" i="2"/>
  <c r="AC27" i="2"/>
  <c r="AC26" i="2"/>
  <c r="AC25" i="2"/>
  <c r="AC24" i="2"/>
  <c r="AC23" i="2"/>
  <c r="AC22" i="2"/>
  <c r="AC21" i="2"/>
  <c r="AC20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K35" i="1"/>
  <c r="AJ35" i="1"/>
  <c r="Z37" i="1"/>
  <c r="AI35" i="1"/>
  <c r="Y37" i="1"/>
  <c r="AH35" i="1"/>
  <c r="AO35" i="1"/>
  <c r="AB1" i="2"/>
  <c r="AB38" i="2"/>
  <c r="AB37" i="2"/>
  <c r="AB36" i="2"/>
  <c r="AB35" i="2"/>
  <c r="AB34" i="2"/>
  <c r="AB33" i="2"/>
  <c r="AB32" i="2"/>
  <c r="AB31" i="2"/>
  <c r="AB30" i="2"/>
  <c r="AB27" i="2"/>
  <c r="AB26" i="2"/>
  <c r="AB25" i="2"/>
  <c r="AB24" i="2"/>
  <c r="AB23" i="2"/>
  <c r="AB22" i="2"/>
  <c r="AB21" i="2"/>
  <c r="AB20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O11" i="1"/>
  <c r="Y1" i="2"/>
  <c r="Y38" i="2"/>
  <c r="Y37" i="2"/>
  <c r="Y36" i="2"/>
  <c r="Y35" i="2"/>
  <c r="Y34" i="2"/>
  <c r="Y33" i="2"/>
  <c r="Y32" i="2"/>
  <c r="Y31" i="2"/>
  <c r="Y30" i="2"/>
  <c r="Y27" i="2"/>
  <c r="Y26" i="2"/>
  <c r="Y25" i="2"/>
  <c r="Y24" i="2"/>
  <c r="Y23" i="2"/>
  <c r="Y22" i="2"/>
  <c r="Y21" i="2"/>
  <c r="Y20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AO12" i="1"/>
  <c r="X1" i="2"/>
  <c r="X38" i="2"/>
  <c r="X37" i="2"/>
  <c r="X36" i="2"/>
  <c r="X35" i="2"/>
  <c r="X34" i="2"/>
  <c r="X33" i="2"/>
  <c r="X32" i="2"/>
  <c r="X31" i="2"/>
  <c r="X30" i="2"/>
  <c r="X27" i="2"/>
  <c r="X26" i="2"/>
  <c r="X25" i="2"/>
  <c r="X24" i="2"/>
  <c r="X23" i="2"/>
  <c r="X22" i="2"/>
  <c r="X21" i="2"/>
  <c r="X20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AO13" i="1"/>
  <c r="W1" i="2"/>
  <c r="W38" i="2"/>
  <c r="W37" i="2"/>
  <c r="W36" i="2"/>
  <c r="W35" i="2"/>
  <c r="W34" i="2"/>
  <c r="W33" i="2"/>
  <c r="W32" i="2"/>
  <c r="W31" i="2"/>
  <c r="W30" i="2"/>
  <c r="W27" i="2"/>
  <c r="W26" i="2"/>
  <c r="W25" i="2"/>
  <c r="W24" i="2"/>
  <c r="W23" i="2"/>
  <c r="W22" i="2"/>
  <c r="W21" i="2"/>
  <c r="W20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O14" i="1"/>
  <c r="V1" i="2"/>
  <c r="V38" i="2"/>
  <c r="V37" i="2"/>
  <c r="V36" i="2"/>
  <c r="V35" i="2"/>
  <c r="V34" i="2"/>
  <c r="V33" i="2"/>
  <c r="V32" i="2"/>
  <c r="V31" i="2"/>
  <c r="V30" i="2"/>
  <c r="V27" i="2"/>
  <c r="V26" i="2"/>
  <c r="V25" i="2"/>
  <c r="V24" i="2"/>
  <c r="V23" i="2"/>
  <c r="V22" i="2"/>
  <c r="V21" i="2"/>
  <c r="V20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AO15" i="1"/>
  <c r="U1" i="2"/>
  <c r="U38" i="2"/>
  <c r="U37" i="2"/>
  <c r="U36" i="2"/>
  <c r="U35" i="2"/>
  <c r="U34" i="2"/>
  <c r="U33" i="2"/>
  <c r="U32" i="2"/>
  <c r="U31" i="2"/>
  <c r="U30" i="2"/>
  <c r="U27" i="2"/>
  <c r="U26" i="2"/>
  <c r="U25" i="2"/>
  <c r="U24" i="2"/>
  <c r="U23" i="2"/>
  <c r="U22" i="2"/>
  <c r="U21" i="2"/>
  <c r="U20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O16" i="1"/>
  <c r="T1" i="2"/>
  <c r="T38" i="2"/>
  <c r="T37" i="2"/>
  <c r="T36" i="2"/>
  <c r="T35" i="2"/>
  <c r="T34" i="2"/>
  <c r="T33" i="2"/>
  <c r="T32" i="2"/>
  <c r="T31" i="2"/>
  <c r="T30" i="2"/>
  <c r="T27" i="2"/>
  <c r="T26" i="2"/>
  <c r="T25" i="2"/>
  <c r="T24" i="2"/>
  <c r="T23" i="2"/>
  <c r="T22" i="2"/>
  <c r="T21" i="2"/>
  <c r="T20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AL41" i="1"/>
  <c r="AK41" i="1"/>
  <c r="AM41" i="1"/>
  <c r="AH41" i="1"/>
  <c r="AI41" i="1"/>
  <c r="AJ41" i="1"/>
  <c r="AN41" i="1"/>
  <c r="AO41" i="1"/>
  <c r="I1" i="2"/>
  <c r="I38" i="2"/>
  <c r="AK42" i="1"/>
  <c r="AJ42" i="1"/>
  <c r="AL42" i="1"/>
  <c r="AM42" i="1"/>
  <c r="AH42" i="1"/>
  <c r="AI42" i="1"/>
  <c r="AN42" i="1"/>
  <c r="AO42" i="1"/>
  <c r="H1" i="2"/>
  <c r="H38" i="2"/>
  <c r="AK43" i="1"/>
  <c r="AJ43" i="1"/>
  <c r="AM43" i="1"/>
  <c r="AL43" i="1"/>
  <c r="AI43" i="1"/>
  <c r="AN43" i="1"/>
  <c r="AH43" i="1"/>
  <c r="AO43" i="1"/>
  <c r="G1" i="2"/>
  <c r="G38" i="2"/>
  <c r="AK44" i="1"/>
  <c r="AL44" i="1"/>
  <c r="AJ44" i="1"/>
  <c r="AI44" i="1"/>
  <c r="AM44" i="1"/>
  <c r="AN44" i="1"/>
  <c r="AH44" i="1"/>
  <c r="AO44" i="1"/>
  <c r="F1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E38" i="2"/>
  <c r="E37" i="2"/>
  <c r="E36" i="2"/>
  <c r="E35" i="2"/>
  <c r="E34" i="2"/>
  <c r="E33" i="2"/>
  <c r="E32" i="2"/>
  <c r="E31" i="2"/>
  <c r="E30" i="2"/>
  <c r="E27" i="2"/>
  <c r="E26" i="2"/>
  <c r="E25" i="2"/>
  <c r="E24" i="2"/>
  <c r="E23" i="2"/>
  <c r="E22" i="2"/>
  <c r="E21" i="2"/>
  <c r="E20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M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F19" i="1"/>
  <c r="M20" i="2"/>
  <c r="M21" i="2"/>
  <c r="M22" i="2"/>
  <c r="M23" i="2"/>
  <c r="M24" i="2"/>
  <c r="M25" i="2"/>
  <c r="M26" i="2"/>
  <c r="M27" i="2"/>
  <c r="F20" i="1"/>
  <c r="M30" i="2"/>
  <c r="M31" i="2"/>
  <c r="M32" i="2"/>
  <c r="M33" i="2"/>
  <c r="M34" i="2"/>
  <c r="M35" i="2"/>
  <c r="M36" i="2"/>
  <c r="M37" i="2"/>
  <c r="M38" i="2"/>
  <c r="F21" i="1"/>
  <c r="F22" i="1"/>
  <c r="K14" i="1"/>
  <c r="L14" i="1"/>
  <c r="M14" i="1"/>
  <c r="N14" i="1"/>
  <c r="K15" i="1"/>
  <c r="L15" i="1"/>
  <c r="M15" i="1"/>
  <c r="N15" i="1"/>
  <c r="K16" i="1"/>
  <c r="L16" i="1"/>
  <c r="M16" i="1"/>
  <c r="N16" i="1"/>
  <c r="Q12" i="1"/>
  <c r="Q13" i="1"/>
  <c r="Q14" i="1"/>
  <c r="Q15" i="1"/>
  <c r="R12" i="1"/>
  <c r="R13" i="1"/>
  <c r="R14" i="1"/>
  <c r="R15" i="1"/>
  <c r="S12" i="1"/>
  <c r="S13" i="1"/>
  <c r="S14" i="1"/>
  <c r="S15" i="1"/>
  <c r="S30" i="1"/>
  <c r="S31" i="1"/>
  <c r="S32" i="1"/>
  <c r="S33" i="1"/>
  <c r="T30" i="1"/>
  <c r="T31" i="1"/>
  <c r="T32" i="1"/>
  <c r="T33" i="1"/>
  <c r="U30" i="1"/>
  <c r="U31" i="1"/>
  <c r="U32" i="1"/>
  <c r="U33" i="1"/>
  <c r="N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G19" i="1"/>
  <c r="N20" i="2"/>
  <c r="N21" i="2"/>
  <c r="N22" i="2"/>
  <c r="N23" i="2"/>
  <c r="N24" i="2"/>
  <c r="N25" i="2"/>
  <c r="N26" i="2"/>
  <c r="N27" i="2"/>
  <c r="G20" i="1"/>
  <c r="N30" i="2"/>
  <c r="N31" i="2"/>
  <c r="N32" i="2"/>
  <c r="N33" i="2"/>
  <c r="N34" i="2"/>
  <c r="N35" i="2"/>
  <c r="N36" i="2"/>
  <c r="N37" i="2"/>
  <c r="N38" i="2"/>
  <c r="G21" i="1"/>
  <c r="G22" i="1"/>
  <c r="T12" i="1"/>
  <c r="T13" i="1"/>
  <c r="T14" i="1"/>
  <c r="T15" i="1"/>
  <c r="R30" i="1"/>
  <c r="R31" i="1"/>
  <c r="R32" i="1"/>
  <c r="R33" i="1"/>
  <c r="O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H19" i="1"/>
  <c r="O20" i="2"/>
  <c r="O21" i="2"/>
  <c r="O22" i="2"/>
  <c r="O23" i="2"/>
  <c r="O24" i="2"/>
  <c r="O25" i="2"/>
  <c r="O26" i="2"/>
  <c r="O27" i="2"/>
  <c r="H20" i="1"/>
  <c r="O30" i="2"/>
  <c r="O31" i="2"/>
  <c r="O32" i="2"/>
  <c r="O33" i="2"/>
  <c r="O34" i="2"/>
  <c r="O35" i="2"/>
  <c r="O36" i="2"/>
  <c r="O37" i="2"/>
  <c r="O38" i="2"/>
  <c r="H21" i="1"/>
  <c r="H22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K17" i="1"/>
  <c r="D30" i="2"/>
  <c r="D31" i="2"/>
  <c r="D32" i="2"/>
  <c r="D33" i="2"/>
  <c r="D34" i="2"/>
  <c r="D35" i="2"/>
  <c r="D36" i="2"/>
  <c r="D37" i="2"/>
  <c r="D38" i="2"/>
  <c r="M17" i="1"/>
  <c r="N17" i="1"/>
  <c r="Q30" i="1"/>
  <c r="Q31" i="1"/>
  <c r="Q32" i="1"/>
  <c r="Q33" i="1"/>
  <c r="K13" i="1"/>
  <c r="L13" i="1"/>
  <c r="M13" i="1"/>
  <c r="N13" i="1"/>
  <c r="V30" i="1"/>
  <c r="V31" i="1"/>
  <c r="V32" i="1"/>
  <c r="V33" i="1"/>
  <c r="U12" i="1"/>
  <c r="U13" i="1"/>
  <c r="U14" i="1"/>
  <c r="U15" i="1"/>
  <c r="L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E19" i="1"/>
  <c r="L20" i="2"/>
  <c r="L21" i="2"/>
  <c r="L22" i="2"/>
  <c r="L23" i="2"/>
  <c r="L24" i="2"/>
  <c r="L25" i="2"/>
  <c r="L26" i="2"/>
  <c r="L27" i="2"/>
  <c r="E20" i="1"/>
  <c r="L30" i="2"/>
  <c r="L31" i="2"/>
  <c r="L32" i="2"/>
  <c r="L33" i="2"/>
  <c r="L34" i="2"/>
  <c r="L35" i="2"/>
  <c r="L36" i="2"/>
  <c r="L37" i="2"/>
  <c r="L38" i="2"/>
  <c r="E21" i="1"/>
  <c r="E22" i="1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9" i="1"/>
  <c r="K20" i="2"/>
  <c r="K21" i="2"/>
  <c r="K22" i="2"/>
  <c r="K23" i="2"/>
  <c r="K24" i="2"/>
  <c r="K25" i="2"/>
  <c r="K26" i="2"/>
  <c r="K27" i="2"/>
  <c r="D20" i="1"/>
  <c r="K30" i="2"/>
  <c r="K31" i="2"/>
  <c r="K32" i="2"/>
  <c r="K33" i="2"/>
  <c r="K34" i="2"/>
  <c r="K35" i="2"/>
  <c r="K36" i="2"/>
  <c r="K37" i="2"/>
  <c r="K38" i="2"/>
  <c r="D21" i="1"/>
  <c r="D22" i="1"/>
  <c r="P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I19" i="1"/>
  <c r="P20" i="2"/>
  <c r="P21" i="2"/>
  <c r="P22" i="2"/>
  <c r="P23" i="2"/>
  <c r="P24" i="2"/>
  <c r="P25" i="2"/>
  <c r="P26" i="2"/>
  <c r="P27" i="2"/>
  <c r="I20" i="1"/>
  <c r="P30" i="2"/>
  <c r="P31" i="2"/>
  <c r="P32" i="2"/>
  <c r="P33" i="2"/>
  <c r="P34" i="2"/>
  <c r="P35" i="2"/>
  <c r="P36" i="2"/>
  <c r="P37" i="2"/>
  <c r="P38" i="2"/>
  <c r="I21" i="1"/>
  <c r="I22" i="1"/>
  <c r="K12" i="1"/>
  <c r="L12" i="1"/>
  <c r="M12" i="1"/>
  <c r="N12" i="1"/>
  <c r="Q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J19" i="1"/>
  <c r="Q20" i="2"/>
  <c r="Q21" i="2"/>
  <c r="Q22" i="2"/>
  <c r="Q23" i="2"/>
  <c r="Q24" i="2"/>
  <c r="Q25" i="2"/>
  <c r="Q26" i="2"/>
  <c r="Q27" i="2"/>
  <c r="J20" i="1"/>
  <c r="Q30" i="2"/>
  <c r="Q31" i="2"/>
  <c r="Q32" i="2"/>
  <c r="Q33" i="2"/>
  <c r="Q34" i="2"/>
  <c r="Q35" i="2"/>
  <c r="Q36" i="2"/>
  <c r="Q37" i="2"/>
  <c r="Q38" i="2"/>
  <c r="J21" i="1"/>
  <c r="J22" i="1"/>
  <c r="V12" i="1"/>
  <c r="V13" i="1"/>
  <c r="V14" i="1"/>
  <c r="V15" i="1"/>
  <c r="N22" i="1"/>
  <c r="Y19" i="1"/>
  <c r="Y38" i="1"/>
  <c r="X11" i="1"/>
  <c r="X12" i="1"/>
  <c r="X13" i="1"/>
</calcChain>
</file>

<file path=xl/sharedStrings.xml><?xml version="1.0" encoding="utf-8"?>
<sst xmlns="http://schemas.openxmlformats.org/spreadsheetml/2006/main" count="148" uniqueCount="75">
  <si>
    <t>COLUMN</t>
  </si>
  <si>
    <t>ROW</t>
  </si>
  <si>
    <t>Score</t>
  </si>
  <si>
    <t>X</t>
  </si>
  <si>
    <t>Score row 1</t>
  </si>
  <si>
    <t>1 extra space</t>
  </si>
  <si>
    <t>0011</t>
  </si>
  <si>
    <t>Permutations</t>
  </si>
  <si>
    <t>0110</t>
  </si>
  <si>
    <t>1100</t>
  </si>
  <si>
    <t>0101</t>
  </si>
  <si>
    <t>1010</t>
  </si>
  <si>
    <t>1001</t>
  </si>
  <si>
    <t>0001</t>
  </si>
  <si>
    <t>0010</t>
  </si>
  <si>
    <t>0100</t>
  </si>
  <si>
    <t>1000</t>
  </si>
  <si>
    <t>0111</t>
  </si>
  <si>
    <t>1110</t>
  </si>
  <si>
    <t>4 char</t>
  </si>
  <si>
    <t>5 char</t>
  </si>
  <si>
    <t>00010</t>
  </si>
  <si>
    <t>01000</t>
  </si>
  <si>
    <t>00100</t>
  </si>
  <si>
    <t>Addional Score</t>
  </si>
  <si>
    <t>01010</t>
  </si>
  <si>
    <t>00110</t>
  </si>
  <si>
    <t>01100</t>
  </si>
  <si>
    <t>01110</t>
  </si>
  <si>
    <t>6 char</t>
  </si>
  <si>
    <t>000100</t>
  </si>
  <si>
    <t>010000</t>
  </si>
  <si>
    <t>001000</t>
  </si>
  <si>
    <t>000010</t>
  </si>
  <si>
    <t>001100</t>
  </si>
  <si>
    <t>000110</t>
  </si>
  <si>
    <t>011000</t>
  </si>
  <si>
    <t>2 extra space</t>
  </si>
  <si>
    <t>ROW SCORE</t>
  </si>
  <si>
    <t>1011</t>
  </si>
  <si>
    <t>1101</t>
  </si>
  <si>
    <t>1111</t>
  </si>
  <si>
    <t>010110</t>
  </si>
  <si>
    <t>011010</t>
  </si>
  <si>
    <t>r6</t>
  </si>
  <si>
    <t>r5</t>
  </si>
  <si>
    <t>r4</t>
  </si>
  <si>
    <t>r3</t>
  </si>
  <si>
    <t>r2</t>
  </si>
  <si>
    <t>r1</t>
  </si>
  <si>
    <t>c1</t>
  </si>
  <si>
    <t>c2</t>
  </si>
  <si>
    <t>c3</t>
  </si>
  <si>
    <t>c4</t>
  </si>
  <si>
    <t>c5</t>
  </si>
  <si>
    <t>c6</t>
  </si>
  <si>
    <t>c7</t>
  </si>
  <si>
    <t>Score col 1</t>
  </si>
  <si>
    <t>COL SCORE</t>
  </si>
  <si>
    <t>Total Score</t>
  </si>
  <si>
    <t>left diag</t>
  </si>
  <si>
    <t>main</t>
  </si>
  <si>
    <t>right diag</t>
  </si>
  <si>
    <t>Left diag SCORE</t>
  </si>
  <si>
    <t>Right diag SCORE</t>
  </si>
  <si>
    <t>left diag main</t>
  </si>
  <si>
    <t>left diag r2</t>
  </si>
  <si>
    <t>left diag r3</t>
  </si>
  <si>
    <t>Flipboard</t>
  </si>
  <si>
    <t>right diag c4</t>
  </si>
  <si>
    <t>right diag main</t>
  </si>
  <si>
    <t>right diag r2</t>
  </si>
  <si>
    <t>right diag r3</t>
  </si>
  <si>
    <t>right diag c6</t>
  </si>
  <si>
    <t>right diag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</si>
</sst>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6"/>
  <sheetViews>
    <sheetView tabSelected="1" workbookViewId="0">
      <selection activeCell="N15" sqref="N15"/>
    </sheetView>
  </sheetViews>
  <sheetFormatPr baseColWidth="10" defaultRowHeight="15" x14ac:dyDescent="0"/>
  <cols>
    <col min="3" max="3" width="12" bestFit="1" customWidth="1"/>
    <col min="4" max="6" width="3.1640625" customWidth="1"/>
    <col min="7" max="7" width="6" bestFit="1" customWidth="1"/>
    <col min="8" max="10" width="3.1640625" customWidth="1"/>
    <col min="11" max="13" width="4.5" customWidth="1"/>
    <col min="14" max="14" width="11.1640625" bestFit="1" customWidth="1"/>
    <col min="17" max="22" width="4.5" style="5" customWidth="1"/>
    <col min="25" max="32" width="4" style="5" customWidth="1"/>
    <col min="33" max="33" width="4" style="11" customWidth="1"/>
    <col min="34" max="40" width="4" style="5" customWidth="1"/>
  </cols>
  <sheetData>
    <row r="1" spans="2:41">
      <c r="M1" s="3"/>
    </row>
    <row r="10" spans="2:41">
      <c r="D10" t="s">
        <v>0</v>
      </c>
    </row>
    <row r="11" spans="2:41">
      <c r="B11" t="s">
        <v>2</v>
      </c>
      <c r="C11" t="s">
        <v>1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 t="s">
        <v>4</v>
      </c>
      <c r="L11" t="s">
        <v>5</v>
      </c>
      <c r="M11" t="s">
        <v>37</v>
      </c>
      <c r="N11" s="8" t="s">
        <v>38</v>
      </c>
      <c r="P11" t="s">
        <v>60</v>
      </c>
      <c r="Q11" s="5" t="s">
        <v>47</v>
      </c>
      <c r="R11" s="5" t="s">
        <v>48</v>
      </c>
      <c r="S11" s="5" t="s">
        <v>61</v>
      </c>
      <c r="T11" s="5" t="s">
        <v>51</v>
      </c>
      <c r="U11" s="5" t="s">
        <v>52</v>
      </c>
      <c r="V11" s="5" t="s">
        <v>53</v>
      </c>
      <c r="X11" t="str">
        <f>CONCATENATE(P11," ",V11)</f>
        <v>left diag c4</v>
      </c>
      <c r="Z11" s="9" t="s">
        <v>3</v>
      </c>
      <c r="AA11" s="9" t="s">
        <v>3</v>
      </c>
      <c r="AB11" s="5">
        <f t="shared" ref="AB11:AB16" si="0">G12</f>
        <v>0</v>
      </c>
      <c r="AC11" s="5">
        <f>H13</f>
        <v>0</v>
      </c>
      <c r="AD11" s="5">
        <f>I14</f>
        <v>0</v>
      </c>
      <c r="AE11" s="5">
        <f>J15</f>
        <v>0</v>
      </c>
      <c r="AF11" s="9" t="s">
        <v>3</v>
      </c>
      <c r="AH11" s="13"/>
      <c r="AI11" s="9"/>
      <c r="AJ11" s="9"/>
      <c r="AK11" s="13" t="str">
        <f t="shared" ref="AK11:AK14" si="1">IF(AND(AB11=0,AB12=0),IF(AND(AB11=0,AB12=0,AB13=0),"X","P"),AB11)</f>
        <v>X</v>
      </c>
      <c r="AL11" s="13">
        <f t="shared" ref="AL11:AL13" si="2">IF(AND(AC11=0,AC12=0),IF(AND(AC11=0,AC12=0,AC13=0),"X","P"),AC11)</f>
        <v>0</v>
      </c>
      <c r="AM11" s="13" t="str">
        <f t="shared" ref="AM11:AM12" si="3">IF(AND(AD11=0,AD12=0),IF(AND(AD11=0,AD12=0,AD13=0),"X","P"),AD11)</f>
        <v>X</v>
      </c>
      <c r="AN11" s="13" t="str">
        <f t="shared" ref="AN11" si="4">IF(AND(AE11=0,AE12=0),IF(AND(AE11=0,AE12=0,AE13=0),"X","P"),AE11)</f>
        <v>P</v>
      </c>
      <c r="AO11" t="str">
        <f>CONCATENATE(AH11,AI11,AJ11,AK11,AL11,AM11,AN11)</f>
        <v>X0XP</v>
      </c>
    </row>
    <row r="12" spans="2:41" ht="21" customHeight="1">
      <c r="C1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>
        <f>MAX(Sheet2!I3:I17)</f>
        <v>0</v>
      </c>
      <c r="L12">
        <f>MAX(Sheet2!I20:I27)</f>
        <v>0</v>
      </c>
      <c r="M12">
        <f>MAX(Sheet2!I30:I38)</f>
        <v>0</v>
      </c>
      <c r="N12">
        <f t="shared" ref="N12:N17" si="5">SUM(K12:M12)</f>
        <v>0</v>
      </c>
      <c r="P12" t="s">
        <v>57</v>
      </c>
      <c r="Q12" s="5">
        <f>MAX(Sheet2!T3:T17)</f>
        <v>0</v>
      </c>
      <c r="R12" s="5">
        <f>MAX(Sheet2!U3:U17)</f>
        <v>13</v>
      </c>
      <c r="S12" s="5">
        <f>MAX(Sheet2!V3:V17)</f>
        <v>0</v>
      </c>
      <c r="T12" s="5">
        <f>MAX(Sheet2!W3:W17)</f>
        <v>0</v>
      </c>
      <c r="U12" s="5">
        <f>MAX(Sheet2!X3:X17)</f>
        <v>0</v>
      </c>
      <c r="V12" s="5">
        <f>MAX(Sheet2!Y3:Y17)</f>
        <v>0</v>
      </c>
      <c r="X12" t="str">
        <f>CONCATENATE(P11," ",U11)</f>
        <v>left diag c3</v>
      </c>
      <c r="Y12" s="9" t="s">
        <v>3</v>
      </c>
      <c r="Z12" s="9" t="s">
        <v>3</v>
      </c>
      <c r="AA12" s="5">
        <f>F12</f>
        <v>0</v>
      </c>
      <c r="AB12" s="5">
        <f t="shared" si="0"/>
        <v>0</v>
      </c>
      <c r="AC12" s="5" t="str">
        <f>H14</f>
        <v>X</v>
      </c>
      <c r="AD12" s="5">
        <f>I15</f>
        <v>0</v>
      </c>
      <c r="AE12" s="5">
        <f>J16</f>
        <v>0</v>
      </c>
      <c r="AF12" s="9" t="s">
        <v>3</v>
      </c>
      <c r="AH12" s="9"/>
      <c r="AI12" s="9"/>
      <c r="AJ12" s="13">
        <f>IF(AND(AA12=0,AA13=0),IF(AND(AA12=0,AA13=0,AA14=0),"X","P"),AA12)</f>
        <v>0</v>
      </c>
      <c r="AK12" s="13" t="str">
        <f t="shared" si="1"/>
        <v>X</v>
      </c>
      <c r="AL12" s="13" t="str">
        <f t="shared" si="2"/>
        <v>X</v>
      </c>
      <c r="AM12" s="13" t="str">
        <f t="shared" si="3"/>
        <v>X</v>
      </c>
      <c r="AN12" s="13">
        <f>IF(AND(AE12=0,AE13=0),"P",AE12)</f>
        <v>0</v>
      </c>
      <c r="AO12" t="str">
        <f t="shared" ref="AO12:AO16" si="6">CONCATENATE(AH12,AI12,AJ12,AK12,AL12,AM12,AN12)</f>
        <v>0XXX0</v>
      </c>
    </row>
    <row r="13" spans="2:41" ht="21" customHeight="1">
      <c r="C13">
        <v>2</v>
      </c>
      <c r="D13" s="2">
        <v>0</v>
      </c>
      <c r="E13" s="2" t="s">
        <v>3</v>
      </c>
      <c r="F13" s="2" t="s">
        <v>3</v>
      </c>
      <c r="G13" s="2">
        <v>0</v>
      </c>
      <c r="H13" s="2">
        <v>0</v>
      </c>
      <c r="I13" s="2">
        <v>0</v>
      </c>
      <c r="J13" s="2">
        <v>0</v>
      </c>
      <c r="K13">
        <f>MAX(Sheet2!H3:H17)</f>
        <v>0</v>
      </c>
      <c r="L13">
        <f>MAX(Sheet2!H20:H27)</f>
        <v>0</v>
      </c>
      <c r="M13">
        <f>MAX(Sheet2!H30:H38)</f>
        <v>0</v>
      </c>
      <c r="N13">
        <f t="shared" si="5"/>
        <v>0</v>
      </c>
      <c r="P13" t="s">
        <v>5</v>
      </c>
      <c r="Q13" s="5">
        <f>MAX(Sheet2!T20:T27)</f>
        <v>0</v>
      </c>
      <c r="R13" s="5">
        <f>MAX(Sheet2!U20:U27)</f>
        <v>0</v>
      </c>
      <c r="S13" s="5">
        <f>MAX(Sheet2!V20:V27)</f>
        <v>0</v>
      </c>
      <c r="T13" s="5">
        <f>MAX(Sheet2!W20:W27)</f>
        <v>0</v>
      </c>
      <c r="U13" s="5">
        <f>MAX(Sheet2!X20:X27)</f>
        <v>0</v>
      </c>
      <c r="V13" s="5">
        <f>MAX(Sheet2!Y20:Y27)</f>
        <v>0</v>
      </c>
      <c r="X13" t="str">
        <f>CONCATENATE(P11," ",T11)</f>
        <v>left diag c2</v>
      </c>
      <c r="Y13" s="9" t="s">
        <v>3</v>
      </c>
      <c r="Z13" s="5">
        <f>E12</f>
        <v>0</v>
      </c>
      <c r="AA13" s="5" t="str">
        <f t="shared" ref="AA13:AA16" si="7">F13</f>
        <v>X</v>
      </c>
      <c r="AB13" s="5">
        <f t="shared" si="0"/>
        <v>0</v>
      </c>
      <c r="AC13" s="5">
        <f>H15</f>
        <v>1</v>
      </c>
      <c r="AD13" s="5">
        <f>I16</f>
        <v>0</v>
      </c>
      <c r="AE13" s="6" t="str">
        <f>J17</f>
        <v>X</v>
      </c>
      <c r="AF13" s="9" t="s">
        <v>3</v>
      </c>
      <c r="AH13" s="9"/>
      <c r="AI13" s="13">
        <f>IF(AND(Z13=0,Z14=0),IF(AND(Z13=0,Z14=0,Z15=0),"X","P"),Z13)</f>
        <v>0</v>
      </c>
      <c r="AJ13" s="13" t="str">
        <f>IF(AND(AA13=0,AA14=0),IF(AND(AA13=0,AA14=0,AA15=0),"X","P"),AA13)</f>
        <v>X</v>
      </c>
      <c r="AK13" s="13" t="str">
        <f t="shared" si="1"/>
        <v>P</v>
      </c>
      <c r="AL13" s="13">
        <f t="shared" si="2"/>
        <v>1</v>
      </c>
      <c r="AM13" s="15" t="str">
        <f>IF(AND(AD13=0,AD14=0),"P",AD13)</f>
        <v>P</v>
      </c>
      <c r="AN13" s="15" t="str">
        <f>AE13</f>
        <v>X</v>
      </c>
      <c r="AO13" t="str">
        <f t="shared" si="6"/>
        <v>0XP1PX</v>
      </c>
    </row>
    <row r="14" spans="2:41" ht="21" customHeight="1">
      <c r="C14">
        <v>3</v>
      </c>
      <c r="D14" s="2">
        <v>0</v>
      </c>
      <c r="E14" s="2">
        <v>0</v>
      </c>
      <c r="F14" s="2">
        <v>0</v>
      </c>
      <c r="G14" s="2">
        <v>0</v>
      </c>
      <c r="H14" s="2" t="s">
        <v>3</v>
      </c>
      <c r="I14" s="2">
        <v>0</v>
      </c>
      <c r="J14" s="2">
        <v>0</v>
      </c>
      <c r="K14">
        <f>MAX(Sheet2!G3:G17)</f>
        <v>0</v>
      </c>
      <c r="L14">
        <f>MAX(Sheet2!G20:G27)</f>
        <v>0</v>
      </c>
      <c r="M14">
        <f>MAX(Sheet2!G30:G38)</f>
        <v>0</v>
      </c>
      <c r="N14">
        <f t="shared" si="5"/>
        <v>0</v>
      </c>
      <c r="P14" t="s">
        <v>37</v>
      </c>
      <c r="Q14" s="5">
        <f>MAX(Sheet2!T30:T38)</f>
        <v>0</v>
      </c>
      <c r="R14" s="5">
        <f>MAX(Sheet2!U30:U38)</f>
        <v>0</v>
      </c>
      <c r="S14" s="5">
        <f>MAX(Sheet2!V30:V38)</f>
        <v>0</v>
      </c>
      <c r="T14" s="5">
        <f>MAX(Sheet2!W30:W38)</f>
        <v>0</v>
      </c>
      <c r="U14" s="5">
        <f>MAX(Sheet2!X30:X38)</f>
        <v>0</v>
      </c>
      <c r="V14" s="5">
        <f>MAX(Sheet2!Y30:Y38)</f>
        <v>0</v>
      </c>
      <c r="X14" t="s">
        <v>65</v>
      </c>
      <c r="Y14" s="5">
        <f>D12</f>
        <v>0</v>
      </c>
      <c r="Z14" s="5" t="str">
        <f t="shared" ref="Z14:Z16" si="8">E13</f>
        <v>X</v>
      </c>
      <c r="AA14" s="5">
        <f t="shared" si="7"/>
        <v>0</v>
      </c>
      <c r="AB14" s="5">
        <f t="shared" si="0"/>
        <v>0</v>
      </c>
      <c r="AC14" s="5">
        <f>H16</f>
        <v>0</v>
      </c>
      <c r="AD14" s="5">
        <f>I17</f>
        <v>0</v>
      </c>
      <c r="AE14" s="9" t="s">
        <v>3</v>
      </c>
      <c r="AF14" s="9" t="s">
        <v>3</v>
      </c>
      <c r="AH14" s="13" t="str">
        <f>IF(AND(Y14=0,Y15=0),IF(AND(Y14=0,Y15=0,Y16=0),"X","P"),Y14)</f>
        <v>X</v>
      </c>
      <c r="AI14" s="13" t="str">
        <f t="shared" ref="AI14:AI16" si="9">IF(AND(Z14=0,Z15=0),IF(AND(Z14=0,Z15=0,Z16=0),"X","P"),Z14)</f>
        <v>X</v>
      </c>
      <c r="AJ14" s="13">
        <f t="shared" ref="AJ13:AJ14" si="10">IF(AND(AA14=0,AA15=0),IF(AND(AA14=0,AA15=0,AA16=0),"X","P"),AA14)</f>
        <v>0</v>
      </c>
      <c r="AK14" s="13">
        <f t="shared" si="1"/>
        <v>0</v>
      </c>
      <c r="AL14" s="15" t="str">
        <f>IF(AND(AC14=0,AC15=0),"P",AC14)</f>
        <v>P</v>
      </c>
      <c r="AM14" s="15">
        <f>AD14</f>
        <v>0</v>
      </c>
      <c r="AN14" s="9"/>
      <c r="AO14" t="str">
        <f>CONCATENATE(AH14,AI14,AJ14,AK14,AL14,AM14,AN14)</f>
        <v>XX00P0</v>
      </c>
    </row>
    <row r="15" spans="2:41" ht="21" customHeight="1">
      <c r="C15">
        <v>4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>
        <f>MAX(Sheet2!F3:F17)</f>
        <v>15</v>
      </c>
      <c r="L15">
        <f>MAX(Sheet2!F20:F27)</f>
        <v>0</v>
      </c>
      <c r="M15">
        <f>MAX(Sheet2!F30:F38)</f>
        <v>0</v>
      </c>
      <c r="N15">
        <f t="shared" si="5"/>
        <v>15</v>
      </c>
      <c r="P15" t="s">
        <v>63</v>
      </c>
      <c r="Q15" s="5">
        <f>SUM(Q12:Q14)</f>
        <v>0</v>
      </c>
      <c r="R15" s="5">
        <f t="shared" ref="R15:V15" si="11">SUM(R12:R14)</f>
        <v>13</v>
      </c>
      <c r="S15" s="5">
        <f t="shared" si="11"/>
        <v>0</v>
      </c>
      <c r="T15" s="5">
        <f t="shared" si="11"/>
        <v>0</v>
      </c>
      <c r="U15" s="5">
        <f t="shared" si="11"/>
        <v>0</v>
      </c>
      <c r="V15" s="5">
        <f t="shared" si="11"/>
        <v>0</v>
      </c>
      <c r="X15" t="s">
        <v>66</v>
      </c>
      <c r="Y15" s="5">
        <f t="shared" ref="Y15:Y19" si="12">D13</f>
        <v>0</v>
      </c>
      <c r="Z15" s="5">
        <f t="shared" si="8"/>
        <v>0</v>
      </c>
      <c r="AA15" s="5">
        <f t="shared" si="7"/>
        <v>1</v>
      </c>
      <c r="AB15" s="5">
        <f t="shared" si="0"/>
        <v>1</v>
      </c>
      <c r="AC15" s="5">
        <f>H17</f>
        <v>0</v>
      </c>
      <c r="AD15" s="9" t="s">
        <v>3</v>
      </c>
      <c r="AE15" s="9" t="s">
        <v>3</v>
      </c>
      <c r="AH15" s="13" t="str">
        <f>IF(AND(Y15=0,Y16=0),IF(AND(Y15=0,Y16=0,Y17=0),"X","P"),Y15)</f>
        <v>X</v>
      </c>
      <c r="AI15" s="13">
        <f>IF(AND(Z15=0,Z16=0),IF(AND(Z15=0,Z16=0,Z17=0),"X","P"),Z15)</f>
        <v>0</v>
      </c>
      <c r="AJ15" s="13">
        <f>IF(AND(AA15=0,AA16=0),IF(AND(AA15=0,AA16=0,AA17=0),"X","P"),AA15)</f>
        <v>1</v>
      </c>
      <c r="AK15" s="15">
        <f>IF(AND(AB15=0,AB16=0),"P",AB15)</f>
        <v>1</v>
      </c>
      <c r="AL15" s="15">
        <f>AC15</f>
        <v>0</v>
      </c>
      <c r="AM15" s="9"/>
      <c r="AN15" s="9"/>
      <c r="AO15" t="str">
        <f t="shared" si="6"/>
        <v>X0110</v>
      </c>
    </row>
    <row r="16" spans="2:41" ht="21" customHeight="1">
      <c r="C16">
        <v>5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>
        <f>MAX(Sheet2!E3:E17)</f>
        <v>0.5</v>
      </c>
      <c r="L16">
        <f>MAX(Sheet2!E20:E27)</f>
        <v>0.5</v>
      </c>
      <c r="M16">
        <f>MAX(Sheet2!E30:E38)</f>
        <v>0.5</v>
      </c>
      <c r="N16">
        <f t="shared" si="5"/>
        <v>1.5</v>
      </c>
      <c r="X16" t="s">
        <v>67</v>
      </c>
      <c r="Y16" s="5">
        <f>D14</f>
        <v>0</v>
      </c>
      <c r="Z16" s="5">
        <f t="shared" si="8"/>
        <v>1</v>
      </c>
      <c r="AA16" s="5">
        <f t="shared" si="7"/>
        <v>0</v>
      </c>
      <c r="AB16" s="5">
        <f t="shared" si="0"/>
        <v>1</v>
      </c>
      <c r="AC16" s="9" t="s">
        <v>3</v>
      </c>
      <c r="AD16" s="9" t="s">
        <v>3</v>
      </c>
      <c r="AE16" s="9"/>
      <c r="AH16" s="13" t="str">
        <f>IF(AND(Y16=0,Y17=0),IF(AND(Y16=0,Y17=0,Y18=0),"X","P"),Y16)</f>
        <v>X</v>
      </c>
      <c r="AI16" s="13">
        <f>IF(AND(Z16=0,Z17=0),IF(AND(Z16=0,Z17=0,Z18=0),"X","P"),Z16)</f>
        <v>1</v>
      </c>
      <c r="AJ16" s="15">
        <f>IF(AND(AA16=0,AA17=0),"P",AA16)</f>
        <v>0</v>
      </c>
      <c r="AK16" s="15">
        <f>AB16</f>
        <v>1</v>
      </c>
      <c r="AL16" s="9"/>
      <c r="AM16" s="9"/>
      <c r="AN16" s="9"/>
      <c r="AO16" t="str">
        <f t="shared" si="6"/>
        <v>X101</v>
      </c>
    </row>
    <row r="17" spans="3:41" ht="21" customHeight="1">
      <c r="C17">
        <v>6</v>
      </c>
      <c r="D17" s="2" t="s">
        <v>3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 t="s">
        <v>3</v>
      </c>
      <c r="K17">
        <f>MAX(Sheet2!D3:D17)</f>
        <v>13</v>
      </c>
      <c r="L17">
        <f>MAX(Sheet2!D20:D27)</f>
        <v>3</v>
      </c>
      <c r="M17">
        <f>MAX(Sheet2!D30:D38)</f>
        <v>0</v>
      </c>
      <c r="N17">
        <f t="shared" si="5"/>
        <v>16</v>
      </c>
      <c r="Y17" s="9">
        <f t="shared" si="12"/>
        <v>0</v>
      </c>
      <c r="Z17" s="9">
        <f>E16</f>
        <v>0</v>
      </c>
      <c r="AA17" s="9">
        <f>F17</f>
        <v>1</v>
      </c>
      <c r="AB17" s="9" t="s">
        <v>3</v>
      </c>
    </row>
    <row r="18" spans="3:41">
      <c r="Y18" s="9">
        <f t="shared" si="12"/>
        <v>0</v>
      </c>
      <c r="Z18" s="9">
        <f>E17</f>
        <v>0</v>
      </c>
      <c r="AA18" s="9"/>
    </row>
    <row r="19" spans="3:41">
      <c r="C19" t="s">
        <v>57</v>
      </c>
      <c r="D19">
        <f>MAX(Sheet2!K3:K17)</f>
        <v>0</v>
      </c>
      <c r="E19">
        <f>MAX(Sheet2!L3:L17)</f>
        <v>2</v>
      </c>
      <c r="F19">
        <f>MAX(Sheet2!M3:M17)</f>
        <v>5</v>
      </c>
      <c r="G19">
        <f>MAX(Sheet2!N3:N17)</f>
        <v>6</v>
      </c>
      <c r="H19">
        <f>MAX(Sheet2!O3:O17)</f>
        <v>0</v>
      </c>
      <c r="I19">
        <f>MAX(Sheet2!P3:P17)</f>
        <v>0</v>
      </c>
      <c r="J19">
        <f>MAX(Sheet2!Q3:Q17)</f>
        <v>0</v>
      </c>
      <c r="Y19" s="9" t="str">
        <f t="shared" si="12"/>
        <v>X</v>
      </c>
      <c r="Z19" s="9"/>
    </row>
    <row r="20" spans="3:41">
      <c r="C20" t="s">
        <v>5</v>
      </c>
      <c r="D20">
        <f>MAX(Sheet2!K20:K27)</f>
        <v>0</v>
      </c>
      <c r="E20">
        <f>MAX(Sheet2!L20:L27)</f>
        <v>0</v>
      </c>
      <c r="F20">
        <f>MAX(Sheet2!M20:M27)</f>
        <v>0</v>
      </c>
      <c r="G20">
        <f>MAX(Sheet2!N20:N27)</f>
        <v>0</v>
      </c>
      <c r="H20">
        <f>MAX(Sheet2!O20:O27)</f>
        <v>0</v>
      </c>
      <c r="I20">
        <f>MAX(Sheet2!P20:P27)</f>
        <v>0</v>
      </c>
      <c r="J20">
        <f>MAX(Sheet2!Q20:Q27)</f>
        <v>0</v>
      </c>
      <c r="Y20" s="9"/>
    </row>
    <row r="21" spans="3:41">
      <c r="C21" t="s">
        <v>37</v>
      </c>
      <c r="D21">
        <f>MAX(Sheet2!K30:K38)</f>
        <v>0</v>
      </c>
      <c r="E21">
        <f>MAX(Sheet2!L30:L38)</f>
        <v>0</v>
      </c>
      <c r="F21">
        <f>MAX(Sheet2!M30:M38)</f>
        <v>0</v>
      </c>
      <c r="G21">
        <f>MAX(Sheet2!N30:N38)</f>
        <v>0</v>
      </c>
      <c r="H21">
        <f>MAX(Sheet2!O30:O38)</f>
        <v>0</v>
      </c>
      <c r="I21">
        <f>MAX(Sheet2!P30:P38)</f>
        <v>0</v>
      </c>
      <c r="J21">
        <f>MAX(Sheet2!Q30:Q38)</f>
        <v>0</v>
      </c>
    </row>
    <row r="22" spans="3:41">
      <c r="C22" s="8" t="s">
        <v>58</v>
      </c>
      <c r="D22">
        <f>SUM(D19:D21)</f>
        <v>0</v>
      </c>
      <c r="E22">
        <f t="shared" ref="E22:J22" si="13">SUM(E19:E21)</f>
        <v>2</v>
      </c>
      <c r="F22">
        <f t="shared" si="13"/>
        <v>5</v>
      </c>
      <c r="G22">
        <f t="shared" si="13"/>
        <v>6</v>
      </c>
      <c r="H22">
        <f t="shared" si="13"/>
        <v>0</v>
      </c>
      <c r="I22">
        <f t="shared" si="13"/>
        <v>0</v>
      </c>
      <c r="J22">
        <f t="shared" si="13"/>
        <v>0</v>
      </c>
      <c r="M22" s="7" t="s">
        <v>59</v>
      </c>
      <c r="N22">
        <f>SUM(D22:J22,N12:N17,Q15:V15,Q33:V33)</f>
        <v>59.166666666666664</v>
      </c>
    </row>
    <row r="29" spans="3:41">
      <c r="P29" t="s">
        <v>62</v>
      </c>
      <c r="Q29" s="5" t="s">
        <v>47</v>
      </c>
      <c r="R29" s="5" t="s">
        <v>48</v>
      </c>
      <c r="S29" s="5" t="s">
        <v>61</v>
      </c>
      <c r="T29" s="5" t="s">
        <v>55</v>
      </c>
      <c r="U29" s="5" t="s">
        <v>54</v>
      </c>
      <c r="V29" s="5" t="s">
        <v>53</v>
      </c>
      <c r="X29" s="5" t="s">
        <v>68</v>
      </c>
    </row>
    <row r="30" spans="3:41">
      <c r="P30" t="s">
        <v>57</v>
      </c>
      <c r="Q30" s="5">
        <f>MAX(Sheet2!AB3:AB17)</f>
        <v>0</v>
      </c>
      <c r="R30" s="5">
        <f>MAX(Sheet2!AC3:AC17)</f>
        <v>0</v>
      </c>
      <c r="S30" s="5">
        <f>MAX(Sheet2!AD3:AD17)</f>
        <v>0</v>
      </c>
      <c r="T30" s="5">
        <f>MAX(Sheet2!AE3:AE17)</f>
        <v>0.66666666666666663</v>
      </c>
      <c r="U30" s="5">
        <f>MAX(Sheet2!AF3:AF17)</f>
        <v>0</v>
      </c>
      <c r="V30" s="5">
        <f>MAX(Sheet2!AG3:AG17)</f>
        <v>0</v>
      </c>
      <c r="X30" t="s">
        <v>69</v>
      </c>
      <c r="Z30" s="10" t="s">
        <v>3</v>
      </c>
      <c r="AA30" s="10" t="s">
        <v>3</v>
      </c>
      <c r="AB30" s="5">
        <f t="shared" ref="AB30:AB35" si="14">G12</f>
        <v>0</v>
      </c>
      <c r="AC30" s="5" t="str">
        <f>F13</f>
        <v>X</v>
      </c>
      <c r="AD30" s="5">
        <f>E14</f>
        <v>0</v>
      </c>
      <c r="AE30" s="5">
        <f>D15</f>
        <v>0</v>
      </c>
      <c r="AF30" s="10" t="s">
        <v>3</v>
      </c>
      <c r="AG30" s="12"/>
      <c r="AI30" s="9"/>
      <c r="AJ30" s="9"/>
      <c r="AK30" s="5" t="str">
        <f t="shared" ref="AK30:AN33" si="15">IF(AND(AB30=0,AB31=0),IF(AND(AB30=0,AB31=0,AB32=0),"X","P"),AB30)</f>
        <v>X</v>
      </c>
      <c r="AL30" s="5" t="str">
        <f t="shared" si="15"/>
        <v>X</v>
      </c>
      <c r="AM30" s="5">
        <f t="shared" si="15"/>
        <v>0</v>
      </c>
      <c r="AN30" s="5" t="str">
        <f t="shared" si="15"/>
        <v>P</v>
      </c>
      <c r="AO30" t="str">
        <f>CONCATENATE(AH30,AI30,AJ30,AK30,AL30,AM30,AN30)</f>
        <v>XX0P</v>
      </c>
    </row>
    <row r="31" spans="3:41">
      <c r="P31" t="s">
        <v>5</v>
      </c>
      <c r="Q31" s="5">
        <f>MAX(Sheet2!AB20:AB27)</f>
        <v>0</v>
      </c>
      <c r="R31" s="5">
        <f>MAX(Sheet2!AC20:AC27)</f>
        <v>0</v>
      </c>
      <c r="S31" s="5">
        <f>MAX(Sheet2!AD20:AD27)</f>
        <v>0</v>
      </c>
      <c r="T31" s="5">
        <f>MAX(Sheet2!AE20:AE27)</f>
        <v>0</v>
      </c>
      <c r="U31" s="5">
        <f>MAX(Sheet2!AF20:AF27)</f>
        <v>0</v>
      </c>
      <c r="V31" s="5">
        <f>MAX(Sheet2!AG20:AG27)</f>
        <v>0</v>
      </c>
      <c r="X31" t="s">
        <v>74</v>
      </c>
      <c r="Y31" s="10" t="s">
        <v>3</v>
      </c>
      <c r="Z31" s="10" t="s">
        <v>3</v>
      </c>
      <c r="AA31" s="5">
        <f t="shared" ref="AA31:AA36" si="16">H12</f>
        <v>0</v>
      </c>
      <c r="AB31" s="5">
        <f t="shared" si="14"/>
        <v>0</v>
      </c>
      <c r="AC31" s="5">
        <f>F14</f>
        <v>0</v>
      </c>
      <c r="AD31" s="5">
        <f>E15</f>
        <v>1</v>
      </c>
      <c r="AE31" s="5">
        <f>D16</f>
        <v>0</v>
      </c>
      <c r="AF31" s="10" t="s">
        <v>3</v>
      </c>
      <c r="AG31" s="12"/>
      <c r="AH31" s="9"/>
      <c r="AI31" s="9"/>
      <c r="AJ31" s="5" t="str">
        <f>IF(AND(AA31=0,AA32=0),IF(AND(AA31=0,AA32=0,AA33=0),"X","P"),AA31)</f>
        <v>P</v>
      </c>
      <c r="AK31" s="5" t="str">
        <f t="shared" si="15"/>
        <v>X</v>
      </c>
      <c r="AL31" s="5">
        <f t="shared" ref="AL31" si="17">IF(AND(AC31=0,AC32=0),IF(AND(AC31=0,AC32=0,AC33=0),"X","P"),AC31)</f>
        <v>0</v>
      </c>
      <c r="AM31" s="5">
        <f t="shared" ref="AM31" si="18">IF(AND(AD31=0,AD32=0),IF(AND(AD31=0,AD32=0,AD33=0),"X","P"),AD31)</f>
        <v>1</v>
      </c>
      <c r="AN31" s="5">
        <f>IF(AND(AE31=0,AE32=0),"P",AE31)</f>
        <v>0</v>
      </c>
      <c r="AO31" t="str">
        <f t="shared" ref="AO31:AO32" si="19">CONCATENATE(AH31,AI31,AJ31,AK31,AL31,AM31,AN31)</f>
        <v>PX010</v>
      </c>
    </row>
    <row r="32" spans="3:41">
      <c r="P32" t="s">
        <v>37</v>
      </c>
      <c r="Q32" s="5">
        <f>MAX(Sheet2!AB30:AB38)</f>
        <v>0</v>
      </c>
      <c r="R32" s="5">
        <f>MAX(Sheet2!AC30:AC38)</f>
        <v>0</v>
      </c>
      <c r="S32" s="5">
        <f>MAX(Sheet2!AD30:AD38)</f>
        <v>0</v>
      </c>
      <c r="T32" s="5">
        <f>MAX(Sheet2!AE30:AE38)</f>
        <v>0</v>
      </c>
      <c r="U32" s="5">
        <f>MAX(Sheet2!AF30:AF38)</f>
        <v>0</v>
      </c>
      <c r="V32" s="5">
        <f>MAX(Sheet2!AG30:AG38)</f>
        <v>0</v>
      </c>
      <c r="X32" t="s">
        <v>73</v>
      </c>
      <c r="Y32" s="10" t="s">
        <v>3</v>
      </c>
      <c r="Z32" s="5">
        <f t="shared" ref="Z32:Z37" si="20">I12</f>
        <v>0</v>
      </c>
      <c r="AA32" s="5">
        <f t="shared" si="16"/>
        <v>0</v>
      </c>
      <c r="AB32" s="5">
        <f t="shared" si="14"/>
        <v>0</v>
      </c>
      <c r="AC32" s="5">
        <f>F15</f>
        <v>1</v>
      </c>
      <c r="AD32" s="5">
        <f>E16</f>
        <v>0</v>
      </c>
      <c r="AE32" s="5" t="str">
        <f>D17</f>
        <v>X</v>
      </c>
      <c r="AF32" s="10" t="s">
        <v>3</v>
      </c>
      <c r="AG32" s="12"/>
      <c r="AH32" s="9"/>
      <c r="AI32" s="5" t="str">
        <f>IF(AND(Z32=0,Z33=0),IF(AND(Z32=0,Z33=0,Z34=0),"X","P"),Z32)</f>
        <v>X</v>
      </c>
      <c r="AJ32" s="5">
        <f t="shared" ref="AJ32:AJ33" si="21">IF(AND(AA32=0,AA33=0),IF(AND(AA32=0,AA33=0,AA34=0),"X","P"),AA32)</f>
        <v>0</v>
      </c>
      <c r="AK32" s="5" t="str">
        <f t="shared" si="15"/>
        <v>P</v>
      </c>
      <c r="AL32" s="5">
        <f t="shared" ref="AL32" si="22">IF(AND(AC32=0,AC33=0),IF(AND(AC32=0,AC33=0,AC34=0),"X","P"),AC32)</f>
        <v>1</v>
      </c>
      <c r="AM32" s="5" t="str">
        <f>IF(AND(AD32=0,AD33=0),"P",AD32)</f>
        <v>P</v>
      </c>
      <c r="AN32" s="5" t="str">
        <f>AE32</f>
        <v>X</v>
      </c>
      <c r="AO32" t="str">
        <f t="shared" si="19"/>
        <v>X0P1PX</v>
      </c>
    </row>
    <row r="33" spans="16:41">
      <c r="P33" t="s">
        <v>64</v>
      </c>
      <c r="Q33" s="5">
        <f>SUM(Q30:Q32)</f>
        <v>0</v>
      </c>
      <c r="R33" s="5">
        <f t="shared" ref="R33:V33" si="23">SUM(R30:R32)</f>
        <v>0</v>
      </c>
      <c r="S33" s="5">
        <f t="shared" si="23"/>
        <v>0</v>
      </c>
      <c r="T33" s="5">
        <f t="shared" si="23"/>
        <v>0.66666666666666663</v>
      </c>
      <c r="U33" s="5">
        <f t="shared" si="23"/>
        <v>0</v>
      </c>
      <c r="V33" s="5">
        <f t="shared" si="23"/>
        <v>0</v>
      </c>
      <c r="X33" t="s">
        <v>70</v>
      </c>
      <c r="Y33" s="5">
        <f t="shared" ref="Y33:Y38" si="24">J12</f>
        <v>0</v>
      </c>
      <c r="Z33" s="5">
        <f t="shared" si="20"/>
        <v>0</v>
      </c>
      <c r="AA33" s="5" t="str">
        <f t="shared" si="16"/>
        <v>X</v>
      </c>
      <c r="AB33" s="5">
        <f t="shared" si="14"/>
        <v>0</v>
      </c>
      <c r="AC33" s="5">
        <f>F16</f>
        <v>0</v>
      </c>
      <c r="AD33" s="5">
        <f>E17</f>
        <v>0</v>
      </c>
      <c r="AE33" s="9" t="s">
        <v>3</v>
      </c>
      <c r="AF33" s="10" t="s">
        <v>3</v>
      </c>
      <c r="AG33" s="12"/>
      <c r="AH33" s="5" t="str">
        <f>IF(AND(Y33=0,Y34=0),IF(AND(Y33=0,Y34=0,Y35=0),"X","P"),Y33)</f>
        <v>X</v>
      </c>
      <c r="AI33" s="5" t="str">
        <f t="shared" ref="AI33:AI35" si="25">IF(AND(Z33=0,Z34=0),IF(AND(Z33=0,Z34=0,Z35=0),"X","P"),Z33)</f>
        <v>X</v>
      </c>
      <c r="AJ33" s="5" t="str">
        <f t="shared" si="21"/>
        <v>X</v>
      </c>
      <c r="AK33" s="5">
        <f t="shared" si="15"/>
        <v>0</v>
      </c>
      <c r="AL33" s="5">
        <f>IF(AND(AC33=0,AC34=0),"P",AC33)</f>
        <v>0</v>
      </c>
      <c r="AM33" s="5">
        <f>AD33</f>
        <v>0</v>
      </c>
      <c r="AN33" s="9"/>
      <c r="AO33" t="str">
        <f>CONCATENATE(AH33,AI33,AJ33,AK33,AL33,AM33,AN33)</f>
        <v>XXX000</v>
      </c>
    </row>
    <row r="34" spans="16:41">
      <c r="X34" t="s">
        <v>71</v>
      </c>
      <c r="Y34" s="5">
        <f t="shared" si="24"/>
        <v>0</v>
      </c>
      <c r="Z34" s="5">
        <f t="shared" si="20"/>
        <v>0</v>
      </c>
      <c r="AA34" s="5">
        <f t="shared" si="16"/>
        <v>1</v>
      </c>
      <c r="AB34" s="5">
        <f t="shared" si="14"/>
        <v>1</v>
      </c>
      <c r="AC34" s="5">
        <f>F17</f>
        <v>1</v>
      </c>
      <c r="AD34" s="9" t="s">
        <v>3</v>
      </c>
      <c r="AE34" s="9" t="s">
        <v>3</v>
      </c>
      <c r="AH34" s="5" t="str">
        <f t="shared" ref="AH34:AH35" si="26">IF(AND(Y34=0,Y35=0),IF(AND(Y34=0,Y35=0,Y36=0),"X","P"),Y34)</f>
        <v>X</v>
      </c>
      <c r="AI34" s="5" t="str">
        <f t="shared" si="25"/>
        <v>X</v>
      </c>
      <c r="AJ34" s="5">
        <f>IF(AND(AA34=0,AA35=0),IF(AND(AA34=0,AA35=0,AA36=0),"X","P"),AA34)</f>
        <v>1</v>
      </c>
      <c r="AK34" s="5">
        <f>IF(AND(AB34=0,AB35=0),"P",AB34)</f>
        <v>1</v>
      </c>
      <c r="AL34" s="5">
        <f>AC34</f>
        <v>1</v>
      </c>
      <c r="AM34" s="9"/>
      <c r="AN34" s="9"/>
      <c r="AO34" t="str">
        <f t="shared" ref="AO34:AO35" si="27">CONCATENATE(AH34,AI34,AJ34,AK34,AL34,AM34,AN34)</f>
        <v>XX111</v>
      </c>
    </row>
    <row r="35" spans="16:41">
      <c r="X35" t="s">
        <v>72</v>
      </c>
      <c r="Y35" s="5">
        <f t="shared" si="24"/>
        <v>0</v>
      </c>
      <c r="Z35" s="5">
        <f t="shared" si="20"/>
        <v>0</v>
      </c>
      <c r="AA35" s="5">
        <f t="shared" si="16"/>
        <v>0</v>
      </c>
      <c r="AB35" s="5">
        <f t="shared" si="14"/>
        <v>1</v>
      </c>
      <c r="AC35" s="9" t="s">
        <v>3</v>
      </c>
      <c r="AD35" s="9" t="s">
        <v>3</v>
      </c>
      <c r="AE35" s="9"/>
      <c r="AH35" s="5" t="str">
        <f t="shared" si="26"/>
        <v>X</v>
      </c>
      <c r="AI35" s="5" t="str">
        <f t="shared" si="25"/>
        <v>X</v>
      </c>
      <c r="AJ35" s="5" t="str">
        <f>IF(AND(AA35=0,AA36=0),"P",AA35)</f>
        <v>P</v>
      </c>
      <c r="AK35" s="5">
        <f>AB35</f>
        <v>1</v>
      </c>
      <c r="AL35" s="9"/>
      <c r="AM35" s="9"/>
      <c r="AN35" s="9"/>
      <c r="AO35" t="str">
        <f t="shared" si="27"/>
        <v>XXP1</v>
      </c>
    </row>
    <row r="36" spans="16:41">
      <c r="Y36" s="9">
        <f t="shared" si="24"/>
        <v>0</v>
      </c>
      <c r="Z36" s="9">
        <f t="shared" si="20"/>
        <v>0</v>
      </c>
      <c r="AA36" s="9">
        <f t="shared" si="16"/>
        <v>0</v>
      </c>
      <c r="AB36" s="9"/>
    </row>
    <row r="37" spans="16:41">
      <c r="Y37" s="9">
        <f t="shared" si="24"/>
        <v>0</v>
      </c>
      <c r="Z37" s="9">
        <f t="shared" si="20"/>
        <v>0</v>
      </c>
      <c r="AA37" s="9"/>
    </row>
    <row r="38" spans="16:41">
      <c r="Y38" s="9" t="str">
        <f t="shared" si="24"/>
        <v>X</v>
      </c>
      <c r="Z38" s="9"/>
    </row>
    <row r="39" spans="16:41">
      <c r="P39" s="1"/>
      <c r="V39" s="6"/>
      <c r="Y39" s="9"/>
      <c r="AG39" s="5"/>
      <c r="AH39" s="5" t="s">
        <v>0</v>
      </c>
    </row>
    <row r="40" spans="16:41">
      <c r="AG40" s="5" t="s">
        <v>1</v>
      </c>
      <c r="AH40" s="5">
        <v>1</v>
      </c>
      <c r="AI40" s="5">
        <v>2</v>
      </c>
      <c r="AJ40" s="5">
        <v>3</v>
      </c>
      <c r="AK40" s="5">
        <v>4</v>
      </c>
      <c r="AL40" s="5">
        <v>5</v>
      </c>
      <c r="AM40" s="5">
        <v>6</v>
      </c>
      <c r="AN40" s="5">
        <v>7</v>
      </c>
    </row>
    <row r="41" spans="16:41">
      <c r="AG41" s="5">
        <v>1</v>
      </c>
      <c r="AH41" s="5" t="str">
        <f t="shared" ref="AH41:AN44" si="28">IF(AND(D12=0,D13=0),IF(AND(D12=0,D13=0,D14=0),"X","P"),D12)</f>
        <v>X</v>
      </c>
      <c r="AI41" s="5">
        <f t="shared" si="28"/>
        <v>0</v>
      </c>
      <c r="AJ41" s="5">
        <f t="shared" si="28"/>
        <v>0</v>
      </c>
      <c r="AK41" s="5" t="str">
        <f t="shared" si="28"/>
        <v>X</v>
      </c>
      <c r="AL41" s="5" t="str">
        <f t="shared" si="28"/>
        <v>P</v>
      </c>
      <c r="AM41" s="5" t="str">
        <f t="shared" si="28"/>
        <v>X</v>
      </c>
      <c r="AN41" s="5" t="str">
        <f t="shared" si="28"/>
        <v>X</v>
      </c>
      <c r="AO41" t="str">
        <f>CONCATENATE(AH41,AI41,AJ41,AK41,AL41,AM41,AN41)</f>
        <v>X00XPXX</v>
      </c>
    </row>
    <row r="42" spans="16:41">
      <c r="AG42" s="5">
        <v>2</v>
      </c>
      <c r="AH42" s="5" t="str">
        <f t="shared" si="28"/>
        <v>X</v>
      </c>
      <c r="AI42" s="5" t="str">
        <f t="shared" si="28"/>
        <v>X</v>
      </c>
      <c r="AJ42" s="5" t="str">
        <f t="shared" si="28"/>
        <v>X</v>
      </c>
      <c r="AK42" s="5" t="str">
        <f t="shared" si="28"/>
        <v>X</v>
      </c>
      <c r="AL42" s="5">
        <f t="shared" si="28"/>
        <v>0</v>
      </c>
      <c r="AM42" s="5" t="str">
        <f t="shared" si="28"/>
        <v>X</v>
      </c>
      <c r="AN42" s="5" t="str">
        <f t="shared" si="28"/>
        <v>X</v>
      </c>
      <c r="AO42" t="str">
        <f t="shared" ref="AO42:AO46" si="29">CONCATENATE(AH42,AI42,AJ42,AK42,AL42,AM42,AN42)</f>
        <v>XXXX0XX</v>
      </c>
    </row>
    <row r="43" spans="16:41">
      <c r="AG43" s="5">
        <v>3</v>
      </c>
      <c r="AH43" s="5" t="str">
        <f t="shared" si="28"/>
        <v>X</v>
      </c>
      <c r="AI43" s="5">
        <f t="shared" si="28"/>
        <v>0</v>
      </c>
      <c r="AJ43" s="5">
        <f t="shared" si="28"/>
        <v>0</v>
      </c>
      <c r="AK43" s="5" t="str">
        <f t="shared" si="28"/>
        <v>P</v>
      </c>
      <c r="AL43" s="5" t="str">
        <f t="shared" si="28"/>
        <v>X</v>
      </c>
      <c r="AM43" s="5" t="str">
        <f t="shared" si="28"/>
        <v>X</v>
      </c>
      <c r="AN43" s="5" t="str">
        <f t="shared" si="28"/>
        <v>X</v>
      </c>
      <c r="AO43" t="str">
        <f t="shared" si="29"/>
        <v>X00PXXX</v>
      </c>
    </row>
    <row r="44" spans="16:41">
      <c r="AG44" s="5">
        <v>4</v>
      </c>
      <c r="AH44" s="5" t="str">
        <f t="shared" si="28"/>
        <v>P</v>
      </c>
      <c r="AI44" s="5">
        <f t="shared" si="28"/>
        <v>1</v>
      </c>
      <c r="AJ44" s="5">
        <f t="shared" si="28"/>
        <v>1</v>
      </c>
      <c r="AK44" s="5">
        <f t="shared" si="28"/>
        <v>0</v>
      </c>
      <c r="AL44" s="5">
        <f t="shared" si="28"/>
        <v>1</v>
      </c>
      <c r="AM44" s="5" t="str">
        <f t="shared" si="28"/>
        <v>X</v>
      </c>
      <c r="AN44" s="5" t="str">
        <f t="shared" si="28"/>
        <v>P</v>
      </c>
      <c r="AO44" t="str">
        <f>CONCATENATE(AH44,AI44,AJ44,AK44,AL44,AM44,AN44)</f>
        <v>P1101XP</v>
      </c>
    </row>
    <row r="45" spans="16:41">
      <c r="AG45" s="5">
        <v>5</v>
      </c>
      <c r="AH45" s="5">
        <f t="shared" ref="AH45:AN45" si="30">IF(AND(D16=0,D17=0),"P",D16)</f>
        <v>0</v>
      </c>
      <c r="AI45" s="5" t="str">
        <f t="shared" si="30"/>
        <v>P</v>
      </c>
      <c r="AJ45" s="5">
        <f t="shared" si="30"/>
        <v>0</v>
      </c>
      <c r="AK45" s="5">
        <f t="shared" si="30"/>
        <v>1</v>
      </c>
      <c r="AL45" s="5" t="str">
        <f t="shared" si="30"/>
        <v>P</v>
      </c>
      <c r="AM45" s="5" t="str">
        <f t="shared" si="30"/>
        <v>P</v>
      </c>
      <c r="AN45" s="5">
        <f t="shared" si="30"/>
        <v>0</v>
      </c>
      <c r="AO45" t="str">
        <f t="shared" si="29"/>
        <v>0P01PP0</v>
      </c>
    </row>
    <row r="46" spans="16:41">
      <c r="AG46" s="5">
        <v>6</v>
      </c>
      <c r="AH46" s="5" t="str">
        <f t="shared" ref="AH46:AN46" si="31">D17</f>
        <v>X</v>
      </c>
      <c r="AI46" s="5">
        <f t="shared" si="31"/>
        <v>0</v>
      </c>
      <c r="AJ46" s="5">
        <f t="shared" si="31"/>
        <v>1</v>
      </c>
      <c r="AK46" s="5">
        <f t="shared" si="31"/>
        <v>1</v>
      </c>
      <c r="AL46" s="5">
        <f t="shared" si="31"/>
        <v>0</v>
      </c>
      <c r="AM46" s="5">
        <f t="shared" si="31"/>
        <v>0</v>
      </c>
      <c r="AN46" s="5" t="str">
        <f t="shared" si="31"/>
        <v>X</v>
      </c>
      <c r="AO46" t="str">
        <f t="shared" si="29"/>
        <v>X01100X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opLeftCell="A11" workbookViewId="0">
      <selection activeCell="H28" sqref="H28"/>
    </sheetView>
  </sheetViews>
  <sheetFormatPr baseColWidth="10" defaultRowHeight="15" x14ac:dyDescent="0"/>
  <cols>
    <col min="4" max="4" width="8.33203125" bestFit="1" customWidth="1"/>
    <col min="5" max="9" width="8.5" bestFit="1" customWidth="1"/>
    <col min="10" max="10" width="12" customWidth="1"/>
    <col min="11" max="17" width="3.6640625" customWidth="1"/>
    <col min="20" max="20" width="5.33203125" bestFit="1" customWidth="1"/>
    <col min="21" max="21" width="6.33203125" bestFit="1" customWidth="1"/>
    <col min="22" max="23" width="7.33203125" bestFit="1" customWidth="1"/>
    <col min="24" max="24" width="6.5" bestFit="1" customWidth="1"/>
    <col min="25" max="25" width="5.33203125" bestFit="1" customWidth="1"/>
    <col min="28" max="33" width="3.6640625" customWidth="1"/>
  </cols>
  <sheetData>
    <row r="1" spans="1:33">
      <c r="D1" t="str">
        <f>Sheet1!AO46</f>
        <v>X01100X</v>
      </c>
      <c r="E1" t="str">
        <f>Sheet1!AO45</f>
        <v>0P01PP0</v>
      </c>
      <c r="F1" t="str">
        <f>Sheet1!AO44</f>
        <v>P1101XP</v>
      </c>
      <c r="G1" t="str">
        <f>Sheet1!AO43</f>
        <v>X00PXXX</v>
      </c>
      <c r="H1" t="str">
        <f>Sheet1!AO42</f>
        <v>XXXX0XX</v>
      </c>
      <c r="I1" t="str">
        <f>Sheet1!AO41</f>
        <v>X00XPXX</v>
      </c>
      <c r="K1" t="str">
        <f>CONCATENATE(Sheet1!D12,Sheet1!D13,Sheet1!D14,Sheet1!D15,Sheet1!D16,Sheet1!D17)</f>
        <v>00000X</v>
      </c>
      <c r="L1" t="str">
        <f>CONCATENATE(Sheet1!E12,Sheet1!E13,Sheet1!E14,Sheet1!E15,Sheet1!E16,Sheet1!E17)</f>
        <v>0X0100</v>
      </c>
      <c r="M1" t="str">
        <f>CONCATENATE(Sheet1!F12,Sheet1!F13,Sheet1!F14,Sheet1!F15,Sheet1!F16,Sheet1!F17)</f>
        <v>0X0101</v>
      </c>
      <c r="N1" t="str">
        <f>CONCATENATE(Sheet1!G12,Sheet1!G13,Sheet1!G14,Sheet1!G15,Sheet1!G16,Sheet1!G17)</f>
        <v>000011</v>
      </c>
      <c r="O1" t="str">
        <f>CONCATENATE(Sheet1!H12,Sheet1!H13,Sheet1!H14,Sheet1!H15,Sheet1!H16,Sheet1!H17)</f>
        <v>00X100</v>
      </c>
      <c r="P1" t="str">
        <f>CONCATENATE(Sheet1!I12,Sheet1!I13,Sheet1!I14,Sheet1!I15,Sheet1!I16,Sheet1!I17)</f>
        <v>000000</v>
      </c>
      <c r="Q1" t="str">
        <f>CONCATENATE(Sheet1!J12,Sheet1!J13,Sheet1!J14,Sheet1!J15,Sheet1!J16,Sheet1!J17)</f>
        <v>00000X</v>
      </c>
      <c r="T1" t="str">
        <f>Sheet1!AO16</f>
        <v>X101</v>
      </c>
      <c r="U1" t="str">
        <f>Sheet1!AO15</f>
        <v>X0110</v>
      </c>
      <c r="V1" t="str">
        <f>Sheet1!AO14</f>
        <v>XX00P0</v>
      </c>
      <c r="W1" t="str">
        <f>Sheet1!AO13</f>
        <v>0XP1PX</v>
      </c>
      <c r="X1" t="str">
        <f>Sheet1!AO12</f>
        <v>0XXX0</v>
      </c>
      <c r="Y1" t="str">
        <f>Sheet1!AO11</f>
        <v>X0XP</v>
      </c>
      <c r="AB1" t="str">
        <f>Sheet1!AO35</f>
        <v>XXP1</v>
      </c>
      <c r="AC1" t="str">
        <f>Sheet1!AO34</f>
        <v>XX111</v>
      </c>
      <c r="AD1" t="str">
        <f>Sheet1!AO33</f>
        <v>XXX000</v>
      </c>
      <c r="AE1" t="str">
        <f>Sheet1!AO32</f>
        <v>X0P1PX</v>
      </c>
      <c r="AF1" t="str">
        <f>Sheet1!AO31</f>
        <v>PX010</v>
      </c>
      <c r="AG1" t="str">
        <f>Sheet1!AO30</f>
        <v>XX0P</v>
      </c>
    </row>
    <row r="2" spans="1:33">
      <c r="A2" t="s">
        <v>19</v>
      </c>
      <c r="B2" t="s">
        <v>7</v>
      </c>
      <c r="C2" t="s">
        <v>2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s="3" t="s">
        <v>50</v>
      </c>
      <c r="L2" t="s">
        <v>51</v>
      </c>
      <c r="M2" t="s">
        <v>52</v>
      </c>
      <c r="N2" s="3" t="s">
        <v>53</v>
      </c>
      <c r="O2" t="s">
        <v>54</v>
      </c>
      <c r="P2" t="s">
        <v>55</v>
      </c>
      <c r="Q2" s="3" t="s">
        <v>56</v>
      </c>
      <c r="S2" t="s">
        <v>60</v>
      </c>
      <c r="T2" t="s">
        <v>47</v>
      </c>
      <c r="U2" t="s">
        <v>48</v>
      </c>
      <c r="V2" t="s">
        <v>61</v>
      </c>
      <c r="W2" t="s">
        <v>51</v>
      </c>
      <c r="X2" t="s">
        <v>52</v>
      </c>
      <c r="Y2" t="s">
        <v>53</v>
      </c>
      <c r="AA2" t="s">
        <v>62</v>
      </c>
      <c r="AB2" t="s">
        <v>47</v>
      </c>
      <c r="AC2" t="s">
        <v>48</v>
      </c>
      <c r="AD2" t="s">
        <v>61</v>
      </c>
      <c r="AE2" t="s">
        <v>55</v>
      </c>
      <c r="AF2" t="s">
        <v>54</v>
      </c>
      <c r="AG2" t="s">
        <v>53</v>
      </c>
    </row>
    <row r="3" spans="1:33">
      <c r="A3" s="14">
        <v>1</v>
      </c>
      <c r="B3" s="3" t="s">
        <v>13</v>
      </c>
      <c r="C3">
        <v>1</v>
      </c>
      <c r="D3">
        <f>IF(ISNUMBER(SEARCH($B3,D$1,1)),$C3,0)</f>
        <v>0</v>
      </c>
      <c r="E3">
        <f>IF(
 IF(
  ISNUMBER(SEARCH($B3,E$1,1)),$C3,0)=0,
  IF(
   AND(ISNUMBER(SEARCH($B3,SUBSTITUTE(E$1,"P",0),1)),(LEN(E$1)-LEN(SUBSTITUTE(E$1,"P","")))&lt;=(LEN($B3)-LEN(SUBSTITUTE($B3,0,"")))),
   $C3/(LEN(E$1)-LEN(SUBSTITUTE(E$1,"P",""))+1),
   0),
  IF(ISNUMBER(SEARCH($B3,E$1,1)),
 $C3,
 0))</f>
        <v>0.25</v>
      </c>
      <c r="F3">
        <f t="shared" ref="F3:I3" si="0">IF(
 IF(
  ISNUMBER(SEARCH($B3,F$1,1)),$C3,0)=0,
  IF(
   AND(ISNUMBER(SEARCH($B3,SUBSTITUTE(F$1,"P",0),1)),(LEN(F$1)-LEN(SUBSTITUTE(F$1,"P","")))&lt;=(LEN($B3)-LEN(SUBSTITUTE($B3,0,"")))),
   $C3/(LEN(F$1)-LEN(SUBSTITUTE(F$1,"P",""))+1),
   0),
  IF(ISNUMBER(SEARCH($B3,F$1,1)),
 $C3,
 0))</f>
        <v>0</v>
      </c>
      <c r="G3">
        <f t="shared" si="0"/>
        <v>0</v>
      </c>
      <c r="H3">
        <f t="shared" si="0"/>
        <v>0</v>
      </c>
      <c r="I3">
        <f t="shared" si="0"/>
        <v>0</v>
      </c>
      <c r="J3" t="str">
        <f>B3&amp;"a"</f>
        <v>0001a</v>
      </c>
      <c r="K3">
        <f t="shared" ref="K3:Q3" si="1">IF(ISNUMBER(SEARCH($B3,K$1,1)),$C3,0)</f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T3">
        <f t="shared" ref="T3:Y3" si="2">IF(
 IF(
  ISNUMBER(SEARCH($B3,T$1,1)),$C3,0)=0,
  IF(
   AND(ISNUMBER(SEARCH($B3,SUBSTITUTE(T$1,"P",0),1)),(LEN(T$1)-LEN(SUBSTITUTE(T$1,"P","")))&lt;=(LEN($B3)-LEN(SUBSTITUTE($B3,0,"")))),
   $C3/(LEN(T$1)-LEN(SUBSTITUTE(T$1,"P",""))+1),
   0),
  IF(ISNUMBER(SEARCH($B3,T$1,1)),
 $C3,
 0))</f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AB3">
        <f t="shared" ref="AB3:AG3" si="3">IF(
 IF(
  ISNUMBER(SEARCH($B3,AB$1,1)),$C3,0)=0,
  IF(
   AND(ISNUMBER(SEARCH($B3,SUBSTITUTE(AB$1,"P",0),1)),(LEN(AB$1)-LEN(SUBSTITUTE(AB$1,"P","")))&lt;=(LEN($B3)-LEN(SUBSTITUTE($B3,0,"")))),
   $C3/(LEN(AB$1)-LEN(SUBSTITUTE(AB$1,"P",""))+1),
   0),
  IF(ISNUMBER(SEARCH($B3,AB$1,1)),
 $C3,
 0))</f>
        <v>0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</row>
    <row r="4" spans="1:33">
      <c r="A4" s="14"/>
      <c r="B4" s="3" t="s">
        <v>16</v>
      </c>
      <c r="C4">
        <v>1</v>
      </c>
      <c r="D4">
        <f>IF(ISNUMBER(SEARCH($B4,D$1,1)),$C4,0)</f>
        <v>0</v>
      </c>
      <c r="E4">
        <f t="shared" ref="E4:I17" si="4">IF(
 IF(
  ISNUMBER(SEARCH($B4,E$1,1)),$C4,0)=0,
  IF(
   AND(ISNUMBER(SEARCH($B4,SUBSTITUTE(E$1,"P",0),1)),(LEN(E$1)-LEN(SUBSTITUTE(E$1,"P","")))&lt;=(LEN($B4)-LEN(SUBSTITUTE($B4,0,"")))),
   $C4/(LEN(E$1)-LEN(SUBSTITUTE(E$1,"P",""))+1),
   0),
  IF(ISNUMBER(SEARCH($B4,E$1,1)),
 $C4,
 0))</f>
        <v>0.25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 t="str">
        <f t="shared" ref="J4:J38" si="5">B4&amp;"a"</f>
        <v>1000a</v>
      </c>
      <c r="K4">
        <f t="shared" ref="K4:Q17" si="6">IF(ISNUMBER(SEARCH($B4,K$1,1)),$C4,0)</f>
        <v>0</v>
      </c>
      <c r="L4">
        <f t="shared" si="6"/>
        <v>0</v>
      </c>
      <c r="M4">
        <f t="shared" si="6"/>
        <v>0</v>
      </c>
      <c r="N4">
        <f t="shared" si="6"/>
        <v>0</v>
      </c>
      <c r="O4">
        <f t="shared" si="6"/>
        <v>0</v>
      </c>
      <c r="P4">
        <f t="shared" si="6"/>
        <v>0</v>
      </c>
      <c r="Q4">
        <f t="shared" si="6"/>
        <v>0</v>
      </c>
      <c r="T4">
        <f t="shared" ref="T4:Y17" si="7">IF(
 IF(
  ISNUMBER(SEARCH($B4,T$1,1)),$C4,0)=0,
  IF(
   AND(ISNUMBER(SEARCH($B4,SUBSTITUTE(T$1,"P",0),1)),(LEN(T$1)-LEN(SUBSTITUTE(T$1,"P","")))&lt;=(LEN($B4)-LEN(SUBSTITUTE($B4,0,"")))),
   $C4/(LEN(T$1)-LEN(SUBSTITUTE(T$1,"P",""))+1),
   0),
  IF(ISNUMBER(SEARCH($B4,T$1,1)),
 $C4,
 0))</f>
        <v>0</v>
      </c>
      <c r="U4">
        <f t="shared" si="7"/>
        <v>0</v>
      </c>
      <c r="V4">
        <f t="shared" si="7"/>
        <v>0</v>
      </c>
      <c r="W4">
        <f t="shared" si="7"/>
        <v>0</v>
      </c>
      <c r="X4">
        <f t="shared" si="7"/>
        <v>0</v>
      </c>
      <c r="Y4">
        <f t="shared" si="7"/>
        <v>0</v>
      </c>
      <c r="AB4">
        <f t="shared" ref="AB4:AG17" si="8">IF(
 IF(
  ISNUMBER(SEARCH($B4,AB$1,1)),$C4,0)=0,
  IF(
   AND(ISNUMBER(SEARCH($B4,SUBSTITUTE(AB$1,"P",0),1)),(LEN(AB$1)-LEN(SUBSTITUTE(AB$1,"P","")))&lt;=(LEN($B4)-LEN(SUBSTITUTE($B4,0,"")))),
   $C4/(LEN(AB$1)-LEN(SUBSTITUTE(AB$1,"P",""))+1),
   0),
  IF(ISNUMBER(SEARCH($B4,AB$1,1)),
 $C4,
 0))</f>
        <v>0</v>
      </c>
      <c r="AC4">
        <f t="shared" si="8"/>
        <v>0</v>
      </c>
      <c r="AD4">
        <f t="shared" si="8"/>
        <v>0</v>
      </c>
      <c r="AE4">
        <f t="shared" si="8"/>
        <v>0</v>
      </c>
      <c r="AF4">
        <f t="shared" si="8"/>
        <v>0</v>
      </c>
      <c r="AG4">
        <f t="shared" si="8"/>
        <v>0</v>
      </c>
    </row>
    <row r="5" spans="1:33">
      <c r="A5" s="14"/>
      <c r="B5" s="3" t="s">
        <v>14</v>
      </c>
      <c r="C5">
        <v>2</v>
      </c>
      <c r="D5">
        <f t="shared" ref="D5:D17" si="9">IF(ISNUMBER(SEARCH($B5,D$1,1)),$C5,0)</f>
        <v>0</v>
      </c>
      <c r="E5">
        <f t="shared" si="4"/>
        <v>0.5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 t="str">
        <f t="shared" si="5"/>
        <v>0010a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AB5">
        <f t="shared" si="8"/>
        <v>0</v>
      </c>
      <c r="AC5">
        <f t="shared" si="8"/>
        <v>0</v>
      </c>
      <c r="AD5">
        <f t="shared" si="8"/>
        <v>0</v>
      </c>
      <c r="AE5">
        <f t="shared" si="8"/>
        <v>0.66666666666666663</v>
      </c>
      <c r="AF5">
        <f t="shared" si="8"/>
        <v>0</v>
      </c>
      <c r="AG5">
        <f t="shared" si="8"/>
        <v>0</v>
      </c>
    </row>
    <row r="6" spans="1:33">
      <c r="A6" s="14"/>
      <c r="B6" s="3" t="s">
        <v>15</v>
      </c>
      <c r="C6">
        <v>2</v>
      </c>
      <c r="D6">
        <f t="shared" si="9"/>
        <v>0</v>
      </c>
      <c r="E6">
        <f t="shared" si="4"/>
        <v>0.5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 t="str">
        <f t="shared" si="5"/>
        <v>0100a</v>
      </c>
      <c r="K6">
        <f t="shared" si="6"/>
        <v>0</v>
      </c>
      <c r="L6">
        <f t="shared" si="6"/>
        <v>2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T6">
        <f t="shared" si="7"/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f t="shared" si="7"/>
        <v>0</v>
      </c>
      <c r="Y6">
        <f t="shared" si="7"/>
        <v>0</v>
      </c>
      <c r="AB6">
        <f t="shared" si="8"/>
        <v>0</v>
      </c>
      <c r="AC6">
        <f t="shared" si="8"/>
        <v>0</v>
      </c>
      <c r="AD6">
        <f t="shared" si="8"/>
        <v>0</v>
      </c>
      <c r="AE6">
        <f t="shared" si="8"/>
        <v>0</v>
      </c>
      <c r="AF6">
        <f t="shared" si="8"/>
        <v>0</v>
      </c>
      <c r="AG6">
        <f t="shared" si="8"/>
        <v>0</v>
      </c>
    </row>
    <row r="7" spans="1:33">
      <c r="A7" s="14">
        <v>2</v>
      </c>
      <c r="B7" s="3" t="s">
        <v>10</v>
      </c>
      <c r="C7">
        <v>5</v>
      </c>
      <c r="D7">
        <f t="shared" si="9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 t="str">
        <f t="shared" si="5"/>
        <v>0101a</v>
      </c>
      <c r="K7">
        <f t="shared" si="6"/>
        <v>0</v>
      </c>
      <c r="L7">
        <f t="shared" si="6"/>
        <v>0</v>
      </c>
      <c r="M7">
        <f t="shared" si="6"/>
        <v>5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T7">
        <f t="shared" si="7"/>
        <v>0</v>
      </c>
      <c r="U7">
        <f t="shared" si="7"/>
        <v>0</v>
      </c>
      <c r="V7">
        <f t="shared" si="7"/>
        <v>0</v>
      </c>
      <c r="W7">
        <f t="shared" si="7"/>
        <v>0</v>
      </c>
      <c r="X7">
        <f t="shared" si="7"/>
        <v>0</v>
      </c>
      <c r="Y7">
        <f t="shared" si="7"/>
        <v>0</v>
      </c>
      <c r="AB7">
        <f t="shared" si="8"/>
        <v>0</v>
      </c>
      <c r="AC7">
        <f t="shared" si="8"/>
        <v>0</v>
      </c>
      <c r="AD7">
        <f t="shared" si="8"/>
        <v>0</v>
      </c>
      <c r="AE7">
        <f t="shared" si="8"/>
        <v>0</v>
      </c>
      <c r="AF7">
        <f t="shared" si="8"/>
        <v>0</v>
      </c>
      <c r="AG7">
        <f t="shared" si="8"/>
        <v>0</v>
      </c>
    </row>
    <row r="8" spans="1:33">
      <c r="A8" s="14"/>
      <c r="B8" s="3" t="s">
        <v>11</v>
      </c>
      <c r="C8">
        <v>5</v>
      </c>
      <c r="D8">
        <f t="shared" si="9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 t="str">
        <f t="shared" si="5"/>
        <v>1010a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0</v>
      </c>
      <c r="X8">
        <f t="shared" si="7"/>
        <v>0</v>
      </c>
      <c r="Y8">
        <f t="shared" si="7"/>
        <v>0</v>
      </c>
      <c r="AB8">
        <f t="shared" si="8"/>
        <v>0</v>
      </c>
      <c r="AC8">
        <f t="shared" si="8"/>
        <v>0</v>
      </c>
      <c r="AD8">
        <f t="shared" si="8"/>
        <v>0</v>
      </c>
      <c r="AE8">
        <f t="shared" si="8"/>
        <v>0</v>
      </c>
      <c r="AF8">
        <f t="shared" si="8"/>
        <v>0</v>
      </c>
      <c r="AG8">
        <f t="shared" si="8"/>
        <v>0</v>
      </c>
    </row>
    <row r="9" spans="1:33">
      <c r="A9" s="14"/>
      <c r="B9" s="3" t="s">
        <v>12</v>
      </c>
      <c r="C9">
        <v>5</v>
      </c>
      <c r="D9">
        <f t="shared" si="9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 t="str">
        <f t="shared" si="5"/>
        <v>1001a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T9">
        <f t="shared" si="7"/>
        <v>0</v>
      </c>
      <c r="U9">
        <f t="shared" si="7"/>
        <v>0</v>
      </c>
      <c r="V9">
        <f t="shared" si="7"/>
        <v>0</v>
      </c>
      <c r="W9">
        <f t="shared" si="7"/>
        <v>0</v>
      </c>
      <c r="X9">
        <f t="shared" si="7"/>
        <v>0</v>
      </c>
      <c r="Y9">
        <f t="shared" si="7"/>
        <v>0</v>
      </c>
      <c r="AB9">
        <f t="shared" si="8"/>
        <v>0</v>
      </c>
      <c r="AC9">
        <f t="shared" si="8"/>
        <v>0</v>
      </c>
      <c r="AD9">
        <f t="shared" si="8"/>
        <v>0</v>
      </c>
      <c r="AE9">
        <f t="shared" si="8"/>
        <v>0</v>
      </c>
      <c r="AF9">
        <f t="shared" si="8"/>
        <v>0</v>
      </c>
      <c r="AG9">
        <f t="shared" si="8"/>
        <v>0</v>
      </c>
    </row>
    <row r="10" spans="1:33">
      <c r="A10" s="14"/>
      <c r="B10" s="4" t="s">
        <v>6</v>
      </c>
      <c r="C10">
        <v>6</v>
      </c>
      <c r="D10">
        <f t="shared" si="9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 t="str">
        <f t="shared" si="5"/>
        <v>0011a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6</v>
      </c>
      <c r="O10">
        <f t="shared" si="6"/>
        <v>0</v>
      </c>
      <c r="P10">
        <f t="shared" si="6"/>
        <v>0</v>
      </c>
      <c r="Q10">
        <f t="shared" si="6"/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0</v>
      </c>
      <c r="X10">
        <f t="shared" si="7"/>
        <v>0</v>
      </c>
      <c r="Y10">
        <f t="shared" si="7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8"/>
        <v>0</v>
      </c>
      <c r="AF10">
        <f t="shared" si="8"/>
        <v>0</v>
      </c>
      <c r="AG10">
        <f t="shared" si="8"/>
        <v>0</v>
      </c>
    </row>
    <row r="11" spans="1:33">
      <c r="A11" s="14"/>
      <c r="B11" s="3" t="s">
        <v>9</v>
      </c>
      <c r="C11">
        <v>6</v>
      </c>
      <c r="D11">
        <f t="shared" si="9"/>
        <v>6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 t="str">
        <f t="shared" si="5"/>
        <v>1100a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T11">
        <f t="shared" si="7"/>
        <v>0</v>
      </c>
      <c r="U11">
        <f t="shared" si="7"/>
        <v>0</v>
      </c>
      <c r="V11">
        <f t="shared" si="7"/>
        <v>0</v>
      </c>
      <c r="W11">
        <f t="shared" si="7"/>
        <v>0</v>
      </c>
      <c r="X11">
        <f t="shared" si="7"/>
        <v>0</v>
      </c>
      <c r="Y11">
        <f t="shared" si="7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</row>
    <row r="12" spans="1:33">
      <c r="A12" s="14"/>
      <c r="B12" s="4" t="s">
        <v>8</v>
      </c>
      <c r="C12">
        <v>13</v>
      </c>
      <c r="D12">
        <f t="shared" si="9"/>
        <v>13</v>
      </c>
      <c r="E12">
        <f t="shared" si="4"/>
        <v>0</v>
      </c>
      <c r="F12">
        <f t="shared" si="4"/>
        <v>4.333333333333333</v>
      </c>
      <c r="G12">
        <f t="shared" si="4"/>
        <v>0</v>
      </c>
      <c r="H12">
        <f t="shared" si="4"/>
        <v>0</v>
      </c>
      <c r="I12">
        <f t="shared" si="4"/>
        <v>0</v>
      </c>
      <c r="J12" t="str">
        <f t="shared" si="5"/>
        <v>0110a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T12">
        <f t="shared" si="7"/>
        <v>0</v>
      </c>
      <c r="U12">
        <f t="shared" si="7"/>
        <v>13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</row>
    <row r="13" spans="1:33">
      <c r="A13" s="14">
        <v>3</v>
      </c>
      <c r="B13" s="3" t="s">
        <v>17</v>
      </c>
      <c r="C13">
        <v>15</v>
      </c>
      <c r="D13">
        <f t="shared" si="9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 t="str">
        <f t="shared" si="5"/>
        <v>0111a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</row>
    <row r="14" spans="1:33">
      <c r="A14" s="14"/>
      <c r="B14" s="4" t="s">
        <v>39</v>
      </c>
      <c r="C14">
        <v>15</v>
      </c>
      <c r="D14">
        <f t="shared" si="9"/>
        <v>0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 t="str">
        <f t="shared" si="5"/>
        <v>1011a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</row>
    <row r="15" spans="1:33">
      <c r="A15" s="14"/>
      <c r="B15" s="3" t="s">
        <v>40</v>
      </c>
      <c r="C15">
        <v>15</v>
      </c>
      <c r="D15">
        <f t="shared" si="9"/>
        <v>0</v>
      </c>
      <c r="E15">
        <f t="shared" si="4"/>
        <v>0</v>
      </c>
      <c r="F15">
        <f t="shared" si="4"/>
        <v>15</v>
      </c>
      <c r="G15">
        <f t="shared" si="4"/>
        <v>0</v>
      </c>
      <c r="H15">
        <f t="shared" si="4"/>
        <v>0</v>
      </c>
      <c r="I15">
        <f t="shared" si="4"/>
        <v>0</v>
      </c>
      <c r="J15" t="str">
        <f t="shared" si="5"/>
        <v>1101a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</row>
    <row r="16" spans="1:33">
      <c r="A16" s="14"/>
      <c r="B16" s="3" t="s">
        <v>18</v>
      </c>
      <c r="C16">
        <v>15</v>
      </c>
      <c r="D16">
        <f t="shared" si="9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 t="str">
        <f t="shared" si="5"/>
        <v>1110a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</row>
    <row r="17" spans="1:33">
      <c r="A17">
        <v>4</v>
      </c>
      <c r="B17" s="3" t="s">
        <v>41</v>
      </c>
      <c r="C17">
        <v>500</v>
      </c>
      <c r="D17">
        <f t="shared" si="9"/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 t="str">
        <f t="shared" si="5"/>
        <v>1111a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AB17">
        <f t="shared" si="8"/>
        <v>0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>IF(
 IF(
  ISNUMBER(SEARCH($B17,AG$1,1)),$C17,0)=0,
  IF(
   AND(ISNUMBER(SEARCH($B17,SUBSTITUTE(AG$1,"P",0),1)),(LEN(AG$1)-LEN(SUBSTITUTE(AG$1,"P","")))&lt;=(LEN($B17)-LEN(SUBSTITUTE($B17,0,"")))),
   $C17/(LEN(AG$1)-LEN(SUBSTITUTE(AG$1,"P",""))+1),
   0),
  IF(ISNUMBER(SEARCH($B17,AG$1,1)),
 $C17,
 0))</f>
        <v>0</v>
      </c>
    </row>
    <row r="18" spans="1:33">
      <c r="J18" t="str">
        <f t="shared" si="5"/>
        <v>a</v>
      </c>
    </row>
    <row r="19" spans="1:33">
      <c r="A19" t="s">
        <v>20</v>
      </c>
      <c r="B19" t="s">
        <v>7</v>
      </c>
      <c r="C19" t="s">
        <v>24</v>
      </c>
      <c r="J19" t="str">
        <f t="shared" si="5"/>
        <v>Permutationsa</v>
      </c>
    </row>
    <row r="20" spans="1:33">
      <c r="A20" s="14">
        <v>1</v>
      </c>
      <c r="B20" s="3" t="s">
        <v>21</v>
      </c>
      <c r="C20">
        <v>1</v>
      </c>
      <c r="D20">
        <f>IF(ISNUMBER(SEARCH($B20,D$1,1)),$C20,0)</f>
        <v>0</v>
      </c>
      <c r="E20">
        <f t="shared" ref="E20:I27" si="10">IF(
 IF(
  ISNUMBER(SEARCH($B20,E$1,1)),$C20,0)=0,
  IF(
   AND(ISNUMBER(SEARCH($B20,SUBSTITUTE(E$1,"P",0),1)),(LEN(E$1)-LEN(SUBSTITUTE(E$1,"P","")))&lt;=(LEN($B20)-LEN(SUBSTITUTE($B20,0,"")))),
   $C20/(LEN(E$1)-LEN(SUBSTITUTE(E$1,"P",""))+1),
   0),
  IF(ISNUMBER(SEARCH($B20,E$1,1)),
 $C20,
 0))</f>
        <v>0.25</v>
      </c>
      <c r="F20">
        <f t="shared" si="10"/>
        <v>0</v>
      </c>
      <c r="G20">
        <f t="shared" si="10"/>
        <v>0</v>
      </c>
      <c r="H20">
        <f t="shared" si="10"/>
        <v>0</v>
      </c>
      <c r="I20">
        <f t="shared" si="10"/>
        <v>0</v>
      </c>
      <c r="J20" t="str">
        <f t="shared" si="5"/>
        <v>00010a</v>
      </c>
      <c r="K20">
        <f t="shared" ref="K20:Q20" si="11">IF(ISNUMBER(SEARCH($B20,K$1,1)),$C20,0)</f>
        <v>0</v>
      </c>
      <c r="L20">
        <f t="shared" si="11"/>
        <v>0</v>
      </c>
      <c r="M20">
        <f t="shared" si="11"/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T20">
        <f t="shared" ref="T20:Y27" si="12">IF(
 IF(
  ISNUMBER(SEARCH($B20,T$1,1)),$C20,0)=0,
  IF(
   AND(ISNUMBER(SEARCH($B20,SUBSTITUTE(T$1,"P",0),1)),(LEN(T$1)-LEN(SUBSTITUTE(T$1,"P","")))&lt;=(LEN($B20)-LEN(SUBSTITUTE($B20,0,"")))),
   $C20/(LEN(T$1)-LEN(SUBSTITUTE(T$1,"P",""))+1),
   0),
  IF(ISNUMBER(SEARCH($B20,T$1,1)),
 $C20,
 0))</f>
        <v>0</v>
      </c>
      <c r="U20">
        <f t="shared" si="12"/>
        <v>0</v>
      </c>
      <c r="V20">
        <f t="shared" si="12"/>
        <v>0</v>
      </c>
      <c r="W20">
        <f t="shared" si="12"/>
        <v>0</v>
      </c>
      <c r="X20">
        <f t="shared" si="12"/>
        <v>0</v>
      </c>
      <c r="Y20">
        <f t="shared" si="12"/>
        <v>0</v>
      </c>
      <c r="AB20">
        <f t="shared" ref="AB20:AG27" si="13">IF(
 IF(
  ISNUMBER(SEARCH($B20,AB$1,1)),$C20,0)=0,
  IF(
   AND(ISNUMBER(SEARCH($B20,SUBSTITUTE(AB$1,"P",0),1)),(LEN(AB$1)-LEN(SUBSTITUTE(AB$1,"P","")))&lt;=(LEN($B20)-LEN(SUBSTITUTE($B20,0,"")))),
   $C20/(LEN(AB$1)-LEN(SUBSTITUTE(AB$1,"P",""))+1),
   0),
  IF(ISNUMBER(SEARCH($B20,AB$1,1)),
 $C20,
 0))</f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</row>
    <row r="21" spans="1:33">
      <c r="A21" s="14"/>
      <c r="B21" s="3" t="s">
        <v>22</v>
      </c>
      <c r="C21">
        <v>1</v>
      </c>
      <c r="D21">
        <f t="shared" ref="D21:Q27" si="14">IF(ISNUMBER(SEARCH($B21,D$1,1)),$C21,0)</f>
        <v>0</v>
      </c>
      <c r="E21">
        <f t="shared" si="10"/>
        <v>0.25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 t="str">
        <f t="shared" si="5"/>
        <v>01000a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T21">
        <f t="shared" si="12"/>
        <v>0</v>
      </c>
      <c r="U21">
        <f t="shared" si="12"/>
        <v>0</v>
      </c>
      <c r="V21">
        <f t="shared" si="12"/>
        <v>0</v>
      </c>
      <c r="W21">
        <f t="shared" si="12"/>
        <v>0</v>
      </c>
      <c r="X21">
        <f t="shared" si="12"/>
        <v>0</v>
      </c>
      <c r="Y21">
        <f t="shared" si="12"/>
        <v>0</v>
      </c>
      <c r="AB21">
        <f t="shared" si="13"/>
        <v>0</v>
      </c>
      <c r="AC21">
        <f t="shared" si="13"/>
        <v>0</v>
      </c>
      <c r="AD21">
        <f t="shared" si="13"/>
        <v>0</v>
      </c>
      <c r="AE21">
        <f t="shared" si="13"/>
        <v>0</v>
      </c>
      <c r="AF21">
        <f t="shared" si="13"/>
        <v>0</v>
      </c>
      <c r="AG21">
        <f t="shared" si="13"/>
        <v>0</v>
      </c>
    </row>
    <row r="22" spans="1:33">
      <c r="A22" s="14"/>
      <c r="B22" s="3" t="s">
        <v>23</v>
      </c>
      <c r="C22">
        <v>2</v>
      </c>
      <c r="D22">
        <f t="shared" si="14"/>
        <v>0</v>
      </c>
      <c r="E22">
        <f t="shared" si="10"/>
        <v>0.5</v>
      </c>
      <c r="F22">
        <f t="shared" si="10"/>
        <v>0</v>
      </c>
      <c r="G22">
        <f t="shared" si="10"/>
        <v>0</v>
      </c>
      <c r="H22">
        <f t="shared" si="10"/>
        <v>0</v>
      </c>
      <c r="I22">
        <f t="shared" si="10"/>
        <v>0</v>
      </c>
      <c r="J22" t="str">
        <f t="shared" si="5"/>
        <v>00100a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AB22">
        <f t="shared" si="13"/>
        <v>0</v>
      </c>
      <c r="AC22">
        <f t="shared" si="13"/>
        <v>0</v>
      </c>
      <c r="AD22">
        <f t="shared" si="13"/>
        <v>0</v>
      </c>
      <c r="AE22">
        <f t="shared" si="13"/>
        <v>0</v>
      </c>
      <c r="AF22">
        <f t="shared" si="13"/>
        <v>0</v>
      </c>
      <c r="AG22">
        <f t="shared" si="13"/>
        <v>0</v>
      </c>
    </row>
    <row r="23" spans="1:33">
      <c r="A23" s="14">
        <v>2</v>
      </c>
      <c r="B23" s="3" t="s">
        <v>25</v>
      </c>
      <c r="C23">
        <v>2</v>
      </c>
      <c r="D23">
        <f t="shared" si="14"/>
        <v>0</v>
      </c>
      <c r="E23">
        <f t="shared" si="10"/>
        <v>0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 t="str">
        <f t="shared" si="5"/>
        <v>01010a</v>
      </c>
      <c r="K23">
        <f t="shared" si="14"/>
        <v>0</v>
      </c>
      <c r="L23">
        <f t="shared" si="14"/>
        <v>0</v>
      </c>
      <c r="M23">
        <f t="shared" si="14"/>
        <v>0</v>
      </c>
      <c r="N23">
        <f t="shared" si="14"/>
        <v>0</v>
      </c>
      <c r="O23">
        <f t="shared" si="14"/>
        <v>0</v>
      </c>
      <c r="P23">
        <f t="shared" si="14"/>
        <v>0</v>
      </c>
      <c r="Q23">
        <f t="shared" si="14"/>
        <v>0</v>
      </c>
      <c r="T23">
        <f t="shared" si="12"/>
        <v>0</v>
      </c>
      <c r="U23">
        <f t="shared" si="12"/>
        <v>0</v>
      </c>
      <c r="V23">
        <f t="shared" si="12"/>
        <v>0</v>
      </c>
      <c r="W23">
        <f t="shared" si="12"/>
        <v>0</v>
      </c>
      <c r="X23">
        <f t="shared" si="12"/>
        <v>0</v>
      </c>
      <c r="Y23">
        <f t="shared" si="12"/>
        <v>0</v>
      </c>
      <c r="AB23">
        <f t="shared" si="13"/>
        <v>0</v>
      </c>
      <c r="AC23">
        <f t="shared" si="13"/>
        <v>0</v>
      </c>
      <c r="AD23">
        <f t="shared" si="13"/>
        <v>0</v>
      </c>
      <c r="AE23">
        <f t="shared" si="13"/>
        <v>0</v>
      </c>
      <c r="AF23">
        <f t="shared" si="13"/>
        <v>0</v>
      </c>
      <c r="AG23">
        <f t="shared" si="13"/>
        <v>0</v>
      </c>
    </row>
    <row r="24" spans="1:33">
      <c r="A24" s="14"/>
      <c r="B24" s="4" t="s">
        <v>26</v>
      </c>
      <c r="C24">
        <v>3</v>
      </c>
      <c r="D24">
        <f t="shared" si="14"/>
        <v>0</v>
      </c>
      <c r="E24">
        <f t="shared" si="10"/>
        <v>0</v>
      </c>
      <c r="F24">
        <f t="shared" si="10"/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 t="str">
        <f t="shared" si="5"/>
        <v>00110a</v>
      </c>
      <c r="K24">
        <f t="shared" si="14"/>
        <v>0</v>
      </c>
      <c r="L24">
        <f t="shared" si="14"/>
        <v>0</v>
      </c>
      <c r="M24">
        <f t="shared" si="14"/>
        <v>0</v>
      </c>
      <c r="N24">
        <f t="shared" si="14"/>
        <v>0</v>
      </c>
      <c r="O24">
        <f t="shared" si="14"/>
        <v>0</v>
      </c>
      <c r="P24">
        <f t="shared" si="14"/>
        <v>0</v>
      </c>
      <c r="Q24">
        <f t="shared" si="14"/>
        <v>0</v>
      </c>
      <c r="T24">
        <f t="shared" si="12"/>
        <v>0</v>
      </c>
      <c r="U24">
        <f t="shared" si="12"/>
        <v>0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AB24">
        <f t="shared" si="13"/>
        <v>0</v>
      </c>
      <c r="AC24">
        <f t="shared" si="13"/>
        <v>0</v>
      </c>
      <c r="AD24">
        <f t="shared" si="13"/>
        <v>0</v>
      </c>
      <c r="AE24">
        <f t="shared" si="13"/>
        <v>0</v>
      </c>
      <c r="AF24">
        <f t="shared" si="13"/>
        <v>0</v>
      </c>
      <c r="AG24">
        <f t="shared" si="13"/>
        <v>0</v>
      </c>
    </row>
    <row r="25" spans="1:33">
      <c r="A25" s="14"/>
      <c r="B25" s="3" t="s">
        <v>27</v>
      </c>
      <c r="C25">
        <v>3</v>
      </c>
      <c r="D25">
        <f t="shared" si="14"/>
        <v>3</v>
      </c>
      <c r="E25">
        <f t="shared" si="10"/>
        <v>0</v>
      </c>
      <c r="F25">
        <f t="shared" si="10"/>
        <v>0</v>
      </c>
      <c r="G25">
        <f t="shared" si="10"/>
        <v>0</v>
      </c>
      <c r="H25">
        <f t="shared" si="10"/>
        <v>0</v>
      </c>
      <c r="I25">
        <f t="shared" si="10"/>
        <v>0</v>
      </c>
      <c r="J25" t="str">
        <f t="shared" si="5"/>
        <v>01100a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T25">
        <f t="shared" si="12"/>
        <v>0</v>
      </c>
      <c r="U25">
        <f t="shared" si="12"/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AB25">
        <f t="shared" si="13"/>
        <v>0</v>
      </c>
      <c r="AC25">
        <f t="shared" si="13"/>
        <v>0</v>
      </c>
      <c r="AD25">
        <f t="shared" si="13"/>
        <v>0</v>
      </c>
      <c r="AE25">
        <f t="shared" si="13"/>
        <v>0</v>
      </c>
      <c r="AF25">
        <f t="shared" si="13"/>
        <v>0</v>
      </c>
      <c r="AG25">
        <f t="shared" si="13"/>
        <v>0</v>
      </c>
    </row>
    <row r="26" spans="1:33">
      <c r="A26" s="14">
        <v>3</v>
      </c>
      <c r="B26" s="3" t="s">
        <v>28</v>
      </c>
      <c r="C26">
        <v>400</v>
      </c>
      <c r="D26">
        <f t="shared" si="14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 t="str">
        <f t="shared" si="5"/>
        <v>01110a</v>
      </c>
      <c r="K26">
        <f t="shared" si="14"/>
        <v>0</v>
      </c>
      <c r="L26">
        <f t="shared" si="14"/>
        <v>0</v>
      </c>
      <c r="M26">
        <f t="shared" si="14"/>
        <v>0</v>
      </c>
      <c r="N26">
        <f t="shared" si="14"/>
        <v>0</v>
      </c>
      <c r="O26">
        <f t="shared" si="14"/>
        <v>0</v>
      </c>
      <c r="P26">
        <f t="shared" si="14"/>
        <v>0</v>
      </c>
      <c r="Q26">
        <f t="shared" si="14"/>
        <v>0</v>
      </c>
      <c r="T26">
        <f t="shared" si="12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AB26">
        <f t="shared" si="13"/>
        <v>0</v>
      </c>
      <c r="AC26">
        <f t="shared" si="13"/>
        <v>0</v>
      </c>
      <c r="AD26">
        <f t="shared" si="13"/>
        <v>0</v>
      </c>
      <c r="AE26">
        <f t="shared" si="13"/>
        <v>0</v>
      </c>
      <c r="AF26">
        <f t="shared" si="13"/>
        <v>0</v>
      </c>
      <c r="AG26">
        <f t="shared" si="13"/>
        <v>0</v>
      </c>
    </row>
    <row r="27" spans="1:33">
      <c r="A27" s="14"/>
      <c r="B27" s="3" t="s">
        <v>28</v>
      </c>
      <c r="C27">
        <v>400</v>
      </c>
      <c r="D27">
        <f t="shared" si="14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 t="str">
        <f t="shared" si="5"/>
        <v>01110a</v>
      </c>
      <c r="K27">
        <f t="shared" si="14"/>
        <v>0</v>
      </c>
      <c r="L27">
        <f t="shared" si="14"/>
        <v>0</v>
      </c>
      <c r="M27">
        <f t="shared" si="14"/>
        <v>0</v>
      </c>
      <c r="N27">
        <f t="shared" si="14"/>
        <v>0</v>
      </c>
      <c r="O27">
        <f t="shared" si="14"/>
        <v>0</v>
      </c>
      <c r="P27">
        <f t="shared" si="14"/>
        <v>0</v>
      </c>
      <c r="Q27">
        <f t="shared" si="14"/>
        <v>0</v>
      </c>
      <c r="T27">
        <f t="shared" si="12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13"/>
        <v>0</v>
      </c>
      <c r="AF27">
        <f t="shared" si="13"/>
        <v>0</v>
      </c>
      <c r="AG27">
        <f t="shared" si="13"/>
        <v>0</v>
      </c>
    </row>
    <row r="28" spans="1:33">
      <c r="J28" t="str">
        <f t="shared" si="5"/>
        <v>a</v>
      </c>
    </row>
    <row r="29" spans="1:33">
      <c r="A29" t="s">
        <v>29</v>
      </c>
      <c r="B29" t="s">
        <v>7</v>
      </c>
      <c r="C29" t="s">
        <v>24</v>
      </c>
      <c r="J29" t="str">
        <f t="shared" si="5"/>
        <v>Permutationsa</v>
      </c>
    </row>
    <row r="30" spans="1:33">
      <c r="A30" s="14">
        <v>1</v>
      </c>
      <c r="B30" s="3" t="s">
        <v>33</v>
      </c>
      <c r="C30">
        <v>1</v>
      </c>
      <c r="D30">
        <f>IF(ISNUMBER(SEARCH($B30,D$1,1)),$C30,0)</f>
        <v>0</v>
      </c>
      <c r="E30">
        <f t="shared" ref="E30:I38" si="15">IF(
 IF(
  ISNUMBER(SEARCH($B30,E$1,1)),$C30,0)=0,
  IF(
   AND(ISNUMBER(SEARCH($B30,SUBSTITUTE(E$1,"P",0),1)),(LEN(E$1)-LEN(SUBSTITUTE(E$1,"P","")))&lt;=(LEN($B30)-LEN(SUBSTITUTE($B30,0,"")))),
   $C30/(LEN(E$1)-LEN(SUBSTITUTE(E$1,"P",""))+1),
   0),
  IF(ISNUMBER(SEARCH($B30,E$1,1)),
 $C30,
 0))</f>
        <v>0</v>
      </c>
      <c r="F30">
        <f t="shared" si="15"/>
        <v>0</v>
      </c>
      <c r="G30">
        <f t="shared" si="15"/>
        <v>0</v>
      </c>
      <c r="H30">
        <f t="shared" si="15"/>
        <v>0</v>
      </c>
      <c r="I30">
        <f t="shared" si="15"/>
        <v>0</v>
      </c>
      <c r="J30" t="str">
        <f t="shared" si="5"/>
        <v>000010a</v>
      </c>
      <c r="K30">
        <f t="shared" ref="K30:Q30" si="16">IF(ISNUMBER(SEARCH($B30,K$1,1)),$C30,0)</f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T30">
        <f t="shared" ref="T30:Y38" si="17">IF(
 IF(
  ISNUMBER(SEARCH($B30,T$1,1)),$C30,0)=0,
  IF(
   AND(ISNUMBER(SEARCH($B30,SUBSTITUTE(T$1,"P",0),1)),(LEN(T$1)-LEN(SUBSTITUTE(T$1,"P","")))&lt;=(LEN($B30)-LEN(SUBSTITUTE($B30,0,"")))),
   $C30/(LEN(T$1)-LEN(SUBSTITUTE(T$1,"P",""))+1),
   0),
  IF(ISNUMBER(SEARCH($B30,T$1,1)),
 $C30,
 0))</f>
        <v>0</v>
      </c>
      <c r="U30">
        <f t="shared" si="17"/>
        <v>0</v>
      </c>
      <c r="V30">
        <f t="shared" si="17"/>
        <v>0</v>
      </c>
      <c r="W30">
        <f t="shared" si="17"/>
        <v>0</v>
      </c>
      <c r="X30">
        <f t="shared" si="17"/>
        <v>0</v>
      </c>
      <c r="Y30">
        <f t="shared" si="17"/>
        <v>0</v>
      </c>
      <c r="AB30">
        <f t="shared" ref="AB30:AG38" si="18">IF(
 IF(
  ISNUMBER(SEARCH($B30,AB$1,1)),$C30,0)=0,
  IF(
   AND(ISNUMBER(SEARCH($B30,SUBSTITUTE(AB$1,"P",0),1)),(LEN(AB$1)-LEN(SUBSTITUTE(AB$1,"P","")))&lt;=(LEN($B30)-LEN(SUBSTITUTE($B30,0,"")))),
   $C30/(LEN(AB$1)-LEN(SUBSTITUTE(AB$1,"P",""))+1),
   0),
  IF(ISNUMBER(SEARCH($B30,AB$1,1)),
 $C30,
 0))</f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0</v>
      </c>
      <c r="AG30">
        <f t="shared" si="18"/>
        <v>0</v>
      </c>
    </row>
    <row r="31" spans="1:33">
      <c r="A31" s="14"/>
      <c r="B31" s="3" t="s">
        <v>31</v>
      </c>
      <c r="C31">
        <v>1</v>
      </c>
      <c r="D31">
        <f t="shared" ref="D31:Q38" si="19">IF(ISNUMBER(SEARCH($B31,D$1,1)),$C31,0)</f>
        <v>0</v>
      </c>
      <c r="E31">
        <f t="shared" si="15"/>
        <v>0</v>
      </c>
      <c r="F31">
        <f t="shared" si="15"/>
        <v>0</v>
      </c>
      <c r="G31">
        <f t="shared" si="15"/>
        <v>0</v>
      </c>
      <c r="H31">
        <f t="shared" si="15"/>
        <v>0</v>
      </c>
      <c r="I31">
        <f t="shared" si="15"/>
        <v>0</v>
      </c>
      <c r="J31" t="str">
        <f t="shared" si="5"/>
        <v>010000a</v>
      </c>
      <c r="K31">
        <f t="shared" si="19"/>
        <v>0</v>
      </c>
      <c r="L31">
        <f t="shared" si="19"/>
        <v>0</v>
      </c>
      <c r="M31">
        <f t="shared" si="19"/>
        <v>0</v>
      </c>
      <c r="N31">
        <f t="shared" si="19"/>
        <v>0</v>
      </c>
      <c r="O31">
        <f t="shared" si="19"/>
        <v>0</v>
      </c>
      <c r="P31">
        <f t="shared" si="19"/>
        <v>0</v>
      </c>
      <c r="Q31">
        <f t="shared" si="19"/>
        <v>0</v>
      </c>
      <c r="T31">
        <f t="shared" si="17"/>
        <v>0</v>
      </c>
      <c r="U31">
        <f t="shared" si="17"/>
        <v>0</v>
      </c>
      <c r="V31">
        <f t="shared" si="17"/>
        <v>0</v>
      </c>
      <c r="W31">
        <f t="shared" si="17"/>
        <v>0</v>
      </c>
      <c r="X31">
        <f t="shared" si="17"/>
        <v>0</v>
      </c>
      <c r="Y31">
        <f t="shared" si="17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</row>
    <row r="32" spans="1:33">
      <c r="A32" s="14"/>
      <c r="B32" s="3" t="s">
        <v>32</v>
      </c>
      <c r="C32">
        <v>2</v>
      </c>
      <c r="D32">
        <f t="shared" si="19"/>
        <v>0</v>
      </c>
      <c r="E32">
        <f t="shared" si="15"/>
        <v>0.5</v>
      </c>
      <c r="F32">
        <f t="shared" si="15"/>
        <v>0</v>
      </c>
      <c r="G32">
        <f t="shared" si="15"/>
        <v>0</v>
      </c>
      <c r="H32">
        <f t="shared" si="15"/>
        <v>0</v>
      </c>
      <c r="I32">
        <f t="shared" si="15"/>
        <v>0</v>
      </c>
      <c r="J32" t="str">
        <f t="shared" si="5"/>
        <v>001000a</v>
      </c>
      <c r="K32">
        <f t="shared" si="19"/>
        <v>0</v>
      </c>
      <c r="L32">
        <f t="shared" si="19"/>
        <v>0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9"/>
        <v>0</v>
      </c>
      <c r="T32">
        <f t="shared" si="17"/>
        <v>0</v>
      </c>
      <c r="U32">
        <f t="shared" si="17"/>
        <v>0</v>
      </c>
      <c r="V32">
        <f t="shared" si="17"/>
        <v>0</v>
      </c>
      <c r="W32">
        <f t="shared" si="17"/>
        <v>0</v>
      </c>
      <c r="X32">
        <f t="shared" si="17"/>
        <v>0</v>
      </c>
      <c r="Y32">
        <f t="shared" si="17"/>
        <v>0</v>
      </c>
      <c r="AB32">
        <f t="shared" si="18"/>
        <v>0</v>
      </c>
      <c r="AC32">
        <f t="shared" si="18"/>
        <v>0</v>
      </c>
      <c r="AD32">
        <f t="shared" si="18"/>
        <v>0</v>
      </c>
      <c r="AE32">
        <f t="shared" si="18"/>
        <v>0</v>
      </c>
      <c r="AF32">
        <f t="shared" si="18"/>
        <v>0</v>
      </c>
      <c r="AG32">
        <f t="shared" si="18"/>
        <v>0</v>
      </c>
    </row>
    <row r="33" spans="1:33">
      <c r="A33" s="14"/>
      <c r="B33" s="3" t="s">
        <v>30</v>
      </c>
      <c r="C33">
        <v>2</v>
      </c>
      <c r="D33">
        <f t="shared" si="19"/>
        <v>0</v>
      </c>
      <c r="E33">
        <f t="shared" si="15"/>
        <v>0.5</v>
      </c>
      <c r="F33">
        <f t="shared" si="15"/>
        <v>0</v>
      </c>
      <c r="G33">
        <f t="shared" si="15"/>
        <v>0</v>
      </c>
      <c r="H33">
        <f t="shared" si="15"/>
        <v>0</v>
      </c>
      <c r="I33">
        <f t="shared" si="15"/>
        <v>0</v>
      </c>
      <c r="J33" t="str">
        <f t="shared" si="5"/>
        <v>000100a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0</v>
      </c>
      <c r="T33">
        <f t="shared" si="17"/>
        <v>0</v>
      </c>
      <c r="U33">
        <f t="shared" si="17"/>
        <v>0</v>
      </c>
      <c r="V33">
        <f t="shared" si="17"/>
        <v>0</v>
      </c>
      <c r="W33">
        <f t="shared" si="17"/>
        <v>0</v>
      </c>
      <c r="X33">
        <f t="shared" si="17"/>
        <v>0</v>
      </c>
      <c r="Y33">
        <f t="shared" si="17"/>
        <v>0</v>
      </c>
      <c r="AB33">
        <f t="shared" si="18"/>
        <v>0</v>
      </c>
      <c r="AC33">
        <f t="shared" si="18"/>
        <v>0</v>
      </c>
      <c r="AD33">
        <f t="shared" si="18"/>
        <v>0</v>
      </c>
      <c r="AE33">
        <f t="shared" si="18"/>
        <v>0</v>
      </c>
      <c r="AF33">
        <f t="shared" si="18"/>
        <v>0</v>
      </c>
      <c r="AG33">
        <f t="shared" si="18"/>
        <v>0</v>
      </c>
    </row>
    <row r="34" spans="1:33">
      <c r="A34" s="14">
        <v>2</v>
      </c>
      <c r="B34" s="4" t="s">
        <v>35</v>
      </c>
      <c r="C34">
        <v>3</v>
      </c>
      <c r="D34">
        <f t="shared" si="19"/>
        <v>0</v>
      </c>
      <c r="E34">
        <f t="shared" si="15"/>
        <v>0</v>
      </c>
      <c r="F34">
        <f t="shared" si="15"/>
        <v>0</v>
      </c>
      <c r="G34">
        <f t="shared" si="15"/>
        <v>0</v>
      </c>
      <c r="H34">
        <f t="shared" si="15"/>
        <v>0</v>
      </c>
      <c r="I34">
        <f t="shared" si="15"/>
        <v>0</v>
      </c>
      <c r="J34" t="str">
        <f t="shared" si="5"/>
        <v>000110a</v>
      </c>
      <c r="K34">
        <f t="shared" si="19"/>
        <v>0</v>
      </c>
      <c r="L34">
        <f t="shared" si="19"/>
        <v>0</v>
      </c>
      <c r="M34">
        <f t="shared" si="19"/>
        <v>0</v>
      </c>
      <c r="N34">
        <f t="shared" si="19"/>
        <v>0</v>
      </c>
      <c r="O34">
        <f t="shared" si="19"/>
        <v>0</v>
      </c>
      <c r="P34">
        <f t="shared" si="19"/>
        <v>0</v>
      </c>
      <c r="Q34">
        <f t="shared" si="19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AB34">
        <f t="shared" si="18"/>
        <v>0</v>
      </c>
      <c r="AC34">
        <f t="shared" si="18"/>
        <v>0</v>
      </c>
      <c r="AD34">
        <f t="shared" si="18"/>
        <v>0</v>
      </c>
      <c r="AE34">
        <f t="shared" si="18"/>
        <v>0</v>
      </c>
      <c r="AF34">
        <f t="shared" si="18"/>
        <v>0</v>
      </c>
      <c r="AG34">
        <f t="shared" si="18"/>
        <v>0</v>
      </c>
    </row>
    <row r="35" spans="1:33">
      <c r="A35" s="14"/>
      <c r="B35" s="3" t="s">
        <v>36</v>
      </c>
      <c r="C35">
        <v>4</v>
      </c>
      <c r="D35">
        <f t="shared" si="19"/>
        <v>0</v>
      </c>
      <c r="E35">
        <f t="shared" si="15"/>
        <v>0</v>
      </c>
      <c r="F35">
        <f t="shared" si="15"/>
        <v>0</v>
      </c>
      <c r="G35">
        <f t="shared" si="15"/>
        <v>0</v>
      </c>
      <c r="H35">
        <f t="shared" si="15"/>
        <v>0</v>
      </c>
      <c r="I35">
        <f t="shared" si="15"/>
        <v>0</v>
      </c>
      <c r="J35" t="str">
        <f t="shared" si="5"/>
        <v>011000a</v>
      </c>
      <c r="K35">
        <f t="shared" si="19"/>
        <v>0</v>
      </c>
      <c r="L35">
        <f t="shared" si="19"/>
        <v>0</v>
      </c>
      <c r="M35">
        <f t="shared" si="19"/>
        <v>0</v>
      </c>
      <c r="N35">
        <f t="shared" si="19"/>
        <v>0</v>
      </c>
      <c r="O35">
        <f t="shared" si="19"/>
        <v>0</v>
      </c>
      <c r="P35">
        <f t="shared" si="19"/>
        <v>0</v>
      </c>
      <c r="Q35">
        <f t="shared" si="19"/>
        <v>0</v>
      </c>
      <c r="T35">
        <f t="shared" si="17"/>
        <v>0</v>
      </c>
      <c r="U35">
        <f t="shared" si="17"/>
        <v>0</v>
      </c>
      <c r="V35">
        <f t="shared" si="17"/>
        <v>0</v>
      </c>
      <c r="W35">
        <f t="shared" si="17"/>
        <v>0</v>
      </c>
      <c r="X35">
        <f t="shared" si="17"/>
        <v>0</v>
      </c>
      <c r="Y35">
        <f t="shared" si="17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  <c r="AF35">
        <f t="shared" si="18"/>
        <v>0</v>
      </c>
      <c r="AG35">
        <f t="shared" si="18"/>
        <v>0</v>
      </c>
    </row>
    <row r="36" spans="1:33">
      <c r="A36" s="14"/>
      <c r="B36" s="3" t="s">
        <v>34</v>
      </c>
      <c r="C36">
        <v>4</v>
      </c>
      <c r="D36">
        <f t="shared" si="19"/>
        <v>0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0</v>
      </c>
      <c r="I36">
        <f t="shared" si="15"/>
        <v>0</v>
      </c>
      <c r="J36" t="str">
        <f t="shared" si="5"/>
        <v>001100a</v>
      </c>
      <c r="K36">
        <f t="shared" si="19"/>
        <v>0</v>
      </c>
      <c r="L36">
        <f t="shared" si="19"/>
        <v>0</v>
      </c>
      <c r="M36">
        <f t="shared" si="19"/>
        <v>0</v>
      </c>
      <c r="N36">
        <f t="shared" si="19"/>
        <v>0</v>
      </c>
      <c r="O36">
        <f t="shared" si="19"/>
        <v>0</v>
      </c>
      <c r="P36">
        <f t="shared" si="19"/>
        <v>0</v>
      </c>
      <c r="Q36">
        <f t="shared" si="19"/>
        <v>0</v>
      </c>
      <c r="T36">
        <f t="shared" si="17"/>
        <v>0</v>
      </c>
      <c r="U36">
        <f t="shared" si="17"/>
        <v>0</v>
      </c>
      <c r="V36">
        <f t="shared" si="17"/>
        <v>0</v>
      </c>
      <c r="W36">
        <f t="shared" si="17"/>
        <v>0</v>
      </c>
      <c r="X36">
        <f t="shared" si="17"/>
        <v>0</v>
      </c>
      <c r="Y36">
        <f t="shared" si="17"/>
        <v>0</v>
      </c>
      <c r="AB36">
        <f t="shared" si="18"/>
        <v>0</v>
      </c>
      <c r="AC36">
        <f t="shared" si="18"/>
        <v>0</v>
      </c>
      <c r="AD36">
        <f t="shared" si="18"/>
        <v>0</v>
      </c>
      <c r="AE36">
        <f t="shared" si="18"/>
        <v>0</v>
      </c>
      <c r="AF36">
        <f t="shared" si="18"/>
        <v>0</v>
      </c>
      <c r="AG36">
        <f t="shared" si="18"/>
        <v>0</v>
      </c>
    </row>
    <row r="37" spans="1:33">
      <c r="A37" s="14">
        <v>3</v>
      </c>
      <c r="B37" s="4" t="s">
        <v>42</v>
      </c>
      <c r="C37">
        <v>1</v>
      </c>
      <c r="D37">
        <f t="shared" si="19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 t="str">
        <f t="shared" si="5"/>
        <v>010110a</v>
      </c>
      <c r="K37">
        <f t="shared" si="19"/>
        <v>0</v>
      </c>
      <c r="L37">
        <f t="shared" si="19"/>
        <v>0</v>
      </c>
      <c r="M37">
        <f t="shared" si="19"/>
        <v>0</v>
      </c>
      <c r="N37">
        <f t="shared" si="19"/>
        <v>0</v>
      </c>
      <c r="O37">
        <f t="shared" si="19"/>
        <v>0</v>
      </c>
      <c r="P37">
        <f t="shared" si="19"/>
        <v>0</v>
      </c>
      <c r="Q37">
        <f t="shared" si="19"/>
        <v>0</v>
      </c>
      <c r="T37">
        <f t="shared" si="17"/>
        <v>0</v>
      </c>
      <c r="U37">
        <f t="shared" si="17"/>
        <v>0</v>
      </c>
      <c r="V37">
        <f t="shared" si="17"/>
        <v>0</v>
      </c>
      <c r="W37">
        <f t="shared" si="17"/>
        <v>0</v>
      </c>
      <c r="X37">
        <f t="shared" si="17"/>
        <v>0</v>
      </c>
      <c r="Y37">
        <f t="shared" si="17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</row>
    <row r="38" spans="1:33">
      <c r="A38" s="14"/>
      <c r="B38" s="3" t="s">
        <v>43</v>
      </c>
      <c r="C38">
        <v>1</v>
      </c>
      <c r="D38">
        <f t="shared" si="19"/>
        <v>0</v>
      </c>
      <c r="E38">
        <f t="shared" si="15"/>
        <v>0</v>
      </c>
      <c r="F38">
        <f t="shared" si="15"/>
        <v>0</v>
      </c>
      <c r="G38">
        <f t="shared" si="15"/>
        <v>0</v>
      </c>
      <c r="H38">
        <f t="shared" si="15"/>
        <v>0</v>
      </c>
      <c r="I38">
        <f t="shared" si="15"/>
        <v>0</v>
      </c>
      <c r="J38" t="str">
        <f t="shared" si="5"/>
        <v>011010a</v>
      </c>
      <c r="K38">
        <f t="shared" si="19"/>
        <v>0</v>
      </c>
      <c r="L38">
        <f t="shared" si="19"/>
        <v>0</v>
      </c>
      <c r="M38">
        <f t="shared" si="19"/>
        <v>0</v>
      </c>
      <c r="N38">
        <f t="shared" si="19"/>
        <v>0</v>
      </c>
      <c r="O38">
        <f t="shared" si="19"/>
        <v>0</v>
      </c>
      <c r="P38">
        <f t="shared" si="19"/>
        <v>0</v>
      </c>
      <c r="Q38">
        <f t="shared" si="19"/>
        <v>0</v>
      </c>
      <c r="T38">
        <f t="shared" si="17"/>
        <v>0</v>
      </c>
      <c r="U38">
        <f t="shared" si="17"/>
        <v>0</v>
      </c>
      <c r="V38">
        <f t="shared" si="17"/>
        <v>0</v>
      </c>
      <c r="W38">
        <f t="shared" si="17"/>
        <v>0</v>
      </c>
      <c r="X38">
        <f t="shared" si="17"/>
        <v>0</v>
      </c>
      <c r="Y38">
        <f t="shared" si="17"/>
        <v>0</v>
      </c>
      <c r="AB38">
        <f t="shared" si="18"/>
        <v>0</v>
      </c>
      <c r="AC38">
        <f t="shared" si="18"/>
        <v>0</v>
      </c>
      <c r="AD38">
        <f t="shared" si="18"/>
        <v>0</v>
      </c>
      <c r="AE38">
        <f t="shared" si="18"/>
        <v>0</v>
      </c>
      <c r="AF38">
        <f t="shared" si="18"/>
        <v>0</v>
      </c>
      <c r="AG38">
        <f t="shared" si="18"/>
        <v>0</v>
      </c>
    </row>
  </sheetData>
  <mergeCells count="9">
    <mergeCell ref="A34:A36"/>
    <mergeCell ref="A30:A33"/>
    <mergeCell ref="A37:A38"/>
    <mergeCell ref="A3:A6"/>
    <mergeCell ref="A7:A12"/>
    <mergeCell ref="A13:A16"/>
    <mergeCell ref="A26:A27"/>
    <mergeCell ref="A20:A22"/>
    <mergeCell ref="A23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Nitrous,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Chan</dc:creator>
  <cp:lastModifiedBy>Shannon Chan</cp:lastModifiedBy>
  <dcterms:created xsi:type="dcterms:W3CDTF">2015-07-09T22:37:38Z</dcterms:created>
  <dcterms:modified xsi:type="dcterms:W3CDTF">2015-07-12T07:32:53Z</dcterms:modified>
</cp:coreProperties>
</file>