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84069326\Desktop\"/>
    </mc:Choice>
  </mc:AlternateContent>
  <xr:revisionPtr revIDLastSave="0" documentId="8_{D3F94B6C-A92F-4840-A8EB-A4D7B7BC9A1B}" xr6:coauthVersionLast="36" xr6:coauthVersionMax="36" xr10:uidLastSave="{00000000-0000-0000-0000-000000000000}"/>
  <bookViews>
    <workbookView xWindow="0" yWindow="570" windowWidth="28800" windowHeight="12225" xr2:uid="{FFE7B061-AB46-42E6-9C90-4D99FB39E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25" i="1"/>
  <c r="G6" i="1"/>
  <c r="K6" i="1"/>
  <c r="J6" i="1"/>
  <c r="E36" i="1"/>
  <c r="B35" i="1"/>
  <c r="B36" i="1"/>
  <c r="C35" i="1"/>
  <c r="B23" i="1"/>
  <c r="C23" i="1"/>
  <c r="C22" i="1"/>
  <c r="B22" i="1"/>
  <c r="K5" i="1"/>
  <c r="J5" i="1"/>
  <c r="K4" i="1"/>
  <c r="J4" i="1"/>
  <c r="K8" i="1"/>
  <c r="J8" i="1"/>
  <c r="F4" i="1"/>
  <c r="M4" i="1"/>
  <c r="N4" i="1"/>
  <c r="F5" i="1"/>
  <c r="G5" i="1"/>
  <c r="F6" i="1"/>
  <c r="G4" i="1"/>
</calcChain>
</file>

<file path=xl/sharedStrings.xml><?xml version="1.0" encoding="utf-8"?>
<sst xmlns="http://schemas.openxmlformats.org/spreadsheetml/2006/main" count="62" uniqueCount="32">
  <si>
    <t>Case 3</t>
  </si>
  <si>
    <t xml:space="preserve">Given </t>
  </si>
  <si>
    <t>Spot GBP : THB</t>
  </si>
  <si>
    <t>Bid</t>
  </si>
  <si>
    <t>Ask</t>
  </si>
  <si>
    <t xml:space="preserve">Spot GBP: USD </t>
  </si>
  <si>
    <t>Spot GBP: EUR</t>
  </si>
  <si>
    <t>1 yr spot USD int rate</t>
  </si>
  <si>
    <t>1 yr spot GBP int rate</t>
  </si>
  <si>
    <t>1 yr spot THB int rate</t>
  </si>
  <si>
    <t>1 yr spot EUR int rate</t>
  </si>
  <si>
    <t>lend</t>
  </si>
  <si>
    <t>borrow</t>
  </si>
  <si>
    <t>Buy</t>
  </si>
  <si>
    <t>Sell</t>
  </si>
  <si>
    <t>annual compound</t>
  </si>
  <si>
    <t>Spot USD: THB</t>
  </si>
  <si>
    <t>Spot THB: GBP</t>
  </si>
  <si>
    <t xml:space="preserve">Spot USD:GBP </t>
  </si>
  <si>
    <t>Spot EUR: GBP</t>
  </si>
  <si>
    <t>Question 1</t>
  </si>
  <si>
    <t>1 yr forward USD:THB</t>
  </si>
  <si>
    <t>1 yr forward EUR:THB</t>
  </si>
  <si>
    <t>Spot EUR:THB</t>
  </si>
  <si>
    <t>According to theory</t>
  </si>
  <si>
    <t>Question 2</t>
  </si>
  <si>
    <t>Spot EUR: USD</t>
  </si>
  <si>
    <t>1 yr forward EUR:USD</t>
  </si>
  <si>
    <t xml:space="preserve">1 yr forward EUR:THB </t>
  </si>
  <si>
    <t xml:space="preserve">1 yr forward EUR:USD </t>
  </si>
  <si>
    <t xml:space="preserve">1 yr forward USD:THB </t>
  </si>
  <si>
    <t>arbitrage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</si>
</sst>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2" fillId="0" borderId="0" xfId="0" applyFont="1"/>
    <xf numFmtId="43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43" fontId="0" fillId="5" borderId="0" xfId="1" applyFont="1" applyFill="1"/>
    <xf numFmtId="43" fontId="0" fillId="6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6A72-7DCA-4E50-BED1-CE0EF6B3CA3D}">
  <dimension ref="A1:N38"/>
  <sheetViews>
    <sheetView tabSelected="1" topLeftCell="A10" workbookViewId="0">
      <selection activeCell="B38" sqref="B38"/>
    </sheetView>
  </sheetViews>
  <sheetFormatPr defaultRowHeight="15" x14ac:dyDescent="0.25"/>
  <cols>
    <col min="1" max="1" width="24.7109375" bestFit="1" customWidth="1"/>
    <col min="5" max="5" width="13.7109375" bestFit="1" customWidth="1"/>
    <col min="9" max="9" width="13.5703125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3</v>
      </c>
      <c r="C2" t="s">
        <v>4</v>
      </c>
      <c r="F2" t="s">
        <v>3</v>
      </c>
      <c r="G2" t="s">
        <v>4</v>
      </c>
      <c r="J2" t="s">
        <v>3</v>
      </c>
      <c r="K2" t="s">
        <v>4</v>
      </c>
    </row>
    <row r="3" spans="1:14" x14ac:dyDescent="0.25">
      <c r="B3" t="s">
        <v>14</v>
      </c>
      <c r="C3" t="s">
        <v>13</v>
      </c>
      <c r="F3" t="s">
        <v>14</v>
      </c>
      <c r="G3" t="s">
        <v>13</v>
      </c>
      <c r="J3" t="s">
        <v>14</v>
      </c>
      <c r="K3" t="s">
        <v>13</v>
      </c>
    </row>
    <row r="4" spans="1:14" x14ac:dyDescent="0.25">
      <c r="A4" t="s">
        <v>2</v>
      </c>
      <c r="B4">
        <v>41.05</v>
      </c>
      <c r="C4">
        <v>41.85</v>
      </c>
      <c r="E4" t="s">
        <v>17</v>
      </c>
      <c r="F4">
        <f>1/C4</f>
        <v>2.3894862604540022E-2</v>
      </c>
      <c r="G4">
        <f>1/B4</f>
        <v>2.4360535931790502E-2</v>
      </c>
      <c r="I4" t="s">
        <v>16</v>
      </c>
      <c r="J4" s="2">
        <f>F5*B4</f>
        <v>33.046208340041858</v>
      </c>
      <c r="K4" s="2">
        <f>G5*C4</f>
        <v>34.390664804010186</v>
      </c>
      <c r="M4">
        <f>F5*C4</f>
        <v>33.690227016583478</v>
      </c>
      <c r="N4">
        <f>G5*B4</f>
        <v>33.733256635713694</v>
      </c>
    </row>
    <row r="5" spans="1:14" x14ac:dyDescent="0.25">
      <c r="A5" t="s">
        <v>5</v>
      </c>
      <c r="B5">
        <v>1.2169000000000001</v>
      </c>
      <c r="C5">
        <v>1.2422</v>
      </c>
      <c r="E5" t="s">
        <v>18</v>
      </c>
      <c r="F5">
        <f>1/C5</f>
        <v>0.8050233456770246</v>
      </c>
      <c r="G5">
        <f t="shared" ref="G5:G6" si="0">1/B5</f>
        <v>0.82176021037061375</v>
      </c>
      <c r="I5" t="s">
        <v>23</v>
      </c>
      <c r="J5" s="2">
        <f>F6*B4</f>
        <v>34.568421052631578</v>
      </c>
      <c r="K5" s="2">
        <f>G6*C4</f>
        <v>35.662547933532167</v>
      </c>
    </row>
    <row r="6" spans="1:14" x14ac:dyDescent="0.25">
      <c r="A6" t="s">
        <v>6</v>
      </c>
      <c r="B6">
        <v>1.1735</v>
      </c>
      <c r="C6">
        <v>1.1875</v>
      </c>
      <c r="E6" t="s">
        <v>19</v>
      </c>
      <c r="F6">
        <f t="shared" ref="F5:F6" si="1">1/C6</f>
        <v>0.84210526315789469</v>
      </c>
      <c r="G6">
        <f>1/B6</f>
        <v>0.85215168299957389</v>
      </c>
      <c r="I6" t="s">
        <v>26</v>
      </c>
      <c r="J6">
        <f>F6*B5</f>
        <v>1.0247578947368421</v>
      </c>
      <c r="K6">
        <f>G6*C5</f>
        <v>1.0585428206220706</v>
      </c>
    </row>
    <row r="8" spans="1:14" x14ac:dyDescent="0.25">
      <c r="B8" t="s">
        <v>3</v>
      </c>
      <c r="C8" t="s">
        <v>4</v>
      </c>
      <c r="J8">
        <f>(1/C5)*(1/G4)</f>
        <v>33.046208340041858</v>
      </c>
      <c r="K8">
        <f>(1/C4)*(1/G5)</f>
        <v>2.9077658303464756E-2</v>
      </c>
    </row>
    <row r="9" spans="1:14" x14ac:dyDescent="0.25">
      <c r="A9" t="s">
        <v>15</v>
      </c>
      <c r="B9" t="s">
        <v>11</v>
      </c>
      <c r="C9" t="s">
        <v>12</v>
      </c>
    </row>
    <row r="10" spans="1:14" x14ac:dyDescent="0.25">
      <c r="A10" t="s">
        <v>7</v>
      </c>
      <c r="B10" s="1">
        <v>4.6199999999999998E-2</v>
      </c>
      <c r="C10" s="1">
        <v>5.0200000000000002E-2</v>
      </c>
    </row>
    <row r="11" spans="1:14" x14ac:dyDescent="0.25">
      <c r="A11" t="s">
        <v>8</v>
      </c>
      <c r="B11" s="1">
        <v>2.18E-2</v>
      </c>
      <c r="C11" s="1">
        <v>0.03</v>
      </c>
    </row>
    <row r="12" spans="1:14" x14ac:dyDescent="0.25">
      <c r="A12" t="s">
        <v>9</v>
      </c>
      <c r="B12" s="1">
        <v>1.35E-2</v>
      </c>
      <c r="C12" s="1">
        <v>1.66E-2</v>
      </c>
    </row>
    <row r="13" spans="1:14" x14ac:dyDescent="0.25">
      <c r="A13" t="s">
        <v>10</v>
      </c>
      <c r="B13" s="1">
        <v>3.5799999999999998E-2</v>
      </c>
      <c r="C13" s="1">
        <v>3.9899999999999998E-2</v>
      </c>
    </row>
    <row r="15" spans="1:14" x14ac:dyDescent="0.25">
      <c r="A15" t="s">
        <v>20</v>
      </c>
      <c r="B15" t="s">
        <v>3</v>
      </c>
      <c r="C15" t="s">
        <v>4</v>
      </c>
    </row>
    <row r="16" spans="1:14" x14ac:dyDescent="0.25">
      <c r="B16" t="s">
        <v>14</v>
      </c>
      <c r="C16" t="s">
        <v>13</v>
      </c>
    </row>
    <row r="17" spans="1:3" x14ac:dyDescent="0.25">
      <c r="A17" t="s">
        <v>21</v>
      </c>
      <c r="B17" s="5">
        <v>34.090000000000003</v>
      </c>
      <c r="C17" s="4">
        <v>34.770000000000003</v>
      </c>
    </row>
    <row r="18" spans="1:3" x14ac:dyDescent="0.25">
      <c r="A18" t="s">
        <v>22</v>
      </c>
      <c r="B18" s="6">
        <v>33.35</v>
      </c>
      <c r="C18" s="5">
        <v>35.35</v>
      </c>
    </row>
    <row r="20" spans="1:3" x14ac:dyDescent="0.25">
      <c r="A20" t="s">
        <v>24</v>
      </c>
      <c r="B20" t="s">
        <v>3</v>
      </c>
      <c r="C20" t="s">
        <v>4</v>
      </c>
    </row>
    <row r="21" spans="1:3" x14ac:dyDescent="0.25">
      <c r="B21" t="s">
        <v>14</v>
      </c>
      <c r="C21" t="s">
        <v>13</v>
      </c>
    </row>
    <row r="22" spans="1:3" x14ac:dyDescent="0.25">
      <c r="A22" t="s">
        <v>30</v>
      </c>
      <c r="B22" s="3">
        <f>K4*(1+C12)/(1+B10)</f>
        <v>33.417654215022708</v>
      </c>
      <c r="C22" s="3">
        <f>(J4)*(1+C10)/(1+B12)</f>
        <v>34.242849530056198</v>
      </c>
    </row>
    <row r="23" spans="1:3" x14ac:dyDescent="0.25">
      <c r="A23" t="s">
        <v>28</v>
      </c>
      <c r="B23" s="3">
        <f>K5*(1+C12)/(1+B13)</f>
        <v>35.001492787438501</v>
      </c>
      <c r="C23" s="3">
        <f>(J5)*(1+C13)/(1+B12)</f>
        <v>35.468871290213691</v>
      </c>
    </row>
    <row r="25" spans="1:3" x14ac:dyDescent="0.25">
      <c r="A25" t="s">
        <v>31</v>
      </c>
      <c r="B25" s="10">
        <f>B17-B22</f>
        <v>0.67234578497729558</v>
      </c>
    </row>
    <row r="27" spans="1:3" x14ac:dyDescent="0.25">
      <c r="A27" t="s">
        <v>25</v>
      </c>
    </row>
    <row r="28" spans="1:3" x14ac:dyDescent="0.25">
      <c r="B28" t="s">
        <v>3</v>
      </c>
      <c r="C28" t="s">
        <v>4</v>
      </c>
    </row>
    <row r="29" spans="1:3" x14ac:dyDescent="0.25">
      <c r="B29" t="s">
        <v>14</v>
      </c>
      <c r="C29" t="s">
        <v>13</v>
      </c>
    </row>
    <row r="30" spans="1:3" x14ac:dyDescent="0.25">
      <c r="A30" t="s">
        <v>22</v>
      </c>
      <c r="B30" s="7">
        <v>34.869999999999997</v>
      </c>
      <c r="C30" s="7">
        <v>35.92</v>
      </c>
    </row>
    <row r="31" spans="1:3" x14ac:dyDescent="0.25">
      <c r="A31" t="s">
        <v>27</v>
      </c>
      <c r="B31" s="7">
        <v>1.1698999999999999</v>
      </c>
      <c r="C31" s="7">
        <v>1.1816</v>
      </c>
    </row>
    <row r="33" spans="1:5" x14ac:dyDescent="0.25">
      <c r="A33" t="s">
        <v>24</v>
      </c>
      <c r="B33" t="s">
        <v>3</v>
      </c>
      <c r="C33" t="s">
        <v>4</v>
      </c>
    </row>
    <row r="34" spans="1:5" x14ac:dyDescent="0.25">
      <c r="B34" t="s">
        <v>14</v>
      </c>
      <c r="C34" t="s">
        <v>13</v>
      </c>
    </row>
    <row r="35" spans="1:5" x14ac:dyDescent="0.25">
      <c r="A35" t="s">
        <v>28</v>
      </c>
      <c r="B35" s="9">
        <f>K5*(1+C12)/(1+B13)</f>
        <v>35.001492787438501</v>
      </c>
      <c r="C35" s="9">
        <f>(J5)*(1+C13)/(1+B12)</f>
        <v>35.468871290213691</v>
      </c>
    </row>
    <row r="36" spans="1:5" x14ac:dyDescent="0.25">
      <c r="A36" t="s">
        <v>29</v>
      </c>
      <c r="B36" s="8">
        <f>K6*(1+C10)/(1+B13)</f>
        <v>1.073258998085826</v>
      </c>
      <c r="E36" s="3">
        <f>(J6)*(1+C13)/(1+B10)</f>
        <v>1.0185870146595701</v>
      </c>
    </row>
    <row r="38" spans="1:5" x14ac:dyDescent="0.25">
      <c r="A38" t="s">
        <v>31</v>
      </c>
      <c r="B38" s="10">
        <f>B31-B36</f>
        <v>9.6641001914173907E-2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Suparat Patarasupanit</dc:creator>
  <cp:lastModifiedBy>Suparat Patarasupanit</cp:lastModifiedBy>
  <dcterms:created xsi:type="dcterms:W3CDTF">2023-12-15T07:49:51Z</dcterms:created>
  <dcterms:modified xsi:type="dcterms:W3CDTF">2023-12-15T09:15:30Z</dcterms:modified>
</cp:coreProperties>
</file>