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 Prep" sheetId="2" r:id="rId5"/>
    <sheet state="visible" name="Dashboard" sheetId="3" r:id="rId6"/>
  </sheets>
  <definedNames/>
  <calcPr/>
  <extLst>
    <ext uri="GoogleSheetsCustomDataVersion2">
      <go:sheetsCustomData xmlns:go="http://customooxmlschemas.google.com/" r:id="rId7" roundtripDataChecksum="NLELIhMAP++IcdRdMen80iIsoFe/cuWG2TRQfyGK5vs="/>
    </ext>
  </extLst>
</workbook>
</file>

<file path=xl/sharedStrings.xml><?xml version="1.0" encoding="utf-8"?>
<sst xmlns="http://schemas.openxmlformats.org/spreadsheetml/2006/main" count="4057" uniqueCount="82">
  <si>
    <t>Year</t>
  </si>
  <si>
    <t>Industry</t>
  </si>
  <si>
    <t>State</t>
  </si>
  <si>
    <t>Establishments</t>
  </si>
  <si>
    <t>Employees</t>
  </si>
  <si>
    <t>Avg Annual Wage</t>
  </si>
  <si>
    <t>Natural Resources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</si>
  <si>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</si>
  <si>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</si>
  <si>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</si>
  <si>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</si>
  <si>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</si>
  <si>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</si>
  <si>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</si>
  <si>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</si>
  <si>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</si>
  <si>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</si>
  <si>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</si>
  <si>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</si>
  <si>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</si>
  <si>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</si>
  <si>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</si>
  <si>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</si>
  <si>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</si>
  <si>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</si>
  <si>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</si>
  <si>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</si>
  <si>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</si>
  <si>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</si>
  <si>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</si>
  <si>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</si>
  <si>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</si>
  <si>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</si>
  <si>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</si>
  <si>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</si>
  <si>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</si>
  <si>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</si>
  <si>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</si>
  <si>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</si>
  <si>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</si>
  <si>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</si>
  <si>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</si>
  <si>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</si>
  <si>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</si>
  <si>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</si>
  <si>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</si>
  <si>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</si>
  <si>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</si>
  <si>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</si>
  <si>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</si>
  <si>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</si>
  <si>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</si>
  <si>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</si>
  <si>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</si>
  <si>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</si>
  <si>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Construction</t>
  </si>
  <si>
    <t>Manufacturing</t>
  </si>
  <si>
    <t>Trade &amp; Transportation</t>
  </si>
  <si>
    <t>Information</t>
  </si>
  <si>
    <t>Finance</t>
  </si>
  <si>
    <t>Business Services</t>
  </si>
  <si>
    <t>Education &amp; Health</t>
  </si>
  <si>
    <t>Leisure &amp; Hospitality</t>
  </si>
  <si>
    <t>Other Services</t>
  </si>
  <si>
    <t>INDUSTRY FILTER</t>
  </si>
  <si>
    <t>AVG INDUSTRY WAGE</t>
  </si>
  <si>
    <t>EMPLOYEES BY INDUSTRY</t>
  </si>
  <si>
    <t>WAGE &amp; EMPLOYEE TRENDS</t>
  </si>
  <si>
    <t>COMPARISONS BY STATE</t>
  </si>
  <si>
    <t>Selection</t>
  </si>
  <si>
    <t>AVG Annual Wage</t>
  </si>
  <si>
    <t>Avg Wage</t>
  </si>
  <si>
    <t>Population</t>
  </si>
  <si>
    <t>Employees per 1000 Capita</t>
  </si>
  <si>
    <t>Average Wages</t>
  </si>
  <si>
    <t>DATE FILTER</t>
  </si>
  <si>
    <t>Current Year:</t>
  </si>
  <si>
    <t>MAP FILTER</t>
  </si>
  <si>
    <t>Others</t>
  </si>
  <si>
    <t>Metric</t>
  </si>
  <si>
    <r>
      <rPr>
        <rFont val="Calibri"/>
        <b/>
        <color rgb="FF434343"/>
        <sz val="27.0"/>
      </rPr>
      <t xml:space="preserve">   What do </t>
    </r>
    <r>
      <rPr>
        <rFont val="Calibri"/>
        <b/>
        <color rgb="FF269999"/>
        <sz val="27.0"/>
      </rPr>
      <t>wage</t>
    </r>
    <r>
      <rPr>
        <rFont val="Calibri"/>
        <b/>
        <color rgb="FF434343"/>
        <sz val="27.0"/>
      </rPr>
      <t xml:space="preserve"> and </t>
    </r>
    <r>
      <rPr>
        <rFont val="Calibri"/>
        <b/>
        <color rgb="FFFF5050"/>
        <sz val="27.0"/>
      </rPr>
      <t>employment</t>
    </r>
    <r>
      <rPr>
        <rFont val="Calibri"/>
        <b/>
        <color rgb="FF434343"/>
        <sz val="27.0"/>
      </rPr>
      <t xml:space="preserve"> figures look like by industry?</t>
    </r>
  </si>
  <si>
    <t>Percentage: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</si>
</sst>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#,##0;$#,##0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rgb="FFFFFFFF"/>
      <name val="Calibri"/>
      <scheme val="minor"/>
    </font>
    <font>
      <b/>
      <sz val="11.0"/>
      <color rgb="FFFFFFFF"/>
      <name val="Calibri"/>
    </font>
    <font>
      <b/>
      <color theme="1"/>
      <name val="Calibri"/>
      <scheme val="minor"/>
    </font>
    <font>
      <b/>
      <sz val="11.0"/>
      <color rgb="FF000000"/>
      <name val="Calibri"/>
    </font>
    <font>
      <b/>
      <sz val="27.0"/>
      <color rgb="FF434343"/>
      <name val="Calibri"/>
      <scheme val="minor"/>
    </font>
    <font>
      <b/>
      <sz val="28.0"/>
      <color rgb="FF434343"/>
      <name val="Calibri"/>
      <scheme val="minor"/>
    </font>
    <font>
      <b/>
      <sz val="18.0"/>
      <color rgb="FFFFFFFF"/>
      <name val="Calibri"/>
      <scheme val="minor"/>
    </font>
    <font>
      <b/>
      <sz val="16.0"/>
      <color rgb="FFFFFF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548235"/>
        <bgColor rgb="FF548235"/>
      </patternFill>
    </fill>
    <fill>
      <patternFill patternType="solid">
        <fgColor rgb="FF598331"/>
        <bgColor rgb="FF598331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  <fill>
      <patternFill patternType="solid">
        <fgColor rgb="FF2A5195"/>
        <bgColor rgb="FF2A5195"/>
      </patternFill>
    </fill>
    <fill>
      <patternFill patternType="solid">
        <fgColor rgb="FFF8FAF8"/>
        <bgColor rgb="FFF8FA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3" xfId="0" applyFont="1" applyNumberFormat="1"/>
    <xf borderId="0" fillId="0" fontId="3" numFmtId="164" xfId="0" applyFont="1" applyNumberFormat="1"/>
    <xf borderId="0" fillId="3" fontId="4" numFmtId="0" xfId="0" applyAlignment="1" applyFill="1" applyFont="1">
      <alignment horizontal="center" vertical="center"/>
    </xf>
    <xf borderId="0" fillId="4" fontId="4" numFmtId="0" xfId="0" applyAlignment="1" applyFill="1" applyFont="1">
      <alignment horizontal="center"/>
    </xf>
    <xf borderId="0" fillId="5" fontId="5" numFmtId="0" xfId="0" applyAlignment="1" applyFill="1" applyFont="1">
      <alignment horizontal="center" readingOrder="0" shrinkToFit="0" vertical="bottom" wrapText="0"/>
    </xf>
    <xf borderId="0" fillId="5" fontId="5" numFmtId="0" xfId="0" applyAlignment="1" applyFont="1">
      <alignment horizontal="center" readingOrder="0" shrinkToFit="0" wrapText="0"/>
    </xf>
    <xf borderId="0" fillId="6" fontId="5" numFmtId="0" xfId="0" applyAlignment="1" applyFill="1" applyFont="1">
      <alignment horizontal="center" readingOrder="0" shrinkToFit="0" wrapText="0"/>
    </xf>
    <xf borderId="0" fillId="7" fontId="6" numFmtId="0" xfId="0" applyAlignment="1" applyFill="1" applyFont="1">
      <alignment readingOrder="0"/>
    </xf>
    <xf borderId="0" fillId="8" fontId="6" numFmtId="164" xfId="0" applyAlignment="1" applyFill="1" applyFont="1" applyNumberFormat="1">
      <alignment readingOrder="0"/>
    </xf>
    <xf borderId="0" fillId="9" fontId="7" numFmtId="0" xfId="0" applyAlignment="1" applyFill="1" applyFont="1">
      <alignment readingOrder="0" shrinkToFit="0" vertical="bottom" wrapText="0"/>
    </xf>
    <xf borderId="0" fillId="8" fontId="7" numFmtId="0" xfId="0" applyAlignment="1" applyFont="1">
      <alignment readingOrder="0" shrinkToFit="0" vertical="bottom" wrapText="0"/>
    </xf>
    <xf borderId="0" fillId="8" fontId="1" numFmtId="0" xfId="0" applyAlignment="1" applyFont="1">
      <alignment horizontal="right" vertical="bottom"/>
    </xf>
    <xf borderId="0" fillId="8" fontId="1" numFmtId="0" xfId="0" applyAlignment="1" applyFont="1">
      <alignment readingOrder="0" vertical="bottom"/>
    </xf>
    <xf borderId="0" fillId="8" fontId="1" numFmtId="0" xfId="0" applyAlignment="1" applyFont="1">
      <alignment horizontal="left" readingOrder="0" vertical="bottom"/>
    </xf>
    <xf borderId="0" fillId="8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3" xfId="0" applyFont="1" applyNumberFormat="1"/>
    <xf borderId="0" fillId="0" fontId="2" numFmtId="3" xfId="0" applyFont="1" applyNumberFormat="1"/>
    <xf borderId="0" fillId="0" fontId="3" numFmtId="3" xfId="0" applyAlignment="1" applyFont="1" applyNumberForma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Font="1" applyNumberFormat="1"/>
    <xf borderId="0" fillId="3" fontId="4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10" fontId="4" numFmtId="0" xfId="0" applyAlignment="1" applyFill="1" applyFont="1">
      <alignment horizontal="center" readingOrder="0"/>
    </xf>
    <xf borderId="0" fillId="0" fontId="6" numFmtId="0" xfId="0" applyFont="1"/>
    <xf borderId="0" fillId="0" fontId="8" numFmtId="49" xfId="0" applyAlignment="1" applyFont="1" applyNumberFormat="1">
      <alignment horizontal="left" readingOrder="0" shrinkToFit="0" vertical="center" wrapText="0"/>
    </xf>
    <xf borderId="0" fillId="0" fontId="9" numFmtId="49" xfId="0" applyAlignment="1" applyFont="1" applyNumberFormat="1">
      <alignment horizontal="left" readingOrder="0" shrinkToFit="0" vertical="center" wrapText="0"/>
    </xf>
    <xf borderId="0" fillId="0" fontId="4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1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11" fontId="4" numFmtId="0" xfId="0" applyAlignment="1" applyFill="1" applyFont="1">
      <alignment horizontal="center" vertical="center"/>
    </xf>
    <xf borderId="0" fillId="11" fontId="2" numFmtId="0" xfId="0" applyFont="1"/>
    <xf borderId="0" fillId="11" fontId="4" numFmtId="0" xfId="0" applyAlignment="1" applyFont="1">
      <alignment horizontal="center"/>
    </xf>
    <xf borderId="0" fillId="11" fontId="5" numFmtId="0" xfId="0" applyAlignment="1" applyFont="1">
      <alignment horizontal="center" readingOrder="0" shrinkToFit="0" vertical="bottom" wrapText="0"/>
    </xf>
    <xf borderId="0" fillId="11" fontId="5" numFmtId="0" xfId="0" applyAlignment="1" applyFont="1">
      <alignment horizontal="center" readingOrder="0" shrinkToFit="0" wrapText="0"/>
    </xf>
    <xf borderId="0" fillId="3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/>
    </xf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Avg Annual Wages by Industry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'Data Prep'!$E$2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Prep'!$D$3:$D$12</c:f>
            </c:strRef>
          </c:cat>
          <c:val>
            <c:numRef>
              <c:f>'Data Prep'!$E$3:$E$12</c:f>
              <c:numCache/>
            </c:numRef>
          </c:val>
        </c:ser>
        <c:axId val="1725324258"/>
        <c:axId val="412633296"/>
      </c:barChart>
      <c:catAx>
        <c:axId val="17253242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633296"/>
      </c:catAx>
      <c:valAx>
        <c:axId val="41263329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$0,K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</a:p>
        </c:txPr>
        <c:crossAx val="17253242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Share of Employees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269999"/>
              </a:solidFill>
            </c:spPr>
          </c:dPt>
          <c:dPt>
            <c:idx val="1"/>
            <c:spPr>
              <a:solidFill>
                <a:srgbClr val="FF505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Prep'!$G$16:$G$17</c:f>
            </c:strRef>
          </c:cat>
          <c:val>
            <c:numRef>
              <c:f>'Data Prep'!$H$16:$H$17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Avg Wage &amp; Employee Trends</a:t>
            </a:r>
          </a:p>
        </c:rich>
      </c:tx>
      <c:layout>
        <c:manualLayout>
          <c:xMode val="edge"/>
          <c:yMode val="edge"/>
          <c:x val="0.028073170731707307"/>
          <c:y val="0.05004"/>
        </c:manualLayout>
      </c:layout>
      <c:overlay val="0"/>
    </c:title>
    <c:plotArea>
      <c:layout>
        <c:manualLayout>
          <c:xMode val="edge"/>
          <c:yMode val="edge"/>
          <c:x val="0.15088105726872247"/>
          <c:y val="0.17685851318944845"/>
          <c:w val="0.8185022026431719"/>
          <c:h val="0.7083932853717027"/>
        </c:manualLayout>
      </c:layout>
      <c:lineChart>
        <c:varyColors val="0"/>
        <c:ser>
          <c:idx val="0"/>
          <c:order val="0"/>
          <c:spPr>
            <a:ln cmpd="sng" w="19050">
              <a:solidFill>
                <a:schemeClr val="accent2"/>
              </a:solidFill>
              <a:prstDash val="solid"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$0,K" sourceLinked="0"/>
            <c:txPr>
              <a:bodyPr/>
              <a:lstStyle/>
              <a:p>
                <a:pPr lvl="0">
                  <a:defRPr b="1" sz="1200">
                    <a:solidFill>
                      <a:srgbClr val="666666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Prep'!$J$3:$J$6</c:f>
            </c:strRef>
          </c:cat>
          <c:val>
            <c:numRef>
              <c:f>'Data Prep'!$K$3:$K$6</c:f>
              <c:numCache/>
            </c:numRef>
          </c:val>
          <c:smooth val="0"/>
        </c:ser>
        <c:axId val="1344661869"/>
        <c:axId val="2074238046"/>
      </c:lineChart>
      <c:catAx>
        <c:axId val="1344661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238046"/>
      </c:catAx>
      <c:valAx>
        <c:axId val="207423804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Annual Wage</a:t>
                </a:r>
              </a:p>
            </c:rich>
          </c:tx>
          <c:overlay val="0"/>
        </c:title>
        <c:numFmt formatCode=";;;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661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Prep'!$J$3:$J$6</c:f>
            </c:strRef>
          </c:cat>
          <c:val>
            <c:numRef>
              <c:f>'Data Prep'!$L$3:$L$6</c:f>
              <c:numCache/>
            </c:numRef>
          </c:val>
        </c:ser>
        <c:axId val="1085788100"/>
        <c:axId val="114315568"/>
      </c:barChart>
      <c:catAx>
        <c:axId val="1085788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15568"/>
      </c:catAx>
      <c:valAx>
        <c:axId val="11431556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Employees</a:t>
                </a:r>
              </a:p>
            </c:rich>
          </c:tx>
          <c:layout>
            <c:manualLayout>
              <c:xMode val="edge"/>
              <c:yMode val="edge"/>
              <c:x val="0.07685365853658536"/>
              <c:y val="0.06204000000000003"/>
            </c:manualLayout>
          </c:layout>
          <c:overlay val="0"/>
        </c:title>
        <c:numFmt formatCode=";;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85788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4494262295081962"/>
          <c:y val="0.0"/>
          <c:w val="0.7058360655737704"/>
          <c:h val="0.92429932735426"/>
        </c:manualLayout>
      </c:layout>
      <c:barChart>
        <c:barDir val="bar"/>
        <c:ser>
          <c:idx val="0"/>
          <c:order val="0"/>
          <c:tx>
            <c:strRef>
              <c:f>Dashboard!$E$49</c:f>
            </c:strRef>
          </c:tx>
          <c:spPr>
            <a:solidFill>
              <a:srgbClr val="B7B7B7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Dashboard!$D$50:$D$59</c:f>
            </c:strRef>
          </c:cat>
          <c:val>
            <c:numRef>
              <c:f>Dashboard!$E$50:$E$59</c:f>
              <c:numCache/>
            </c:numRef>
          </c:val>
        </c:ser>
        <c:ser>
          <c:idx val="1"/>
          <c:order val="1"/>
          <c:tx>
            <c:strRef>
              <c:f>Dashboard!$F$49</c:f>
            </c:strRef>
          </c:tx>
          <c:spPr>
            <a:solidFill>
              <a:srgbClr val="269999"/>
            </a:solidFill>
            <a:ln cmpd="sng">
              <a:solidFill>
                <a:srgbClr val="000000">
                  <a:alpha val="0"/>
                </a:srgbClr>
              </a:solidFill>
            </a:ln>
          </c:spPr>
          <c:dPt>
            <c:idx val="7"/>
          </c:dPt>
          <c:dLbls>
            <c:dLbl>
              <c:idx val="7"/>
              <c:numFmt formatCode="$#,##0,K;;" sourceLinked="0"/>
              <c:txPr>
                <a:bodyPr/>
                <a:lstStyle/>
                <a:p>
                  <a:pPr lvl="0">
                    <a:defRPr b="1" sz="1600">
                      <a:solidFill>
                        <a:srgbClr val="434343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$#,##0,K;;" sourceLinked="0"/>
            <c:txPr>
              <a:bodyPr/>
              <a:lstStyle/>
              <a:p>
                <a:pPr lvl="0">
                  <a:defRPr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Dashboard!$D$50:$D$59</c:f>
            </c:strRef>
          </c:cat>
          <c:val>
            <c:numRef>
              <c:f>Dashboard!$F$50:$F$59</c:f>
              <c:numCache/>
            </c:numRef>
          </c:val>
        </c:ser>
        <c:axId val="2080863564"/>
        <c:axId val="1129188219"/>
      </c:barChart>
      <c:catAx>
        <c:axId val="20808635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188219"/>
      </c:catAx>
      <c:valAx>
        <c:axId val="112918821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$0,K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999999"/>
                </a:solidFill>
                <a:latin typeface="+mn-lt"/>
              </a:defRPr>
            </a:pPr>
          </a:p>
        </c:txPr>
        <c:crossAx val="2080863564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242559690932356"/>
          <c:y val="0.0"/>
          <c:w val="0.7388996204038544"/>
          <c:h val="0.9484271523178809"/>
        </c:manualLayout>
      </c:layout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chemeClr val="accent2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explosion val="0"/>
            <c:spPr>
              <a:solidFill>
                <a:srgbClr val="B7B7B7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Dashboard!$H$63:$H$64</c:f>
            </c:strRef>
          </c:cat>
          <c:val>
            <c:numRef>
              <c:f>Dashboard!$I$63:$I$64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875"/>
          <c:y val="0.17658725780112114"/>
          <c:w val="0.8506332599118944"/>
          <c:h val="0.7073067926027276"/>
        </c:manualLayout>
      </c:layout>
      <c:lineChart>
        <c:varyColors val="0"/>
        <c:ser>
          <c:idx val="0"/>
          <c:order val="0"/>
          <c:spPr>
            <a:ln cmpd="sng" w="19050">
              <a:solidFill>
                <a:srgbClr val="269999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269999">
                  <a:alpha val="100000"/>
                </a:srgbClr>
              </a:solidFill>
              <a:ln cmpd="sng">
                <a:solidFill>
                  <a:srgbClr val="269999">
                    <a:alpha val="100000"/>
                  </a:srgbClr>
                </a:solidFill>
              </a:ln>
            </c:spPr>
          </c:marker>
          <c:dLbls>
            <c:numFmt formatCode="$0,K" sourceLinked="0"/>
            <c:txPr>
              <a:bodyPr/>
              <a:lstStyle/>
              <a:p>
                <a:pPr lvl="0">
                  <a:defRPr b="1" sz="1200">
                    <a:solidFill>
                      <a:srgbClr val="666666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Dashboard!$A$68:$A$71</c:f>
            </c:strRef>
          </c:cat>
          <c:val>
            <c:numRef>
              <c:f>Dashboard!$B$68:$B$71</c:f>
              <c:numCache/>
            </c:numRef>
          </c:val>
          <c:smooth val="0"/>
        </c:ser>
        <c:axId val="2053188490"/>
        <c:axId val="932606087"/>
      </c:lineChart>
      <c:catAx>
        <c:axId val="2053188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606087"/>
      </c:catAx>
      <c:valAx>
        <c:axId val="932606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Annual Wage</a:t>
                </a:r>
              </a:p>
            </c:rich>
          </c:tx>
          <c:layout>
            <c:manualLayout>
              <c:xMode val="edge"/>
              <c:yMode val="edge"/>
              <c:x val="0.053126187647268265"/>
              <c:y val="0.17631641844866544"/>
            </c:manualLayout>
          </c:layout>
          <c:overlay val="0"/>
        </c:title>
        <c:numFmt formatCode=";;;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2053188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374999999999993"/>
          <c:y val="0.08658536585365853"/>
          <c:w val="0.8306250000000001"/>
          <c:h val="0.7536585365853657"/>
        </c:manualLayout>
      </c:layout>
      <c:barChart>
        <c:barDir val="col"/>
        <c:ser>
          <c:idx val="0"/>
          <c:order val="0"/>
          <c:spPr>
            <a:solidFill>
              <a:srgbClr val="FF5050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#,0,&quot;M&quot;" sourceLinked="0"/>
            <c:txPr>
              <a:bodyPr/>
              <a:lstStyle/>
              <a:p>
                <a:pPr lvl="0">
                  <a:defRPr b="1" sz="12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Dashboard!$A$68:$A$71</c:f>
            </c:strRef>
          </c:cat>
          <c:val>
            <c:numRef>
              <c:f>Dashboard!$C$68:$C$71</c:f>
              <c:numCache/>
            </c:numRef>
          </c:val>
        </c:ser>
        <c:axId val="504015183"/>
        <c:axId val="1503238910"/>
      </c:barChart>
      <c:catAx>
        <c:axId val="50401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503238910"/>
      </c:catAx>
      <c:valAx>
        <c:axId val="150323891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Employees</a:t>
                </a:r>
              </a:p>
            </c:rich>
          </c:tx>
          <c:layout>
            <c:manualLayout>
              <c:xMode val="edge"/>
              <c:yMode val="edge"/>
              <c:x val="0.07685365853658536"/>
              <c:y val="0.06204000000000003"/>
            </c:manualLayout>
          </c:layout>
          <c:overlay val="0"/>
        </c:title>
        <c:numFmt formatCode=";;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</a:p>
        </c:txPr>
        <c:crossAx val="504015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image" Target="../media/Chart11.png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66675</xdr:rowOff>
    </xdr:from>
    <xdr:ext cx="4686300" cy="3533775"/>
    <xdr:graphicFrame>
      <xdr:nvGraphicFramePr>
        <xdr:cNvPr id="176371668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628650</xdr:colOff>
      <xdr:row>20</xdr:row>
      <xdr:rowOff>66675</xdr:rowOff>
    </xdr:from>
    <xdr:ext cx="4610100" cy="3533775"/>
    <xdr:graphicFrame>
      <xdr:nvGraphicFramePr>
        <xdr:cNvPr id="60017147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504825</xdr:colOff>
      <xdr:row>20</xdr:row>
      <xdr:rowOff>152400</xdr:rowOff>
    </xdr:from>
    <xdr:ext cx="5162550" cy="2647950"/>
    <xdr:graphicFrame>
      <xdr:nvGraphicFramePr>
        <xdr:cNvPr id="165201728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581025</xdr:colOff>
      <xdr:row>32</xdr:row>
      <xdr:rowOff>95250</xdr:rowOff>
    </xdr:from>
    <xdr:ext cx="5162550" cy="2647950"/>
    <xdr:graphicFrame>
      <xdr:nvGraphicFramePr>
        <xdr:cNvPr id="174877986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161925</xdr:rowOff>
    </xdr:from>
    <xdr:ext cx="7029450" cy="4543425"/>
    <xdr:pic>
      <xdr:nvPicPr>
        <xdr:cNvPr id="689276032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5</xdr:row>
      <xdr:rowOff>180975</xdr:rowOff>
    </xdr:from>
    <xdr:ext cx="3067050" cy="4057650"/>
    <xdr:graphicFrame>
      <xdr:nvGraphicFramePr>
        <xdr:cNvPr id="195369051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476250</xdr:colOff>
      <xdr:row>5</xdr:row>
      <xdr:rowOff>180975</xdr:rowOff>
    </xdr:from>
    <xdr:ext cx="1771650" cy="1123950"/>
    <xdr:graphicFrame>
      <xdr:nvGraphicFramePr>
        <xdr:cNvPr id="94061668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600075</xdr:colOff>
      <xdr:row>12</xdr:row>
      <xdr:rowOff>180975</xdr:rowOff>
    </xdr:from>
    <xdr:ext cx="2762250" cy="1638300"/>
    <xdr:graphicFrame>
      <xdr:nvGraphicFramePr>
        <xdr:cNvPr id="67804292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552450</xdr:colOff>
      <xdr:row>20</xdr:row>
      <xdr:rowOff>19050</xdr:rowOff>
    </xdr:from>
    <xdr:ext cx="2714625" cy="1304925"/>
    <xdr:graphicFrame>
      <xdr:nvGraphicFramePr>
        <xdr:cNvPr id="126422199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438150</xdr:colOff>
      <xdr:row>6</xdr:row>
      <xdr:rowOff>57150</xdr:rowOff>
    </xdr:from>
    <xdr:ext cx="4029075" cy="3924300"/>
    <xdr:pic>
      <xdr:nvPicPr>
        <xdr:cNvPr id="1234968230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981075</xdr:colOff>
      <xdr:row>5</xdr:row>
      <xdr:rowOff>247650</xdr:rowOff>
    </xdr:from>
    <xdr:ext cx="1419225" cy="981075"/>
    <xdr:pic>
      <xdr:nvPicPr>
        <xdr:cNvPr id="1471046010" name="Chart1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3</xdr:row>
      <xdr:rowOff>447675</xdr:rowOff>
    </xdr:from>
    <xdr:ext cx="3467100" cy="447675"/>
    <xdr:sp>
      <xdr:nvSpPr>
        <xdr:cNvPr id="3" name="Shape 3"/>
        <xdr:cNvSpPr txBox="1"/>
      </xdr:nvSpPr>
      <xdr:spPr>
        <a:xfrm>
          <a:off x="207925" y="361300"/>
          <a:ext cx="3446100" cy="431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Average Annual </a:t>
          </a:r>
          <a:r>
            <a:rPr b="1" lang="en-US" sz="1600">
              <a:solidFill>
                <a:srgbClr val="269999"/>
              </a:solidFill>
              <a:latin typeface="Calibri"/>
              <a:ea typeface="Calibri"/>
              <a:cs typeface="Calibri"/>
              <a:sym typeface="Calibri"/>
            </a:rPr>
            <a:t>Wages </a:t>
          </a:r>
          <a:endParaRPr b="1" sz="1600">
            <a:solidFill>
              <a:srgbClr val="26999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552450</xdr:colOff>
      <xdr:row>3</xdr:row>
      <xdr:rowOff>381000</xdr:rowOff>
    </xdr:from>
    <xdr:ext cx="2895600" cy="447675"/>
    <xdr:sp>
      <xdr:nvSpPr>
        <xdr:cNvPr id="4" name="Shape 4"/>
        <xdr:cNvSpPr txBox="1"/>
      </xdr:nvSpPr>
      <xdr:spPr>
        <a:xfrm>
          <a:off x="136350" y="207925"/>
          <a:ext cx="2873400" cy="431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Share of Total</a:t>
          </a:r>
          <a:r>
            <a:rPr b="1" lang="en-US" sz="1600">
              <a:solidFill>
                <a:srgbClr val="FF5050"/>
              </a:solidFill>
              <a:latin typeface="Calibri"/>
              <a:ea typeface="Calibri"/>
              <a:cs typeface="Calibri"/>
              <a:sym typeface="Calibri"/>
            </a:rPr>
            <a:t> Employees</a:t>
          </a:r>
          <a:endParaRPr b="1" sz="1600">
            <a:solidFill>
              <a:srgbClr val="FF505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552450</xdr:colOff>
      <xdr:row>11</xdr:row>
      <xdr:rowOff>57150</xdr:rowOff>
    </xdr:from>
    <xdr:ext cx="3333750" cy="447675"/>
    <xdr:sp>
      <xdr:nvSpPr>
        <xdr:cNvPr id="5" name="Shape 5"/>
        <xdr:cNvSpPr txBox="1"/>
      </xdr:nvSpPr>
      <xdr:spPr>
        <a:xfrm>
          <a:off x="115900" y="289725"/>
          <a:ext cx="3313200" cy="431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269999"/>
              </a:solidFill>
              <a:latin typeface="Calibri"/>
              <a:ea typeface="Calibri"/>
              <a:cs typeface="Calibri"/>
              <a:sym typeface="Calibri"/>
            </a:rPr>
            <a:t>Wage</a:t>
          </a:r>
          <a:r>
            <a:rPr b="1" lang="en-US" sz="16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 &amp; </a:t>
          </a:r>
          <a:r>
            <a:rPr b="1" lang="en-US" sz="1600">
              <a:solidFill>
                <a:srgbClr val="FF5050"/>
              </a:solidFill>
              <a:latin typeface="Calibri"/>
              <a:ea typeface="Calibri"/>
              <a:cs typeface="Calibri"/>
              <a:sym typeface="Calibri"/>
            </a:rPr>
            <a:t>Employee</a:t>
          </a:r>
          <a:r>
            <a:rPr b="1" lang="en-US" sz="16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 Trends</a:t>
          </a:r>
          <a:endParaRPr b="1" sz="1600">
            <a:solidFill>
              <a:srgbClr val="434343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4</xdr:col>
      <xdr:colOff>152400</xdr:colOff>
      <xdr:row>68</xdr:row>
      <xdr:rowOff>152400</xdr:rowOff>
    </xdr:from>
    <xdr:ext cx="2190750" cy="419100"/>
    <xdr:sp>
      <xdr:nvSpPr>
        <xdr:cNvPr id="6" name="Shape 6"/>
        <xdr:cNvSpPr txBox="1"/>
      </xdr:nvSpPr>
      <xdr:spPr>
        <a:xfrm>
          <a:off x="381750" y="974850"/>
          <a:ext cx="21678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2152650</xdr:colOff>
      <xdr:row>0</xdr:row>
      <xdr:rowOff>123825</xdr:rowOff>
    </xdr:from>
    <xdr:ext cx="1581150" cy="590550"/>
    <xdr:pic>
      <xdr:nvPicPr>
        <xdr:cNvPr id="0" name="image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1.71"/>
    <col customWidth="1" min="3" max="3" width="18.71"/>
    <col customWidth="1" min="4" max="4" width="14.57"/>
    <col customWidth="1" min="5" max="5" width="10.71"/>
    <col customWidth="1" min="6" max="6" width="16.71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2020.0</v>
      </c>
      <c r="B2" s="2" t="s">
        <v>6</v>
      </c>
      <c r="C2" s="2" t="s">
        <v>7</v>
      </c>
      <c r="D2" s="3">
        <v>1829.0</v>
      </c>
      <c r="E2" s="3">
        <v>18051.0</v>
      </c>
      <c r="F2" s="4">
        <v>58872.0</v>
      </c>
    </row>
    <row r="3" ht="14.25" customHeight="1">
      <c r="A3" s="2">
        <v>2020.0</v>
      </c>
      <c r="B3" s="2" t="s">
        <v>6</v>
      </c>
      <c r="C3" s="2" t="s">
        <v>8</v>
      </c>
      <c r="D3" s="3">
        <v>1354.0</v>
      </c>
      <c r="E3" s="3">
        <v>35607.0</v>
      </c>
      <c r="F3" s="4">
        <v>55216.0</v>
      </c>
    </row>
    <row r="4" ht="14.25" customHeight="1">
      <c r="A4" s="2">
        <v>2020.0</v>
      </c>
      <c r="B4" s="2" t="s">
        <v>6</v>
      </c>
      <c r="C4" s="2" t="s">
        <v>9</v>
      </c>
      <c r="D4" s="3">
        <v>2565.0</v>
      </c>
      <c r="E4" s="3">
        <v>15961.0</v>
      </c>
      <c r="F4" s="4">
        <v>49909.0</v>
      </c>
    </row>
    <row r="5" ht="14.25" customHeight="1">
      <c r="A5" s="2">
        <v>2020.0</v>
      </c>
      <c r="B5" s="2" t="s">
        <v>6</v>
      </c>
      <c r="C5" s="2" t="s">
        <v>10</v>
      </c>
      <c r="D5" s="3">
        <v>17651.0</v>
      </c>
      <c r="E5" s="3">
        <v>425665.0</v>
      </c>
      <c r="F5" s="4">
        <v>42534.0</v>
      </c>
    </row>
    <row r="6" ht="14.25" customHeight="1">
      <c r="A6" s="2">
        <v>2020.0</v>
      </c>
      <c r="B6" s="2" t="s">
        <v>6</v>
      </c>
      <c r="C6" s="2" t="s">
        <v>11</v>
      </c>
      <c r="D6" s="3">
        <v>3312.0</v>
      </c>
      <c r="E6" s="3">
        <v>41633.0</v>
      </c>
      <c r="F6" s="4">
        <v>91879.0</v>
      </c>
    </row>
    <row r="7" ht="14.25" customHeight="1">
      <c r="A7" s="2">
        <v>2020.0</v>
      </c>
      <c r="B7" s="2" t="s">
        <v>6</v>
      </c>
      <c r="C7" s="2" t="s">
        <v>12</v>
      </c>
      <c r="D7" s="2">
        <v>467.0</v>
      </c>
      <c r="E7" s="3">
        <v>5260.0</v>
      </c>
      <c r="F7" s="4">
        <v>43142.0</v>
      </c>
    </row>
    <row r="8" ht="14.25" customHeight="1">
      <c r="A8" s="2">
        <v>2020.0</v>
      </c>
      <c r="B8" s="2" t="s">
        <v>6</v>
      </c>
      <c r="C8" s="2" t="s">
        <v>13</v>
      </c>
      <c r="D8" s="2">
        <v>186.0</v>
      </c>
      <c r="E8" s="3">
        <v>1317.0</v>
      </c>
      <c r="F8" s="4">
        <v>43290.0</v>
      </c>
    </row>
    <row r="9" ht="14.25" customHeight="1">
      <c r="A9" s="2">
        <v>2020.0</v>
      </c>
      <c r="B9" s="2" t="s">
        <v>6</v>
      </c>
      <c r="C9" s="2" t="s">
        <v>14</v>
      </c>
      <c r="D9" s="3">
        <v>5394.0</v>
      </c>
      <c r="E9" s="3">
        <v>71107.0</v>
      </c>
      <c r="F9" s="4">
        <v>37717.0</v>
      </c>
    </row>
    <row r="10" ht="14.25" customHeight="1">
      <c r="A10" s="2">
        <v>2020.0</v>
      </c>
      <c r="B10" s="2" t="s">
        <v>6</v>
      </c>
      <c r="C10" s="2" t="s">
        <v>15</v>
      </c>
      <c r="D10" s="3">
        <v>2794.0</v>
      </c>
      <c r="E10" s="3">
        <v>29309.0</v>
      </c>
      <c r="F10" s="4">
        <v>45978.0</v>
      </c>
    </row>
    <row r="11" ht="14.25" customHeight="1">
      <c r="A11" s="2">
        <v>2020.0</v>
      </c>
      <c r="B11" s="2" t="s">
        <v>6</v>
      </c>
      <c r="C11" s="2" t="s">
        <v>16</v>
      </c>
      <c r="D11" s="3">
        <v>2531.0</v>
      </c>
      <c r="E11" s="3">
        <v>27020.0</v>
      </c>
      <c r="F11" s="4">
        <v>42820.0</v>
      </c>
    </row>
    <row r="12" ht="14.25" customHeight="1">
      <c r="A12" s="2">
        <v>2020.0</v>
      </c>
      <c r="B12" s="2" t="s">
        <v>6</v>
      </c>
      <c r="C12" s="2" t="s">
        <v>17</v>
      </c>
      <c r="D12" s="3">
        <v>2818.0</v>
      </c>
      <c r="E12" s="3">
        <v>24933.0</v>
      </c>
      <c r="F12" s="4">
        <v>52259.0</v>
      </c>
    </row>
    <row r="13" ht="14.25" customHeight="1">
      <c r="A13" s="2">
        <v>2020.0</v>
      </c>
      <c r="B13" s="2" t="s">
        <v>6</v>
      </c>
      <c r="C13" s="2" t="s">
        <v>18</v>
      </c>
      <c r="D13" s="3">
        <v>2302.0</v>
      </c>
      <c r="E13" s="3">
        <v>20872.0</v>
      </c>
      <c r="F13" s="4">
        <v>50732.0</v>
      </c>
    </row>
    <row r="14" ht="14.25" customHeight="1">
      <c r="A14" s="2">
        <v>2020.0</v>
      </c>
      <c r="B14" s="2" t="s">
        <v>6</v>
      </c>
      <c r="C14" s="2" t="s">
        <v>19</v>
      </c>
      <c r="D14" s="3">
        <v>2911.0</v>
      </c>
      <c r="E14" s="3">
        <v>22868.0</v>
      </c>
      <c r="F14" s="4">
        <v>45588.0</v>
      </c>
    </row>
    <row r="15" ht="14.25" customHeight="1">
      <c r="A15" s="2">
        <v>2020.0</v>
      </c>
      <c r="B15" s="2" t="s">
        <v>6</v>
      </c>
      <c r="C15" s="2" t="s">
        <v>20</v>
      </c>
      <c r="D15" s="3">
        <v>2613.0</v>
      </c>
      <c r="E15" s="3">
        <v>18607.0</v>
      </c>
      <c r="F15" s="4">
        <v>47721.0</v>
      </c>
    </row>
    <row r="16" ht="14.25" customHeight="1">
      <c r="A16" s="2">
        <v>2020.0</v>
      </c>
      <c r="B16" s="2" t="s">
        <v>6</v>
      </c>
      <c r="C16" s="2" t="s">
        <v>21</v>
      </c>
      <c r="D16" s="3">
        <v>1632.0</v>
      </c>
      <c r="E16" s="3">
        <v>16061.0</v>
      </c>
      <c r="F16" s="4">
        <v>54605.0</v>
      </c>
    </row>
    <row r="17" ht="14.25" customHeight="1">
      <c r="A17" s="2">
        <v>2020.0</v>
      </c>
      <c r="B17" s="2" t="s">
        <v>6</v>
      </c>
      <c r="C17" s="2" t="s">
        <v>22</v>
      </c>
      <c r="D17" s="3">
        <v>3143.0</v>
      </c>
      <c r="E17" s="3">
        <v>37751.0</v>
      </c>
      <c r="F17" s="4">
        <v>86727.0</v>
      </c>
    </row>
    <row r="18" ht="14.25" customHeight="1">
      <c r="A18" s="2">
        <v>2020.0</v>
      </c>
      <c r="B18" s="2" t="s">
        <v>6</v>
      </c>
      <c r="C18" s="2" t="s">
        <v>23</v>
      </c>
      <c r="D18" s="3">
        <v>1581.0</v>
      </c>
      <c r="E18" s="3">
        <v>7787.0</v>
      </c>
      <c r="F18" s="4">
        <v>41422.0</v>
      </c>
    </row>
    <row r="19" ht="14.25" customHeight="1">
      <c r="A19" s="2">
        <v>2020.0</v>
      </c>
      <c r="B19" s="2" t="s">
        <v>6</v>
      </c>
      <c r="C19" s="2" t="s">
        <v>24</v>
      </c>
      <c r="D19" s="2">
        <v>720.0</v>
      </c>
      <c r="E19" s="3">
        <v>7112.0</v>
      </c>
      <c r="F19" s="4">
        <v>46887.0</v>
      </c>
    </row>
    <row r="20" ht="14.25" customHeight="1">
      <c r="A20" s="2">
        <v>2020.0</v>
      </c>
      <c r="B20" s="2" t="s">
        <v>6</v>
      </c>
      <c r="C20" s="2" t="s">
        <v>25</v>
      </c>
      <c r="D20" s="2">
        <v>999.0</v>
      </c>
      <c r="E20" s="3">
        <v>11134.0</v>
      </c>
      <c r="F20" s="4">
        <v>64628.0</v>
      </c>
    </row>
    <row r="21" ht="14.25" customHeight="1">
      <c r="A21" s="2">
        <v>2020.0</v>
      </c>
      <c r="B21" s="2" t="s">
        <v>6</v>
      </c>
      <c r="C21" s="2" t="s">
        <v>26</v>
      </c>
      <c r="D21" s="3">
        <v>3574.0</v>
      </c>
      <c r="E21" s="3">
        <v>34897.0</v>
      </c>
      <c r="F21" s="4">
        <v>43309.0</v>
      </c>
    </row>
    <row r="22" ht="14.25" customHeight="1">
      <c r="A22" s="2">
        <v>2020.0</v>
      </c>
      <c r="B22" s="2" t="s">
        <v>6</v>
      </c>
      <c r="C22" s="2" t="s">
        <v>27</v>
      </c>
      <c r="D22" s="3">
        <v>3175.0</v>
      </c>
      <c r="E22" s="3">
        <v>28204.0</v>
      </c>
      <c r="F22" s="4">
        <v>51276.0</v>
      </c>
    </row>
    <row r="23" ht="14.25" customHeight="1">
      <c r="A23" s="2">
        <v>2020.0</v>
      </c>
      <c r="B23" s="2" t="s">
        <v>6</v>
      </c>
      <c r="C23" s="2" t="s">
        <v>28</v>
      </c>
      <c r="D23" s="3">
        <v>2070.0</v>
      </c>
      <c r="E23" s="3">
        <v>14561.0</v>
      </c>
      <c r="F23" s="4">
        <v>50525.0</v>
      </c>
    </row>
    <row r="24" ht="14.25" customHeight="1">
      <c r="A24" s="2">
        <v>2020.0</v>
      </c>
      <c r="B24" s="2" t="s">
        <v>6</v>
      </c>
      <c r="C24" s="2" t="s">
        <v>29</v>
      </c>
      <c r="D24" s="3">
        <v>2123.0</v>
      </c>
      <c r="E24" s="3">
        <v>16963.0</v>
      </c>
      <c r="F24" s="4">
        <v>46677.0</v>
      </c>
    </row>
    <row r="25" ht="14.25" customHeight="1">
      <c r="A25" s="2">
        <v>2020.0</v>
      </c>
      <c r="B25" s="2" t="s">
        <v>6</v>
      </c>
      <c r="C25" s="2" t="s">
        <v>30</v>
      </c>
      <c r="D25" s="3">
        <v>1847.0</v>
      </c>
      <c r="E25" s="3">
        <v>12449.0</v>
      </c>
      <c r="F25" s="4">
        <v>65945.0</v>
      </c>
    </row>
    <row r="26" ht="14.25" customHeight="1">
      <c r="A26" s="2">
        <v>2020.0</v>
      </c>
      <c r="B26" s="2" t="s">
        <v>6</v>
      </c>
      <c r="C26" s="2" t="s">
        <v>31</v>
      </c>
      <c r="D26" s="3">
        <v>2469.0</v>
      </c>
      <c r="E26" s="3">
        <v>16054.0</v>
      </c>
      <c r="F26" s="4">
        <v>44449.0</v>
      </c>
    </row>
    <row r="27" ht="14.25" customHeight="1">
      <c r="A27" s="2">
        <v>2020.0</v>
      </c>
      <c r="B27" s="2" t="s">
        <v>6</v>
      </c>
      <c r="C27" s="2" t="s">
        <v>32</v>
      </c>
      <c r="D27" s="2">
        <v>598.0</v>
      </c>
      <c r="E27" s="3">
        <v>19509.0</v>
      </c>
      <c r="F27" s="4">
        <v>88060.0</v>
      </c>
    </row>
    <row r="28" ht="14.25" customHeight="1">
      <c r="A28" s="2">
        <v>2020.0</v>
      </c>
      <c r="B28" s="2" t="s">
        <v>6</v>
      </c>
      <c r="C28" s="2" t="s">
        <v>33</v>
      </c>
      <c r="D28" s="2">
        <v>350.0</v>
      </c>
      <c r="E28" s="3">
        <v>2671.0</v>
      </c>
      <c r="F28" s="4">
        <v>48051.0</v>
      </c>
    </row>
    <row r="29" ht="14.25" customHeight="1">
      <c r="A29" s="2">
        <v>2020.0</v>
      </c>
      <c r="B29" s="2" t="s">
        <v>6</v>
      </c>
      <c r="C29" s="2" t="s">
        <v>34</v>
      </c>
      <c r="D29" s="2">
        <v>999.0</v>
      </c>
      <c r="E29" s="3">
        <v>11868.0</v>
      </c>
      <c r="F29" s="4">
        <v>44634.0</v>
      </c>
    </row>
    <row r="30" ht="14.25" customHeight="1">
      <c r="A30" s="2">
        <v>2020.0</v>
      </c>
      <c r="B30" s="2" t="s">
        <v>6</v>
      </c>
      <c r="C30" s="2" t="s">
        <v>35</v>
      </c>
      <c r="D30" s="3">
        <v>2064.0</v>
      </c>
      <c r="E30" s="3">
        <v>30471.0</v>
      </c>
      <c r="F30" s="4">
        <v>65885.0</v>
      </c>
    </row>
    <row r="31" ht="14.25" customHeight="1">
      <c r="A31" s="2">
        <v>2020.0</v>
      </c>
      <c r="B31" s="2" t="s">
        <v>6</v>
      </c>
      <c r="C31" s="2" t="s">
        <v>36</v>
      </c>
      <c r="D31" s="3">
        <v>3335.0</v>
      </c>
      <c r="E31" s="3">
        <v>31214.0</v>
      </c>
      <c r="F31" s="4">
        <v>44384.0</v>
      </c>
    </row>
    <row r="32" ht="14.25" customHeight="1">
      <c r="A32" s="2">
        <v>2020.0</v>
      </c>
      <c r="B32" s="2" t="s">
        <v>6</v>
      </c>
      <c r="C32" s="2" t="s">
        <v>37</v>
      </c>
      <c r="D32" s="3">
        <v>3428.0</v>
      </c>
      <c r="E32" s="3">
        <v>29560.0</v>
      </c>
      <c r="F32" s="4">
        <v>42720.0</v>
      </c>
    </row>
    <row r="33" ht="14.25" customHeight="1">
      <c r="A33" s="2">
        <v>2020.0</v>
      </c>
      <c r="B33" s="2" t="s">
        <v>6</v>
      </c>
      <c r="C33" s="2" t="s">
        <v>38</v>
      </c>
      <c r="D33" s="3">
        <v>1830.0</v>
      </c>
      <c r="E33" s="3">
        <v>19954.0</v>
      </c>
      <c r="F33" s="4">
        <v>92355.0</v>
      </c>
    </row>
    <row r="34" ht="14.25" customHeight="1">
      <c r="A34" s="2">
        <v>2020.0</v>
      </c>
      <c r="B34" s="2" t="s">
        <v>6</v>
      </c>
      <c r="C34" s="2" t="s">
        <v>39</v>
      </c>
      <c r="D34" s="3">
        <v>2541.0</v>
      </c>
      <c r="E34" s="3">
        <v>25841.0</v>
      </c>
      <c r="F34" s="4">
        <v>51404.0</v>
      </c>
    </row>
    <row r="35" ht="14.25" customHeight="1">
      <c r="A35" s="2">
        <v>2020.0</v>
      </c>
      <c r="B35" s="2" t="s">
        <v>6</v>
      </c>
      <c r="C35" s="2" t="s">
        <v>40</v>
      </c>
      <c r="D35" s="3">
        <v>4355.0</v>
      </c>
      <c r="E35" s="3">
        <v>40722.0</v>
      </c>
      <c r="F35" s="4">
        <v>90660.0</v>
      </c>
    </row>
    <row r="36" ht="14.25" customHeight="1">
      <c r="A36" s="2">
        <v>2020.0</v>
      </c>
      <c r="B36" s="2" t="s">
        <v>6</v>
      </c>
      <c r="C36" s="2" t="s">
        <v>41</v>
      </c>
      <c r="D36" s="3">
        <v>4739.0</v>
      </c>
      <c r="E36" s="3">
        <v>54360.0</v>
      </c>
      <c r="F36" s="4">
        <v>40689.0</v>
      </c>
    </row>
    <row r="37" ht="14.25" customHeight="1">
      <c r="A37" s="2">
        <v>2020.0</v>
      </c>
      <c r="B37" s="2" t="s">
        <v>6</v>
      </c>
      <c r="C37" s="2" t="s">
        <v>42</v>
      </c>
      <c r="D37" s="3">
        <v>3629.0</v>
      </c>
      <c r="E37" s="3">
        <v>47789.0</v>
      </c>
      <c r="F37" s="4">
        <v>61949.0</v>
      </c>
    </row>
    <row r="38" ht="14.25" customHeight="1">
      <c r="A38" s="2">
        <v>2020.0</v>
      </c>
      <c r="B38" s="2" t="s">
        <v>6</v>
      </c>
      <c r="C38" s="2" t="s">
        <v>43</v>
      </c>
      <c r="D38" s="2">
        <v>205.0</v>
      </c>
      <c r="E38" s="3">
        <v>1128.0</v>
      </c>
      <c r="F38" s="4">
        <v>42071.0</v>
      </c>
    </row>
    <row r="39" ht="14.25" customHeight="1">
      <c r="A39" s="2">
        <v>2020.0</v>
      </c>
      <c r="B39" s="2" t="s">
        <v>6</v>
      </c>
      <c r="C39" s="2" t="s">
        <v>44</v>
      </c>
      <c r="D39" s="3">
        <v>1375.0</v>
      </c>
      <c r="E39" s="3">
        <v>12442.0</v>
      </c>
      <c r="F39" s="4">
        <v>44990.0</v>
      </c>
    </row>
    <row r="40" ht="14.25" customHeight="1">
      <c r="A40" s="2">
        <v>2020.0</v>
      </c>
      <c r="B40" s="2" t="s">
        <v>6</v>
      </c>
      <c r="C40" s="2" t="s">
        <v>45</v>
      </c>
      <c r="D40" s="3">
        <v>1099.0</v>
      </c>
      <c r="E40" s="3">
        <v>7137.0</v>
      </c>
      <c r="F40" s="4">
        <v>45582.0</v>
      </c>
    </row>
    <row r="41" ht="14.25" customHeight="1">
      <c r="A41" s="2">
        <v>2020.0</v>
      </c>
      <c r="B41" s="2" t="s">
        <v>6</v>
      </c>
      <c r="C41" s="2" t="s">
        <v>46</v>
      </c>
      <c r="D41" s="3">
        <v>1130.0</v>
      </c>
      <c r="E41" s="3">
        <v>11134.0</v>
      </c>
      <c r="F41" s="4">
        <v>48930.0</v>
      </c>
    </row>
    <row r="42" ht="14.25" customHeight="1">
      <c r="A42" s="2">
        <v>2020.0</v>
      </c>
      <c r="B42" s="2" t="s">
        <v>6</v>
      </c>
      <c r="C42" s="2" t="s">
        <v>47</v>
      </c>
      <c r="D42" s="3">
        <v>19698.0</v>
      </c>
      <c r="E42" s="3">
        <v>249859.0</v>
      </c>
      <c r="F42" s="4">
        <v>117086.0</v>
      </c>
    </row>
    <row r="43" ht="14.25" customHeight="1">
      <c r="A43" s="2">
        <v>2020.0</v>
      </c>
      <c r="B43" s="2" t="s">
        <v>6</v>
      </c>
      <c r="C43" s="2" t="s">
        <v>48</v>
      </c>
      <c r="D43" s="3">
        <v>1066.0</v>
      </c>
      <c r="E43" s="3">
        <v>14648.0</v>
      </c>
      <c r="F43" s="4">
        <v>65747.0</v>
      </c>
    </row>
    <row r="44" ht="14.25" customHeight="1">
      <c r="A44" s="2">
        <v>2020.0</v>
      </c>
      <c r="B44" s="2" t="s">
        <v>6</v>
      </c>
      <c r="C44" s="2" t="s">
        <v>49</v>
      </c>
      <c r="D44" s="2">
        <v>571.0</v>
      </c>
      <c r="E44" s="3">
        <v>4095.0</v>
      </c>
      <c r="F44" s="4">
        <v>41096.0</v>
      </c>
    </row>
    <row r="45" ht="14.25" customHeight="1">
      <c r="A45" s="2">
        <v>2020.0</v>
      </c>
      <c r="B45" s="2" t="s">
        <v>6</v>
      </c>
      <c r="C45" s="2" t="s">
        <v>50</v>
      </c>
      <c r="D45" s="3">
        <v>2073.0</v>
      </c>
      <c r="E45" s="3">
        <v>17603.0</v>
      </c>
      <c r="F45" s="4">
        <v>48671.0</v>
      </c>
    </row>
    <row r="46" ht="14.25" customHeight="1">
      <c r="A46" s="2">
        <v>2020.0</v>
      </c>
      <c r="B46" s="2" t="s">
        <v>6</v>
      </c>
      <c r="C46" s="2" t="s">
        <v>51</v>
      </c>
      <c r="D46" s="3">
        <v>6971.0</v>
      </c>
      <c r="E46" s="3">
        <v>101358.0</v>
      </c>
      <c r="F46" s="4">
        <v>36964.0</v>
      </c>
    </row>
    <row r="47" ht="14.25" customHeight="1">
      <c r="A47" s="2">
        <v>2020.0</v>
      </c>
      <c r="B47" s="2" t="s">
        <v>6</v>
      </c>
      <c r="C47" s="2" t="s">
        <v>52</v>
      </c>
      <c r="D47" s="3">
        <v>1117.0</v>
      </c>
      <c r="E47" s="3">
        <v>18455.0</v>
      </c>
      <c r="F47" s="4">
        <v>78059.0</v>
      </c>
    </row>
    <row r="48" ht="14.25" customHeight="1">
      <c r="A48" s="2">
        <v>2020.0</v>
      </c>
      <c r="B48" s="2" t="s">
        <v>6</v>
      </c>
      <c r="C48" s="2" t="s">
        <v>53</v>
      </c>
      <c r="D48" s="3">
        <v>2872.0</v>
      </c>
      <c r="E48" s="3">
        <v>30781.0</v>
      </c>
      <c r="F48" s="4">
        <v>41928.0</v>
      </c>
    </row>
    <row r="49" ht="14.25" customHeight="1">
      <c r="A49" s="2">
        <v>2020.0</v>
      </c>
      <c r="B49" s="2" t="s">
        <v>6</v>
      </c>
      <c r="C49" s="2" t="s">
        <v>54</v>
      </c>
      <c r="D49" s="3">
        <v>1440.0</v>
      </c>
      <c r="E49" s="3">
        <v>19091.0</v>
      </c>
      <c r="F49" s="4">
        <v>83063.0</v>
      </c>
    </row>
    <row r="50" ht="14.25" customHeight="1">
      <c r="A50" s="2">
        <v>2020.0</v>
      </c>
      <c r="B50" s="2" t="s">
        <v>55</v>
      </c>
      <c r="C50" s="2" t="s">
        <v>7</v>
      </c>
      <c r="D50" s="3">
        <v>10335.0</v>
      </c>
      <c r="E50" s="3">
        <v>92772.0</v>
      </c>
      <c r="F50" s="4">
        <v>59279.0</v>
      </c>
    </row>
    <row r="51" ht="14.25" customHeight="1">
      <c r="A51" s="2">
        <v>2020.0</v>
      </c>
      <c r="B51" s="2" t="s">
        <v>55</v>
      </c>
      <c r="C51" s="2" t="s">
        <v>8</v>
      </c>
      <c r="D51" s="3">
        <v>14006.0</v>
      </c>
      <c r="E51" s="3">
        <v>173852.0</v>
      </c>
      <c r="F51" s="4">
        <v>63056.0</v>
      </c>
    </row>
    <row r="52" ht="14.25" customHeight="1">
      <c r="A52" s="2">
        <v>2020.0</v>
      </c>
      <c r="B52" s="2" t="s">
        <v>55</v>
      </c>
      <c r="C52" s="2" t="s">
        <v>9</v>
      </c>
      <c r="D52" s="3">
        <v>7277.0</v>
      </c>
      <c r="E52" s="3">
        <v>53142.0</v>
      </c>
      <c r="F52" s="4">
        <v>52247.0</v>
      </c>
    </row>
    <row r="53" ht="14.25" customHeight="1">
      <c r="A53" s="2">
        <v>2020.0</v>
      </c>
      <c r="B53" s="2" t="s">
        <v>55</v>
      </c>
      <c r="C53" s="2" t="s">
        <v>10</v>
      </c>
      <c r="D53" s="3">
        <v>86322.0</v>
      </c>
      <c r="E53" s="3">
        <v>855879.0</v>
      </c>
      <c r="F53" s="4">
        <v>76740.0</v>
      </c>
    </row>
    <row r="54" ht="14.25" customHeight="1">
      <c r="A54" s="2">
        <v>2020.0</v>
      </c>
      <c r="B54" s="2" t="s">
        <v>55</v>
      </c>
      <c r="C54" s="2" t="s">
        <v>11</v>
      </c>
      <c r="D54" s="3">
        <v>21025.0</v>
      </c>
      <c r="E54" s="3">
        <v>174730.0</v>
      </c>
      <c r="F54" s="4">
        <v>68209.0</v>
      </c>
    </row>
    <row r="55" ht="14.25" customHeight="1">
      <c r="A55" s="2">
        <v>2020.0</v>
      </c>
      <c r="B55" s="2" t="s">
        <v>55</v>
      </c>
      <c r="C55" s="2" t="s">
        <v>12</v>
      </c>
      <c r="D55" s="3">
        <v>9415.0</v>
      </c>
      <c r="E55" s="3">
        <v>56915.0</v>
      </c>
      <c r="F55" s="4">
        <v>75591.0</v>
      </c>
    </row>
    <row r="56" ht="14.25" customHeight="1">
      <c r="A56" s="2">
        <v>2020.0</v>
      </c>
      <c r="B56" s="2" t="s">
        <v>55</v>
      </c>
      <c r="C56" s="2" t="s">
        <v>13</v>
      </c>
      <c r="D56" s="3">
        <v>3106.0</v>
      </c>
      <c r="E56" s="3">
        <v>22403.0</v>
      </c>
      <c r="F56" s="4">
        <v>64977.0</v>
      </c>
    </row>
    <row r="57" ht="14.25" customHeight="1">
      <c r="A57" s="2">
        <v>2020.0</v>
      </c>
      <c r="B57" s="2" t="s">
        <v>55</v>
      </c>
      <c r="C57" s="2" t="s">
        <v>14</v>
      </c>
      <c r="D57" s="3">
        <v>76308.0</v>
      </c>
      <c r="E57" s="3">
        <v>561991.0</v>
      </c>
      <c r="F57" s="4">
        <v>55910.0</v>
      </c>
    </row>
    <row r="58" ht="14.25" customHeight="1">
      <c r="A58" s="2">
        <v>2020.0</v>
      </c>
      <c r="B58" s="2" t="s">
        <v>55</v>
      </c>
      <c r="C58" s="2" t="s">
        <v>15</v>
      </c>
      <c r="D58" s="3">
        <v>22906.0</v>
      </c>
      <c r="E58" s="3">
        <v>200710.0</v>
      </c>
      <c r="F58" s="4">
        <v>66214.0</v>
      </c>
    </row>
    <row r="59" ht="14.25" customHeight="1">
      <c r="A59" s="2">
        <v>2020.0</v>
      </c>
      <c r="B59" s="2" t="s">
        <v>55</v>
      </c>
      <c r="C59" s="2" t="s">
        <v>16</v>
      </c>
      <c r="D59" s="3">
        <v>9159.0</v>
      </c>
      <c r="E59" s="3">
        <v>53385.0</v>
      </c>
      <c r="F59" s="4">
        <v>48649.0</v>
      </c>
    </row>
    <row r="60" ht="14.25" customHeight="1">
      <c r="A60" s="2">
        <v>2020.0</v>
      </c>
      <c r="B60" s="2" t="s">
        <v>55</v>
      </c>
      <c r="C60" s="2" t="s">
        <v>17</v>
      </c>
      <c r="D60" s="3">
        <v>32538.0</v>
      </c>
      <c r="E60" s="3">
        <v>216664.0</v>
      </c>
      <c r="F60" s="4">
        <v>76581.0</v>
      </c>
    </row>
    <row r="61" ht="14.25" customHeight="1">
      <c r="A61" s="2">
        <v>2020.0</v>
      </c>
      <c r="B61" s="2" t="s">
        <v>55</v>
      </c>
      <c r="C61" s="2" t="s">
        <v>18</v>
      </c>
      <c r="D61" s="3">
        <v>15617.0</v>
      </c>
      <c r="E61" s="3">
        <v>144001.0</v>
      </c>
      <c r="F61" s="4">
        <v>62619.0</v>
      </c>
    </row>
    <row r="62" ht="14.25" customHeight="1">
      <c r="A62" s="2">
        <v>2020.0</v>
      </c>
      <c r="B62" s="2" t="s">
        <v>55</v>
      </c>
      <c r="C62" s="2" t="s">
        <v>19</v>
      </c>
      <c r="D62" s="3">
        <v>9434.0</v>
      </c>
      <c r="E62" s="3">
        <v>76561.0</v>
      </c>
      <c r="F62" s="4">
        <v>61831.0</v>
      </c>
    </row>
    <row r="63" ht="14.25" customHeight="1">
      <c r="A63" s="2">
        <v>2020.0</v>
      </c>
      <c r="B63" s="2" t="s">
        <v>55</v>
      </c>
      <c r="C63" s="2" t="s">
        <v>20</v>
      </c>
      <c r="D63" s="3">
        <v>7355.0</v>
      </c>
      <c r="E63" s="3">
        <v>63118.0</v>
      </c>
      <c r="F63" s="4">
        <v>59126.0</v>
      </c>
    </row>
    <row r="64" ht="14.25" customHeight="1">
      <c r="A64" s="2">
        <v>2020.0</v>
      </c>
      <c r="B64" s="2" t="s">
        <v>55</v>
      </c>
      <c r="C64" s="2" t="s">
        <v>21</v>
      </c>
      <c r="D64" s="3">
        <v>9832.0</v>
      </c>
      <c r="E64" s="3">
        <v>77924.0</v>
      </c>
      <c r="F64" s="4">
        <v>58484.0</v>
      </c>
    </row>
    <row r="65" ht="14.25" customHeight="1">
      <c r="A65" s="2">
        <v>2020.0</v>
      </c>
      <c r="B65" s="2" t="s">
        <v>55</v>
      </c>
      <c r="C65" s="2" t="s">
        <v>22</v>
      </c>
      <c r="D65" s="3">
        <v>11349.0</v>
      </c>
      <c r="E65" s="3">
        <v>121521.0</v>
      </c>
      <c r="F65" s="4">
        <v>65354.0</v>
      </c>
    </row>
    <row r="66" ht="14.25" customHeight="1">
      <c r="A66" s="2">
        <v>2020.0</v>
      </c>
      <c r="B66" s="2" t="s">
        <v>55</v>
      </c>
      <c r="C66" s="2" t="s">
        <v>23</v>
      </c>
      <c r="D66" s="3">
        <v>5732.0</v>
      </c>
      <c r="E66" s="3">
        <v>30344.0</v>
      </c>
      <c r="F66" s="4">
        <v>55607.0</v>
      </c>
    </row>
    <row r="67" ht="14.25" customHeight="1">
      <c r="A67" s="2">
        <v>2020.0</v>
      </c>
      <c r="B67" s="2" t="s">
        <v>55</v>
      </c>
      <c r="C67" s="2" t="s">
        <v>24</v>
      </c>
      <c r="D67" s="3">
        <v>16346.0</v>
      </c>
      <c r="E67" s="3">
        <v>160039.0</v>
      </c>
      <c r="F67" s="4">
        <v>70642.0</v>
      </c>
    </row>
    <row r="68" ht="14.25" customHeight="1">
      <c r="A68" s="2">
        <v>2020.0</v>
      </c>
      <c r="B68" s="2" t="s">
        <v>55</v>
      </c>
      <c r="C68" s="2" t="s">
        <v>25</v>
      </c>
      <c r="D68" s="3">
        <v>21102.0</v>
      </c>
      <c r="E68" s="3">
        <v>152366.0</v>
      </c>
      <c r="F68" s="4">
        <v>84958.0</v>
      </c>
    </row>
    <row r="69" ht="14.25" customHeight="1">
      <c r="A69" s="2">
        <v>2020.0</v>
      </c>
      <c r="B69" s="2" t="s">
        <v>55</v>
      </c>
      <c r="C69" s="2" t="s">
        <v>26</v>
      </c>
      <c r="D69" s="3">
        <v>21646.0</v>
      </c>
      <c r="E69" s="3">
        <v>164028.0</v>
      </c>
      <c r="F69" s="4">
        <v>67631.0</v>
      </c>
    </row>
    <row r="70" ht="14.25" customHeight="1">
      <c r="A70" s="2">
        <v>2020.0</v>
      </c>
      <c r="B70" s="2" t="s">
        <v>55</v>
      </c>
      <c r="C70" s="2" t="s">
        <v>27</v>
      </c>
      <c r="D70" s="3">
        <v>16952.0</v>
      </c>
      <c r="E70" s="3">
        <v>123866.0</v>
      </c>
      <c r="F70" s="4">
        <v>72942.0</v>
      </c>
    </row>
    <row r="71" ht="14.25" customHeight="1">
      <c r="A71" s="2">
        <v>2020.0</v>
      </c>
      <c r="B71" s="2" t="s">
        <v>55</v>
      </c>
      <c r="C71" s="2" t="s">
        <v>28</v>
      </c>
      <c r="D71" s="3">
        <v>5839.0</v>
      </c>
      <c r="E71" s="3">
        <v>43888.0</v>
      </c>
      <c r="F71" s="4">
        <v>53779.0</v>
      </c>
    </row>
    <row r="72" ht="14.25" customHeight="1">
      <c r="A72" s="2">
        <v>2020.0</v>
      </c>
      <c r="B72" s="2" t="s">
        <v>55</v>
      </c>
      <c r="C72" s="2" t="s">
        <v>29</v>
      </c>
      <c r="D72" s="3">
        <v>15735.0</v>
      </c>
      <c r="E72" s="3">
        <v>126375.0</v>
      </c>
      <c r="F72" s="4">
        <v>64664.0</v>
      </c>
    </row>
    <row r="73" ht="14.25" customHeight="1">
      <c r="A73" s="2">
        <v>2020.0</v>
      </c>
      <c r="B73" s="2" t="s">
        <v>55</v>
      </c>
      <c r="C73" s="2" t="s">
        <v>30</v>
      </c>
      <c r="D73" s="3">
        <v>6813.0</v>
      </c>
      <c r="E73" s="3">
        <v>30793.0</v>
      </c>
      <c r="F73" s="4">
        <v>55897.0</v>
      </c>
    </row>
    <row r="74" ht="14.25" customHeight="1">
      <c r="A74" s="2">
        <v>2020.0</v>
      </c>
      <c r="B74" s="2" t="s">
        <v>55</v>
      </c>
      <c r="C74" s="2" t="s">
        <v>31</v>
      </c>
      <c r="D74" s="3">
        <v>7000.0</v>
      </c>
      <c r="E74" s="3">
        <v>55249.0</v>
      </c>
      <c r="F74" s="4">
        <v>56548.0</v>
      </c>
    </row>
    <row r="75" ht="14.25" customHeight="1">
      <c r="A75" s="2">
        <v>2020.0</v>
      </c>
      <c r="B75" s="2" t="s">
        <v>55</v>
      </c>
      <c r="C75" s="2" t="s">
        <v>32</v>
      </c>
      <c r="D75" s="3">
        <v>5757.0</v>
      </c>
      <c r="E75" s="3">
        <v>93450.0</v>
      </c>
      <c r="F75" s="4">
        <v>67902.0</v>
      </c>
    </row>
    <row r="76" ht="14.25" customHeight="1">
      <c r="A76" s="2">
        <v>2020.0</v>
      </c>
      <c r="B76" s="2" t="s">
        <v>55</v>
      </c>
      <c r="C76" s="2" t="s">
        <v>33</v>
      </c>
      <c r="D76" s="3">
        <v>4901.0</v>
      </c>
      <c r="E76" s="3">
        <v>27866.0</v>
      </c>
      <c r="F76" s="4">
        <v>68870.0</v>
      </c>
    </row>
    <row r="77" ht="14.25" customHeight="1">
      <c r="A77" s="2">
        <v>2020.0</v>
      </c>
      <c r="B77" s="2" t="s">
        <v>55</v>
      </c>
      <c r="C77" s="2" t="s">
        <v>34</v>
      </c>
      <c r="D77" s="3">
        <v>22711.0</v>
      </c>
      <c r="E77" s="3">
        <v>151469.0</v>
      </c>
      <c r="F77" s="4">
        <v>77924.0</v>
      </c>
    </row>
    <row r="78" ht="14.25" customHeight="1">
      <c r="A78" s="2">
        <v>2020.0</v>
      </c>
      <c r="B78" s="2" t="s">
        <v>55</v>
      </c>
      <c r="C78" s="2" t="s">
        <v>35</v>
      </c>
      <c r="D78" s="3">
        <v>5485.0</v>
      </c>
      <c r="E78" s="3">
        <v>48577.0</v>
      </c>
      <c r="F78" s="4">
        <v>53439.0</v>
      </c>
    </row>
    <row r="79" ht="14.25" customHeight="1">
      <c r="A79" s="2">
        <v>2020.0</v>
      </c>
      <c r="B79" s="2" t="s">
        <v>55</v>
      </c>
      <c r="C79" s="2" t="s">
        <v>36</v>
      </c>
      <c r="D79" s="3">
        <v>50929.0</v>
      </c>
      <c r="E79" s="3">
        <v>361821.0</v>
      </c>
      <c r="F79" s="4">
        <v>78199.0</v>
      </c>
    </row>
    <row r="80" ht="14.25" customHeight="1">
      <c r="A80" s="2">
        <v>2020.0</v>
      </c>
      <c r="B80" s="2" t="s">
        <v>55</v>
      </c>
      <c r="C80" s="2" t="s">
        <v>37</v>
      </c>
      <c r="D80" s="3">
        <v>29231.0</v>
      </c>
      <c r="E80" s="3">
        <v>229369.0</v>
      </c>
      <c r="F80" s="4">
        <v>59177.0</v>
      </c>
    </row>
    <row r="81" ht="14.25" customHeight="1">
      <c r="A81" s="2">
        <v>2020.0</v>
      </c>
      <c r="B81" s="2" t="s">
        <v>55</v>
      </c>
      <c r="C81" s="2" t="s">
        <v>38</v>
      </c>
      <c r="D81" s="3">
        <v>3669.0</v>
      </c>
      <c r="E81" s="3">
        <v>25364.0</v>
      </c>
      <c r="F81" s="4">
        <v>66729.0</v>
      </c>
    </row>
    <row r="82" ht="14.25" customHeight="1">
      <c r="A82" s="2">
        <v>2020.0</v>
      </c>
      <c r="B82" s="2" t="s">
        <v>55</v>
      </c>
      <c r="C82" s="2" t="s">
        <v>39</v>
      </c>
      <c r="D82" s="3">
        <v>23650.0</v>
      </c>
      <c r="E82" s="3">
        <v>218531.0</v>
      </c>
      <c r="F82" s="4">
        <v>65104.0</v>
      </c>
    </row>
    <row r="83" ht="14.25" customHeight="1">
      <c r="A83" s="2">
        <v>2020.0</v>
      </c>
      <c r="B83" s="2" t="s">
        <v>55</v>
      </c>
      <c r="C83" s="2" t="s">
        <v>40</v>
      </c>
      <c r="D83" s="3">
        <v>9855.0</v>
      </c>
      <c r="E83" s="3">
        <v>78772.0</v>
      </c>
      <c r="F83" s="4">
        <v>55099.0</v>
      </c>
    </row>
    <row r="84" ht="14.25" customHeight="1">
      <c r="A84" s="2">
        <v>2020.0</v>
      </c>
      <c r="B84" s="2" t="s">
        <v>55</v>
      </c>
      <c r="C84" s="2" t="s">
        <v>41</v>
      </c>
      <c r="D84" s="3">
        <v>14899.0</v>
      </c>
      <c r="E84" s="3">
        <v>107568.0</v>
      </c>
      <c r="F84" s="4">
        <v>66876.0</v>
      </c>
    </row>
    <row r="85" ht="14.25" customHeight="1">
      <c r="A85" s="2">
        <v>2020.0</v>
      </c>
      <c r="B85" s="2" t="s">
        <v>55</v>
      </c>
      <c r="C85" s="2" t="s">
        <v>42</v>
      </c>
      <c r="D85" s="3">
        <v>29345.0</v>
      </c>
      <c r="E85" s="3">
        <v>241570.0</v>
      </c>
      <c r="F85" s="4">
        <v>70639.0</v>
      </c>
    </row>
    <row r="86" ht="14.25" customHeight="1">
      <c r="A86" s="2">
        <v>2020.0</v>
      </c>
      <c r="B86" s="2" t="s">
        <v>55</v>
      </c>
      <c r="C86" s="2" t="s">
        <v>43</v>
      </c>
      <c r="D86" s="3">
        <v>3878.0</v>
      </c>
      <c r="E86" s="3">
        <v>18924.0</v>
      </c>
      <c r="F86" s="4">
        <v>66955.0</v>
      </c>
    </row>
    <row r="87" ht="14.25" customHeight="1">
      <c r="A87" s="2">
        <v>2020.0</v>
      </c>
      <c r="B87" s="2" t="s">
        <v>55</v>
      </c>
      <c r="C87" s="2" t="s">
        <v>44</v>
      </c>
      <c r="D87" s="3">
        <v>13348.0</v>
      </c>
      <c r="E87" s="3">
        <v>103647.0</v>
      </c>
      <c r="F87" s="4">
        <v>57906.0</v>
      </c>
    </row>
    <row r="88" ht="14.25" customHeight="1">
      <c r="A88" s="2">
        <v>2020.0</v>
      </c>
      <c r="B88" s="2" t="s">
        <v>55</v>
      </c>
      <c r="C88" s="2" t="s">
        <v>45</v>
      </c>
      <c r="D88" s="3">
        <v>3954.0</v>
      </c>
      <c r="E88" s="3">
        <v>24410.0</v>
      </c>
      <c r="F88" s="4">
        <v>54005.0</v>
      </c>
    </row>
    <row r="89" ht="14.25" customHeight="1">
      <c r="A89" s="2">
        <v>2020.0</v>
      </c>
      <c r="B89" s="2" t="s">
        <v>55</v>
      </c>
      <c r="C89" s="2" t="s">
        <v>46</v>
      </c>
      <c r="D89" s="3">
        <v>12894.0</v>
      </c>
      <c r="E89" s="3">
        <v>130050.0</v>
      </c>
      <c r="F89" s="4">
        <v>62259.0</v>
      </c>
    </row>
    <row r="90" ht="14.25" customHeight="1">
      <c r="A90" s="2">
        <v>2020.0</v>
      </c>
      <c r="B90" s="2" t="s">
        <v>55</v>
      </c>
      <c r="C90" s="2" t="s">
        <v>47</v>
      </c>
      <c r="D90" s="3">
        <v>55014.0</v>
      </c>
      <c r="E90" s="3">
        <v>737125.0</v>
      </c>
      <c r="F90" s="4">
        <v>68929.0</v>
      </c>
    </row>
    <row r="91" ht="14.25" customHeight="1">
      <c r="A91" s="2">
        <v>2020.0</v>
      </c>
      <c r="B91" s="2" t="s">
        <v>55</v>
      </c>
      <c r="C91" s="2" t="s">
        <v>48</v>
      </c>
      <c r="D91" s="3">
        <v>12932.0</v>
      </c>
      <c r="E91" s="3">
        <v>115416.0</v>
      </c>
      <c r="F91" s="4">
        <v>57474.0</v>
      </c>
    </row>
    <row r="92" ht="14.25" customHeight="1">
      <c r="A92" s="2">
        <v>2020.0</v>
      </c>
      <c r="B92" s="2" t="s">
        <v>55</v>
      </c>
      <c r="C92" s="2" t="s">
        <v>49</v>
      </c>
      <c r="D92" s="3">
        <v>2839.0</v>
      </c>
      <c r="E92" s="3">
        <v>14269.0</v>
      </c>
      <c r="F92" s="4">
        <v>55130.0</v>
      </c>
    </row>
    <row r="93" ht="14.25" customHeight="1">
      <c r="A93" s="2">
        <v>2020.0</v>
      </c>
      <c r="B93" s="2" t="s">
        <v>55</v>
      </c>
      <c r="C93" s="2" t="s">
        <v>50</v>
      </c>
      <c r="D93" s="3">
        <v>21412.0</v>
      </c>
      <c r="E93" s="3">
        <v>201137.0</v>
      </c>
      <c r="F93" s="4">
        <v>63521.0</v>
      </c>
    </row>
    <row r="94" ht="14.25" customHeight="1">
      <c r="A94" s="2">
        <v>2020.0</v>
      </c>
      <c r="B94" s="2" t="s">
        <v>55</v>
      </c>
      <c r="C94" s="2" t="s">
        <v>51</v>
      </c>
      <c r="D94" s="3">
        <v>27072.0</v>
      </c>
      <c r="E94" s="3">
        <v>199964.0</v>
      </c>
      <c r="F94" s="4">
        <v>69827.0</v>
      </c>
    </row>
    <row r="95" ht="14.25" customHeight="1">
      <c r="A95" s="2">
        <v>2020.0</v>
      </c>
      <c r="B95" s="2" t="s">
        <v>55</v>
      </c>
      <c r="C95" s="2" t="s">
        <v>52</v>
      </c>
      <c r="D95" s="3">
        <v>4300.0</v>
      </c>
      <c r="E95" s="3">
        <v>29583.0</v>
      </c>
      <c r="F95" s="4">
        <v>60489.0</v>
      </c>
    </row>
    <row r="96" ht="14.25" customHeight="1">
      <c r="A96" s="2">
        <v>2020.0</v>
      </c>
      <c r="B96" s="2" t="s">
        <v>55</v>
      </c>
      <c r="C96" s="2" t="s">
        <v>53</v>
      </c>
      <c r="D96" s="3">
        <v>14760.0</v>
      </c>
      <c r="E96" s="3">
        <v>123846.0</v>
      </c>
      <c r="F96" s="4">
        <v>66423.0</v>
      </c>
    </row>
    <row r="97" ht="14.25" customHeight="1">
      <c r="A97" s="2">
        <v>2020.0</v>
      </c>
      <c r="B97" s="2" t="s">
        <v>55</v>
      </c>
      <c r="C97" s="2" t="s">
        <v>54</v>
      </c>
      <c r="D97" s="3">
        <v>3478.0</v>
      </c>
      <c r="E97" s="3">
        <v>21200.0</v>
      </c>
      <c r="F97" s="4">
        <v>56640.0</v>
      </c>
    </row>
    <row r="98" ht="14.25" customHeight="1">
      <c r="A98" s="2">
        <v>2020.0</v>
      </c>
      <c r="B98" s="2" t="s">
        <v>56</v>
      </c>
      <c r="C98" s="2" t="s">
        <v>7</v>
      </c>
      <c r="D98" s="3">
        <v>5773.0</v>
      </c>
      <c r="E98" s="3">
        <v>258328.0</v>
      </c>
      <c r="F98" s="4">
        <v>60387.0</v>
      </c>
    </row>
    <row r="99" ht="14.25" customHeight="1">
      <c r="A99" s="2">
        <v>2020.0</v>
      </c>
      <c r="B99" s="2" t="s">
        <v>56</v>
      </c>
      <c r="C99" s="2" t="s">
        <v>8</v>
      </c>
      <c r="D99" s="3">
        <v>5213.0</v>
      </c>
      <c r="E99" s="3">
        <v>177110.0</v>
      </c>
      <c r="F99" s="4">
        <v>82375.0</v>
      </c>
    </row>
    <row r="100" ht="14.25" customHeight="1">
      <c r="A100" s="2">
        <v>2020.0</v>
      </c>
      <c r="B100" s="2" t="s">
        <v>56</v>
      </c>
      <c r="C100" s="2" t="s">
        <v>9</v>
      </c>
      <c r="D100" s="3">
        <v>2961.0</v>
      </c>
      <c r="E100" s="3">
        <v>154922.0</v>
      </c>
      <c r="F100" s="4">
        <v>51570.0</v>
      </c>
    </row>
    <row r="101" ht="14.25" customHeight="1">
      <c r="A101" s="2">
        <v>2020.0</v>
      </c>
      <c r="B101" s="2" t="s">
        <v>56</v>
      </c>
      <c r="C101" s="2" t="s">
        <v>10</v>
      </c>
      <c r="D101" s="3">
        <v>44156.0</v>
      </c>
      <c r="E101" s="3">
        <v>1263780.0</v>
      </c>
      <c r="F101" s="4">
        <v>109888.0</v>
      </c>
    </row>
    <row r="102" ht="14.25" customHeight="1">
      <c r="A102" s="2">
        <v>2020.0</v>
      </c>
      <c r="B102" s="2" t="s">
        <v>56</v>
      </c>
      <c r="C102" s="2" t="s">
        <v>11</v>
      </c>
      <c r="D102" s="3">
        <v>5888.0</v>
      </c>
      <c r="E102" s="3">
        <v>146473.0</v>
      </c>
      <c r="F102" s="4">
        <v>77207.0</v>
      </c>
    </row>
    <row r="103" ht="14.25" customHeight="1">
      <c r="A103" s="2">
        <v>2020.0</v>
      </c>
      <c r="B103" s="2" t="s">
        <v>56</v>
      </c>
      <c r="C103" s="2" t="s">
        <v>12</v>
      </c>
      <c r="D103" s="3">
        <v>4386.0</v>
      </c>
      <c r="E103" s="3">
        <v>153812.0</v>
      </c>
      <c r="F103" s="4">
        <v>87706.0</v>
      </c>
    </row>
    <row r="104" ht="14.25" customHeight="1">
      <c r="A104" s="2">
        <v>2020.0</v>
      </c>
      <c r="B104" s="2" t="s">
        <v>56</v>
      </c>
      <c r="C104" s="2" t="s">
        <v>13</v>
      </c>
      <c r="D104" s="2">
        <v>678.0</v>
      </c>
      <c r="E104" s="3">
        <v>25520.0</v>
      </c>
      <c r="F104" s="4">
        <v>68049.0</v>
      </c>
    </row>
    <row r="105" ht="14.25" customHeight="1">
      <c r="A105" s="2">
        <v>2020.0</v>
      </c>
      <c r="B105" s="2" t="s">
        <v>56</v>
      </c>
      <c r="C105" s="2" t="s">
        <v>14</v>
      </c>
      <c r="D105" s="3">
        <v>21275.0</v>
      </c>
      <c r="E105" s="3">
        <v>376070.0</v>
      </c>
      <c r="F105" s="4">
        <v>66758.0</v>
      </c>
    </row>
    <row r="106" ht="14.25" customHeight="1">
      <c r="A106" s="2">
        <v>2020.0</v>
      </c>
      <c r="B106" s="2" t="s">
        <v>56</v>
      </c>
      <c r="C106" s="2" t="s">
        <v>15</v>
      </c>
      <c r="D106" s="3">
        <v>10646.0</v>
      </c>
      <c r="E106" s="3">
        <v>382938.0</v>
      </c>
      <c r="F106" s="4">
        <v>60184.0</v>
      </c>
    </row>
    <row r="107" ht="14.25" customHeight="1">
      <c r="A107" s="2">
        <v>2020.0</v>
      </c>
      <c r="B107" s="2" t="s">
        <v>56</v>
      </c>
      <c r="C107" s="2" t="s">
        <v>16</v>
      </c>
      <c r="D107" s="3">
        <v>2886.0</v>
      </c>
      <c r="E107" s="3">
        <v>67700.0</v>
      </c>
      <c r="F107" s="4">
        <v>65603.0</v>
      </c>
    </row>
    <row r="108" ht="14.25" customHeight="1">
      <c r="A108" s="2">
        <v>2020.0</v>
      </c>
      <c r="B108" s="2" t="s">
        <v>56</v>
      </c>
      <c r="C108" s="2" t="s">
        <v>17</v>
      </c>
      <c r="D108" s="3">
        <v>18033.0</v>
      </c>
      <c r="E108" s="3">
        <v>554712.0</v>
      </c>
      <c r="F108" s="4">
        <v>74855.0</v>
      </c>
    </row>
    <row r="109" ht="14.25" customHeight="1">
      <c r="A109" s="2">
        <v>2020.0</v>
      </c>
      <c r="B109" s="2" t="s">
        <v>56</v>
      </c>
      <c r="C109" s="2" t="s">
        <v>18</v>
      </c>
      <c r="D109" s="3">
        <v>9255.0</v>
      </c>
      <c r="E109" s="3">
        <v>504460.0</v>
      </c>
      <c r="F109" s="4">
        <v>65092.0</v>
      </c>
    </row>
    <row r="110" ht="14.25" customHeight="1">
      <c r="A110" s="2">
        <v>2020.0</v>
      </c>
      <c r="B110" s="2" t="s">
        <v>56</v>
      </c>
      <c r="C110" s="2" t="s">
        <v>19</v>
      </c>
      <c r="D110" s="3">
        <v>4099.0</v>
      </c>
      <c r="E110" s="3">
        <v>216615.0</v>
      </c>
      <c r="F110" s="4">
        <v>63103.0</v>
      </c>
    </row>
    <row r="111" ht="14.25" customHeight="1">
      <c r="A111" s="2">
        <v>2020.0</v>
      </c>
      <c r="B111" s="2" t="s">
        <v>56</v>
      </c>
      <c r="C111" s="2" t="s">
        <v>20</v>
      </c>
      <c r="D111" s="3">
        <v>3109.0</v>
      </c>
      <c r="E111" s="3">
        <v>158784.0</v>
      </c>
      <c r="F111" s="4">
        <v>62958.0</v>
      </c>
    </row>
    <row r="112" ht="14.25" customHeight="1">
      <c r="A112" s="2">
        <v>2020.0</v>
      </c>
      <c r="B112" s="2" t="s">
        <v>56</v>
      </c>
      <c r="C112" s="2" t="s">
        <v>21</v>
      </c>
      <c r="D112" s="3">
        <v>4978.0</v>
      </c>
      <c r="E112" s="3">
        <v>235564.0</v>
      </c>
      <c r="F112" s="4">
        <v>62902.0</v>
      </c>
    </row>
    <row r="113" ht="14.25" customHeight="1">
      <c r="A113" s="2">
        <v>2020.0</v>
      </c>
      <c r="B113" s="2" t="s">
        <v>56</v>
      </c>
      <c r="C113" s="2" t="s">
        <v>22</v>
      </c>
      <c r="D113" s="3">
        <v>4501.0</v>
      </c>
      <c r="E113" s="3">
        <v>131430.0</v>
      </c>
      <c r="F113" s="4">
        <v>78183.0</v>
      </c>
    </row>
    <row r="114" ht="14.25" customHeight="1">
      <c r="A114" s="2">
        <v>2020.0</v>
      </c>
      <c r="B114" s="2" t="s">
        <v>56</v>
      </c>
      <c r="C114" s="2" t="s">
        <v>23</v>
      </c>
      <c r="D114" s="3">
        <v>1863.0</v>
      </c>
      <c r="E114" s="3">
        <v>50166.0</v>
      </c>
      <c r="F114" s="4">
        <v>61682.0</v>
      </c>
    </row>
    <row r="115" ht="14.25" customHeight="1">
      <c r="A115" s="2">
        <v>2020.0</v>
      </c>
      <c r="B115" s="2" t="s">
        <v>56</v>
      </c>
      <c r="C115" s="2" t="s">
        <v>24</v>
      </c>
      <c r="D115" s="3">
        <v>4168.0</v>
      </c>
      <c r="E115" s="3">
        <v>108500.0</v>
      </c>
      <c r="F115" s="4">
        <v>85426.0</v>
      </c>
    </row>
    <row r="116" ht="14.25" customHeight="1">
      <c r="A116" s="2">
        <v>2020.0</v>
      </c>
      <c r="B116" s="2" t="s">
        <v>56</v>
      </c>
      <c r="C116" s="2" t="s">
        <v>25</v>
      </c>
      <c r="D116" s="3">
        <v>6616.0</v>
      </c>
      <c r="E116" s="3">
        <v>229741.0</v>
      </c>
      <c r="F116" s="4">
        <v>96190.0</v>
      </c>
    </row>
    <row r="117" ht="14.25" customHeight="1">
      <c r="A117" s="2">
        <v>2020.0</v>
      </c>
      <c r="B117" s="2" t="s">
        <v>56</v>
      </c>
      <c r="C117" s="2" t="s">
        <v>26</v>
      </c>
      <c r="D117" s="3">
        <v>17437.0</v>
      </c>
      <c r="E117" s="3">
        <v>554767.0</v>
      </c>
      <c r="F117" s="4">
        <v>70769.0</v>
      </c>
    </row>
    <row r="118" ht="14.25" customHeight="1">
      <c r="A118" s="2">
        <v>2020.0</v>
      </c>
      <c r="B118" s="2" t="s">
        <v>56</v>
      </c>
      <c r="C118" s="2" t="s">
        <v>27</v>
      </c>
      <c r="D118" s="3">
        <v>8284.0</v>
      </c>
      <c r="E118" s="3">
        <v>309006.0</v>
      </c>
      <c r="F118" s="4">
        <v>70870.0</v>
      </c>
    </row>
    <row r="119" ht="14.25" customHeight="1">
      <c r="A119" s="2">
        <v>2020.0</v>
      </c>
      <c r="B119" s="2" t="s">
        <v>56</v>
      </c>
      <c r="C119" s="2" t="s">
        <v>28</v>
      </c>
      <c r="D119" s="3">
        <v>2375.0</v>
      </c>
      <c r="E119" s="3">
        <v>139480.0</v>
      </c>
      <c r="F119" s="4">
        <v>51918.0</v>
      </c>
    </row>
    <row r="120" ht="14.25" customHeight="1">
      <c r="A120" s="2">
        <v>2020.0</v>
      </c>
      <c r="B120" s="2" t="s">
        <v>56</v>
      </c>
      <c r="C120" s="2" t="s">
        <v>29</v>
      </c>
      <c r="D120" s="3">
        <v>6859.0</v>
      </c>
      <c r="E120" s="3">
        <v>266452.0</v>
      </c>
      <c r="F120" s="4">
        <v>61836.0</v>
      </c>
    </row>
    <row r="121" ht="14.25" customHeight="1">
      <c r="A121" s="2">
        <v>2020.0</v>
      </c>
      <c r="B121" s="2" t="s">
        <v>56</v>
      </c>
      <c r="C121" s="2" t="s">
        <v>30</v>
      </c>
      <c r="D121" s="3">
        <v>1672.0</v>
      </c>
      <c r="E121" s="3">
        <v>20421.0</v>
      </c>
      <c r="F121" s="4">
        <v>54178.0</v>
      </c>
    </row>
    <row r="122" ht="14.25" customHeight="1">
      <c r="A122" s="2">
        <v>2020.0</v>
      </c>
      <c r="B122" s="2" t="s">
        <v>56</v>
      </c>
      <c r="C122" s="2" t="s">
        <v>31</v>
      </c>
      <c r="D122" s="3">
        <v>1949.0</v>
      </c>
      <c r="E122" s="3">
        <v>97530.0</v>
      </c>
      <c r="F122" s="4">
        <v>56492.0</v>
      </c>
    </row>
    <row r="123" ht="14.25" customHeight="1">
      <c r="A123" s="2">
        <v>2020.0</v>
      </c>
      <c r="B123" s="2" t="s">
        <v>56</v>
      </c>
      <c r="C123" s="2" t="s">
        <v>32</v>
      </c>
      <c r="D123" s="3">
        <v>2054.0</v>
      </c>
      <c r="E123" s="3">
        <v>55673.0</v>
      </c>
      <c r="F123" s="4">
        <v>66821.0</v>
      </c>
    </row>
    <row r="124" ht="14.25" customHeight="1">
      <c r="A124" s="2">
        <v>2020.0</v>
      </c>
      <c r="B124" s="2" t="s">
        <v>56</v>
      </c>
      <c r="C124" s="2" t="s">
        <v>33</v>
      </c>
      <c r="D124" s="3">
        <v>2001.0</v>
      </c>
      <c r="E124" s="3">
        <v>67282.0</v>
      </c>
      <c r="F124" s="4">
        <v>77769.0</v>
      </c>
    </row>
    <row r="125" ht="14.25" customHeight="1">
      <c r="A125" s="2">
        <v>2020.0</v>
      </c>
      <c r="B125" s="2" t="s">
        <v>56</v>
      </c>
      <c r="C125" s="2" t="s">
        <v>34</v>
      </c>
      <c r="D125" s="3">
        <v>8964.0</v>
      </c>
      <c r="E125" s="3">
        <v>235850.0</v>
      </c>
      <c r="F125" s="4">
        <v>86277.0</v>
      </c>
    </row>
    <row r="126" ht="14.25" customHeight="1">
      <c r="A126" s="2">
        <v>2020.0</v>
      </c>
      <c r="B126" s="2" t="s">
        <v>56</v>
      </c>
      <c r="C126" s="2" t="s">
        <v>35</v>
      </c>
      <c r="D126" s="3">
        <v>1776.0</v>
      </c>
      <c r="E126" s="3">
        <v>27201.0</v>
      </c>
      <c r="F126" s="4">
        <v>58794.0</v>
      </c>
    </row>
    <row r="127" ht="14.25" customHeight="1">
      <c r="A127" s="2">
        <v>2020.0</v>
      </c>
      <c r="B127" s="2" t="s">
        <v>56</v>
      </c>
      <c r="C127" s="2" t="s">
        <v>36</v>
      </c>
      <c r="D127" s="3">
        <v>16292.0</v>
      </c>
      <c r="E127" s="3">
        <v>399337.0</v>
      </c>
      <c r="F127" s="4">
        <v>73103.0</v>
      </c>
    </row>
    <row r="128" ht="14.25" customHeight="1">
      <c r="A128" s="2">
        <v>2020.0</v>
      </c>
      <c r="B128" s="2" t="s">
        <v>56</v>
      </c>
      <c r="C128" s="2" t="s">
        <v>37</v>
      </c>
      <c r="D128" s="3">
        <v>10303.0</v>
      </c>
      <c r="E128" s="3">
        <v>452637.0</v>
      </c>
      <c r="F128" s="4">
        <v>63281.0</v>
      </c>
    </row>
    <row r="129" ht="14.25" customHeight="1">
      <c r="A129" s="2">
        <v>2020.0</v>
      </c>
      <c r="B129" s="2" t="s">
        <v>56</v>
      </c>
      <c r="C129" s="2" t="s">
        <v>38</v>
      </c>
      <c r="D129" s="2">
        <v>799.0</v>
      </c>
      <c r="E129" s="3">
        <v>25259.0</v>
      </c>
      <c r="F129" s="4">
        <v>57695.0</v>
      </c>
    </row>
    <row r="130" ht="14.25" customHeight="1">
      <c r="A130" s="2">
        <v>2020.0</v>
      </c>
      <c r="B130" s="2" t="s">
        <v>56</v>
      </c>
      <c r="C130" s="2" t="s">
        <v>39</v>
      </c>
      <c r="D130" s="3">
        <v>15453.0</v>
      </c>
      <c r="E130" s="3">
        <v>653028.0</v>
      </c>
      <c r="F130" s="4">
        <v>64995.0</v>
      </c>
    </row>
    <row r="131" ht="14.25" customHeight="1">
      <c r="A131" s="2">
        <v>2020.0</v>
      </c>
      <c r="B131" s="2" t="s">
        <v>56</v>
      </c>
      <c r="C131" s="2" t="s">
        <v>40</v>
      </c>
      <c r="D131" s="3">
        <v>4178.0</v>
      </c>
      <c r="E131" s="3">
        <v>131206.0</v>
      </c>
      <c r="F131" s="4">
        <v>60915.0</v>
      </c>
    </row>
    <row r="132" ht="14.25" customHeight="1">
      <c r="A132" s="2">
        <v>2020.0</v>
      </c>
      <c r="B132" s="2" t="s">
        <v>56</v>
      </c>
      <c r="C132" s="2" t="s">
        <v>41</v>
      </c>
      <c r="D132" s="3">
        <v>6354.0</v>
      </c>
      <c r="E132" s="3">
        <v>184947.0</v>
      </c>
      <c r="F132" s="4">
        <v>74927.0</v>
      </c>
    </row>
    <row r="133" ht="14.25" customHeight="1">
      <c r="A133" s="2">
        <v>2020.0</v>
      </c>
      <c r="B133" s="2" t="s">
        <v>56</v>
      </c>
      <c r="C133" s="2" t="s">
        <v>42</v>
      </c>
      <c r="D133" s="3">
        <v>14363.0</v>
      </c>
      <c r="E133" s="3">
        <v>537402.0</v>
      </c>
      <c r="F133" s="4">
        <v>66931.0</v>
      </c>
    </row>
    <row r="134" ht="14.25" customHeight="1">
      <c r="A134" s="2">
        <v>2020.0</v>
      </c>
      <c r="B134" s="2" t="s">
        <v>56</v>
      </c>
      <c r="C134" s="2" t="s">
        <v>43</v>
      </c>
      <c r="D134" s="3">
        <v>1516.0</v>
      </c>
      <c r="E134" s="3">
        <v>37411.0</v>
      </c>
      <c r="F134" s="4">
        <v>63645.0</v>
      </c>
    </row>
    <row r="135" ht="14.25" customHeight="1">
      <c r="A135" s="2">
        <v>2020.0</v>
      </c>
      <c r="B135" s="2" t="s">
        <v>56</v>
      </c>
      <c r="C135" s="2" t="s">
        <v>44</v>
      </c>
      <c r="D135" s="3">
        <v>6655.0</v>
      </c>
      <c r="E135" s="3">
        <v>244395.0</v>
      </c>
      <c r="F135" s="4">
        <v>61779.0</v>
      </c>
    </row>
    <row r="136" ht="14.25" customHeight="1">
      <c r="A136" s="2">
        <v>2020.0</v>
      </c>
      <c r="B136" s="2" t="s">
        <v>56</v>
      </c>
      <c r="C136" s="2" t="s">
        <v>45</v>
      </c>
      <c r="D136" s="3">
        <v>1072.0</v>
      </c>
      <c r="E136" s="3">
        <v>43135.0</v>
      </c>
      <c r="F136" s="4">
        <v>53285.0</v>
      </c>
    </row>
    <row r="137" ht="14.25" customHeight="1">
      <c r="A137" s="2">
        <v>2020.0</v>
      </c>
      <c r="B137" s="2" t="s">
        <v>56</v>
      </c>
      <c r="C137" s="2" t="s">
        <v>46</v>
      </c>
      <c r="D137" s="3">
        <v>7620.0</v>
      </c>
      <c r="E137" s="3">
        <v>334972.0</v>
      </c>
      <c r="F137" s="4">
        <v>63122.0</v>
      </c>
    </row>
    <row r="138" ht="14.25" customHeight="1">
      <c r="A138" s="2">
        <v>2020.0</v>
      </c>
      <c r="B138" s="2" t="s">
        <v>56</v>
      </c>
      <c r="C138" s="2" t="s">
        <v>47</v>
      </c>
      <c r="D138" s="3">
        <v>26257.0</v>
      </c>
      <c r="E138" s="3">
        <v>867807.0</v>
      </c>
      <c r="F138" s="4">
        <v>81206.0</v>
      </c>
    </row>
    <row r="139" ht="14.25" customHeight="1">
      <c r="A139" s="2">
        <v>2020.0</v>
      </c>
      <c r="B139" s="2" t="s">
        <v>56</v>
      </c>
      <c r="C139" s="2" t="s">
        <v>48</v>
      </c>
      <c r="D139" s="3">
        <v>4616.0</v>
      </c>
      <c r="E139" s="3">
        <v>135571.0</v>
      </c>
      <c r="F139" s="4">
        <v>61796.0</v>
      </c>
    </row>
    <row r="140" ht="14.25" customHeight="1">
      <c r="A140" s="2">
        <v>2020.0</v>
      </c>
      <c r="B140" s="2" t="s">
        <v>56</v>
      </c>
      <c r="C140" s="2" t="s">
        <v>49</v>
      </c>
      <c r="D140" s="3">
        <v>1107.0</v>
      </c>
      <c r="E140" s="3">
        <v>28176.0</v>
      </c>
      <c r="F140" s="4">
        <v>62352.0</v>
      </c>
    </row>
    <row r="141" ht="14.25" customHeight="1">
      <c r="A141" s="2">
        <v>2020.0</v>
      </c>
      <c r="B141" s="2" t="s">
        <v>56</v>
      </c>
      <c r="C141" s="2" t="s">
        <v>50</v>
      </c>
      <c r="D141" s="3">
        <v>7023.0</v>
      </c>
      <c r="E141" s="3">
        <v>232300.0</v>
      </c>
      <c r="F141" s="4">
        <v>63958.0</v>
      </c>
    </row>
    <row r="142" ht="14.25" customHeight="1">
      <c r="A142" s="2">
        <v>2020.0</v>
      </c>
      <c r="B142" s="2" t="s">
        <v>56</v>
      </c>
      <c r="C142" s="2" t="s">
        <v>51</v>
      </c>
      <c r="D142" s="3">
        <v>7882.0</v>
      </c>
      <c r="E142" s="3">
        <v>268553.0</v>
      </c>
      <c r="F142" s="4">
        <v>82000.0</v>
      </c>
    </row>
    <row r="143" ht="14.25" customHeight="1">
      <c r="A143" s="2">
        <v>2020.0</v>
      </c>
      <c r="B143" s="2" t="s">
        <v>56</v>
      </c>
      <c r="C143" s="2" t="s">
        <v>52</v>
      </c>
      <c r="D143" s="3">
        <v>1261.0</v>
      </c>
      <c r="E143" s="3">
        <v>44429.0</v>
      </c>
      <c r="F143" s="4">
        <v>62359.0</v>
      </c>
    </row>
    <row r="144" ht="14.25" customHeight="1">
      <c r="A144" s="2">
        <v>2020.0</v>
      </c>
      <c r="B144" s="2" t="s">
        <v>56</v>
      </c>
      <c r="C144" s="2" t="s">
        <v>53</v>
      </c>
      <c r="D144" s="3">
        <v>9214.0</v>
      </c>
      <c r="E144" s="3">
        <v>458262.0</v>
      </c>
      <c r="F144" s="4">
        <v>61039.0</v>
      </c>
    </row>
    <row r="145" ht="14.25" customHeight="1">
      <c r="A145" s="2">
        <v>2020.0</v>
      </c>
      <c r="B145" s="2" t="s">
        <v>56</v>
      </c>
      <c r="C145" s="2" t="s">
        <v>54</v>
      </c>
      <c r="D145" s="2">
        <v>620.0</v>
      </c>
      <c r="E145" s="3">
        <v>9580.0</v>
      </c>
      <c r="F145" s="4">
        <v>70308.0</v>
      </c>
    </row>
    <row r="146" ht="14.25" customHeight="1">
      <c r="A146" s="2">
        <v>2020.0</v>
      </c>
      <c r="B146" s="2" t="s">
        <v>57</v>
      </c>
      <c r="C146" s="2" t="s">
        <v>7</v>
      </c>
      <c r="D146" s="3">
        <v>32424.0</v>
      </c>
      <c r="E146" s="3">
        <v>372620.0</v>
      </c>
      <c r="F146" s="4">
        <v>45853.0</v>
      </c>
    </row>
    <row r="147" ht="14.25" customHeight="1">
      <c r="A147" s="2">
        <v>2020.0</v>
      </c>
      <c r="B147" s="2" t="s">
        <v>57</v>
      </c>
      <c r="C147" s="2" t="s">
        <v>8</v>
      </c>
      <c r="D147" s="3">
        <v>33859.0</v>
      </c>
      <c r="E147" s="3">
        <v>546143.0</v>
      </c>
      <c r="F147" s="4">
        <v>51498.0</v>
      </c>
    </row>
    <row r="148" ht="14.25" customHeight="1">
      <c r="A148" s="2">
        <v>2020.0</v>
      </c>
      <c r="B148" s="2" t="s">
        <v>57</v>
      </c>
      <c r="C148" s="2" t="s">
        <v>9</v>
      </c>
      <c r="D148" s="3">
        <v>21836.0</v>
      </c>
      <c r="E148" s="3">
        <v>244074.0</v>
      </c>
      <c r="F148" s="4">
        <v>45673.0</v>
      </c>
    </row>
    <row r="149" ht="14.25" customHeight="1">
      <c r="A149" s="2">
        <v>2020.0</v>
      </c>
      <c r="B149" s="2" t="s">
        <v>57</v>
      </c>
      <c r="C149" s="2" t="s">
        <v>10</v>
      </c>
      <c r="D149" s="3">
        <v>200632.0</v>
      </c>
      <c r="E149" s="3">
        <v>2888684.0</v>
      </c>
      <c r="F149" s="4">
        <v>58800.0</v>
      </c>
    </row>
    <row r="150" ht="14.25" customHeight="1">
      <c r="A150" s="2">
        <v>2020.0</v>
      </c>
      <c r="B150" s="2" t="s">
        <v>57</v>
      </c>
      <c r="C150" s="2" t="s">
        <v>11</v>
      </c>
      <c r="D150" s="3">
        <v>36421.0</v>
      </c>
      <c r="E150" s="3">
        <v>465887.0</v>
      </c>
      <c r="F150" s="4">
        <v>55719.0</v>
      </c>
    </row>
    <row r="151" ht="14.25" customHeight="1">
      <c r="A151" s="2">
        <v>2020.0</v>
      </c>
      <c r="B151" s="2" t="s">
        <v>57</v>
      </c>
      <c r="C151" s="2" t="s">
        <v>12</v>
      </c>
      <c r="D151" s="3">
        <v>24725.0</v>
      </c>
      <c r="E151" s="3">
        <v>276491.0</v>
      </c>
      <c r="F151" s="4">
        <v>55859.0</v>
      </c>
    </row>
    <row r="152" ht="14.25" customHeight="1">
      <c r="A152" s="2">
        <v>2020.0</v>
      </c>
      <c r="B152" s="2" t="s">
        <v>57</v>
      </c>
      <c r="C152" s="2" t="s">
        <v>13</v>
      </c>
      <c r="D152" s="3">
        <v>7050.0</v>
      </c>
      <c r="E152" s="3">
        <v>76267.0</v>
      </c>
      <c r="F152" s="4">
        <v>45667.0</v>
      </c>
    </row>
    <row r="153" ht="14.25" customHeight="1">
      <c r="A153" s="2">
        <v>2020.0</v>
      </c>
      <c r="B153" s="2" t="s">
        <v>57</v>
      </c>
      <c r="C153" s="2" t="s">
        <v>14</v>
      </c>
      <c r="D153" s="3">
        <v>142700.0</v>
      </c>
      <c r="E153" s="3">
        <v>1739110.0</v>
      </c>
      <c r="F153" s="4">
        <v>49391.0</v>
      </c>
    </row>
    <row r="154" ht="14.25" customHeight="1">
      <c r="A154" s="2">
        <v>2020.0</v>
      </c>
      <c r="B154" s="2" t="s">
        <v>57</v>
      </c>
      <c r="C154" s="2" t="s">
        <v>15</v>
      </c>
      <c r="D154" s="3">
        <v>64380.0</v>
      </c>
      <c r="E154" s="3">
        <v>913981.0</v>
      </c>
      <c r="F154" s="4">
        <v>52104.0</v>
      </c>
    </row>
    <row r="155" ht="14.25" customHeight="1">
      <c r="A155" s="2">
        <v>2020.0</v>
      </c>
      <c r="B155" s="2" t="s">
        <v>57</v>
      </c>
      <c r="C155" s="2" t="s">
        <v>16</v>
      </c>
      <c r="D155" s="3">
        <v>12742.0</v>
      </c>
      <c r="E155" s="3">
        <v>143264.0</v>
      </c>
      <c r="F155" s="4">
        <v>44610.0</v>
      </c>
    </row>
    <row r="156" ht="14.25" customHeight="1">
      <c r="A156" s="2">
        <v>2020.0</v>
      </c>
      <c r="B156" s="2" t="s">
        <v>57</v>
      </c>
      <c r="C156" s="2" t="s">
        <v>17</v>
      </c>
      <c r="D156" s="3">
        <v>78196.0</v>
      </c>
      <c r="E156" s="3">
        <v>1140749.0</v>
      </c>
      <c r="F156" s="4">
        <v>55780.0</v>
      </c>
    </row>
    <row r="157" ht="14.25" customHeight="1">
      <c r="A157" s="2">
        <v>2020.0</v>
      </c>
      <c r="B157" s="2" t="s">
        <v>57</v>
      </c>
      <c r="C157" s="2" t="s">
        <v>18</v>
      </c>
      <c r="D157" s="3">
        <v>40846.0</v>
      </c>
      <c r="E157" s="3">
        <v>583686.0</v>
      </c>
      <c r="F157" s="4">
        <v>45931.0</v>
      </c>
    </row>
    <row r="158" ht="14.25" customHeight="1">
      <c r="A158" s="2">
        <v>2020.0</v>
      </c>
      <c r="B158" s="2" t="s">
        <v>57</v>
      </c>
      <c r="C158" s="2" t="s">
        <v>19</v>
      </c>
      <c r="D158" s="3">
        <v>23479.0</v>
      </c>
      <c r="E158" s="3">
        <v>298376.0</v>
      </c>
      <c r="F158" s="4">
        <v>44146.0</v>
      </c>
    </row>
    <row r="159" ht="14.25" customHeight="1">
      <c r="A159" s="2">
        <v>2020.0</v>
      </c>
      <c r="B159" s="2" t="s">
        <v>57</v>
      </c>
      <c r="C159" s="2" t="s">
        <v>20</v>
      </c>
      <c r="D159" s="3">
        <v>19497.0</v>
      </c>
      <c r="E159" s="3">
        <v>255575.0</v>
      </c>
      <c r="F159" s="4">
        <v>46012.0</v>
      </c>
    </row>
    <row r="160" ht="14.25" customHeight="1">
      <c r="A160" s="2">
        <v>2020.0</v>
      </c>
      <c r="B160" s="2" t="s">
        <v>57</v>
      </c>
      <c r="C160" s="2" t="s">
        <v>21</v>
      </c>
      <c r="D160" s="3">
        <v>28266.0</v>
      </c>
      <c r="E160" s="3">
        <v>393361.0</v>
      </c>
      <c r="F160" s="4">
        <v>46839.0</v>
      </c>
    </row>
    <row r="161" ht="14.25" customHeight="1">
      <c r="A161" s="2">
        <v>2020.0</v>
      </c>
      <c r="B161" s="2" t="s">
        <v>57</v>
      </c>
      <c r="C161" s="2" t="s">
        <v>22</v>
      </c>
      <c r="D161" s="3">
        <v>31210.0</v>
      </c>
      <c r="E161" s="3">
        <v>358336.0</v>
      </c>
      <c r="F161" s="4">
        <v>46029.0</v>
      </c>
    </row>
    <row r="162" ht="14.25" customHeight="1">
      <c r="A162" s="2">
        <v>2020.0</v>
      </c>
      <c r="B162" s="2" t="s">
        <v>57</v>
      </c>
      <c r="C162" s="2" t="s">
        <v>23</v>
      </c>
      <c r="D162" s="3">
        <v>10546.0</v>
      </c>
      <c r="E162" s="3">
        <v>111483.0</v>
      </c>
      <c r="F162" s="4">
        <v>43084.0</v>
      </c>
    </row>
    <row r="163" ht="14.25" customHeight="1">
      <c r="A163" s="2">
        <v>2020.0</v>
      </c>
      <c r="B163" s="2" t="s">
        <v>57</v>
      </c>
      <c r="C163" s="2" t="s">
        <v>24</v>
      </c>
      <c r="D163" s="3">
        <v>31685.0</v>
      </c>
      <c r="E163" s="3">
        <v>441680.0</v>
      </c>
      <c r="F163" s="4">
        <v>50800.0</v>
      </c>
    </row>
    <row r="164" ht="14.25" customHeight="1">
      <c r="A164" s="2">
        <v>2020.0</v>
      </c>
      <c r="B164" s="2" t="s">
        <v>57</v>
      </c>
      <c r="C164" s="2" t="s">
        <v>25</v>
      </c>
      <c r="D164" s="3">
        <v>40751.0</v>
      </c>
      <c r="E164" s="3">
        <v>526726.0</v>
      </c>
      <c r="F164" s="4">
        <v>61082.0</v>
      </c>
    </row>
    <row r="165" ht="14.25" customHeight="1">
      <c r="A165" s="2">
        <v>2020.0</v>
      </c>
      <c r="B165" s="2" t="s">
        <v>57</v>
      </c>
      <c r="C165" s="2" t="s">
        <v>26</v>
      </c>
      <c r="D165" s="3">
        <v>55149.0</v>
      </c>
      <c r="E165" s="3">
        <v>745824.0</v>
      </c>
      <c r="F165" s="4">
        <v>51869.0</v>
      </c>
    </row>
    <row r="166" ht="14.25" customHeight="1">
      <c r="A166" s="2">
        <v>2020.0</v>
      </c>
      <c r="B166" s="2" t="s">
        <v>57</v>
      </c>
      <c r="C166" s="2" t="s">
        <v>27</v>
      </c>
      <c r="D166" s="3">
        <v>37255.0</v>
      </c>
      <c r="E166" s="3">
        <v>499190.0</v>
      </c>
      <c r="F166" s="4">
        <v>53843.0</v>
      </c>
    </row>
    <row r="167" ht="14.25" customHeight="1">
      <c r="A167" s="2">
        <v>2020.0</v>
      </c>
      <c r="B167" s="2" t="s">
        <v>57</v>
      </c>
      <c r="C167" s="2" t="s">
        <v>28</v>
      </c>
      <c r="D167" s="3">
        <v>19589.0</v>
      </c>
      <c r="E167" s="3">
        <v>226629.0</v>
      </c>
      <c r="F167" s="4">
        <v>40176.0</v>
      </c>
    </row>
    <row r="168" ht="14.25" customHeight="1">
      <c r="A168" s="2">
        <v>2020.0</v>
      </c>
      <c r="B168" s="2" t="s">
        <v>57</v>
      </c>
      <c r="C168" s="2" t="s">
        <v>29</v>
      </c>
      <c r="D168" s="3">
        <v>39646.0</v>
      </c>
      <c r="E168" s="3">
        <v>519916.0</v>
      </c>
      <c r="F168" s="4">
        <v>46520.0</v>
      </c>
    </row>
    <row r="169" ht="14.25" customHeight="1">
      <c r="A169" s="2">
        <v>2020.0</v>
      </c>
      <c r="B169" s="2" t="s">
        <v>57</v>
      </c>
      <c r="C169" s="2" t="s">
        <v>30</v>
      </c>
      <c r="D169" s="3">
        <v>9323.0</v>
      </c>
      <c r="E169" s="3">
        <v>89315.0</v>
      </c>
      <c r="F169" s="4">
        <v>43996.0</v>
      </c>
    </row>
    <row r="170" ht="14.25" customHeight="1">
      <c r="A170" s="2">
        <v>2020.0</v>
      </c>
      <c r="B170" s="2" t="s">
        <v>57</v>
      </c>
      <c r="C170" s="2" t="s">
        <v>31</v>
      </c>
      <c r="D170" s="3">
        <v>14748.0</v>
      </c>
      <c r="E170" s="3">
        <v>182745.0</v>
      </c>
      <c r="F170" s="4">
        <v>44095.0</v>
      </c>
    </row>
    <row r="171" ht="14.25" customHeight="1">
      <c r="A171" s="2">
        <v>2020.0</v>
      </c>
      <c r="B171" s="2" t="s">
        <v>57</v>
      </c>
      <c r="C171" s="2" t="s">
        <v>32</v>
      </c>
      <c r="D171" s="3">
        <v>15481.0</v>
      </c>
      <c r="E171" s="3">
        <v>252623.0</v>
      </c>
      <c r="F171" s="4">
        <v>48334.0</v>
      </c>
    </row>
    <row r="172" ht="14.25" customHeight="1">
      <c r="A172" s="2">
        <v>2020.0</v>
      </c>
      <c r="B172" s="2" t="s">
        <v>57</v>
      </c>
      <c r="C172" s="2" t="s">
        <v>33</v>
      </c>
      <c r="D172" s="3">
        <v>12460.0</v>
      </c>
      <c r="E172" s="3">
        <v>133196.0</v>
      </c>
      <c r="F172" s="4">
        <v>54425.0</v>
      </c>
    </row>
    <row r="173" ht="14.25" customHeight="1">
      <c r="A173" s="2">
        <v>2020.0</v>
      </c>
      <c r="B173" s="2" t="s">
        <v>57</v>
      </c>
      <c r="C173" s="2" t="s">
        <v>34</v>
      </c>
      <c r="D173" s="3">
        <v>54606.0</v>
      </c>
      <c r="E173" s="3">
        <v>820259.0</v>
      </c>
      <c r="F173" s="4">
        <v>58675.0</v>
      </c>
    </row>
    <row r="174" ht="14.25" customHeight="1">
      <c r="A174" s="2">
        <v>2020.0</v>
      </c>
      <c r="B174" s="2" t="s">
        <v>57</v>
      </c>
      <c r="C174" s="2" t="s">
        <v>35</v>
      </c>
      <c r="D174" s="3">
        <v>10949.0</v>
      </c>
      <c r="E174" s="3">
        <v>130261.0</v>
      </c>
      <c r="F174" s="4">
        <v>41086.0</v>
      </c>
    </row>
    <row r="175" ht="14.25" customHeight="1">
      <c r="A175" s="2">
        <v>2020.0</v>
      </c>
      <c r="B175" s="2" t="s">
        <v>57</v>
      </c>
      <c r="C175" s="2" t="s">
        <v>36</v>
      </c>
      <c r="D175" s="3">
        <v>118946.0</v>
      </c>
      <c r="E175" s="3">
        <v>1366746.0</v>
      </c>
      <c r="F175" s="4">
        <v>57939.0</v>
      </c>
    </row>
    <row r="176" ht="14.25" customHeight="1">
      <c r="A176" s="2">
        <v>2020.0</v>
      </c>
      <c r="B176" s="2" t="s">
        <v>57</v>
      </c>
      <c r="C176" s="2" t="s">
        <v>37</v>
      </c>
      <c r="D176" s="3">
        <v>63455.0</v>
      </c>
      <c r="E176" s="3">
        <v>844765.0</v>
      </c>
      <c r="F176" s="4">
        <v>47171.0</v>
      </c>
    </row>
    <row r="177" ht="14.25" customHeight="1">
      <c r="A177" s="2">
        <v>2020.0</v>
      </c>
      <c r="B177" s="2" t="s">
        <v>57</v>
      </c>
      <c r="C177" s="2" t="s">
        <v>38</v>
      </c>
      <c r="D177" s="3">
        <v>7745.0</v>
      </c>
      <c r="E177" s="3">
        <v>86570.0</v>
      </c>
      <c r="F177" s="4">
        <v>52657.0</v>
      </c>
    </row>
    <row r="178" ht="14.25" customHeight="1">
      <c r="A178" s="2">
        <v>2020.0</v>
      </c>
      <c r="B178" s="2" t="s">
        <v>57</v>
      </c>
      <c r="C178" s="2" t="s">
        <v>39</v>
      </c>
      <c r="D178" s="3">
        <v>68987.0</v>
      </c>
      <c r="E178" s="3">
        <v>998325.0</v>
      </c>
      <c r="F178" s="4">
        <v>48088.0</v>
      </c>
    </row>
    <row r="179" ht="14.25" customHeight="1">
      <c r="A179" s="2">
        <v>2020.0</v>
      </c>
      <c r="B179" s="2" t="s">
        <v>57</v>
      </c>
      <c r="C179" s="2" t="s">
        <v>40</v>
      </c>
      <c r="D179" s="3">
        <v>23912.0</v>
      </c>
      <c r="E179" s="3">
        <v>301828.0</v>
      </c>
      <c r="F179" s="4">
        <v>43388.0</v>
      </c>
    </row>
    <row r="180" ht="14.25" customHeight="1">
      <c r="A180" s="2">
        <v>2020.0</v>
      </c>
      <c r="B180" s="2" t="s">
        <v>57</v>
      </c>
      <c r="C180" s="2" t="s">
        <v>41</v>
      </c>
      <c r="D180" s="3">
        <v>26241.0</v>
      </c>
      <c r="E180" s="3">
        <v>346783.0</v>
      </c>
      <c r="F180" s="4">
        <v>49251.0</v>
      </c>
    </row>
    <row r="181" ht="14.25" customHeight="1">
      <c r="A181" s="2">
        <v>2020.0</v>
      </c>
      <c r="B181" s="2" t="s">
        <v>57</v>
      </c>
      <c r="C181" s="2" t="s">
        <v>42</v>
      </c>
      <c r="D181" s="3">
        <v>73985.0</v>
      </c>
      <c r="E181" s="3">
        <v>1054388.0</v>
      </c>
      <c r="F181" s="4">
        <v>49535.0</v>
      </c>
    </row>
    <row r="182" ht="14.25" customHeight="1">
      <c r="A182" s="2">
        <v>2020.0</v>
      </c>
      <c r="B182" s="2" t="s">
        <v>57</v>
      </c>
      <c r="C182" s="2" t="s">
        <v>43</v>
      </c>
      <c r="D182" s="3">
        <v>7816.0</v>
      </c>
      <c r="E182" s="3">
        <v>70764.0</v>
      </c>
      <c r="F182" s="4">
        <v>49493.0</v>
      </c>
    </row>
    <row r="183" ht="14.25" customHeight="1">
      <c r="A183" s="2">
        <v>2020.0</v>
      </c>
      <c r="B183" s="2" t="s">
        <v>57</v>
      </c>
      <c r="C183" s="2" t="s">
        <v>44</v>
      </c>
      <c r="D183" s="3">
        <v>31674.0</v>
      </c>
      <c r="E183" s="3">
        <v>400537.0</v>
      </c>
      <c r="F183" s="4">
        <v>43717.0</v>
      </c>
    </row>
    <row r="184" ht="14.25" customHeight="1">
      <c r="A184" s="2">
        <v>2020.0</v>
      </c>
      <c r="B184" s="2" t="s">
        <v>57</v>
      </c>
      <c r="C184" s="2" t="s">
        <v>45</v>
      </c>
      <c r="D184" s="3">
        <v>8068.0</v>
      </c>
      <c r="E184" s="3">
        <v>83179.0</v>
      </c>
      <c r="F184" s="4">
        <v>44162.0</v>
      </c>
    </row>
    <row r="185" ht="14.25" customHeight="1">
      <c r="A185" s="2">
        <v>2020.0</v>
      </c>
      <c r="B185" s="2" t="s">
        <v>57</v>
      </c>
      <c r="C185" s="2" t="s">
        <v>46</v>
      </c>
      <c r="D185" s="3">
        <v>40806.0</v>
      </c>
      <c r="E185" s="3">
        <v>627005.0</v>
      </c>
      <c r="F185" s="4">
        <v>50111.0</v>
      </c>
    </row>
    <row r="186" ht="14.25" customHeight="1">
      <c r="A186" s="2">
        <v>2020.0</v>
      </c>
      <c r="B186" s="2" t="s">
        <v>57</v>
      </c>
      <c r="C186" s="2" t="s">
        <v>47</v>
      </c>
      <c r="D186" s="3">
        <v>152438.0</v>
      </c>
      <c r="E186" s="3">
        <v>2453267.0</v>
      </c>
      <c r="F186" s="4">
        <v>56485.0</v>
      </c>
    </row>
    <row r="187" ht="14.25" customHeight="1">
      <c r="A187" s="2">
        <v>2020.0</v>
      </c>
      <c r="B187" s="2" t="s">
        <v>57</v>
      </c>
      <c r="C187" s="2" t="s">
        <v>48</v>
      </c>
      <c r="D187" s="3">
        <v>20535.0</v>
      </c>
      <c r="E187" s="3">
        <v>288623.0</v>
      </c>
      <c r="F187" s="4">
        <v>49353.0</v>
      </c>
    </row>
    <row r="188" ht="14.25" customHeight="1">
      <c r="A188" s="2">
        <v>2020.0</v>
      </c>
      <c r="B188" s="2" t="s">
        <v>57</v>
      </c>
      <c r="C188" s="2" t="s">
        <v>49</v>
      </c>
      <c r="D188" s="3">
        <v>5003.0</v>
      </c>
      <c r="E188" s="3">
        <v>49851.0</v>
      </c>
      <c r="F188" s="4">
        <v>45701.0</v>
      </c>
    </row>
    <row r="189" ht="14.25" customHeight="1">
      <c r="A189" s="2">
        <v>2020.0</v>
      </c>
      <c r="B189" s="2" t="s">
        <v>57</v>
      </c>
      <c r="C189" s="2" t="s">
        <v>50</v>
      </c>
      <c r="D189" s="3">
        <v>42564.0</v>
      </c>
      <c r="E189" s="3">
        <v>627729.0</v>
      </c>
      <c r="F189" s="4">
        <v>48371.0</v>
      </c>
    </row>
    <row r="190" ht="14.25" customHeight="1">
      <c r="A190" s="2">
        <v>2020.0</v>
      </c>
      <c r="B190" s="2" t="s">
        <v>57</v>
      </c>
      <c r="C190" s="2" t="s">
        <v>51</v>
      </c>
      <c r="D190" s="3">
        <v>38688.0</v>
      </c>
      <c r="E190" s="3">
        <v>615415.0</v>
      </c>
      <c r="F190" s="4">
        <v>74160.0</v>
      </c>
    </row>
    <row r="191" ht="14.25" customHeight="1">
      <c r="A191" s="2">
        <v>2020.0</v>
      </c>
      <c r="B191" s="2" t="s">
        <v>57</v>
      </c>
      <c r="C191" s="2" t="s">
        <v>52</v>
      </c>
      <c r="D191" s="3">
        <v>10611.0</v>
      </c>
      <c r="E191" s="3">
        <v>118677.0</v>
      </c>
      <c r="F191" s="4">
        <v>42085.0</v>
      </c>
    </row>
    <row r="192" ht="14.25" customHeight="1">
      <c r="A192" s="2">
        <v>2020.0</v>
      </c>
      <c r="B192" s="2" t="s">
        <v>57</v>
      </c>
      <c r="C192" s="2" t="s">
        <v>53</v>
      </c>
      <c r="D192" s="3">
        <v>35812.0</v>
      </c>
      <c r="E192" s="3">
        <v>517930.0</v>
      </c>
      <c r="F192" s="4">
        <v>45165.0</v>
      </c>
    </row>
    <row r="193" ht="14.25" customHeight="1">
      <c r="A193" s="2">
        <v>2020.0</v>
      </c>
      <c r="B193" s="2" t="s">
        <v>57</v>
      </c>
      <c r="C193" s="2" t="s">
        <v>54</v>
      </c>
      <c r="D193" s="3">
        <v>4840.0</v>
      </c>
      <c r="E193" s="3">
        <v>48509.0</v>
      </c>
      <c r="F193" s="4">
        <v>44879.0</v>
      </c>
    </row>
    <row r="194" ht="14.25" customHeight="1">
      <c r="A194" s="2">
        <v>2020.0</v>
      </c>
      <c r="B194" s="2" t="s">
        <v>58</v>
      </c>
      <c r="C194" s="2" t="s">
        <v>7</v>
      </c>
      <c r="D194" s="3">
        <v>2566.0</v>
      </c>
      <c r="E194" s="3">
        <v>19310.0</v>
      </c>
      <c r="F194" s="4">
        <v>69393.0</v>
      </c>
    </row>
    <row r="195" ht="14.25" customHeight="1">
      <c r="A195" s="2">
        <v>2020.0</v>
      </c>
      <c r="B195" s="2" t="s">
        <v>58</v>
      </c>
      <c r="C195" s="2" t="s">
        <v>8</v>
      </c>
      <c r="D195" s="3">
        <v>4017.0</v>
      </c>
      <c r="E195" s="3">
        <v>45513.0</v>
      </c>
      <c r="F195" s="4">
        <v>90871.0</v>
      </c>
    </row>
    <row r="196" ht="14.25" customHeight="1">
      <c r="A196" s="2">
        <v>2020.0</v>
      </c>
      <c r="B196" s="2" t="s">
        <v>58</v>
      </c>
      <c r="C196" s="2" t="s">
        <v>9</v>
      </c>
      <c r="D196" s="3">
        <v>1536.0</v>
      </c>
      <c r="E196" s="3">
        <v>11509.0</v>
      </c>
      <c r="F196" s="4">
        <v>69820.0</v>
      </c>
    </row>
    <row r="197" ht="14.25" customHeight="1">
      <c r="A197" s="2">
        <v>2020.0</v>
      </c>
      <c r="B197" s="2" t="s">
        <v>58</v>
      </c>
      <c r="C197" s="2" t="s">
        <v>10</v>
      </c>
      <c r="D197" s="3">
        <v>29491.0</v>
      </c>
      <c r="E197" s="3">
        <v>527549.0</v>
      </c>
      <c r="F197" s="4">
        <v>217892.0</v>
      </c>
    </row>
    <row r="198" ht="14.25" customHeight="1">
      <c r="A198" s="2">
        <v>2020.0</v>
      </c>
      <c r="B198" s="2" t="s">
        <v>58</v>
      </c>
      <c r="C198" s="2" t="s">
        <v>11</v>
      </c>
      <c r="D198" s="3">
        <v>4548.0</v>
      </c>
      <c r="E198" s="3">
        <v>74867.0</v>
      </c>
      <c r="F198" s="4">
        <v>123495.0</v>
      </c>
    </row>
    <row r="199" ht="14.25" customHeight="1">
      <c r="A199" s="2">
        <v>2020.0</v>
      </c>
      <c r="B199" s="2" t="s">
        <v>58</v>
      </c>
      <c r="C199" s="2" t="s">
        <v>12</v>
      </c>
      <c r="D199" s="3">
        <v>2880.0</v>
      </c>
      <c r="E199" s="3">
        <v>29237.0</v>
      </c>
      <c r="F199" s="4">
        <v>138917.0</v>
      </c>
    </row>
    <row r="200" ht="14.25" customHeight="1">
      <c r="A200" s="2">
        <v>2020.0</v>
      </c>
      <c r="B200" s="2" t="s">
        <v>58</v>
      </c>
      <c r="C200" s="2" t="s">
        <v>13</v>
      </c>
      <c r="D200" s="2">
        <v>549.0</v>
      </c>
      <c r="E200" s="3">
        <v>3622.0</v>
      </c>
      <c r="F200" s="4">
        <v>78966.0</v>
      </c>
    </row>
    <row r="201" ht="14.25" customHeight="1">
      <c r="A201" s="2">
        <v>2020.0</v>
      </c>
      <c r="B201" s="2" t="s">
        <v>58</v>
      </c>
      <c r="C201" s="2" t="s">
        <v>14</v>
      </c>
      <c r="D201" s="3">
        <v>12659.0</v>
      </c>
      <c r="E201" s="3">
        <v>130298.0</v>
      </c>
      <c r="F201" s="4">
        <v>93350.0</v>
      </c>
    </row>
    <row r="202" ht="14.25" customHeight="1">
      <c r="A202" s="2">
        <v>2020.0</v>
      </c>
      <c r="B202" s="2" t="s">
        <v>58</v>
      </c>
      <c r="C202" s="2" t="s">
        <v>15</v>
      </c>
      <c r="D202" s="3">
        <v>6010.0</v>
      </c>
      <c r="E202" s="3">
        <v>109190.0</v>
      </c>
      <c r="F202" s="4">
        <v>108735.0</v>
      </c>
    </row>
    <row r="203" ht="14.25" customHeight="1">
      <c r="A203" s="2">
        <v>2020.0</v>
      </c>
      <c r="B203" s="2" t="s">
        <v>58</v>
      </c>
      <c r="C203" s="2" t="s">
        <v>16</v>
      </c>
      <c r="D203" s="3">
        <v>1385.0</v>
      </c>
      <c r="E203" s="3">
        <v>7346.0</v>
      </c>
      <c r="F203" s="4">
        <v>64408.0</v>
      </c>
    </row>
    <row r="204" ht="14.25" customHeight="1">
      <c r="A204" s="2">
        <v>2020.0</v>
      </c>
      <c r="B204" s="2" t="s">
        <v>58</v>
      </c>
      <c r="C204" s="2" t="s">
        <v>17</v>
      </c>
      <c r="D204" s="3">
        <v>7162.0</v>
      </c>
      <c r="E204" s="3">
        <v>87520.0</v>
      </c>
      <c r="F204" s="4">
        <v>110059.0</v>
      </c>
    </row>
    <row r="205" ht="14.25" customHeight="1">
      <c r="A205" s="2">
        <v>2020.0</v>
      </c>
      <c r="B205" s="2" t="s">
        <v>58</v>
      </c>
      <c r="C205" s="2" t="s">
        <v>18</v>
      </c>
      <c r="D205" s="3">
        <v>2521.0</v>
      </c>
      <c r="E205" s="3">
        <v>26075.0</v>
      </c>
      <c r="F205" s="4">
        <v>67191.0</v>
      </c>
    </row>
    <row r="206" ht="14.25" customHeight="1">
      <c r="A206" s="2">
        <v>2020.0</v>
      </c>
      <c r="B206" s="2" t="s">
        <v>58</v>
      </c>
      <c r="C206" s="2" t="s">
        <v>19</v>
      </c>
      <c r="D206" s="3">
        <v>1811.0</v>
      </c>
      <c r="E206" s="3">
        <v>19135.0</v>
      </c>
      <c r="F206" s="4">
        <v>66858.0</v>
      </c>
    </row>
    <row r="207" ht="14.25" customHeight="1">
      <c r="A207" s="2">
        <v>2020.0</v>
      </c>
      <c r="B207" s="2" t="s">
        <v>58</v>
      </c>
      <c r="C207" s="2" t="s">
        <v>20</v>
      </c>
      <c r="D207" s="3">
        <v>1561.0</v>
      </c>
      <c r="E207" s="3">
        <v>16734.0</v>
      </c>
      <c r="F207" s="4">
        <v>73749.0</v>
      </c>
    </row>
    <row r="208" ht="14.25" customHeight="1">
      <c r="A208" s="2">
        <v>2020.0</v>
      </c>
      <c r="B208" s="2" t="s">
        <v>58</v>
      </c>
      <c r="C208" s="2" t="s">
        <v>21</v>
      </c>
      <c r="D208" s="3">
        <v>2111.0</v>
      </c>
      <c r="E208" s="3">
        <v>20268.0</v>
      </c>
      <c r="F208" s="4">
        <v>63462.0</v>
      </c>
    </row>
    <row r="209" ht="14.25" customHeight="1">
      <c r="A209" s="2">
        <v>2020.0</v>
      </c>
      <c r="B209" s="2" t="s">
        <v>58</v>
      </c>
      <c r="C209" s="2" t="s">
        <v>22</v>
      </c>
      <c r="D209" s="3">
        <v>1935.0</v>
      </c>
      <c r="E209" s="3">
        <v>18712.0</v>
      </c>
      <c r="F209" s="4">
        <v>65700.0</v>
      </c>
    </row>
    <row r="210" ht="14.25" customHeight="1">
      <c r="A210" s="2">
        <v>2020.0</v>
      </c>
      <c r="B210" s="2" t="s">
        <v>58</v>
      </c>
      <c r="C210" s="2" t="s">
        <v>23</v>
      </c>
      <c r="D210" s="2">
        <v>916.0</v>
      </c>
      <c r="E210" s="3">
        <v>6415.0</v>
      </c>
      <c r="F210" s="4">
        <v>64265.0</v>
      </c>
    </row>
    <row r="211" ht="14.25" customHeight="1">
      <c r="A211" s="2">
        <v>2020.0</v>
      </c>
      <c r="B211" s="2" t="s">
        <v>58</v>
      </c>
      <c r="C211" s="2" t="s">
        <v>24</v>
      </c>
      <c r="D211" s="3">
        <v>2855.0</v>
      </c>
      <c r="E211" s="3">
        <v>33029.0</v>
      </c>
      <c r="F211" s="4">
        <v>110569.0</v>
      </c>
    </row>
    <row r="212" ht="14.25" customHeight="1">
      <c r="A212" s="2">
        <v>2020.0</v>
      </c>
      <c r="B212" s="2" t="s">
        <v>58</v>
      </c>
      <c r="C212" s="2" t="s">
        <v>25</v>
      </c>
      <c r="D212" s="3">
        <v>6073.0</v>
      </c>
      <c r="E212" s="3">
        <v>89231.0</v>
      </c>
      <c r="F212" s="4">
        <v>146746.0</v>
      </c>
    </row>
    <row r="213" ht="14.25" customHeight="1">
      <c r="A213" s="2">
        <v>2020.0</v>
      </c>
      <c r="B213" s="2" t="s">
        <v>58</v>
      </c>
      <c r="C213" s="2" t="s">
        <v>26</v>
      </c>
      <c r="D213" s="3">
        <v>7671.0</v>
      </c>
      <c r="E213" s="3">
        <v>50511.0</v>
      </c>
      <c r="F213" s="4">
        <v>88745.0</v>
      </c>
    </row>
    <row r="214" ht="14.25" customHeight="1">
      <c r="A214" s="2">
        <v>2020.0</v>
      </c>
      <c r="B214" s="2" t="s">
        <v>58</v>
      </c>
      <c r="C214" s="2" t="s">
        <v>27</v>
      </c>
      <c r="D214" s="3">
        <v>4304.0</v>
      </c>
      <c r="E214" s="3">
        <v>43145.0</v>
      </c>
      <c r="F214" s="4">
        <v>92292.0</v>
      </c>
    </row>
    <row r="215" ht="14.25" customHeight="1">
      <c r="A215" s="2">
        <v>2020.0</v>
      </c>
      <c r="B215" s="2" t="s">
        <v>58</v>
      </c>
      <c r="C215" s="2" t="s">
        <v>28</v>
      </c>
      <c r="D215" s="2">
        <v>964.0</v>
      </c>
      <c r="E215" s="3">
        <v>9629.0</v>
      </c>
      <c r="F215" s="4">
        <v>54301.0</v>
      </c>
    </row>
    <row r="216" ht="14.25" customHeight="1">
      <c r="A216" s="2">
        <v>2020.0</v>
      </c>
      <c r="B216" s="2" t="s">
        <v>58</v>
      </c>
      <c r="C216" s="2" t="s">
        <v>29</v>
      </c>
      <c r="D216" s="3">
        <v>3562.0</v>
      </c>
      <c r="E216" s="3">
        <v>43675.0</v>
      </c>
      <c r="F216" s="4">
        <v>89327.0</v>
      </c>
    </row>
    <row r="217" ht="14.25" customHeight="1">
      <c r="A217" s="2">
        <v>2020.0</v>
      </c>
      <c r="B217" s="2" t="s">
        <v>58</v>
      </c>
      <c r="C217" s="2" t="s">
        <v>30</v>
      </c>
      <c r="D217" s="2">
        <v>856.0</v>
      </c>
      <c r="E217" s="3">
        <v>5797.0</v>
      </c>
      <c r="F217" s="4">
        <v>65673.0</v>
      </c>
    </row>
    <row r="218" ht="14.25" customHeight="1">
      <c r="A218" s="2">
        <v>2020.0</v>
      </c>
      <c r="B218" s="2" t="s">
        <v>58</v>
      </c>
      <c r="C218" s="2" t="s">
        <v>31</v>
      </c>
      <c r="D218" s="3">
        <v>1071.0</v>
      </c>
      <c r="E218" s="3">
        <v>16165.0</v>
      </c>
      <c r="F218" s="4">
        <v>76361.0</v>
      </c>
    </row>
    <row r="219" ht="14.25" customHeight="1">
      <c r="A219" s="2">
        <v>2020.0</v>
      </c>
      <c r="B219" s="2" t="s">
        <v>58</v>
      </c>
      <c r="C219" s="2" t="s">
        <v>32</v>
      </c>
      <c r="D219" s="3">
        <v>1609.0</v>
      </c>
      <c r="E219" s="3">
        <v>13306.0</v>
      </c>
      <c r="F219" s="4">
        <v>88353.0</v>
      </c>
    </row>
    <row r="220" ht="14.25" customHeight="1">
      <c r="A220" s="2">
        <v>2020.0</v>
      </c>
      <c r="B220" s="2" t="s">
        <v>58</v>
      </c>
      <c r="C220" s="2" t="s">
        <v>33</v>
      </c>
      <c r="D220" s="3">
        <v>1168.0</v>
      </c>
      <c r="E220" s="3">
        <v>11735.0</v>
      </c>
      <c r="F220" s="4">
        <v>107194.0</v>
      </c>
    </row>
    <row r="221" ht="14.25" customHeight="1">
      <c r="A221" s="2">
        <v>2020.0</v>
      </c>
      <c r="B221" s="2" t="s">
        <v>58</v>
      </c>
      <c r="C221" s="2" t="s">
        <v>34</v>
      </c>
      <c r="D221" s="3">
        <v>3965.0</v>
      </c>
      <c r="E221" s="3">
        <v>67885.0</v>
      </c>
      <c r="F221" s="4">
        <v>130541.0</v>
      </c>
    </row>
    <row r="222" ht="14.25" customHeight="1">
      <c r="A222" s="2">
        <v>2020.0</v>
      </c>
      <c r="B222" s="2" t="s">
        <v>58</v>
      </c>
      <c r="C222" s="2" t="s">
        <v>35</v>
      </c>
      <c r="D222" s="3">
        <v>1108.0</v>
      </c>
      <c r="E222" s="3">
        <v>9076.0</v>
      </c>
      <c r="F222" s="4">
        <v>62393.0</v>
      </c>
    </row>
    <row r="223" ht="14.25" customHeight="1">
      <c r="A223" s="2">
        <v>2020.0</v>
      </c>
      <c r="B223" s="2" t="s">
        <v>58</v>
      </c>
      <c r="C223" s="2" t="s">
        <v>36</v>
      </c>
      <c r="D223" s="3">
        <v>14380.0</v>
      </c>
      <c r="E223" s="3">
        <v>267749.0</v>
      </c>
      <c r="F223" s="4">
        <v>154357.0</v>
      </c>
    </row>
    <row r="224" ht="14.25" customHeight="1">
      <c r="A224" s="2">
        <v>2020.0</v>
      </c>
      <c r="B224" s="2" t="s">
        <v>58</v>
      </c>
      <c r="C224" s="2" t="s">
        <v>37</v>
      </c>
      <c r="D224" s="3">
        <v>6302.0</v>
      </c>
      <c r="E224" s="3">
        <v>73440.0</v>
      </c>
      <c r="F224" s="4">
        <v>96207.0</v>
      </c>
    </row>
    <row r="225" ht="14.25" customHeight="1">
      <c r="A225" s="2">
        <v>2020.0</v>
      </c>
      <c r="B225" s="2" t="s">
        <v>58</v>
      </c>
      <c r="C225" s="2" t="s">
        <v>38</v>
      </c>
      <c r="D225" s="2">
        <v>417.0</v>
      </c>
      <c r="E225" s="3">
        <v>5780.0</v>
      </c>
      <c r="F225" s="4">
        <v>79624.0</v>
      </c>
    </row>
    <row r="226" ht="14.25" customHeight="1">
      <c r="A226" s="2">
        <v>2020.0</v>
      </c>
      <c r="B226" s="2" t="s">
        <v>58</v>
      </c>
      <c r="C226" s="2" t="s">
        <v>39</v>
      </c>
      <c r="D226" s="3">
        <v>5303.0</v>
      </c>
      <c r="E226" s="3">
        <v>63865.0</v>
      </c>
      <c r="F226" s="4">
        <v>80052.0</v>
      </c>
    </row>
    <row r="227" ht="14.25" customHeight="1">
      <c r="A227" s="2">
        <v>2020.0</v>
      </c>
      <c r="B227" s="2" t="s">
        <v>58</v>
      </c>
      <c r="C227" s="2" t="s">
        <v>40</v>
      </c>
      <c r="D227" s="3">
        <v>1572.0</v>
      </c>
      <c r="E227" s="3">
        <v>18256.0</v>
      </c>
      <c r="F227" s="4">
        <v>63710.0</v>
      </c>
    </row>
    <row r="228" ht="14.25" customHeight="1">
      <c r="A228" s="2">
        <v>2020.0</v>
      </c>
      <c r="B228" s="2" t="s">
        <v>58</v>
      </c>
      <c r="C228" s="2" t="s">
        <v>41</v>
      </c>
      <c r="D228" s="3">
        <v>4605.0</v>
      </c>
      <c r="E228" s="3">
        <v>33218.0</v>
      </c>
      <c r="F228" s="4">
        <v>101737.0</v>
      </c>
    </row>
    <row r="229" ht="14.25" customHeight="1">
      <c r="A229" s="2">
        <v>2020.0</v>
      </c>
      <c r="B229" s="2" t="s">
        <v>58</v>
      </c>
      <c r="C229" s="2" t="s">
        <v>42</v>
      </c>
      <c r="D229" s="3">
        <v>5891.0</v>
      </c>
      <c r="E229" s="3">
        <v>82872.0</v>
      </c>
      <c r="F229" s="4">
        <v>107388.0</v>
      </c>
    </row>
    <row r="230" ht="14.25" customHeight="1">
      <c r="A230" s="2">
        <v>2020.0</v>
      </c>
      <c r="B230" s="2" t="s">
        <v>58</v>
      </c>
      <c r="C230" s="2" t="s">
        <v>43</v>
      </c>
      <c r="D230" s="2">
        <v>762.0</v>
      </c>
      <c r="E230" s="3">
        <v>5243.0</v>
      </c>
      <c r="F230" s="4">
        <v>87286.0</v>
      </c>
    </row>
    <row r="231" ht="14.25" customHeight="1">
      <c r="A231" s="2">
        <v>2020.0</v>
      </c>
      <c r="B231" s="2" t="s">
        <v>58</v>
      </c>
      <c r="C231" s="2" t="s">
        <v>44</v>
      </c>
      <c r="D231" s="3">
        <v>3216.0</v>
      </c>
      <c r="E231" s="3">
        <v>24744.0</v>
      </c>
      <c r="F231" s="4">
        <v>73562.0</v>
      </c>
    </row>
    <row r="232" ht="14.25" customHeight="1">
      <c r="A232" s="2">
        <v>2020.0</v>
      </c>
      <c r="B232" s="2" t="s">
        <v>58</v>
      </c>
      <c r="C232" s="2" t="s">
        <v>45</v>
      </c>
      <c r="D232" s="2">
        <v>606.0</v>
      </c>
      <c r="E232" s="3">
        <v>5074.0</v>
      </c>
      <c r="F232" s="4">
        <v>58069.0</v>
      </c>
    </row>
    <row r="233" ht="14.25" customHeight="1">
      <c r="A233" s="2">
        <v>2020.0</v>
      </c>
      <c r="B233" s="2" t="s">
        <v>58</v>
      </c>
      <c r="C233" s="2" t="s">
        <v>46</v>
      </c>
      <c r="D233" s="3">
        <v>4525.0</v>
      </c>
      <c r="E233" s="3">
        <v>42929.0</v>
      </c>
      <c r="F233" s="4">
        <v>81293.0</v>
      </c>
    </row>
    <row r="234" ht="14.25" customHeight="1">
      <c r="A234" s="2">
        <v>2020.0</v>
      </c>
      <c r="B234" s="2" t="s">
        <v>58</v>
      </c>
      <c r="C234" s="2" t="s">
        <v>47</v>
      </c>
      <c r="D234" s="3">
        <v>11822.0</v>
      </c>
      <c r="E234" s="3">
        <v>198521.0</v>
      </c>
      <c r="F234" s="4">
        <v>102835.0</v>
      </c>
    </row>
    <row r="235" ht="14.25" customHeight="1">
      <c r="A235" s="2">
        <v>2020.0</v>
      </c>
      <c r="B235" s="2" t="s">
        <v>58</v>
      </c>
      <c r="C235" s="2" t="s">
        <v>48</v>
      </c>
      <c r="D235" s="3">
        <v>3177.0</v>
      </c>
      <c r="E235" s="3">
        <v>37222.0</v>
      </c>
      <c r="F235" s="4">
        <v>96974.0</v>
      </c>
    </row>
    <row r="236" ht="14.25" customHeight="1">
      <c r="A236" s="2">
        <v>2020.0</v>
      </c>
      <c r="B236" s="2" t="s">
        <v>58</v>
      </c>
      <c r="C236" s="2" t="s">
        <v>49</v>
      </c>
      <c r="D236" s="2">
        <v>584.0</v>
      </c>
      <c r="E236" s="3">
        <v>3961.0</v>
      </c>
      <c r="F236" s="4">
        <v>68605.0</v>
      </c>
    </row>
    <row r="237" ht="14.25" customHeight="1">
      <c r="A237" s="2">
        <v>2020.0</v>
      </c>
      <c r="B237" s="2" t="s">
        <v>58</v>
      </c>
      <c r="C237" s="2" t="s">
        <v>50</v>
      </c>
      <c r="D237" s="3">
        <v>4875.0</v>
      </c>
      <c r="E237" s="3">
        <v>64840.0</v>
      </c>
      <c r="F237" s="4">
        <v>117848.0</v>
      </c>
    </row>
    <row r="238" ht="14.25" customHeight="1">
      <c r="A238" s="2">
        <v>2020.0</v>
      </c>
      <c r="B238" s="2" t="s">
        <v>58</v>
      </c>
      <c r="C238" s="2" t="s">
        <v>51</v>
      </c>
      <c r="D238" s="3">
        <v>5419.0</v>
      </c>
      <c r="E238" s="3">
        <v>148556.0</v>
      </c>
      <c r="F238" s="4">
        <v>242273.0</v>
      </c>
    </row>
    <row r="239" ht="14.25" customHeight="1">
      <c r="A239" s="2">
        <v>2020.0</v>
      </c>
      <c r="B239" s="2" t="s">
        <v>58</v>
      </c>
      <c r="C239" s="2" t="s">
        <v>52</v>
      </c>
      <c r="D239" s="2">
        <v>825.0</v>
      </c>
      <c r="E239" s="3">
        <v>7215.0</v>
      </c>
      <c r="F239" s="4">
        <v>58063.0</v>
      </c>
    </row>
    <row r="240" ht="14.25" customHeight="1">
      <c r="A240" s="2">
        <v>2020.0</v>
      </c>
      <c r="B240" s="2" t="s">
        <v>58</v>
      </c>
      <c r="C240" s="2" t="s">
        <v>53</v>
      </c>
      <c r="D240" s="3">
        <v>2400.0</v>
      </c>
      <c r="E240" s="3">
        <v>44846.0</v>
      </c>
      <c r="F240" s="4">
        <v>88336.0</v>
      </c>
    </row>
    <row r="241" ht="14.25" customHeight="1">
      <c r="A241" s="2">
        <v>2020.0</v>
      </c>
      <c r="B241" s="2" t="s">
        <v>58</v>
      </c>
      <c r="C241" s="2" t="s">
        <v>54</v>
      </c>
      <c r="D241" s="2">
        <v>428.0</v>
      </c>
      <c r="E241" s="3">
        <v>3000.0</v>
      </c>
      <c r="F241" s="4">
        <v>54299.0</v>
      </c>
    </row>
    <row r="242" ht="14.25" customHeight="1">
      <c r="A242" s="2">
        <v>2020.0</v>
      </c>
      <c r="B242" s="2" t="s">
        <v>59</v>
      </c>
      <c r="C242" s="2" t="s">
        <v>7</v>
      </c>
      <c r="D242" s="3">
        <v>13880.0</v>
      </c>
      <c r="E242" s="3">
        <v>94715.0</v>
      </c>
      <c r="F242" s="4">
        <v>75982.0</v>
      </c>
    </row>
    <row r="243" ht="14.25" customHeight="1">
      <c r="A243" s="2">
        <v>2020.0</v>
      </c>
      <c r="B243" s="2" t="s">
        <v>59</v>
      </c>
      <c r="C243" s="2" t="s">
        <v>8</v>
      </c>
      <c r="D243" s="3">
        <v>20707.0</v>
      </c>
      <c r="E243" s="3">
        <v>225922.0</v>
      </c>
      <c r="F243" s="4">
        <v>82956.0</v>
      </c>
    </row>
    <row r="244" ht="14.25" customHeight="1">
      <c r="A244" s="2">
        <v>2020.0</v>
      </c>
      <c r="B244" s="2" t="s">
        <v>59</v>
      </c>
      <c r="C244" s="2" t="s">
        <v>9</v>
      </c>
      <c r="D244" s="3">
        <v>8906.0</v>
      </c>
      <c r="E244" s="3">
        <v>51950.0</v>
      </c>
      <c r="F244" s="4">
        <v>65321.0</v>
      </c>
    </row>
    <row r="245" ht="14.25" customHeight="1">
      <c r="A245" s="2">
        <v>2020.0</v>
      </c>
      <c r="B245" s="2" t="s">
        <v>59</v>
      </c>
      <c r="C245" s="2" t="s">
        <v>10</v>
      </c>
      <c r="D245" s="3">
        <v>112775.0</v>
      </c>
      <c r="E245" s="3">
        <v>817007.0</v>
      </c>
      <c r="F245" s="4">
        <v>124107.0</v>
      </c>
    </row>
    <row r="246" ht="14.25" customHeight="1">
      <c r="A246" s="2">
        <v>2020.0</v>
      </c>
      <c r="B246" s="2" t="s">
        <v>59</v>
      </c>
      <c r="C246" s="2" t="s">
        <v>11</v>
      </c>
      <c r="D246" s="3">
        <v>25139.0</v>
      </c>
      <c r="E246" s="3">
        <v>165271.0</v>
      </c>
      <c r="F246" s="4">
        <v>97276.0</v>
      </c>
    </row>
    <row r="247" ht="14.25" customHeight="1">
      <c r="A247" s="2">
        <v>2020.0</v>
      </c>
      <c r="B247" s="2" t="s">
        <v>59</v>
      </c>
      <c r="C247" s="2" t="s">
        <v>12</v>
      </c>
      <c r="D247" s="3">
        <v>11223.0</v>
      </c>
      <c r="E247" s="3">
        <v>118168.0</v>
      </c>
      <c r="F247" s="4">
        <v>165086.0</v>
      </c>
    </row>
    <row r="248" ht="14.25" customHeight="1">
      <c r="A248" s="2">
        <v>2020.0</v>
      </c>
      <c r="B248" s="2" t="s">
        <v>59</v>
      </c>
      <c r="C248" s="2" t="s">
        <v>13</v>
      </c>
      <c r="D248" s="3">
        <v>3005.0</v>
      </c>
      <c r="E248" s="3">
        <v>47390.0</v>
      </c>
      <c r="F248" s="4">
        <v>103154.0</v>
      </c>
    </row>
    <row r="249" ht="14.25" customHeight="1">
      <c r="A249" s="2">
        <v>2020.0</v>
      </c>
      <c r="B249" s="2" t="s">
        <v>59</v>
      </c>
      <c r="C249" s="2" t="s">
        <v>14</v>
      </c>
      <c r="D249" s="3">
        <v>80956.0</v>
      </c>
      <c r="E249" s="3">
        <v>586706.0</v>
      </c>
      <c r="F249" s="4">
        <v>84307.0</v>
      </c>
    </row>
    <row r="250" ht="14.25" customHeight="1">
      <c r="A250" s="2">
        <v>2020.0</v>
      </c>
      <c r="B250" s="2" t="s">
        <v>59</v>
      </c>
      <c r="C250" s="2" t="s">
        <v>15</v>
      </c>
      <c r="D250" s="3">
        <v>28810.0</v>
      </c>
      <c r="E250" s="3">
        <v>242175.0</v>
      </c>
      <c r="F250" s="4">
        <v>93145.0</v>
      </c>
    </row>
    <row r="251" ht="14.25" customHeight="1">
      <c r="A251" s="2">
        <v>2020.0</v>
      </c>
      <c r="B251" s="2" t="s">
        <v>59</v>
      </c>
      <c r="C251" s="2" t="s">
        <v>16</v>
      </c>
      <c r="D251" s="3">
        <v>6508.0</v>
      </c>
      <c r="E251" s="3">
        <v>34249.0</v>
      </c>
      <c r="F251" s="4">
        <v>68833.0</v>
      </c>
    </row>
    <row r="252" ht="14.25" customHeight="1">
      <c r="A252" s="2">
        <v>2020.0</v>
      </c>
      <c r="B252" s="2" t="s">
        <v>59</v>
      </c>
      <c r="C252" s="2" t="s">
        <v>17</v>
      </c>
      <c r="D252" s="3">
        <v>33063.0</v>
      </c>
      <c r="E252" s="3">
        <v>376539.0</v>
      </c>
      <c r="F252" s="4">
        <v>121634.0</v>
      </c>
    </row>
    <row r="253" ht="14.25" customHeight="1">
      <c r="A253" s="2">
        <v>2020.0</v>
      </c>
      <c r="B253" s="2" t="s">
        <v>59</v>
      </c>
      <c r="C253" s="2" t="s">
        <v>18</v>
      </c>
      <c r="D253" s="3">
        <v>17574.0</v>
      </c>
      <c r="E253" s="3">
        <v>133449.0</v>
      </c>
      <c r="F253" s="4">
        <v>72283.0</v>
      </c>
    </row>
    <row r="254" ht="14.25" customHeight="1">
      <c r="A254" s="2">
        <v>2020.0</v>
      </c>
      <c r="B254" s="2" t="s">
        <v>59</v>
      </c>
      <c r="C254" s="2" t="s">
        <v>19</v>
      </c>
      <c r="D254" s="3">
        <v>10731.0</v>
      </c>
      <c r="E254" s="3">
        <v>109283.0</v>
      </c>
      <c r="F254" s="4">
        <v>81131.0</v>
      </c>
    </row>
    <row r="255" ht="14.25" customHeight="1">
      <c r="A255" s="2">
        <v>2020.0</v>
      </c>
      <c r="B255" s="2" t="s">
        <v>59</v>
      </c>
      <c r="C255" s="2" t="s">
        <v>20</v>
      </c>
      <c r="D255" s="3">
        <v>8752.0</v>
      </c>
      <c r="E255" s="3">
        <v>73310.0</v>
      </c>
      <c r="F255" s="4">
        <v>75889.0</v>
      </c>
    </row>
    <row r="256" ht="14.25" customHeight="1">
      <c r="A256" s="2">
        <v>2020.0</v>
      </c>
      <c r="B256" s="2" t="s">
        <v>59</v>
      </c>
      <c r="C256" s="2" t="s">
        <v>21</v>
      </c>
      <c r="D256" s="3">
        <v>11729.0</v>
      </c>
      <c r="E256" s="3">
        <v>92079.0</v>
      </c>
      <c r="F256" s="4">
        <v>75177.0</v>
      </c>
    </row>
    <row r="257" ht="14.25" customHeight="1">
      <c r="A257" s="2">
        <v>2020.0</v>
      </c>
      <c r="B257" s="2" t="s">
        <v>59</v>
      </c>
      <c r="C257" s="2" t="s">
        <v>22</v>
      </c>
      <c r="D257" s="3">
        <v>14229.0</v>
      </c>
      <c r="E257" s="3">
        <v>81149.0</v>
      </c>
      <c r="F257" s="4">
        <v>69409.0</v>
      </c>
    </row>
    <row r="258" ht="14.25" customHeight="1">
      <c r="A258" s="2">
        <v>2020.0</v>
      </c>
      <c r="B258" s="2" t="s">
        <v>59</v>
      </c>
      <c r="C258" s="2" t="s">
        <v>23</v>
      </c>
      <c r="D258" s="3">
        <v>3926.0</v>
      </c>
      <c r="E258" s="3">
        <v>30107.0</v>
      </c>
      <c r="F258" s="4">
        <v>75870.0</v>
      </c>
    </row>
    <row r="259" ht="14.25" customHeight="1">
      <c r="A259" s="2">
        <v>2020.0</v>
      </c>
      <c r="B259" s="2" t="s">
        <v>59</v>
      </c>
      <c r="C259" s="2" t="s">
        <v>24</v>
      </c>
      <c r="D259" s="3">
        <v>15692.0</v>
      </c>
      <c r="E259" s="3">
        <v>129771.0</v>
      </c>
      <c r="F259" s="4">
        <v>110159.0</v>
      </c>
    </row>
    <row r="260" ht="14.25" customHeight="1">
      <c r="A260" s="2">
        <v>2020.0</v>
      </c>
      <c r="B260" s="2" t="s">
        <v>59</v>
      </c>
      <c r="C260" s="2" t="s">
        <v>25</v>
      </c>
      <c r="D260" s="3">
        <v>18137.0</v>
      </c>
      <c r="E260" s="3">
        <v>212062.0</v>
      </c>
      <c r="F260" s="4">
        <v>159120.0</v>
      </c>
    </row>
    <row r="261" ht="14.25" customHeight="1">
      <c r="A261" s="2">
        <v>2020.0</v>
      </c>
      <c r="B261" s="2" t="s">
        <v>59</v>
      </c>
      <c r="C261" s="2" t="s">
        <v>26</v>
      </c>
      <c r="D261" s="3">
        <v>20626.0</v>
      </c>
      <c r="E261" s="3">
        <v>207448.0</v>
      </c>
      <c r="F261" s="4">
        <v>81720.0</v>
      </c>
    </row>
    <row r="262" ht="14.25" customHeight="1">
      <c r="A262" s="2">
        <v>2020.0</v>
      </c>
      <c r="B262" s="2" t="s">
        <v>59</v>
      </c>
      <c r="C262" s="2" t="s">
        <v>27</v>
      </c>
      <c r="D262" s="3">
        <v>16134.0</v>
      </c>
      <c r="E262" s="3">
        <v>179728.0</v>
      </c>
      <c r="F262" s="4">
        <v>104989.0</v>
      </c>
    </row>
    <row r="263" ht="14.25" customHeight="1">
      <c r="A263" s="2">
        <v>2020.0</v>
      </c>
      <c r="B263" s="2" t="s">
        <v>59</v>
      </c>
      <c r="C263" s="2" t="s">
        <v>28</v>
      </c>
      <c r="D263" s="3">
        <v>7984.0</v>
      </c>
      <c r="E263" s="3">
        <v>41912.0</v>
      </c>
      <c r="F263" s="4">
        <v>59263.0</v>
      </c>
    </row>
    <row r="264" ht="14.25" customHeight="1">
      <c r="A264" s="2">
        <v>2020.0</v>
      </c>
      <c r="B264" s="2" t="s">
        <v>59</v>
      </c>
      <c r="C264" s="2" t="s">
        <v>29</v>
      </c>
      <c r="D264" s="3">
        <v>18815.0</v>
      </c>
      <c r="E264" s="3">
        <v>165564.0</v>
      </c>
      <c r="F264" s="4">
        <v>82664.0</v>
      </c>
    </row>
    <row r="265" ht="14.25" customHeight="1">
      <c r="A265" s="2">
        <v>2020.0</v>
      </c>
      <c r="B265" s="2" t="s">
        <v>59</v>
      </c>
      <c r="C265" s="2" t="s">
        <v>30</v>
      </c>
      <c r="D265" s="3">
        <v>4557.0</v>
      </c>
      <c r="E265" s="3">
        <v>21986.0</v>
      </c>
      <c r="F265" s="4">
        <v>67330.0</v>
      </c>
    </row>
    <row r="266" ht="14.25" customHeight="1">
      <c r="A266" s="2">
        <v>2020.0</v>
      </c>
      <c r="B266" s="2" t="s">
        <v>59</v>
      </c>
      <c r="C266" s="2" t="s">
        <v>31</v>
      </c>
      <c r="D266" s="3">
        <v>7000.0</v>
      </c>
      <c r="E266" s="3">
        <v>66588.0</v>
      </c>
      <c r="F266" s="4">
        <v>74942.0</v>
      </c>
    </row>
    <row r="267" ht="14.25" customHeight="1">
      <c r="A267" s="2">
        <v>2020.0</v>
      </c>
      <c r="B267" s="2" t="s">
        <v>59</v>
      </c>
      <c r="C267" s="2" t="s">
        <v>32</v>
      </c>
      <c r="D267" s="3">
        <v>9293.0</v>
      </c>
      <c r="E267" s="3">
        <v>62325.0</v>
      </c>
      <c r="F267" s="4">
        <v>79236.0</v>
      </c>
    </row>
    <row r="268" ht="14.25" customHeight="1">
      <c r="A268" s="2">
        <v>2020.0</v>
      </c>
      <c r="B268" s="2" t="s">
        <v>59</v>
      </c>
      <c r="C268" s="2" t="s">
        <v>33</v>
      </c>
      <c r="D268" s="3">
        <v>3946.0</v>
      </c>
      <c r="E268" s="3">
        <v>33027.0</v>
      </c>
      <c r="F268" s="4">
        <v>109751.0</v>
      </c>
    </row>
    <row r="269" ht="14.25" customHeight="1">
      <c r="A269" s="2">
        <v>2020.0</v>
      </c>
      <c r="B269" s="2" t="s">
        <v>59</v>
      </c>
      <c r="C269" s="2" t="s">
        <v>34</v>
      </c>
      <c r="D269" s="3">
        <v>20469.0</v>
      </c>
      <c r="E269" s="3">
        <v>235676.0</v>
      </c>
      <c r="F269" s="4">
        <v>127870.0</v>
      </c>
    </row>
    <row r="270" ht="14.25" customHeight="1">
      <c r="A270" s="2">
        <v>2020.0</v>
      </c>
      <c r="B270" s="2" t="s">
        <v>59</v>
      </c>
      <c r="C270" s="2" t="s">
        <v>35</v>
      </c>
      <c r="D270" s="3">
        <v>5600.0</v>
      </c>
      <c r="E270" s="3">
        <v>32608.0</v>
      </c>
      <c r="F270" s="4">
        <v>62343.0</v>
      </c>
    </row>
    <row r="271" ht="14.25" customHeight="1">
      <c r="A271" s="2">
        <v>2020.0</v>
      </c>
      <c r="B271" s="2" t="s">
        <v>59</v>
      </c>
      <c r="C271" s="2" t="s">
        <v>36</v>
      </c>
      <c r="D271" s="3">
        <v>63948.0</v>
      </c>
      <c r="E271" s="3">
        <v>700031.0</v>
      </c>
      <c r="F271" s="4">
        <v>207014.0</v>
      </c>
    </row>
    <row r="272" ht="14.25" customHeight="1">
      <c r="A272" s="2">
        <v>2020.0</v>
      </c>
      <c r="B272" s="2" t="s">
        <v>59</v>
      </c>
      <c r="C272" s="2" t="s">
        <v>37</v>
      </c>
      <c r="D272" s="3">
        <v>30275.0</v>
      </c>
      <c r="E272" s="3">
        <v>251672.0</v>
      </c>
      <c r="F272" s="4">
        <v>97234.0</v>
      </c>
    </row>
    <row r="273" ht="14.25" customHeight="1">
      <c r="A273" s="2">
        <v>2020.0</v>
      </c>
      <c r="B273" s="2" t="s">
        <v>59</v>
      </c>
      <c r="C273" s="2" t="s">
        <v>38</v>
      </c>
      <c r="D273" s="3">
        <v>3042.0</v>
      </c>
      <c r="E273" s="3">
        <v>22496.0</v>
      </c>
      <c r="F273" s="4">
        <v>69243.0</v>
      </c>
    </row>
    <row r="274" ht="14.25" customHeight="1">
      <c r="A274" s="2">
        <v>2020.0</v>
      </c>
      <c r="B274" s="2" t="s">
        <v>59</v>
      </c>
      <c r="C274" s="2" t="s">
        <v>39</v>
      </c>
      <c r="D274" s="3">
        <v>29307.0</v>
      </c>
      <c r="E274" s="3">
        <v>287990.0</v>
      </c>
      <c r="F274" s="4">
        <v>82336.0</v>
      </c>
    </row>
    <row r="275" ht="14.25" customHeight="1">
      <c r="A275" s="2">
        <v>2020.0</v>
      </c>
      <c r="B275" s="2" t="s">
        <v>59</v>
      </c>
      <c r="C275" s="2" t="s">
        <v>40</v>
      </c>
      <c r="D275" s="3">
        <v>11701.0</v>
      </c>
      <c r="E275" s="3">
        <v>74614.0</v>
      </c>
      <c r="F275" s="4">
        <v>64030.0</v>
      </c>
    </row>
    <row r="276" ht="14.25" customHeight="1">
      <c r="A276" s="2">
        <v>2020.0</v>
      </c>
      <c r="B276" s="2" t="s">
        <v>59</v>
      </c>
      <c r="C276" s="2" t="s">
        <v>41</v>
      </c>
      <c r="D276" s="3">
        <v>13352.0</v>
      </c>
      <c r="E276" s="3">
        <v>83937.0</v>
      </c>
      <c r="F276" s="4">
        <v>80727.0</v>
      </c>
    </row>
    <row r="277" ht="14.25" customHeight="1">
      <c r="A277" s="2">
        <v>2020.0</v>
      </c>
      <c r="B277" s="2" t="s">
        <v>59</v>
      </c>
      <c r="C277" s="2" t="s">
        <v>42</v>
      </c>
      <c r="D277" s="3">
        <v>29714.0</v>
      </c>
      <c r="E277" s="3">
        <v>325571.0</v>
      </c>
      <c r="F277" s="4">
        <v>97231.0</v>
      </c>
    </row>
    <row r="278" ht="14.25" customHeight="1">
      <c r="A278" s="2">
        <v>2020.0</v>
      </c>
      <c r="B278" s="2" t="s">
        <v>59</v>
      </c>
      <c r="C278" s="2" t="s">
        <v>43</v>
      </c>
      <c r="D278" s="3">
        <v>3038.0</v>
      </c>
      <c r="E278" s="3">
        <v>31304.0</v>
      </c>
      <c r="F278" s="4">
        <v>100316.0</v>
      </c>
    </row>
    <row r="279" ht="14.25" customHeight="1">
      <c r="A279" s="2">
        <v>2020.0</v>
      </c>
      <c r="B279" s="2" t="s">
        <v>59</v>
      </c>
      <c r="C279" s="2" t="s">
        <v>44</v>
      </c>
      <c r="D279" s="3">
        <v>15078.0</v>
      </c>
      <c r="E279" s="3">
        <v>101637.0</v>
      </c>
      <c r="F279" s="4">
        <v>71361.0</v>
      </c>
    </row>
    <row r="280" ht="14.25" customHeight="1">
      <c r="A280" s="2">
        <v>2020.0</v>
      </c>
      <c r="B280" s="2" t="s">
        <v>59</v>
      </c>
      <c r="C280" s="2" t="s">
        <v>45</v>
      </c>
      <c r="D280" s="3">
        <v>3397.0</v>
      </c>
      <c r="E280" s="3">
        <v>27809.0</v>
      </c>
      <c r="F280" s="4">
        <v>69345.0</v>
      </c>
    </row>
    <row r="281" ht="14.25" customHeight="1">
      <c r="A281" s="2">
        <v>2020.0</v>
      </c>
      <c r="B281" s="2" t="s">
        <v>59</v>
      </c>
      <c r="C281" s="2" t="s">
        <v>46</v>
      </c>
      <c r="D281" s="3">
        <v>16893.0</v>
      </c>
      <c r="E281" s="3">
        <v>155926.0</v>
      </c>
      <c r="F281" s="4">
        <v>85116.0</v>
      </c>
    </row>
    <row r="282" ht="14.25" customHeight="1">
      <c r="A282" s="2">
        <v>2020.0</v>
      </c>
      <c r="B282" s="2" t="s">
        <v>59</v>
      </c>
      <c r="C282" s="2" t="s">
        <v>47</v>
      </c>
      <c r="D282" s="3">
        <v>78940.0</v>
      </c>
      <c r="E282" s="3">
        <v>778554.0</v>
      </c>
      <c r="F282" s="4">
        <v>92477.0</v>
      </c>
    </row>
    <row r="283" ht="14.25" customHeight="1">
      <c r="A283" s="2">
        <v>2020.0</v>
      </c>
      <c r="B283" s="2" t="s">
        <v>59</v>
      </c>
      <c r="C283" s="2" t="s">
        <v>48</v>
      </c>
      <c r="D283" s="3">
        <v>12580.0</v>
      </c>
      <c r="E283" s="3">
        <v>93379.0</v>
      </c>
      <c r="F283" s="4">
        <v>79806.0</v>
      </c>
    </row>
    <row r="284" ht="14.25" customHeight="1">
      <c r="A284" s="2">
        <v>2020.0</v>
      </c>
      <c r="B284" s="2" t="s">
        <v>59</v>
      </c>
      <c r="C284" s="2" t="s">
        <v>49</v>
      </c>
      <c r="D284" s="3">
        <v>1719.0</v>
      </c>
      <c r="E284" s="3">
        <v>11578.0</v>
      </c>
      <c r="F284" s="4">
        <v>80135.0</v>
      </c>
    </row>
    <row r="285" ht="14.25" customHeight="1">
      <c r="A285" s="2">
        <v>2020.0</v>
      </c>
      <c r="B285" s="2" t="s">
        <v>59</v>
      </c>
      <c r="C285" s="2" t="s">
        <v>50</v>
      </c>
      <c r="D285" s="3">
        <v>22750.0</v>
      </c>
      <c r="E285" s="3">
        <v>195671.0</v>
      </c>
      <c r="F285" s="4">
        <v>97246.0</v>
      </c>
    </row>
    <row r="286" ht="14.25" customHeight="1">
      <c r="A286" s="2">
        <v>2020.0</v>
      </c>
      <c r="B286" s="2" t="s">
        <v>59</v>
      </c>
      <c r="C286" s="2" t="s">
        <v>51</v>
      </c>
      <c r="D286" s="3">
        <v>18828.0</v>
      </c>
      <c r="E286" s="3">
        <v>147772.0</v>
      </c>
      <c r="F286" s="4">
        <v>95674.0</v>
      </c>
    </row>
    <row r="287" ht="14.25" customHeight="1">
      <c r="A287" s="2">
        <v>2020.0</v>
      </c>
      <c r="B287" s="2" t="s">
        <v>59</v>
      </c>
      <c r="C287" s="2" t="s">
        <v>52</v>
      </c>
      <c r="D287" s="3">
        <v>4042.0</v>
      </c>
      <c r="E287" s="3">
        <v>24190.0</v>
      </c>
      <c r="F287" s="4">
        <v>56764.0</v>
      </c>
    </row>
    <row r="288" ht="14.25" customHeight="1">
      <c r="A288" s="2">
        <v>2020.0</v>
      </c>
      <c r="B288" s="2" t="s">
        <v>59</v>
      </c>
      <c r="C288" s="2" t="s">
        <v>53</v>
      </c>
      <c r="D288" s="3">
        <v>14688.0</v>
      </c>
      <c r="E288" s="3">
        <v>148829.0</v>
      </c>
      <c r="F288" s="4">
        <v>80470.0</v>
      </c>
    </row>
    <row r="289" ht="14.25" customHeight="1">
      <c r="A289" s="2">
        <v>2020.0</v>
      </c>
      <c r="B289" s="2" t="s">
        <v>59</v>
      </c>
      <c r="C289" s="2" t="s">
        <v>54</v>
      </c>
      <c r="D289" s="3">
        <v>2353.0</v>
      </c>
      <c r="E289" s="3">
        <v>10919.0</v>
      </c>
      <c r="F289" s="4">
        <v>64480.0</v>
      </c>
    </row>
    <row r="290" ht="14.25" customHeight="1">
      <c r="A290" s="2">
        <v>2020.0</v>
      </c>
      <c r="B290" s="2" t="s">
        <v>60</v>
      </c>
      <c r="C290" s="2" t="s">
        <v>7</v>
      </c>
      <c r="D290" s="3">
        <v>22875.0</v>
      </c>
      <c r="E290" s="3">
        <v>242419.0</v>
      </c>
      <c r="F290" s="4">
        <v>62111.0</v>
      </c>
    </row>
    <row r="291" ht="14.25" customHeight="1">
      <c r="A291" s="2">
        <v>2020.0</v>
      </c>
      <c r="B291" s="2" t="s">
        <v>60</v>
      </c>
      <c r="C291" s="2" t="s">
        <v>8</v>
      </c>
      <c r="D291" s="3">
        <v>40867.0</v>
      </c>
      <c r="E291" s="3">
        <v>431379.0</v>
      </c>
      <c r="F291" s="4">
        <v>63180.0</v>
      </c>
    </row>
    <row r="292" ht="14.25" customHeight="1">
      <c r="A292" s="2">
        <v>2020.0</v>
      </c>
      <c r="B292" s="2" t="s">
        <v>60</v>
      </c>
      <c r="C292" s="2" t="s">
        <v>9</v>
      </c>
      <c r="D292" s="3">
        <v>15490.0</v>
      </c>
      <c r="E292" s="3">
        <v>139300.0</v>
      </c>
      <c r="F292" s="4">
        <v>68067.0</v>
      </c>
    </row>
    <row r="293" ht="14.25" customHeight="1">
      <c r="A293" s="2">
        <v>2020.0</v>
      </c>
      <c r="B293" s="2" t="s">
        <v>60</v>
      </c>
      <c r="C293" s="2" t="s">
        <v>10</v>
      </c>
      <c r="D293" s="3">
        <v>221985.0</v>
      </c>
      <c r="E293" s="3">
        <v>2600604.0</v>
      </c>
      <c r="F293" s="4">
        <v>106486.0</v>
      </c>
    </row>
    <row r="294" ht="14.25" customHeight="1">
      <c r="A294" s="2">
        <v>2020.0</v>
      </c>
      <c r="B294" s="2" t="s">
        <v>60</v>
      </c>
      <c r="C294" s="2" t="s">
        <v>11</v>
      </c>
      <c r="D294" s="3">
        <v>58286.0</v>
      </c>
      <c r="E294" s="3">
        <v>430367.0</v>
      </c>
      <c r="F294" s="4">
        <v>90744.0</v>
      </c>
    </row>
    <row r="295" ht="14.25" customHeight="1">
      <c r="A295" s="2">
        <v>2020.0</v>
      </c>
      <c r="B295" s="2" t="s">
        <v>60</v>
      </c>
      <c r="C295" s="2" t="s">
        <v>12</v>
      </c>
      <c r="D295" s="3">
        <v>24131.0</v>
      </c>
      <c r="E295" s="3">
        <v>206629.0</v>
      </c>
      <c r="F295" s="4">
        <v>95714.0</v>
      </c>
    </row>
    <row r="296" ht="14.25" customHeight="1">
      <c r="A296" s="2">
        <v>2020.0</v>
      </c>
      <c r="B296" s="2" t="s">
        <v>60</v>
      </c>
      <c r="C296" s="2" t="s">
        <v>13</v>
      </c>
      <c r="D296" s="3">
        <v>9766.0</v>
      </c>
      <c r="E296" s="3">
        <v>61669.0</v>
      </c>
      <c r="F296" s="4">
        <v>85651.0</v>
      </c>
    </row>
    <row r="297" ht="14.25" customHeight="1">
      <c r="A297" s="2">
        <v>2020.0</v>
      </c>
      <c r="B297" s="2" t="s">
        <v>60</v>
      </c>
      <c r="C297" s="2" t="s">
        <v>14</v>
      </c>
      <c r="D297" s="3">
        <v>179893.0</v>
      </c>
      <c r="E297" s="3">
        <v>1358317.0</v>
      </c>
      <c r="F297" s="4">
        <v>68223.0</v>
      </c>
    </row>
    <row r="298" ht="14.25" customHeight="1">
      <c r="A298" s="2">
        <v>2020.0</v>
      </c>
      <c r="B298" s="2" t="s">
        <v>60</v>
      </c>
      <c r="C298" s="2" t="s">
        <v>15</v>
      </c>
      <c r="D298" s="3">
        <v>60683.0</v>
      </c>
      <c r="E298" s="3">
        <v>692452.0</v>
      </c>
      <c r="F298" s="4">
        <v>76331.0</v>
      </c>
    </row>
    <row r="299" ht="14.25" customHeight="1">
      <c r="A299" s="2">
        <v>2020.0</v>
      </c>
      <c r="B299" s="2" t="s">
        <v>60</v>
      </c>
      <c r="C299" s="2" t="s">
        <v>16</v>
      </c>
      <c r="D299" s="3">
        <v>12911.0</v>
      </c>
      <c r="E299" s="3">
        <v>97097.0</v>
      </c>
      <c r="F299" s="4">
        <v>59743.0</v>
      </c>
    </row>
    <row r="300" ht="14.25" customHeight="1">
      <c r="A300" s="2">
        <v>2020.0</v>
      </c>
      <c r="B300" s="2" t="s">
        <v>60</v>
      </c>
      <c r="C300" s="2" t="s">
        <v>17</v>
      </c>
      <c r="D300" s="3">
        <v>75904.0</v>
      </c>
      <c r="E300" s="3">
        <v>892150.0</v>
      </c>
      <c r="F300" s="4">
        <v>83889.0</v>
      </c>
    </row>
    <row r="301" ht="14.25" customHeight="1">
      <c r="A301" s="2">
        <v>2020.0</v>
      </c>
      <c r="B301" s="2" t="s">
        <v>60</v>
      </c>
      <c r="C301" s="2" t="s">
        <v>18</v>
      </c>
      <c r="D301" s="3">
        <v>32143.0</v>
      </c>
      <c r="E301" s="3">
        <v>326745.0</v>
      </c>
      <c r="F301" s="4">
        <v>58578.0</v>
      </c>
    </row>
    <row r="302" ht="14.25" customHeight="1">
      <c r="A302" s="2">
        <v>2020.0</v>
      </c>
      <c r="B302" s="2" t="s">
        <v>60</v>
      </c>
      <c r="C302" s="2" t="s">
        <v>19</v>
      </c>
      <c r="D302" s="3">
        <v>16706.0</v>
      </c>
      <c r="E302" s="3">
        <v>134822.0</v>
      </c>
      <c r="F302" s="4">
        <v>61793.0</v>
      </c>
    </row>
    <row r="303" ht="14.25" customHeight="1">
      <c r="A303" s="2">
        <v>2020.0</v>
      </c>
      <c r="B303" s="2" t="s">
        <v>60</v>
      </c>
      <c r="C303" s="2" t="s">
        <v>20</v>
      </c>
      <c r="D303" s="3">
        <v>16823.0</v>
      </c>
      <c r="E303" s="3">
        <v>168813.0</v>
      </c>
      <c r="F303" s="4">
        <v>69538.0</v>
      </c>
    </row>
    <row r="304" ht="14.25" customHeight="1">
      <c r="A304" s="2">
        <v>2020.0</v>
      </c>
      <c r="B304" s="2" t="s">
        <v>60</v>
      </c>
      <c r="C304" s="2" t="s">
        <v>21</v>
      </c>
      <c r="D304" s="3">
        <v>22329.0</v>
      </c>
      <c r="E304" s="3">
        <v>207575.0</v>
      </c>
      <c r="F304" s="4">
        <v>55987.0</v>
      </c>
    </row>
    <row r="305" ht="14.25" customHeight="1">
      <c r="A305" s="2">
        <v>2020.0</v>
      </c>
      <c r="B305" s="2" t="s">
        <v>60</v>
      </c>
      <c r="C305" s="2" t="s">
        <v>22</v>
      </c>
      <c r="D305" s="3">
        <v>26262.0</v>
      </c>
      <c r="E305" s="3">
        <v>204729.0</v>
      </c>
      <c r="F305" s="4">
        <v>60136.0</v>
      </c>
    </row>
    <row r="306" ht="14.25" customHeight="1">
      <c r="A306" s="2">
        <v>2020.0</v>
      </c>
      <c r="B306" s="2" t="s">
        <v>60</v>
      </c>
      <c r="C306" s="2" t="s">
        <v>23</v>
      </c>
      <c r="D306" s="3">
        <v>11267.0</v>
      </c>
      <c r="E306" s="3">
        <v>68952.0</v>
      </c>
      <c r="F306" s="4">
        <v>66178.0</v>
      </c>
    </row>
    <row r="307" ht="14.25" customHeight="1">
      <c r="A307" s="2">
        <v>2020.0</v>
      </c>
      <c r="B307" s="2" t="s">
        <v>60</v>
      </c>
      <c r="C307" s="2" t="s">
        <v>24</v>
      </c>
      <c r="D307" s="3">
        <v>44172.0</v>
      </c>
      <c r="E307" s="3">
        <v>441860.0</v>
      </c>
      <c r="F307" s="4">
        <v>88391.0</v>
      </c>
    </row>
    <row r="308" ht="14.25" customHeight="1">
      <c r="A308" s="2">
        <v>2020.0</v>
      </c>
      <c r="B308" s="2" t="s">
        <v>60</v>
      </c>
      <c r="C308" s="2" t="s">
        <v>25</v>
      </c>
      <c r="D308" s="3">
        <v>48428.0</v>
      </c>
      <c r="E308" s="3">
        <v>583792.0</v>
      </c>
      <c r="F308" s="4">
        <v>124638.0</v>
      </c>
    </row>
    <row r="309" ht="14.25" customHeight="1">
      <c r="A309" s="2">
        <v>2020.0</v>
      </c>
      <c r="B309" s="2" t="s">
        <v>60</v>
      </c>
      <c r="C309" s="2" t="s">
        <v>26</v>
      </c>
      <c r="D309" s="3">
        <v>46269.0</v>
      </c>
      <c r="E309" s="3">
        <v>599657.0</v>
      </c>
      <c r="F309" s="4">
        <v>76432.0</v>
      </c>
    </row>
    <row r="310" ht="14.25" customHeight="1">
      <c r="A310" s="2">
        <v>2020.0</v>
      </c>
      <c r="B310" s="2" t="s">
        <v>60</v>
      </c>
      <c r="C310" s="2" t="s">
        <v>27</v>
      </c>
      <c r="D310" s="3">
        <v>33603.0</v>
      </c>
      <c r="E310" s="3">
        <v>361183.0</v>
      </c>
      <c r="F310" s="4">
        <v>91033.0</v>
      </c>
    </row>
    <row r="311" ht="14.25" customHeight="1">
      <c r="A311" s="2">
        <v>2020.0</v>
      </c>
      <c r="B311" s="2" t="s">
        <v>60</v>
      </c>
      <c r="C311" s="2" t="s">
        <v>28</v>
      </c>
      <c r="D311" s="3">
        <v>12692.0</v>
      </c>
      <c r="E311" s="3">
        <v>107758.0</v>
      </c>
      <c r="F311" s="4">
        <v>45573.0</v>
      </c>
    </row>
    <row r="312" ht="14.25" customHeight="1">
      <c r="A312" s="2">
        <v>2020.0</v>
      </c>
      <c r="B312" s="2" t="s">
        <v>60</v>
      </c>
      <c r="C312" s="2" t="s">
        <v>29</v>
      </c>
      <c r="D312" s="3">
        <v>36089.0</v>
      </c>
      <c r="E312" s="3">
        <v>365657.0</v>
      </c>
      <c r="F312" s="4">
        <v>72666.0</v>
      </c>
    </row>
    <row r="313" ht="14.25" customHeight="1">
      <c r="A313" s="2">
        <v>2020.0</v>
      </c>
      <c r="B313" s="2" t="s">
        <v>60</v>
      </c>
      <c r="C313" s="2" t="s">
        <v>30</v>
      </c>
      <c r="D313" s="3">
        <v>10331.0</v>
      </c>
      <c r="E313" s="3">
        <v>43549.0</v>
      </c>
      <c r="F313" s="4">
        <v>59785.0</v>
      </c>
    </row>
    <row r="314" ht="14.25" customHeight="1">
      <c r="A314" s="2">
        <v>2020.0</v>
      </c>
      <c r="B314" s="2" t="s">
        <v>60</v>
      </c>
      <c r="C314" s="2" t="s">
        <v>31</v>
      </c>
      <c r="D314" s="3">
        <v>11809.0</v>
      </c>
      <c r="E314" s="3">
        <v>117288.0</v>
      </c>
      <c r="F314" s="4">
        <v>65292.0</v>
      </c>
    </row>
    <row r="315" ht="14.25" customHeight="1">
      <c r="A315" s="2">
        <v>2020.0</v>
      </c>
      <c r="B315" s="2" t="s">
        <v>60</v>
      </c>
      <c r="C315" s="2" t="s">
        <v>32</v>
      </c>
      <c r="D315" s="3">
        <v>20046.0</v>
      </c>
      <c r="E315" s="3">
        <v>179092.0</v>
      </c>
      <c r="F315" s="4">
        <v>67081.0</v>
      </c>
    </row>
    <row r="316" ht="14.25" customHeight="1">
      <c r="A316" s="2">
        <v>2020.0</v>
      </c>
      <c r="B316" s="2" t="s">
        <v>60</v>
      </c>
      <c r="C316" s="2" t="s">
        <v>33</v>
      </c>
      <c r="D316" s="3">
        <v>13616.0</v>
      </c>
      <c r="E316" s="3">
        <v>81639.0</v>
      </c>
      <c r="F316" s="4">
        <v>88167.0</v>
      </c>
    </row>
    <row r="317" ht="14.25" customHeight="1">
      <c r="A317" s="2">
        <v>2020.0</v>
      </c>
      <c r="B317" s="2" t="s">
        <v>60</v>
      </c>
      <c r="C317" s="2" t="s">
        <v>34</v>
      </c>
      <c r="D317" s="3">
        <v>53304.0</v>
      </c>
      <c r="E317" s="3">
        <v>643507.0</v>
      </c>
      <c r="F317" s="4">
        <v>102666.0</v>
      </c>
    </row>
    <row r="318" ht="14.25" customHeight="1">
      <c r="A318" s="2">
        <v>2020.0</v>
      </c>
      <c r="B318" s="2" t="s">
        <v>60</v>
      </c>
      <c r="C318" s="2" t="s">
        <v>35</v>
      </c>
      <c r="D318" s="3">
        <v>11550.0</v>
      </c>
      <c r="E318" s="3">
        <v>107707.0</v>
      </c>
      <c r="F318" s="4">
        <v>69938.0</v>
      </c>
    </row>
    <row r="319" ht="14.25" customHeight="1">
      <c r="A319" s="2">
        <v>2020.0</v>
      </c>
      <c r="B319" s="2" t="s">
        <v>60</v>
      </c>
      <c r="C319" s="2" t="s">
        <v>36</v>
      </c>
      <c r="D319" s="3">
        <v>117347.0</v>
      </c>
      <c r="E319" s="3">
        <v>1242471.0</v>
      </c>
      <c r="F319" s="4">
        <v>109413.0</v>
      </c>
    </row>
    <row r="320" ht="14.25" customHeight="1">
      <c r="A320" s="2">
        <v>2020.0</v>
      </c>
      <c r="B320" s="2" t="s">
        <v>60</v>
      </c>
      <c r="C320" s="2" t="s">
        <v>37</v>
      </c>
      <c r="D320" s="3">
        <v>64843.0</v>
      </c>
      <c r="E320" s="3">
        <v>637719.0</v>
      </c>
      <c r="F320" s="4">
        <v>72078.0</v>
      </c>
    </row>
    <row r="321" ht="14.25" customHeight="1">
      <c r="A321" s="2">
        <v>2020.0</v>
      </c>
      <c r="B321" s="2" t="s">
        <v>60</v>
      </c>
      <c r="C321" s="2" t="s">
        <v>38</v>
      </c>
      <c r="D321" s="3">
        <v>5337.0</v>
      </c>
      <c r="E321" s="3">
        <v>31642.0</v>
      </c>
      <c r="F321" s="4">
        <v>65877.0</v>
      </c>
    </row>
    <row r="322" ht="14.25" customHeight="1">
      <c r="A322" s="2">
        <v>2020.0</v>
      </c>
      <c r="B322" s="2" t="s">
        <v>60</v>
      </c>
      <c r="C322" s="2" t="s">
        <v>39</v>
      </c>
      <c r="D322" s="3">
        <v>55987.0</v>
      </c>
      <c r="E322" s="3">
        <v>697244.0</v>
      </c>
      <c r="F322" s="4">
        <v>71920.0</v>
      </c>
    </row>
    <row r="323" ht="14.25" customHeight="1">
      <c r="A323" s="2">
        <v>2020.0</v>
      </c>
      <c r="B323" s="2" t="s">
        <v>60</v>
      </c>
      <c r="C323" s="2" t="s">
        <v>40</v>
      </c>
      <c r="D323" s="3">
        <v>21652.0</v>
      </c>
      <c r="E323" s="3">
        <v>185307.0</v>
      </c>
      <c r="F323" s="4">
        <v>58539.0</v>
      </c>
    </row>
    <row r="324" ht="14.25" customHeight="1">
      <c r="A324" s="2">
        <v>2020.0</v>
      </c>
      <c r="B324" s="2" t="s">
        <v>60</v>
      </c>
      <c r="C324" s="2" t="s">
        <v>41</v>
      </c>
      <c r="D324" s="3">
        <v>27033.0</v>
      </c>
      <c r="E324" s="3">
        <v>242218.0</v>
      </c>
      <c r="F324" s="4">
        <v>81224.0</v>
      </c>
    </row>
    <row r="325" ht="14.25" customHeight="1">
      <c r="A325" s="2">
        <v>2020.0</v>
      </c>
      <c r="B325" s="2" t="s">
        <v>60</v>
      </c>
      <c r="C325" s="2" t="s">
        <v>42</v>
      </c>
      <c r="D325" s="3">
        <v>66210.0</v>
      </c>
      <c r="E325" s="3">
        <v>766122.0</v>
      </c>
      <c r="F325" s="4">
        <v>86971.0</v>
      </c>
    </row>
    <row r="326" ht="14.25" customHeight="1">
      <c r="A326" s="2">
        <v>2020.0</v>
      </c>
      <c r="B326" s="2" t="s">
        <v>60</v>
      </c>
      <c r="C326" s="2" t="s">
        <v>43</v>
      </c>
      <c r="D326" s="3">
        <v>9567.0</v>
      </c>
      <c r="E326" s="3">
        <v>65232.0</v>
      </c>
      <c r="F326" s="4">
        <v>75829.0</v>
      </c>
    </row>
    <row r="327" ht="14.25" customHeight="1">
      <c r="A327" s="2">
        <v>2020.0</v>
      </c>
      <c r="B327" s="2" t="s">
        <v>60</v>
      </c>
      <c r="C327" s="2" t="s">
        <v>44</v>
      </c>
      <c r="D327" s="3">
        <v>30793.0</v>
      </c>
      <c r="E327" s="3">
        <v>281874.0</v>
      </c>
      <c r="F327" s="4">
        <v>56907.0</v>
      </c>
    </row>
    <row r="328" ht="14.25" customHeight="1">
      <c r="A328" s="2">
        <v>2020.0</v>
      </c>
      <c r="B328" s="2" t="s">
        <v>60</v>
      </c>
      <c r="C328" s="2" t="s">
        <v>45</v>
      </c>
      <c r="D328" s="3">
        <v>5876.0</v>
      </c>
      <c r="E328" s="3">
        <v>32771.0</v>
      </c>
      <c r="F328" s="4">
        <v>63709.0</v>
      </c>
    </row>
    <row r="329" ht="14.25" customHeight="1">
      <c r="A329" s="2">
        <v>2020.0</v>
      </c>
      <c r="B329" s="2" t="s">
        <v>60</v>
      </c>
      <c r="C329" s="2" t="s">
        <v>46</v>
      </c>
      <c r="D329" s="3">
        <v>32595.0</v>
      </c>
      <c r="E329" s="3">
        <v>414644.0</v>
      </c>
      <c r="F329" s="4">
        <v>66460.0</v>
      </c>
    </row>
    <row r="330" ht="14.25" customHeight="1">
      <c r="A330" s="2">
        <v>2020.0</v>
      </c>
      <c r="B330" s="2" t="s">
        <v>60</v>
      </c>
      <c r="C330" s="2" t="s">
        <v>47</v>
      </c>
      <c r="D330" s="3">
        <v>146639.0</v>
      </c>
      <c r="E330" s="3">
        <v>1758991.0</v>
      </c>
      <c r="F330" s="4">
        <v>81123.0</v>
      </c>
    </row>
    <row r="331" ht="14.25" customHeight="1">
      <c r="A331" s="2">
        <v>2020.0</v>
      </c>
      <c r="B331" s="2" t="s">
        <v>60</v>
      </c>
      <c r="C331" s="2" t="s">
        <v>48</v>
      </c>
      <c r="D331" s="3">
        <v>25941.0</v>
      </c>
      <c r="E331" s="3">
        <v>223284.0</v>
      </c>
      <c r="F331" s="4">
        <v>68355.0</v>
      </c>
    </row>
    <row r="332" ht="14.25" customHeight="1">
      <c r="A332" s="2">
        <v>2020.0</v>
      </c>
      <c r="B332" s="2" t="s">
        <v>60</v>
      </c>
      <c r="C332" s="2" t="s">
        <v>49</v>
      </c>
      <c r="D332" s="3">
        <v>6346.0</v>
      </c>
      <c r="E332" s="3">
        <v>28512.0</v>
      </c>
      <c r="F332" s="4">
        <v>74442.0</v>
      </c>
    </row>
    <row r="333" ht="14.25" customHeight="1">
      <c r="A333" s="2">
        <v>2020.0</v>
      </c>
      <c r="B333" s="2" t="s">
        <v>60</v>
      </c>
      <c r="C333" s="2" t="s">
        <v>50</v>
      </c>
      <c r="D333" s="3">
        <v>60099.0</v>
      </c>
      <c r="E333" s="3">
        <v>752090.0</v>
      </c>
      <c r="F333" s="4">
        <v>96046.0</v>
      </c>
    </row>
    <row r="334" ht="14.25" customHeight="1">
      <c r="A334" s="2">
        <v>2020.0</v>
      </c>
      <c r="B334" s="2" t="s">
        <v>60</v>
      </c>
      <c r="C334" s="2" t="s">
        <v>51</v>
      </c>
      <c r="D334" s="3">
        <v>43094.0</v>
      </c>
      <c r="E334" s="3">
        <v>415190.0</v>
      </c>
      <c r="F334" s="4">
        <v>92279.0</v>
      </c>
    </row>
    <row r="335" ht="14.25" customHeight="1">
      <c r="A335" s="2">
        <v>2020.0</v>
      </c>
      <c r="B335" s="2" t="s">
        <v>60</v>
      </c>
      <c r="C335" s="2" t="s">
        <v>52</v>
      </c>
      <c r="D335" s="3">
        <v>8599.0</v>
      </c>
      <c r="E335" s="3">
        <v>65715.0</v>
      </c>
      <c r="F335" s="4">
        <v>53557.0</v>
      </c>
    </row>
    <row r="336" ht="14.25" customHeight="1">
      <c r="A336" s="2">
        <v>2020.0</v>
      </c>
      <c r="B336" s="2" t="s">
        <v>60</v>
      </c>
      <c r="C336" s="2" t="s">
        <v>53</v>
      </c>
      <c r="D336" s="3">
        <v>27048.0</v>
      </c>
      <c r="E336" s="3">
        <v>309780.0</v>
      </c>
      <c r="F336" s="4">
        <v>67254.0</v>
      </c>
    </row>
    <row r="337" ht="14.25" customHeight="1">
      <c r="A337" s="2">
        <v>2020.0</v>
      </c>
      <c r="B337" s="2" t="s">
        <v>60</v>
      </c>
      <c r="C337" s="2" t="s">
        <v>54</v>
      </c>
      <c r="D337" s="3">
        <v>4986.0</v>
      </c>
      <c r="E337" s="3">
        <v>18382.0</v>
      </c>
      <c r="F337" s="4">
        <v>60233.0</v>
      </c>
    </row>
    <row r="338" ht="14.25" customHeight="1">
      <c r="A338" s="2">
        <v>2020.0</v>
      </c>
      <c r="B338" s="2" t="s">
        <v>61</v>
      </c>
      <c r="C338" s="2" t="s">
        <v>7</v>
      </c>
      <c r="D338" s="3">
        <v>15859.0</v>
      </c>
      <c r="E338" s="3">
        <v>228486.0</v>
      </c>
      <c r="F338" s="4">
        <v>51193.0</v>
      </c>
    </row>
    <row r="339" ht="14.25" customHeight="1">
      <c r="A339" s="2">
        <v>2020.0</v>
      </c>
      <c r="B339" s="2" t="s">
        <v>61</v>
      </c>
      <c r="C339" s="2" t="s">
        <v>8</v>
      </c>
      <c r="D339" s="3">
        <v>20727.0</v>
      </c>
      <c r="E339" s="3">
        <v>455356.0</v>
      </c>
      <c r="F339" s="4">
        <v>56159.0</v>
      </c>
    </row>
    <row r="340" ht="14.25" customHeight="1">
      <c r="A340" s="2">
        <v>2020.0</v>
      </c>
      <c r="B340" s="2" t="s">
        <v>61</v>
      </c>
      <c r="C340" s="2" t="s">
        <v>9</v>
      </c>
      <c r="D340" s="3">
        <v>15656.0</v>
      </c>
      <c r="E340" s="3">
        <v>181169.0</v>
      </c>
      <c r="F340" s="4">
        <v>47435.0</v>
      </c>
    </row>
    <row r="341" ht="14.25" customHeight="1">
      <c r="A341" s="2">
        <v>2020.0</v>
      </c>
      <c r="B341" s="2" t="s">
        <v>61</v>
      </c>
      <c r="C341" s="2" t="s">
        <v>10</v>
      </c>
      <c r="D341" s="3">
        <v>656765.0</v>
      </c>
      <c r="E341" s="3">
        <v>2651781.0</v>
      </c>
      <c r="F341" s="4">
        <v>57668.0</v>
      </c>
    </row>
    <row r="342" ht="14.25" customHeight="1">
      <c r="A342" s="2">
        <v>2020.0</v>
      </c>
      <c r="B342" s="2" t="s">
        <v>61</v>
      </c>
      <c r="C342" s="2" t="s">
        <v>11</v>
      </c>
      <c r="D342" s="3">
        <v>23475.0</v>
      </c>
      <c r="E342" s="3">
        <v>332209.0</v>
      </c>
      <c r="F342" s="4">
        <v>55198.0</v>
      </c>
    </row>
    <row r="343" ht="14.25" customHeight="1">
      <c r="A343" s="2">
        <v>2020.0</v>
      </c>
      <c r="B343" s="2" t="s">
        <v>61</v>
      </c>
      <c r="C343" s="2" t="s">
        <v>12</v>
      </c>
      <c r="D343" s="3">
        <v>19964.0</v>
      </c>
      <c r="E343" s="3">
        <v>319881.0</v>
      </c>
      <c r="F343" s="4">
        <v>61215.0</v>
      </c>
    </row>
    <row r="344" ht="14.25" customHeight="1">
      <c r="A344" s="2">
        <v>2020.0</v>
      </c>
      <c r="B344" s="2" t="s">
        <v>61</v>
      </c>
      <c r="C344" s="2" t="s">
        <v>13</v>
      </c>
      <c r="D344" s="3">
        <v>5522.0</v>
      </c>
      <c r="E344" s="3">
        <v>74184.0</v>
      </c>
      <c r="F344" s="4">
        <v>57470.0</v>
      </c>
    </row>
    <row r="345" ht="14.25" customHeight="1">
      <c r="A345" s="2">
        <v>2020.0</v>
      </c>
      <c r="B345" s="2" t="s">
        <v>61</v>
      </c>
      <c r="C345" s="2" t="s">
        <v>14</v>
      </c>
      <c r="D345" s="3">
        <v>85058.0</v>
      </c>
      <c r="E345" s="3">
        <v>1293582.0</v>
      </c>
      <c r="F345" s="4">
        <v>55114.0</v>
      </c>
    </row>
    <row r="346" ht="14.25" customHeight="1">
      <c r="A346" s="2">
        <v>2020.0</v>
      </c>
      <c r="B346" s="2" t="s">
        <v>61</v>
      </c>
      <c r="C346" s="2" t="s">
        <v>15</v>
      </c>
      <c r="D346" s="3">
        <v>31842.0</v>
      </c>
      <c r="E346" s="3">
        <v>561390.0</v>
      </c>
      <c r="F346" s="4">
        <v>57141.0</v>
      </c>
    </row>
    <row r="347" ht="14.25" customHeight="1">
      <c r="A347" s="2">
        <v>2020.0</v>
      </c>
      <c r="B347" s="2" t="s">
        <v>61</v>
      </c>
      <c r="C347" s="2" t="s">
        <v>16</v>
      </c>
      <c r="D347" s="3">
        <v>9128.0</v>
      </c>
      <c r="E347" s="3">
        <v>106752.0</v>
      </c>
      <c r="F347" s="4">
        <v>45479.0</v>
      </c>
    </row>
    <row r="348" ht="14.25" customHeight="1">
      <c r="A348" s="2">
        <v>2020.0</v>
      </c>
      <c r="B348" s="2" t="s">
        <v>61</v>
      </c>
      <c r="C348" s="2" t="s">
        <v>17</v>
      </c>
      <c r="D348" s="3">
        <v>39684.0</v>
      </c>
      <c r="E348" s="3">
        <v>882088.0</v>
      </c>
      <c r="F348" s="4">
        <v>55678.0</v>
      </c>
    </row>
    <row r="349" ht="14.25" customHeight="1">
      <c r="A349" s="2">
        <v>2020.0</v>
      </c>
      <c r="B349" s="2" t="s">
        <v>61</v>
      </c>
      <c r="C349" s="2" t="s">
        <v>18</v>
      </c>
      <c r="D349" s="3">
        <v>16899.0</v>
      </c>
      <c r="E349" s="3">
        <v>451743.0</v>
      </c>
      <c r="F349" s="4">
        <v>52802.0</v>
      </c>
    </row>
    <row r="350" ht="14.25" customHeight="1">
      <c r="A350" s="2">
        <v>2020.0</v>
      </c>
      <c r="B350" s="2" t="s">
        <v>61</v>
      </c>
      <c r="C350" s="2" t="s">
        <v>19</v>
      </c>
      <c r="D350" s="3">
        <v>13294.0</v>
      </c>
      <c r="E350" s="3">
        <v>209301.0</v>
      </c>
      <c r="F350" s="4">
        <v>47222.0</v>
      </c>
    </row>
    <row r="351" ht="14.25" customHeight="1">
      <c r="A351" s="2">
        <v>2020.0</v>
      </c>
      <c r="B351" s="2" t="s">
        <v>61</v>
      </c>
      <c r="C351" s="2" t="s">
        <v>20</v>
      </c>
      <c r="D351" s="3">
        <v>10330.0</v>
      </c>
      <c r="E351" s="3">
        <v>194569.0</v>
      </c>
      <c r="F351" s="4">
        <v>48486.0</v>
      </c>
    </row>
    <row r="352" ht="14.25" customHeight="1">
      <c r="A352" s="2">
        <v>2020.0</v>
      </c>
      <c r="B352" s="2" t="s">
        <v>61</v>
      </c>
      <c r="C352" s="2" t="s">
        <v>21</v>
      </c>
      <c r="D352" s="3">
        <v>20809.0</v>
      </c>
      <c r="E352" s="3">
        <v>263195.0</v>
      </c>
      <c r="F352" s="4">
        <v>52098.0</v>
      </c>
    </row>
    <row r="353" ht="14.25" customHeight="1">
      <c r="A353" s="2">
        <v>2020.0</v>
      </c>
      <c r="B353" s="2" t="s">
        <v>61</v>
      </c>
      <c r="C353" s="2" t="s">
        <v>22</v>
      </c>
      <c r="D353" s="3">
        <v>16834.0</v>
      </c>
      <c r="E353" s="3">
        <v>296324.0</v>
      </c>
      <c r="F353" s="4">
        <v>48222.0</v>
      </c>
    </row>
    <row r="354" ht="14.25" customHeight="1">
      <c r="A354" s="2">
        <v>2020.0</v>
      </c>
      <c r="B354" s="2" t="s">
        <v>61</v>
      </c>
      <c r="C354" s="2" t="s">
        <v>23</v>
      </c>
      <c r="D354" s="3">
        <v>5591.0</v>
      </c>
      <c r="E354" s="3">
        <v>115511.0</v>
      </c>
      <c r="F354" s="4">
        <v>53739.0</v>
      </c>
    </row>
    <row r="355" ht="14.25" customHeight="1">
      <c r="A355" s="2">
        <v>2020.0</v>
      </c>
      <c r="B355" s="2" t="s">
        <v>61</v>
      </c>
      <c r="C355" s="2" t="s">
        <v>24</v>
      </c>
      <c r="D355" s="3">
        <v>21505.0</v>
      </c>
      <c r="E355" s="3">
        <v>420463.0</v>
      </c>
      <c r="F355" s="4">
        <v>59854.0</v>
      </c>
    </row>
    <row r="356" ht="14.25" customHeight="1">
      <c r="A356" s="2">
        <v>2020.0</v>
      </c>
      <c r="B356" s="2" t="s">
        <v>61</v>
      </c>
      <c r="C356" s="2" t="s">
        <v>25</v>
      </c>
      <c r="D356" s="3">
        <v>71270.0</v>
      </c>
      <c r="E356" s="3">
        <v>742606.0</v>
      </c>
      <c r="F356" s="4">
        <v>64556.0</v>
      </c>
    </row>
    <row r="357" ht="14.25" customHeight="1">
      <c r="A357" s="2">
        <v>2020.0</v>
      </c>
      <c r="B357" s="2" t="s">
        <v>61</v>
      </c>
      <c r="C357" s="2" t="s">
        <v>26</v>
      </c>
      <c r="D357" s="3">
        <v>32965.0</v>
      </c>
      <c r="E357" s="3">
        <v>622119.0</v>
      </c>
      <c r="F357" s="4">
        <v>54163.0</v>
      </c>
    </row>
    <row r="358" ht="14.25" customHeight="1">
      <c r="A358" s="2">
        <v>2020.0</v>
      </c>
      <c r="B358" s="2" t="s">
        <v>61</v>
      </c>
      <c r="C358" s="2" t="s">
        <v>27</v>
      </c>
      <c r="D358" s="3">
        <v>22985.0</v>
      </c>
      <c r="E358" s="3">
        <v>513228.0</v>
      </c>
      <c r="F358" s="4">
        <v>55127.0</v>
      </c>
    </row>
    <row r="359" ht="14.25" customHeight="1">
      <c r="A359" s="2">
        <v>2020.0</v>
      </c>
      <c r="B359" s="2" t="s">
        <v>61</v>
      </c>
      <c r="C359" s="2" t="s">
        <v>28</v>
      </c>
      <c r="D359" s="3">
        <v>7693.0</v>
      </c>
      <c r="E359" s="3">
        <v>138876.0</v>
      </c>
      <c r="F359" s="4">
        <v>45670.0</v>
      </c>
    </row>
    <row r="360" ht="14.25" customHeight="1">
      <c r="A360" s="2">
        <v>2020.0</v>
      </c>
      <c r="B360" s="2" t="s">
        <v>61</v>
      </c>
      <c r="C360" s="2" t="s">
        <v>29</v>
      </c>
      <c r="D360" s="3">
        <v>56134.0</v>
      </c>
      <c r="E360" s="3">
        <v>448355.0</v>
      </c>
      <c r="F360" s="4">
        <v>50460.0</v>
      </c>
    </row>
    <row r="361" ht="14.25" customHeight="1">
      <c r="A361" s="2">
        <v>2020.0</v>
      </c>
      <c r="B361" s="2" t="s">
        <v>61</v>
      </c>
      <c r="C361" s="2" t="s">
        <v>30</v>
      </c>
      <c r="D361" s="3">
        <v>5112.0</v>
      </c>
      <c r="E361" s="3">
        <v>73374.0</v>
      </c>
      <c r="F361" s="4">
        <v>52612.0</v>
      </c>
    </row>
    <row r="362" ht="14.25" customHeight="1">
      <c r="A362" s="2">
        <v>2020.0</v>
      </c>
      <c r="B362" s="2" t="s">
        <v>61</v>
      </c>
      <c r="C362" s="2" t="s">
        <v>31</v>
      </c>
      <c r="D362" s="3">
        <v>10522.0</v>
      </c>
      <c r="E362" s="3">
        <v>135205.0</v>
      </c>
      <c r="F362" s="4">
        <v>51740.0</v>
      </c>
    </row>
    <row r="363" ht="14.25" customHeight="1">
      <c r="A363" s="2">
        <v>2020.0</v>
      </c>
      <c r="B363" s="2" t="s">
        <v>61</v>
      </c>
      <c r="C363" s="2" t="s">
        <v>32</v>
      </c>
      <c r="D363" s="3">
        <v>9126.0</v>
      </c>
      <c r="E363" s="3">
        <v>139696.0</v>
      </c>
      <c r="F363" s="4">
        <v>58047.0</v>
      </c>
    </row>
    <row r="364" ht="14.25" customHeight="1">
      <c r="A364" s="2">
        <v>2020.0</v>
      </c>
      <c r="B364" s="2" t="s">
        <v>61</v>
      </c>
      <c r="C364" s="2" t="s">
        <v>33</v>
      </c>
      <c r="D364" s="3">
        <v>4900.0</v>
      </c>
      <c r="E364" s="3">
        <v>108757.0</v>
      </c>
      <c r="F364" s="4">
        <v>63675.0</v>
      </c>
    </row>
    <row r="365" ht="14.25" customHeight="1">
      <c r="A365" s="2">
        <v>2020.0</v>
      </c>
      <c r="B365" s="2" t="s">
        <v>61</v>
      </c>
      <c r="C365" s="2" t="s">
        <v>34</v>
      </c>
      <c r="D365" s="3">
        <v>43568.0</v>
      </c>
      <c r="E365" s="3">
        <v>622420.0</v>
      </c>
      <c r="F365" s="4">
        <v>60044.0</v>
      </c>
    </row>
    <row r="366" ht="14.25" customHeight="1">
      <c r="A366" s="2">
        <v>2020.0</v>
      </c>
      <c r="B366" s="2" t="s">
        <v>61</v>
      </c>
      <c r="C366" s="2" t="s">
        <v>35</v>
      </c>
      <c r="D366" s="3">
        <v>11448.0</v>
      </c>
      <c r="E366" s="3">
        <v>126459.0</v>
      </c>
      <c r="F366" s="4">
        <v>45191.0</v>
      </c>
    </row>
    <row r="367" ht="14.25" customHeight="1">
      <c r="A367" s="2">
        <v>2020.0</v>
      </c>
      <c r="B367" s="2" t="s">
        <v>61</v>
      </c>
      <c r="C367" s="2" t="s">
        <v>36</v>
      </c>
      <c r="D367" s="3">
        <v>67893.0</v>
      </c>
      <c r="E367" s="3">
        <v>1872526.0</v>
      </c>
      <c r="F367" s="4">
        <v>58936.0</v>
      </c>
    </row>
    <row r="368" ht="14.25" customHeight="1">
      <c r="A368" s="2">
        <v>2020.0</v>
      </c>
      <c r="B368" s="2" t="s">
        <v>61</v>
      </c>
      <c r="C368" s="2" t="s">
        <v>37</v>
      </c>
      <c r="D368" s="3">
        <v>29514.0</v>
      </c>
      <c r="E368" s="3">
        <v>584896.0</v>
      </c>
      <c r="F368" s="4">
        <v>53252.0</v>
      </c>
    </row>
    <row r="369" ht="14.25" customHeight="1">
      <c r="A369" s="2">
        <v>2020.0</v>
      </c>
      <c r="B369" s="2" t="s">
        <v>61</v>
      </c>
      <c r="C369" s="2" t="s">
        <v>38</v>
      </c>
      <c r="D369" s="3">
        <v>2737.0</v>
      </c>
      <c r="E369" s="3">
        <v>64418.0</v>
      </c>
      <c r="F369" s="4">
        <v>55234.0</v>
      </c>
    </row>
    <row r="370" ht="14.25" customHeight="1">
      <c r="A370" s="2">
        <v>2020.0</v>
      </c>
      <c r="B370" s="2" t="s">
        <v>61</v>
      </c>
      <c r="C370" s="2" t="s">
        <v>39</v>
      </c>
      <c r="D370" s="3">
        <v>35930.0</v>
      </c>
      <c r="E370" s="3">
        <v>868191.0</v>
      </c>
      <c r="F370" s="4">
        <v>51366.0</v>
      </c>
    </row>
    <row r="371" ht="14.25" customHeight="1">
      <c r="A371" s="2">
        <v>2020.0</v>
      </c>
      <c r="B371" s="2" t="s">
        <v>61</v>
      </c>
      <c r="C371" s="2" t="s">
        <v>40</v>
      </c>
      <c r="D371" s="3">
        <v>13656.0</v>
      </c>
      <c r="E371" s="3">
        <v>209679.0</v>
      </c>
      <c r="F371" s="4">
        <v>49095.0</v>
      </c>
    </row>
    <row r="372" ht="14.25" customHeight="1">
      <c r="A372" s="2">
        <v>2020.0</v>
      </c>
      <c r="B372" s="2" t="s">
        <v>61</v>
      </c>
      <c r="C372" s="2" t="s">
        <v>41</v>
      </c>
      <c r="D372" s="3">
        <v>28106.0</v>
      </c>
      <c r="E372" s="3">
        <v>292631.0</v>
      </c>
      <c r="F372" s="4">
        <v>54216.0</v>
      </c>
    </row>
    <row r="373" ht="14.25" customHeight="1">
      <c r="A373" s="2">
        <v>2020.0</v>
      </c>
      <c r="B373" s="2" t="s">
        <v>61</v>
      </c>
      <c r="C373" s="2" t="s">
        <v>42</v>
      </c>
      <c r="D373" s="3">
        <v>57935.0</v>
      </c>
      <c r="E373" s="3">
        <v>1179840.0</v>
      </c>
      <c r="F373" s="4">
        <v>57087.0</v>
      </c>
    </row>
    <row r="374" ht="14.25" customHeight="1">
      <c r="A374" s="2">
        <v>2020.0</v>
      </c>
      <c r="B374" s="2" t="s">
        <v>61</v>
      </c>
      <c r="C374" s="2" t="s">
        <v>43</v>
      </c>
      <c r="D374" s="3">
        <v>4907.0</v>
      </c>
      <c r="E374" s="3">
        <v>95079.0</v>
      </c>
      <c r="F374" s="4">
        <v>54510.0</v>
      </c>
    </row>
    <row r="375" ht="14.25" customHeight="1">
      <c r="A375" s="2">
        <v>2020.0</v>
      </c>
      <c r="B375" s="2" t="s">
        <v>61</v>
      </c>
      <c r="C375" s="2" t="s">
        <v>44</v>
      </c>
      <c r="D375" s="3">
        <v>15612.0</v>
      </c>
      <c r="E375" s="3">
        <v>231072.0</v>
      </c>
      <c r="F375" s="4">
        <v>50055.0</v>
      </c>
    </row>
    <row r="376" ht="14.25" customHeight="1">
      <c r="A376" s="2">
        <v>2020.0</v>
      </c>
      <c r="B376" s="2" t="s">
        <v>61</v>
      </c>
      <c r="C376" s="2" t="s">
        <v>45</v>
      </c>
      <c r="D376" s="3">
        <v>2934.0</v>
      </c>
      <c r="E376" s="3">
        <v>68990.0</v>
      </c>
      <c r="F376" s="4">
        <v>57054.0</v>
      </c>
    </row>
    <row r="377" ht="14.25" customHeight="1">
      <c r="A377" s="2">
        <v>2020.0</v>
      </c>
      <c r="B377" s="2" t="s">
        <v>61</v>
      </c>
      <c r="C377" s="2" t="s">
        <v>46</v>
      </c>
      <c r="D377" s="3">
        <v>21213.0</v>
      </c>
      <c r="E377" s="3">
        <v>421097.0</v>
      </c>
      <c r="F377" s="4">
        <v>56401.0</v>
      </c>
    </row>
    <row r="378" ht="14.25" customHeight="1">
      <c r="A378" s="2">
        <v>2020.0</v>
      </c>
      <c r="B378" s="2" t="s">
        <v>61</v>
      </c>
      <c r="C378" s="2" t="s">
        <v>47</v>
      </c>
      <c r="D378" s="3">
        <v>98681.0</v>
      </c>
      <c r="E378" s="3">
        <v>1646144.0</v>
      </c>
      <c r="F378" s="4">
        <v>51856.0</v>
      </c>
    </row>
    <row r="379" ht="14.25" customHeight="1">
      <c r="A379" s="2">
        <v>2020.0</v>
      </c>
      <c r="B379" s="2" t="s">
        <v>61</v>
      </c>
      <c r="C379" s="2" t="s">
        <v>48</v>
      </c>
      <c r="D379" s="3">
        <v>13463.0</v>
      </c>
      <c r="E379" s="3">
        <v>193157.0</v>
      </c>
      <c r="F379" s="4">
        <v>48260.0</v>
      </c>
    </row>
    <row r="380" ht="14.25" customHeight="1">
      <c r="A380" s="2">
        <v>2020.0</v>
      </c>
      <c r="B380" s="2" t="s">
        <v>61</v>
      </c>
      <c r="C380" s="2" t="s">
        <v>49</v>
      </c>
      <c r="D380" s="3">
        <v>2516.0</v>
      </c>
      <c r="E380" s="3">
        <v>58443.0</v>
      </c>
      <c r="F380" s="4">
        <v>52779.0</v>
      </c>
    </row>
    <row r="381" ht="14.25" customHeight="1">
      <c r="A381" s="2">
        <v>2020.0</v>
      </c>
      <c r="B381" s="2" t="s">
        <v>61</v>
      </c>
      <c r="C381" s="2" t="s">
        <v>50</v>
      </c>
      <c r="D381" s="3">
        <v>49705.0</v>
      </c>
      <c r="E381" s="3">
        <v>492598.0</v>
      </c>
      <c r="F381" s="4">
        <v>54119.0</v>
      </c>
    </row>
    <row r="382" ht="14.25" customHeight="1">
      <c r="A382" s="2">
        <v>2020.0</v>
      </c>
      <c r="B382" s="2" t="s">
        <v>61</v>
      </c>
      <c r="C382" s="2" t="s">
        <v>51</v>
      </c>
      <c r="D382" s="3">
        <v>74944.0</v>
      </c>
      <c r="E382" s="3">
        <v>468495.0</v>
      </c>
      <c r="F382" s="4">
        <v>55544.0</v>
      </c>
    </row>
    <row r="383" ht="14.25" customHeight="1">
      <c r="A383" s="2">
        <v>2020.0</v>
      </c>
      <c r="B383" s="2" t="s">
        <v>61</v>
      </c>
      <c r="C383" s="2" t="s">
        <v>52</v>
      </c>
      <c r="D383" s="3">
        <v>8500.0</v>
      </c>
      <c r="E383" s="3">
        <v>124604.0</v>
      </c>
      <c r="F383" s="4">
        <v>50597.0</v>
      </c>
    </row>
    <row r="384" ht="14.25" customHeight="1">
      <c r="A384" s="2">
        <v>2020.0</v>
      </c>
      <c r="B384" s="2" t="s">
        <v>61</v>
      </c>
      <c r="C384" s="2" t="s">
        <v>53</v>
      </c>
      <c r="D384" s="3">
        <v>31125.0</v>
      </c>
      <c r="E384" s="3">
        <v>427152.0</v>
      </c>
      <c r="F384" s="4">
        <v>52993.0</v>
      </c>
    </row>
    <row r="385" ht="14.25" customHeight="1">
      <c r="A385" s="2">
        <v>2020.0</v>
      </c>
      <c r="B385" s="2" t="s">
        <v>61</v>
      </c>
      <c r="C385" s="2" t="s">
        <v>54</v>
      </c>
      <c r="D385" s="3">
        <v>3485.0</v>
      </c>
      <c r="E385" s="3">
        <v>26942.0</v>
      </c>
      <c r="F385" s="4">
        <v>46334.0</v>
      </c>
    </row>
    <row r="386" ht="14.25" customHeight="1">
      <c r="A386" s="2">
        <v>2020.0</v>
      </c>
      <c r="B386" s="2" t="s">
        <v>62</v>
      </c>
      <c r="C386" s="2" t="s">
        <v>7</v>
      </c>
      <c r="D386" s="3">
        <v>11221.0</v>
      </c>
      <c r="E386" s="3">
        <v>178057.0</v>
      </c>
      <c r="F386" s="4">
        <v>18554.0</v>
      </c>
    </row>
    <row r="387" ht="14.25" customHeight="1">
      <c r="A387" s="2">
        <v>2020.0</v>
      </c>
      <c r="B387" s="2" t="s">
        <v>62</v>
      </c>
      <c r="C387" s="2" t="s">
        <v>8</v>
      </c>
      <c r="D387" s="3">
        <v>14444.0</v>
      </c>
      <c r="E387" s="3">
        <v>274985.0</v>
      </c>
      <c r="F387" s="4">
        <v>26810.0</v>
      </c>
    </row>
    <row r="388" ht="14.25" customHeight="1">
      <c r="A388" s="2">
        <v>2020.0</v>
      </c>
      <c r="B388" s="2" t="s">
        <v>62</v>
      </c>
      <c r="C388" s="2" t="s">
        <v>9</v>
      </c>
      <c r="D388" s="3">
        <v>7458.0</v>
      </c>
      <c r="E388" s="3">
        <v>106295.0</v>
      </c>
      <c r="F388" s="4">
        <v>18414.0</v>
      </c>
    </row>
    <row r="389" ht="14.25" customHeight="1">
      <c r="A389" s="2">
        <v>2020.0</v>
      </c>
      <c r="B389" s="2" t="s">
        <v>62</v>
      </c>
      <c r="C389" s="2" t="s">
        <v>10</v>
      </c>
      <c r="D389" s="3">
        <v>117833.0</v>
      </c>
      <c r="E389" s="3">
        <v>1482600.0</v>
      </c>
      <c r="F389" s="4">
        <v>36090.0</v>
      </c>
    </row>
    <row r="390" ht="14.25" customHeight="1">
      <c r="A390" s="2">
        <v>2020.0</v>
      </c>
      <c r="B390" s="2" t="s">
        <v>62</v>
      </c>
      <c r="C390" s="2" t="s">
        <v>11</v>
      </c>
      <c r="D390" s="3">
        <v>17650.0</v>
      </c>
      <c r="E390" s="3">
        <v>271680.0</v>
      </c>
      <c r="F390" s="4">
        <v>28424.0</v>
      </c>
    </row>
    <row r="391" ht="14.25" customHeight="1">
      <c r="A391" s="2">
        <v>2020.0</v>
      </c>
      <c r="B391" s="2" t="s">
        <v>62</v>
      </c>
      <c r="C391" s="2" t="s">
        <v>12</v>
      </c>
      <c r="D391" s="3">
        <v>10916.0</v>
      </c>
      <c r="E391" s="3">
        <v>117365.0</v>
      </c>
      <c r="F391" s="4">
        <v>26295.0</v>
      </c>
    </row>
    <row r="392" ht="14.25" customHeight="1">
      <c r="A392" s="2">
        <v>2020.0</v>
      </c>
      <c r="B392" s="2" t="s">
        <v>62</v>
      </c>
      <c r="C392" s="2" t="s">
        <v>13</v>
      </c>
      <c r="D392" s="3">
        <v>2698.0</v>
      </c>
      <c r="E392" s="3">
        <v>41103.0</v>
      </c>
      <c r="F392" s="4">
        <v>22228.0</v>
      </c>
    </row>
    <row r="393" ht="14.25" customHeight="1">
      <c r="A393" s="2">
        <v>2020.0</v>
      </c>
      <c r="B393" s="2" t="s">
        <v>62</v>
      </c>
      <c r="C393" s="2" t="s">
        <v>14</v>
      </c>
      <c r="D393" s="3">
        <v>59645.0</v>
      </c>
      <c r="E393" s="3">
        <v>1007574.0</v>
      </c>
      <c r="F393" s="4">
        <v>27709.0</v>
      </c>
    </row>
    <row r="394" ht="14.25" customHeight="1">
      <c r="A394" s="2">
        <v>2020.0</v>
      </c>
      <c r="B394" s="2" t="s">
        <v>62</v>
      </c>
      <c r="C394" s="2" t="s">
        <v>15</v>
      </c>
      <c r="D394" s="3">
        <v>26741.0</v>
      </c>
      <c r="E394" s="3">
        <v>414059.0</v>
      </c>
      <c r="F394" s="4">
        <v>22009.0</v>
      </c>
    </row>
    <row r="395" ht="14.25" customHeight="1">
      <c r="A395" s="2">
        <v>2020.0</v>
      </c>
      <c r="B395" s="2" t="s">
        <v>62</v>
      </c>
      <c r="C395" s="2" t="s">
        <v>16</v>
      </c>
      <c r="D395" s="3">
        <v>5242.0</v>
      </c>
      <c r="E395" s="3">
        <v>74574.0</v>
      </c>
      <c r="F395" s="4">
        <v>18637.0</v>
      </c>
    </row>
    <row r="396" ht="14.25" customHeight="1">
      <c r="A396" s="2">
        <v>2020.0</v>
      </c>
      <c r="B396" s="2" t="s">
        <v>62</v>
      </c>
      <c r="C396" s="2" t="s">
        <v>17</v>
      </c>
      <c r="D396" s="3">
        <v>32842.0</v>
      </c>
      <c r="E396" s="3">
        <v>462216.0</v>
      </c>
      <c r="F396" s="4">
        <v>25054.0</v>
      </c>
    </row>
    <row r="397" ht="14.25" customHeight="1">
      <c r="A397" s="2">
        <v>2020.0</v>
      </c>
      <c r="B397" s="2" t="s">
        <v>62</v>
      </c>
      <c r="C397" s="2" t="s">
        <v>18</v>
      </c>
      <c r="D397" s="3">
        <v>16068.0</v>
      </c>
      <c r="E397" s="3">
        <v>263892.0</v>
      </c>
      <c r="F397" s="4">
        <v>20493.0</v>
      </c>
    </row>
    <row r="398" ht="14.25" customHeight="1">
      <c r="A398" s="2">
        <v>2020.0</v>
      </c>
      <c r="B398" s="2" t="s">
        <v>62</v>
      </c>
      <c r="C398" s="2" t="s">
        <v>19</v>
      </c>
      <c r="D398" s="3">
        <v>8734.0</v>
      </c>
      <c r="E398" s="3">
        <v>118383.0</v>
      </c>
      <c r="F398" s="4">
        <v>18002.0</v>
      </c>
    </row>
    <row r="399" ht="14.25" customHeight="1">
      <c r="A399" s="2">
        <v>2020.0</v>
      </c>
      <c r="B399" s="2" t="s">
        <v>62</v>
      </c>
      <c r="C399" s="2" t="s">
        <v>20</v>
      </c>
      <c r="D399" s="3">
        <v>6792.0</v>
      </c>
      <c r="E399" s="3">
        <v>110526.0</v>
      </c>
      <c r="F399" s="4">
        <v>18088.0</v>
      </c>
    </row>
    <row r="400" ht="14.25" customHeight="1">
      <c r="A400" s="2">
        <v>2020.0</v>
      </c>
      <c r="B400" s="2" t="s">
        <v>62</v>
      </c>
      <c r="C400" s="2" t="s">
        <v>21</v>
      </c>
      <c r="D400" s="3">
        <v>10331.0</v>
      </c>
      <c r="E400" s="3">
        <v>165335.0</v>
      </c>
      <c r="F400" s="4">
        <v>19522.0</v>
      </c>
    </row>
    <row r="401" ht="14.25" customHeight="1">
      <c r="A401" s="2">
        <v>2020.0</v>
      </c>
      <c r="B401" s="2" t="s">
        <v>62</v>
      </c>
      <c r="C401" s="2" t="s">
        <v>22</v>
      </c>
      <c r="D401" s="3">
        <v>13351.0</v>
      </c>
      <c r="E401" s="3">
        <v>188383.0</v>
      </c>
      <c r="F401" s="4">
        <v>22216.0</v>
      </c>
    </row>
    <row r="402" ht="14.25" customHeight="1">
      <c r="A402" s="2">
        <v>2020.0</v>
      </c>
      <c r="B402" s="2" t="s">
        <v>62</v>
      </c>
      <c r="C402" s="2" t="s">
        <v>23</v>
      </c>
      <c r="D402" s="3">
        <v>5172.0</v>
      </c>
      <c r="E402" s="3">
        <v>51781.0</v>
      </c>
      <c r="F402" s="4">
        <v>25112.0</v>
      </c>
    </row>
    <row r="403" ht="14.25" customHeight="1">
      <c r="A403" s="2">
        <v>2020.0</v>
      </c>
      <c r="B403" s="2" t="s">
        <v>62</v>
      </c>
      <c r="C403" s="2" t="s">
        <v>24</v>
      </c>
      <c r="D403" s="3">
        <v>14823.0</v>
      </c>
      <c r="E403" s="3">
        <v>210848.0</v>
      </c>
      <c r="F403" s="4">
        <v>26383.0</v>
      </c>
    </row>
    <row r="404" ht="14.25" customHeight="1">
      <c r="A404" s="2">
        <v>2020.0</v>
      </c>
      <c r="B404" s="2" t="s">
        <v>62</v>
      </c>
      <c r="C404" s="2" t="s">
        <v>25</v>
      </c>
      <c r="D404" s="3">
        <v>20158.0</v>
      </c>
      <c r="E404" s="3">
        <v>262049.0</v>
      </c>
      <c r="F404" s="4">
        <v>30457.0</v>
      </c>
    </row>
    <row r="405" ht="14.25" customHeight="1">
      <c r="A405" s="2">
        <v>2020.0</v>
      </c>
      <c r="B405" s="2" t="s">
        <v>62</v>
      </c>
      <c r="C405" s="2" t="s">
        <v>26</v>
      </c>
      <c r="D405" s="3">
        <v>23032.0</v>
      </c>
      <c r="E405" s="3">
        <v>323435.0</v>
      </c>
      <c r="F405" s="4">
        <v>22254.0</v>
      </c>
    </row>
    <row r="406" ht="14.25" customHeight="1">
      <c r="A406" s="2">
        <v>2020.0</v>
      </c>
      <c r="B406" s="2" t="s">
        <v>62</v>
      </c>
      <c r="C406" s="2" t="s">
        <v>27</v>
      </c>
      <c r="D406" s="3">
        <v>15355.0</v>
      </c>
      <c r="E406" s="3">
        <v>204519.0</v>
      </c>
      <c r="F406" s="4">
        <v>24167.0</v>
      </c>
    </row>
    <row r="407" ht="14.25" customHeight="1">
      <c r="A407" s="2">
        <v>2020.0</v>
      </c>
      <c r="B407" s="2" t="s">
        <v>62</v>
      </c>
      <c r="C407" s="2" t="s">
        <v>28</v>
      </c>
      <c r="D407" s="3">
        <v>6644.0</v>
      </c>
      <c r="E407" s="3">
        <v>118107.0</v>
      </c>
      <c r="F407" s="4">
        <v>18380.0</v>
      </c>
    </row>
    <row r="408" ht="14.25" customHeight="1">
      <c r="A408" s="2">
        <v>2020.0</v>
      </c>
      <c r="B408" s="2" t="s">
        <v>62</v>
      </c>
      <c r="C408" s="2" t="s">
        <v>29</v>
      </c>
      <c r="D408" s="3">
        <v>15398.0</v>
      </c>
      <c r="E408" s="3">
        <v>253244.0</v>
      </c>
      <c r="F408" s="4">
        <v>22154.0</v>
      </c>
    </row>
    <row r="409" ht="14.25" customHeight="1">
      <c r="A409" s="2">
        <v>2020.0</v>
      </c>
      <c r="B409" s="2" t="s">
        <v>62</v>
      </c>
      <c r="C409" s="2" t="s">
        <v>30</v>
      </c>
      <c r="D409" s="3">
        <v>5182.0</v>
      </c>
      <c r="E409" s="3">
        <v>58811.0</v>
      </c>
      <c r="F409" s="4">
        <v>21078.0</v>
      </c>
    </row>
    <row r="410" ht="14.25" customHeight="1">
      <c r="A410" s="2">
        <v>2020.0</v>
      </c>
      <c r="B410" s="2" t="s">
        <v>62</v>
      </c>
      <c r="C410" s="2" t="s">
        <v>31</v>
      </c>
      <c r="D410" s="3">
        <v>5552.0</v>
      </c>
      <c r="E410" s="3">
        <v>79529.0</v>
      </c>
      <c r="F410" s="4">
        <v>18131.0</v>
      </c>
    </row>
    <row r="411" ht="14.25" customHeight="1">
      <c r="A411" s="2">
        <v>2020.0</v>
      </c>
      <c r="B411" s="2" t="s">
        <v>62</v>
      </c>
      <c r="C411" s="2" t="s">
        <v>32</v>
      </c>
      <c r="D411" s="3">
        <v>8698.0</v>
      </c>
      <c r="E411" s="3">
        <v>255447.0</v>
      </c>
      <c r="F411" s="4">
        <v>34061.0</v>
      </c>
    </row>
    <row r="412" ht="14.25" customHeight="1">
      <c r="A412" s="2">
        <v>2020.0</v>
      </c>
      <c r="B412" s="2" t="s">
        <v>62</v>
      </c>
      <c r="C412" s="2" t="s">
        <v>33</v>
      </c>
      <c r="D412" s="3">
        <v>4677.0</v>
      </c>
      <c r="E412" s="3">
        <v>57132.0</v>
      </c>
      <c r="F412" s="4">
        <v>24729.0</v>
      </c>
    </row>
    <row r="413" ht="14.25" customHeight="1">
      <c r="A413" s="2">
        <v>2020.0</v>
      </c>
      <c r="B413" s="2" t="s">
        <v>62</v>
      </c>
      <c r="C413" s="2" t="s">
        <v>34</v>
      </c>
      <c r="D413" s="3">
        <v>24584.0</v>
      </c>
      <c r="E413" s="3">
        <v>281546.0</v>
      </c>
      <c r="F413" s="4">
        <v>28639.0</v>
      </c>
    </row>
    <row r="414" ht="14.25" customHeight="1">
      <c r="A414" s="2">
        <v>2020.0</v>
      </c>
      <c r="B414" s="2" t="s">
        <v>62</v>
      </c>
      <c r="C414" s="2" t="s">
        <v>35</v>
      </c>
      <c r="D414" s="3">
        <v>5276.0</v>
      </c>
      <c r="E414" s="3">
        <v>78539.0</v>
      </c>
      <c r="F414" s="4">
        <v>19988.0</v>
      </c>
    </row>
    <row r="415" ht="14.25" customHeight="1">
      <c r="A415" s="2">
        <v>2020.0</v>
      </c>
      <c r="B415" s="2" t="s">
        <v>62</v>
      </c>
      <c r="C415" s="2" t="s">
        <v>36</v>
      </c>
      <c r="D415" s="3">
        <v>64959.0</v>
      </c>
      <c r="E415" s="3">
        <v>632760.0</v>
      </c>
      <c r="F415" s="4">
        <v>36986.0</v>
      </c>
    </row>
    <row r="416" ht="14.25" customHeight="1">
      <c r="A416" s="2">
        <v>2020.0</v>
      </c>
      <c r="B416" s="2" t="s">
        <v>62</v>
      </c>
      <c r="C416" s="2" t="s">
        <v>37</v>
      </c>
      <c r="D416" s="3">
        <v>27015.0</v>
      </c>
      <c r="E416" s="3">
        <v>420420.0</v>
      </c>
      <c r="F416" s="4">
        <v>21462.0</v>
      </c>
    </row>
    <row r="417" ht="14.25" customHeight="1">
      <c r="A417" s="2">
        <v>2020.0</v>
      </c>
      <c r="B417" s="2" t="s">
        <v>62</v>
      </c>
      <c r="C417" s="2" t="s">
        <v>38</v>
      </c>
      <c r="D417" s="3">
        <v>2621.0</v>
      </c>
      <c r="E417" s="3">
        <v>34228.0</v>
      </c>
      <c r="F417" s="4">
        <v>19193.0</v>
      </c>
    </row>
    <row r="418" ht="14.25" customHeight="1">
      <c r="A418" s="2">
        <v>2020.0</v>
      </c>
      <c r="B418" s="2" t="s">
        <v>62</v>
      </c>
      <c r="C418" s="2" t="s">
        <v>39</v>
      </c>
      <c r="D418" s="3">
        <v>29197.0</v>
      </c>
      <c r="E418" s="3">
        <v>466069.0</v>
      </c>
      <c r="F418" s="4">
        <v>21027.0</v>
      </c>
    </row>
    <row r="419" ht="14.25" customHeight="1">
      <c r="A419" s="2">
        <v>2020.0</v>
      </c>
      <c r="B419" s="2" t="s">
        <v>62</v>
      </c>
      <c r="C419" s="2" t="s">
        <v>40</v>
      </c>
      <c r="D419" s="3">
        <v>9364.0</v>
      </c>
      <c r="E419" s="3">
        <v>156230.0</v>
      </c>
      <c r="F419" s="4">
        <v>19310.0</v>
      </c>
    </row>
    <row r="420" ht="14.25" customHeight="1">
      <c r="A420" s="2">
        <v>2020.0</v>
      </c>
      <c r="B420" s="2" t="s">
        <v>62</v>
      </c>
      <c r="C420" s="2" t="s">
        <v>41</v>
      </c>
      <c r="D420" s="3">
        <v>13993.0</v>
      </c>
      <c r="E420" s="3">
        <v>161570.0</v>
      </c>
      <c r="F420" s="4">
        <v>24338.0</v>
      </c>
    </row>
    <row r="421" ht="14.25" customHeight="1">
      <c r="A421" s="2">
        <v>2020.0</v>
      </c>
      <c r="B421" s="2" t="s">
        <v>62</v>
      </c>
      <c r="C421" s="2" t="s">
        <v>42</v>
      </c>
      <c r="D421" s="3">
        <v>33532.0</v>
      </c>
      <c r="E421" s="3">
        <v>424092.0</v>
      </c>
      <c r="F421" s="4">
        <v>22945.0</v>
      </c>
    </row>
    <row r="422" ht="14.25" customHeight="1">
      <c r="A422" s="2">
        <v>2020.0</v>
      </c>
      <c r="B422" s="2" t="s">
        <v>62</v>
      </c>
      <c r="C422" s="2" t="s">
        <v>43</v>
      </c>
      <c r="D422" s="3">
        <v>3890.0</v>
      </c>
      <c r="E422" s="3">
        <v>44621.0</v>
      </c>
      <c r="F422" s="4">
        <v>24733.0</v>
      </c>
    </row>
    <row r="423" ht="14.25" customHeight="1">
      <c r="A423" s="2">
        <v>2020.0</v>
      </c>
      <c r="B423" s="2" t="s">
        <v>62</v>
      </c>
      <c r="C423" s="2" t="s">
        <v>44</v>
      </c>
      <c r="D423" s="3">
        <v>13676.0</v>
      </c>
      <c r="E423" s="3">
        <v>226959.0</v>
      </c>
      <c r="F423" s="4">
        <v>19677.0</v>
      </c>
    </row>
    <row r="424" ht="14.25" customHeight="1">
      <c r="A424" s="2">
        <v>2020.0</v>
      </c>
      <c r="B424" s="2" t="s">
        <v>62</v>
      </c>
      <c r="C424" s="2" t="s">
        <v>45</v>
      </c>
      <c r="D424" s="3">
        <v>3184.0</v>
      </c>
      <c r="E424" s="3">
        <v>41000.0</v>
      </c>
      <c r="F424" s="4">
        <v>18829.0</v>
      </c>
    </row>
    <row r="425" ht="14.25" customHeight="1">
      <c r="A425" s="2">
        <v>2020.0</v>
      </c>
      <c r="B425" s="2" t="s">
        <v>62</v>
      </c>
      <c r="C425" s="2" t="s">
        <v>46</v>
      </c>
      <c r="D425" s="3">
        <v>17443.0</v>
      </c>
      <c r="E425" s="3">
        <v>293033.0</v>
      </c>
      <c r="F425" s="4">
        <v>23771.0</v>
      </c>
    </row>
    <row r="426" ht="14.25" customHeight="1">
      <c r="A426" s="2">
        <v>2020.0</v>
      </c>
      <c r="B426" s="2" t="s">
        <v>62</v>
      </c>
      <c r="C426" s="2" t="s">
        <v>47</v>
      </c>
      <c r="D426" s="3">
        <v>66777.0</v>
      </c>
      <c r="E426" s="3">
        <v>1178456.0</v>
      </c>
      <c r="F426" s="4">
        <v>23001.0</v>
      </c>
    </row>
    <row r="427" ht="14.25" customHeight="1">
      <c r="A427" s="2">
        <v>2020.0</v>
      </c>
      <c r="B427" s="2" t="s">
        <v>62</v>
      </c>
      <c r="C427" s="2" t="s">
        <v>48</v>
      </c>
      <c r="D427" s="3">
        <v>7766.0</v>
      </c>
      <c r="E427" s="3">
        <v>133375.0</v>
      </c>
      <c r="F427" s="4">
        <v>21580.0</v>
      </c>
    </row>
    <row r="428" ht="14.25" customHeight="1">
      <c r="A428" s="2">
        <v>2020.0</v>
      </c>
      <c r="B428" s="2" t="s">
        <v>62</v>
      </c>
      <c r="C428" s="2" t="s">
        <v>49</v>
      </c>
      <c r="D428" s="3">
        <v>2220.0</v>
      </c>
      <c r="E428" s="3">
        <v>25985.0</v>
      </c>
      <c r="F428" s="4">
        <v>26068.0</v>
      </c>
    </row>
    <row r="429" ht="14.25" customHeight="1">
      <c r="A429" s="2">
        <v>2020.0</v>
      </c>
      <c r="B429" s="2" t="s">
        <v>62</v>
      </c>
      <c r="C429" s="2" t="s">
        <v>50</v>
      </c>
      <c r="D429" s="3">
        <v>20954.0</v>
      </c>
      <c r="E429" s="3">
        <v>322216.0</v>
      </c>
      <c r="F429" s="4">
        <v>22634.0</v>
      </c>
    </row>
    <row r="430" ht="14.25" customHeight="1">
      <c r="A430" s="2">
        <v>2020.0</v>
      </c>
      <c r="B430" s="2" t="s">
        <v>62</v>
      </c>
      <c r="C430" s="2" t="s">
        <v>51</v>
      </c>
      <c r="D430" s="3">
        <v>20710.0</v>
      </c>
      <c r="E430" s="3">
        <v>255412.0</v>
      </c>
      <c r="F430" s="4">
        <v>26657.0</v>
      </c>
    </row>
    <row r="431" ht="14.25" customHeight="1">
      <c r="A431" s="2">
        <v>2020.0</v>
      </c>
      <c r="B431" s="2" t="s">
        <v>62</v>
      </c>
      <c r="C431" s="2" t="s">
        <v>52</v>
      </c>
      <c r="D431" s="3">
        <v>4602.0</v>
      </c>
      <c r="E431" s="3">
        <v>61253.0</v>
      </c>
      <c r="F431" s="4">
        <v>18945.0</v>
      </c>
    </row>
    <row r="432" ht="14.25" customHeight="1">
      <c r="A432" s="2">
        <v>2020.0</v>
      </c>
      <c r="B432" s="2" t="s">
        <v>62</v>
      </c>
      <c r="C432" s="2" t="s">
        <v>53</v>
      </c>
      <c r="D432" s="3">
        <v>16783.0</v>
      </c>
      <c r="E432" s="3">
        <v>227495.0</v>
      </c>
      <c r="F432" s="4">
        <v>19473.0</v>
      </c>
    </row>
    <row r="433" ht="14.25" customHeight="1">
      <c r="A433" s="2">
        <v>2020.0</v>
      </c>
      <c r="B433" s="2" t="s">
        <v>62</v>
      </c>
      <c r="C433" s="2" t="s">
        <v>54</v>
      </c>
      <c r="D433" s="3">
        <v>2418.0</v>
      </c>
      <c r="E433" s="3">
        <v>32312.0</v>
      </c>
      <c r="F433" s="4">
        <v>23041.0</v>
      </c>
    </row>
    <row r="434" ht="14.25" customHeight="1">
      <c r="A434" s="2">
        <v>2020.0</v>
      </c>
      <c r="B434" s="2" t="s">
        <v>63</v>
      </c>
      <c r="C434" s="2" t="s">
        <v>7</v>
      </c>
      <c r="D434" s="3">
        <v>9048.0</v>
      </c>
      <c r="E434" s="3">
        <v>42367.0</v>
      </c>
      <c r="F434" s="4">
        <v>41437.0</v>
      </c>
    </row>
    <row r="435" ht="14.25" customHeight="1">
      <c r="A435" s="2">
        <v>2020.0</v>
      </c>
      <c r="B435" s="2" t="s">
        <v>63</v>
      </c>
      <c r="C435" s="2" t="s">
        <v>8</v>
      </c>
      <c r="D435" s="3">
        <v>10878.0</v>
      </c>
      <c r="E435" s="3">
        <v>69183.0</v>
      </c>
      <c r="F435" s="4">
        <v>42482.0</v>
      </c>
    </row>
    <row r="436" ht="14.25" customHeight="1">
      <c r="A436" s="2">
        <v>2020.0</v>
      </c>
      <c r="B436" s="2" t="s">
        <v>63</v>
      </c>
      <c r="C436" s="2" t="s">
        <v>9</v>
      </c>
      <c r="D436" s="3">
        <v>5464.0</v>
      </c>
      <c r="E436" s="3">
        <v>23724.0</v>
      </c>
      <c r="F436" s="4">
        <v>38111.0</v>
      </c>
    </row>
    <row r="437" ht="14.25" customHeight="1">
      <c r="A437" s="2">
        <v>2020.0</v>
      </c>
      <c r="B437" s="2" t="s">
        <v>63</v>
      </c>
      <c r="C437" s="2" t="s">
        <v>10</v>
      </c>
      <c r="D437" s="3">
        <v>97116.0</v>
      </c>
      <c r="E437" s="3">
        <v>452175.0</v>
      </c>
      <c r="F437" s="4">
        <v>47080.0</v>
      </c>
    </row>
    <row r="438" ht="14.25" customHeight="1">
      <c r="A438" s="2">
        <v>2020.0</v>
      </c>
      <c r="B438" s="2" t="s">
        <v>63</v>
      </c>
      <c r="C438" s="2" t="s">
        <v>11</v>
      </c>
      <c r="D438" s="3">
        <v>16860.0</v>
      </c>
      <c r="E438" s="3">
        <v>76766.0</v>
      </c>
      <c r="F438" s="4">
        <v>45642.0</v>
      </c>
    </row>
    <row r="439" ht="14.25" customHeight="1">
      <c r="A439" s="2">
        <v>2020.0</v>
      </c>
      <c r="B439" s="2" t="s">
        <v>63</v>
      </c>
      <c r="C439" s="2" t="s">
        <v>12</v>
      </c>
      <c r="D439" s="3">
        <v>12480.0</v>
      </c>
      <c r="E439" s="3">
        <v>48120.0</v>
      </c>
      <c r="F439" s="4">
        <v>42136.0</v>
      </c>
    </row>
    <row r="440" ht="14.25" customHeight="1">
      <c r="A440" s="2">
        <v>2020.0</v>
      </c>
      <c r="B440" s="2" t="s">
        <v>63</v>
      </c>
      <c r="C440" s="2" t="s">
        <v>13</v>
      </c>
      <c r="D440" s="3">
        <v>2088.0</v>
      </c>
      <c r="E440" s="3">
        <v>10706.0</v>
      </c>
      <c r="F440" s="4">
        <v>38135.0</v>
      </c>
    </row>
    <row r="441" ht="14.25" customHeight="1">
      <c r="A441" s="2">
        <v>2020.0</v>
      </c>
      <c r="B441" s="2" t="s">
        <v>63</v>
      </c>
      <c r="C441" s="2" t="s">
        <v>14</v>
      </c>
      <c r="D441" s="3">
        <v>54871.0</v>
      </c>
      <c r="E441" s="3">
        <v>254577.0</v>
      </c>
      <c r="F441" s="4">
        <v>41154.0</v>
      </c>
    </row>
    <row r="442" ht="14.25" customHeight="1">
      <c r="A442" s="2">
        <v>2020.0</v>
      </c>
      <c r="B442" s="2" t="s">
        <v>63</v>
      </c>
      <c r="C442" s="2" t="s">
        <v>15</v>
      </c>
      <c r="D442" s="3">
        <v>19294.0</v>
      </c>
      <c r="E442" s="3">
        <v>101509.0</v>
      </c>
      <c r="F442" s="4">
        <v>41319.0</v>
      </c>
    </row>
    <row r="443" ht="14.25" customHeight="1">
      <c r="A443" s="2">
        <v>2020.0</v>
      </c>
      <c r="B443" s="2" t="s">
        <v>63</v>
      </c>
      <c r="C443" s="2" t="s">
        <v>16</v>
      </c>
      <c r="D443" s="3">
        <v>4119.0</v>
      </c>
      <c r="E443" s="3">
        <v>18237.0</v>
      </c>
      <c r="F443" s="4">
        <v>35029.0</v>
      </c>
    </row>
    <row r="444" ht="14.25" customHeight="1">
      <c r="A444" s="2">
        <v>2020.0</v>
      </c>
      <c r="B444" s="2" t="s">
        <v>63</v>
      </c>
      <c r="C444" s="2" t="s">
        <v>17</v>
      </c>
      <c r="D444" s="3">
        <v>35477.0</v>
      </c>
      <c r="E444" s="3">
        <v>184359.0</v>
      </c>
      <c r="F444" s="4">
        <v>48230.0</v>
      </c>
    </row>
    <row r="445" ht="14.25" customHeight="1">
      <c r="A445" s="2">
        <v>2020.0</v>
      </c>
      <c r="B445" s="2" t="s">
        <v>63</v>
      </c>
      <c r="C445" s="2" t="s">
        <v>18</v>
      </c>
      <c r="D445" s="3">
        <v>13233.0</v>
      </c>
      <c r="E445" s="3">
        <v>80627.0</v>
      </c>
      <c r="F445" s="4">
        <v>36636.0</v>
      </c>
    </row>
    <row r="446" ht="14.25" customHeight="1">
      <c r="A446" s="2">
        <v>2020.0</v>
      </c>
      <c r="B446" s="2" t="s">
        <v>63</v>
      </c>
      <c r="C446" s="2" t="s">
        <v>19</v>
      </c>
      <c r="D446" s="3">
        <v>7585.0</v>
      </c>
      <c r="E446" s="3">
        <v>37229.0</v>
      </c>
      <c r="F446" s="4">
        <v>40163.0</v>
      </c>
    </row>
    <row r="447" ht="14.25" customHeight="1">
      <c r="A447" s="2">
        <v>2020.0</v>
      </c>
      <c r="B447" s="2" t="s">
        <v>63</v>
      </c>
      <c r="C447" s="2" t="s">
        <v>20</v>
      </c>
      <c r="D447" s="3">
        <v>5873.0</v>
      </c>
      <c r="E447" s="3">
        <v>31183.0</v>
      </c>
      <c r="F447" s="4">
        <v>38965.0</v>
      </c>
    </row>
    <row r="448" ht="14.25" customHeight="1">
      <c r="A448" s="2">
        <v>2020.0</v>
      </c>
      <c r="B448" s="2" t="s">
        <v>63</v>
      </c>
      <c r="C448" s="2" t="s">
        <v>21</v>
      </c>
      <c r="D448" s="3">
        <v>9084.0</v>
      </c>
      <c r="E448" s="3">
        <v>40228.0</v>
      </c>
      <c r="F448" s="4">
        <v>38895.0</v>
      </c>
    </row>
    <row r="449" ht="14.25" customHeight="1">
      <c r="A449" s="2">
        <v>2020.0</v>
      </c>
      <c r="B449" s="2" t="s">
        <v>63</v>
      </c>
      <c r="C449" s="2" t="s">
        <v>22</v>
      </c>
      <c r="D449" s="3">
        <v>9437.0</v>
      </c>
      <c r="E449" s="3">
        <v>41500.0</v>
      </c>
      <c r="F449" s="4">
        <v>41226.0</v>
      </c>
    </row>
    <row r="450" ht="14.25" customHeight="1">
      <c r="A450" s="2">
        <v>2020.0</v>
      </c>
      <c r="B450" s="2" t="s">
        <v>63</v>
      </c>
      <c r="C450" s="2" t="s">
        <v>23</v>
      </c>
      <c r="D450" s="3">
        <v>3830.0</v>
      </c>
      <c r="E450" s="3">
        <v>16120.0</v>
      </c>
      <c r="F450" s="4">
        <v>39497.0</v>
      </c>
    </row>
    <row r="451" ht="14.25" customHeight="1">
      <c r="A451" s="2">
        <v>2020.0</v>
      </c>
      <c r="B451" s="2" t="s">
        <v>63</v>
      </c>
      <c r="C451" s="2" t="s">
        <v>24</v>
      </c>
      <c r="D451" s="3">
        <v>19028.0</v>
      </c>
      <c r="E451" s="3">
        <v>78236.0</v>
      </c>
      <c r="F451" s="4">
        <v>48238.0</v>
      </c>
    </row>
    <row r="452" ht="14.25" customHeight="1">
      <c r="A452" s="2">
        <v>2020.0</v>
      </c>
      <c r="B452" s="2" t="s">
        <v>63</v>
      </c>
      <c r="C452" s="2" t="s">
        <v>25</v>
      </c>
      <c r="D452" s="3">
        <v>21927.0</v>
      </c>
      <c r="E452" s="3">
        <v>98276.0</v>
      </c>
      <c r="F452" s="4">
        <v>46345.0</v>
      </c>
    </row>
    <row r="453" ht="14.25" customHeight="1">
      <c r="A453" s="2">
        <v>2020.0</v>
      </c>
      <c r="B453" s="2" t="s">
        <v>63</v>
      </c>
      <c r="C453" s="2" t="s">
        <v>26</v>
      </c>
      <c r="D453" s="3">
        <v>25486.0</v>
      </c>
      <c r="E453" s="3">
        <v>114074.0</v>
      </c>
      <c r="F453" s="4">
        <v>39650.0</v>
      </c>
    </row>
    <row r="454" ht="14.25" customHeight="1">
      <c r="A454" s="2">
        <v>2020.0</v>
      </c>
      <c r="B454" s="2" t="s">
        <v>63</v>
      </c>
      <c r="C454" s="2" t="s">
        <v>27</v>
      </c>
      <c r="D454" s="3">
        <v>17118.0</v>
      </c>
      <c r="E454" s="3">
        <v>77083.0</v>
      </c>
      <c r="F454" s="4">
        <v>39485.0</v>
      </c>
    </row>
    <row r="455" ht="14.25" customHeight="1">
      <c r="A455" s="2">
        <v>2020.0</v>
      </c>
      <c r="B455" s="2" t="s">
        <v>63</v>
      </c>
      <c r="C455" s="2" t="s">
        <v>28</v>
      </c>
      <c r="D455" s="3">
        <v>4625.0</v>
      </c>
      <c r="E455" s="3">
        <v>19993.0</v>
      </c>
      <c r="F455" s="4">
        <v>38520.0</v>
      </c>
    </row>
    <row r="456" ht="14.25" customHeight="1">
      <c r="A456" s="2">
        <v>2020.0</v>
      </c>
      <c r="B456" s="2" t="s">
        <v>63</v>
      </c>
      <c r="C456" s="2" t="s">
        <v>29</v>
      </c>
      <c r="D456" s="3">
        <v>13399.0</v>
      </c>
      <c r="E456" s="3">
        <v>68557.0</v>
      </c>
      <c r="F456" s="4">
        <v>38496.0</v>
      </c>
    </row>
    <row r="457" ht="14.25" customHeight="1">
      <c r="A457" s="2">
        <v>2020.0</v>
      </c>
      <c r="B457" s="2" t="s">
        <v>63</v>
      </c>
      <c r="C457" s="2" t="s">
        <v>30</v>
      </c>
      <c r="D457" s="3">
        <v>4199.0</v>
      </c>
      <c r="E457" s="3">
        <v>17236.0</v>
      </c>
      <c r="F457" s="4">
        <v>34349.0</v>
      </c>
    </row>
    <row r="458" ht="14.25" customHeight="1">
      <c r="A458" s="2">
        <v>2020.0</v>
      </c>
      <c r="B458" s="2" t="s">
        <v>63</v>
      </c>
      <c r="C458" s="2" t="s">
        <v>31</v>
      </c>
      <c r="D458" s="3">
        <v>4602.0</v>
      </c>
      <c r="E458" s="3">
        <v>24061.0</v>
      </c>
      <c r="F458" s="4">
        <v>36266.0</v>
      </c>
    </row>
    <row r="459" ht="14.25" customHeight="1">
      <c r="A459" s="2">
        <v>2020.0</v>
      </c>
      <c r="B459" s="2" t="s">
        <v>63</v>
      </c>
      <c r="C459" s="2" t="s">
        <v>32</v>
      </c>
      <c r="D459" s="3">
        <v>5067.0</v>
      </c>
      <c r="E459" s="3">
        <v>30593.0</v>
      </c>
      <c r="F459" s="4">
        <v>41698.0</v>
      </c>
    </row>
    <row r="460" ht="14.25" customHeight="1">
      <c r="A460" s="2">
        <v>2020.0</v>
      </c>
      <c r="B460" s="2" t="s">
        <v>63</v>
      </c>
      <c r="C460" s="2" t="s">
        <v>33</v>
      </c>
      <c r="D460" s="3">
        <v>4109.0</v>
      </c>
      <c r="E460" s="3">
        <v>18869.0</v>
      </c>
      <c r="F460" s="4">
        <v>43107.0</v>
      </c>
    </row>
    <row r="461" ht="14.25" customHeight="1">
      <c r="A461" s="2">
        <v>2020.0</v>
      </c>
      <c r="B461" s="2" t="s">
        <v>63</v>
      </c>
      <c r="C461" s="2" t="s">
        <v>34</v>
      </c>
      <c r="D461" s="3">
        <v>24307.0</v>
      </c>
      <c r="E461" s="3">
        <v>114130.0</v>
      </c>
      <c r="F461" s="4">
        <v>41197.0</v>
      </c>
    </row>
    <row r="462" ht="14.25" customHeight="1">
      <c r="A462" s="2">
        <v>2020.0</v>
      </c>
      <c r="B462" s="2" t="s">
        <v>63</v>
      </c>
      <c r="C462" s="2" t="s">
        <v>35</v>
      </c>
      <c r="D462" s="3">
        <v>4261.0</v>
      </c>
      <c r="E462" s="3">
        <v>18424.0</v>
      </c>
      <c r="F462" s="4">
        <v>38699.0</v>
      </c>
    </row>
    <row r="463" ht="14.25" customHeight="1">
      <c r="A463" s="2">
        <v>2020.0</v>
      </c>
      <c r="B463" s="2" t="s">
        <v>63</v>
      </c>
      <c r="C463" s="2" t="s">
        <v>36</v>
      </c>
      <c r="D463" s="3">
        <v>70935.0</v>
      </c>
      <c r="E463" s="3">
        <v>307026.0</v>
      </c>
      <c r="F463" s="4">
        <v>49001.0</v>
      </c>
    </row>
    <row r="464" ht="14.25" customHeight="1">
      <c r="A464" s="2">
        <v>2020.0</v>
      </c>
      <c r="B464" s="2" t="s">
        <v>63</v>
      </c>
      <c r="C464" s="2" t="s">
        <v>37</v>
      </c>
      <c r="D464" s="3">
        <v>26011.0</v>
      </c>
      <c r="E464" s="3">
        <v>107703.0</v>
      </c>
      <c r="F464" s="4">
        <v>39794.0</v>
      </c>
    </row>
    <row r="465" ht="14.25" customHeight="1">
      <c r="A465" s="2">
        <v>2020.0</v>
      </c>
      <c r="B465" s="2" t="s">
        <v>63</v>
      </c>
      <c r="C465" s="2" t="s">
        <v>38</v>
      </c>
      <c r="D465" s="3">
        <v>2141.0</v>
      </c>
      <c r="E465" s="3">
        <v>10645.0</v>
      </c>
      <c r="F465" s="4">
        <v>40484.0</v>
      </c>
    </row>
    <row r="466" ht="14.25" customHeight="1">
      <c r="A466" s="2">
        <v>2020.0</v>
      </c>
      <c r="B466" s="2" t="s">
        <v>63</v>
      </c>
      <c r="C466" s="2" t="s">
        <v>39</v>
      </c>
      <c r="D466" s="3">
        <v>23929.0</v>
      </c>
      <c r="E466" s="3">
        <v>138448.0</v>
      </c>
      <c r="F466" s="4">
        <v>38332.0</v>
      </c>
    </row>
    <row r="467" ht="14.25" customHeight="1">
      <c r="A467" s="2">
        <v>2020.0</v>
      </c>
      <c r="B467" s="2" t="s">
        <v>63</v>
      </c>
      <c r="C467" s="2" t="s">
        <v>40</v>
      </c>
      <c r="D467" s="3">
        <v>6600.0</v>
      </c>
      <c r="E467" s="3">
        <v>34047.0</v>
      </c>
      <c r="F467" s="4">
        <v>37686.0</v>
      </c>
    </row>
    <row r="468" ht="14.25" customHeight="1">
      <c r="A468" s="2">
        <v>2020.0</v>
      </c>
      <c r="B468" s="2" t="s">
        <v>63</v>
      </c>
      <c r="C468" s="2" t="s">
        <v>41</v>
      </c>
      <c r="D468" s="3">
        <v>14853.0</v>
      </c>
      <c r="E468" s="3">
        <v>60924.0</v>
      </c>
      <c r="F468" s="4">
        <v>41296.0</v>
      </c>
    </row>
    <row r="469" ht="14.25" customHeight="1">
      <c r="A469" s="2">
        <v>2020.0</v>
      </c>
      <c r="B469" s="2" t="s">
        <v>63</v>
      </c>
      <c r="C469" s="2" t="s">
        <v>42</v>
      </c>
      <c r="D469" s="3">
        <v>33590.0</v>
      </c>
      <c r="E469" s="3">
        <v>169772.0</v>
      </c>
      <c r="F469" s="4">
        <v>39396.0</v>
      </c>
    </row>
    <row r="470" ht="14.25" customHeight="1">
      <c r="A470" s="2">
        <v>2020.0</v>
      </c>
      <c r="B470" s="2" t="s">
        <v>63</v>
      </c>
      <c r="C470" s="2" t="s">
        <v>43</v>
      </c>
      <c r="D470" s="3">
        <v>3576.0</v>
      </c>
      <c r="E470" s="3">
        <v>15156.0</v>
      </c>
      <c r="F470" s="4">
        <v>38763.0</v>
      </c>
    </row>
    <row r="471" ht="14.25" customHeight="1">
      <c r="A471" s="2">
        <v>2020.0</v>
      </c>
      <c r="B471" s="2" t="s">
        <v>63</v>
      </c>
      <c r="C471" s="2" t="s">
        <v>44</v>
      </c>
      <c r="D471" s="3">
        <v>10267.0</v>
      </c>
      <c r="E471" s="3">
        <v>49710.0</v>
      </c>
      <c r="F471" s="4">
        <v>38110.0</v>
      </c>
    </row>
    <row r="472" ht="14.25" customHeight="1">
      <c r="A472" s="2">
        <v>2020.0</v>
      </c>
      <c r="B472" s="2" t="s">
        <v>63</v>
      </c>
      <c r="C472" s="2" t="s">
        <v>45</v>
      </c>
      <c r="D472" s="3">
        <v>2313.0</v>
      </c>
      <c r="E472" s="3">
        <v>11077.0</v>
      </c>
      <c r="F472" s="4">
        <v>38165.0</v>
      </c>
    </row>
    <row r="473" ht="14.25" customHeight="1">
      <c r="A473" s="2">
        <v>2020.0</v>
      </c>
      <c r="B473" s="2" t="s">
        <v>63</v>
      </c>
      <c r="C473" s="2" t="s">
        <v>46</v>
      </c>
      <c r="D473" s="3">
        <v>12651.0</v>
      </c>
      <c r="E473" s="3">
        <v>70977.0</v>
      </c>
      <c r="F473" s="4">
        <v>40323.0</v>
      </c>
    </row>
    <row r="474" ht="14.25" customHeight="1">
      <c r="A474" s="2">
        <v>2020.0</v>
      </c>
      <c r="B474" s="2" t="s">
        <v>63</v>
      </c>
      <c r="C474" s="2" t="s">
        <v>47</v>
      </c>
      <c r="D474" s="3">
        <v>57936.0</v>
      </c>
      <c r="E474" s="3">
        <v>310244.0</v>
      </c>
      <c r="F474" s="4">
        <v>44055.0</v>
      </c>
    </row>
    <row r="475" ht="14.25" customHeight="1">
      <c r="A475" s="2">
        <v>2020.0</v>
      </c>
      <c r="B475" s="2" t="s">
        <v>63</v>
      </c>
      <c r="C475" s="2" t="s">
        <v>48</v>
      </c>
      <c r="D475" s="3">
        <v>6849.0</v>
      </c>
      <c r="E475" s="3">
        <v>35002.0</v>
      </c>
      <c r="F475" s="4">
        <v>39528.0</v>
      </c>
    </row>
    <row r="476" ht="14.25" customHeight="1">
      <c r="A476" s="2">
        <v>2020.0</v>
      </c>
      <c r="B476" s="2" t="s">
        <v>63</v>
      </c>
      <c r="C476" s="2" t="s">
        <v>49</v>
      </c>
      <c r="D476" s="3">
        <v>1995.0</v>
      </c>
      <c r="E476" s="3">
        <v>7681.0</v>
      </c>
      <c r="F476" s="4">
        <v>41304.0</v>
      </c>
    </row>
    <row r="477" ht="14.25" customHeight="1">
      <c r="A477" s="2">
        <v>2020.0</v>
      </c>
      <c r="B477" s="2" t="s">
        <v>63</v>
      </c>
      <c r="C477" s="2" t="s">
        <v>50</v>
      </c>
      <c r="D477" s="3">
        <v>29516.0</v>
      </c>
      <c r="E477" s="3">
        <v>121622.0</v>
      </c>
      <c r="F477" s="4">
        <v>50744.0</v>
      </c>
    </row>
    <row r="478" ht="14.25" customHeight="1">
      <c r="A478" s="2">
        <v>2020.0</v>
      </c>
      <c r="B478" s="2" t="s">
        <v>63</v>
      </c>
      <c r="C478" s="2" t="s">
        <v>51</v>
      </c>
      <c r="D478" s="3">
        <v>20259.0</v>
      </c>
      <c r="E478" s="3">
        <v>89105.0</v>
      </c>
      <c r="F478" s="4">
        <v>46691.0</v>
      </c>
    </row>
    <row r="479" ht="14.25" customHeight="1">
      <c r="A479" s="2">
        <v>2020.0</v>
      </c>
      <c r="B479" s="2" t="s">
        <v>63</v>
      </c>
      <c r="C479" s="2" t="s">
        <v>52</v>
      </c>
      <c r="D479" s="3">
        <v>3442.0</v>
      </c>
      <c r="E479" s="3">
        <v>15621.0</v>
      </c>
      <c r="F479" s="4">
        <v>35759.0</v>
      </c>
    </row>
    <row r="480" ht="14.25" customHeight="1">
      <c r="A480" s="2">
        <v>2020.0</v>
      </c>
      <c r="B480" s="2" t="s">
        <v>63</v>
      </c>
      <c r="C480" s="2" t="s">
        <v>53</v>
      </c>
      <c r="D480" s="3">
        <v>13143.0</v>
      </c>
      <c r="E480" s="3">
        <v>74028.0</v>
      </c>
      <c r="F480" s="4">
        <v>36058.0</v>
      </c>
    </row>
    <row r="481" ht="14.25" customHeight="1">
      <c r="A481" s="2">
        <v>2020.0</v>
      </c>
      <c r="B481" s="2" t="s">
        <v>63</v>
      </c>
      <c r="C481" s="2" t="s">
        <v>54</v>
      </c>
      <c r="D481" s="3">
        <v>1669.0</v>
      </c>
      <c r="E481" s="3">
        <v>6769.0</v>
      </c>
      <c r="F481" s="4">
        <v>40253.0</v>
      </c>
    </row>
    <row r="482" ht="14.25" customHeight="1">
      <c r="A482" s="2">
        <v>2019.0</v>
      </c>
      <c r="B482" s="2" t="s">
        <v>6</v>
      </c>
      <c r="C482" s="2" t="s">
        <v>7</v>
      </c>
      <c r="D482" s="3">
        <v>1846.0</v>
      </c>
      <c r="E482" s="3">
        <v>18939.0</v>
      </c>
      <c r="F482" s="4">
        <v>56529.0</v>
      </c>
    </row>
    <row r="483" ht="14.25" customHeight="1">
      <c r="A483" s="2">
        <v>2019.0</v>
      </c>
      <c r="B483" s="2" t="s">
        <v>6</v>
      </c>
      <c r="C483" s="2" t="s">
        <v>8</v>
      </c>
      <c r="D483" s="3">
        <v>1358.0</v>
      </c>
      <c r="E483" s="3">
        <v>37970.0</v>
      </c>
      <c r="F483" s="4">
        <v>52262.0</v>
      </c>
    </row>
    <row r="484" ht="14.25" customHeight="1">
      <c r="A484" s="2">
        <v>2019.0</v>
      </c>
      <c r="B484" s="2" t="s">
        <v>6</v>
      </c>
      <c r="C484" s="2" t="s">
        <v>9</v>
      </c>
      <c r="D484" s="3">
        <v>2577.0</v>
      </c>
      <c r="E484" s="3">
        <v>16390.0</v>
      </c>
      <c r="F484" s="4">
        <v>48299.0</v>
      </c>
    </row>
    <row r="485" ht="14.25" customHeight="1">
      <c r="A485" s="2">
        <v>2019.0</v>
      </c>
      <c r="B485" s="2" t="s">
        <v>6</v>
      </c>
      <c r="C485" s="2" t="s">
        <v>10</v>
      </c>
      <c r="D485" s="3">
        <v>17663.0</v>
      </c>
      <c r="E485" s="3">
        <v>443581.0</v>
      </c>
      <c r="F485" s="4">
        <v>40246.0</v>
      </c>
    </row>
    <row r="486" ht="14.25" customHeight="1">
      <c r="A486" s="2">
        <v>2019.0</v>
      </c>
      <c r="B486" s="2" t="s">
        <v>6</v>
      </c>
      <c r="C486" s="2" t="s">
        <v>11</v>
      </c>
      <c r="D486" s="3">
        <v>3279.0</v>
      </c>
      <c r="E486" s="3">
        <v>48392.0</v>
      </c>
      <c r="F486" s="4">
        <v>90328.0</v>
      </c>
    </row>
    <row r="487" ht="14.25" customHeight="1">
      <c r="A487" s="2">
        <v>2019.0</v>
      </c>
      <c r="B487" s="2" t="s">
        <v>6</v>
      </c>
      <c r="C487" s="2" t="s">
        <v>12</v>
      </c>
      <c r="D487" s="2">
        <v>437.0</v>
      </c>
      <c r="E487" s="3">
        <v>5258.0</v>
      </c>
      <c r="F487" s="4">
        <v>41449.0</v>
      </c>
    </row>
    <row r="488" ht="14.25" customHeight="1">
      <c r="A488" s="2">
        <v>2019.0</v>
      </c>
      <c r="B488" s="2" t="s">
        <v>6</v>
      </c>
      <c r="C488" s="2" t="s">
        <v>13</v>
      </c>
      <c r="D488" s="2">
        <v>180.0</v>
      </c>
      <c r="E488" s="3">
        <v>1471.0</v>
      </c>
      <c r="F488" s="4">
        <v>42123.0</v>
      </c>
    </row>
    <row r="489" ht="14.25" customHeight="1">
      <c r="A489" s="2">
        <v>2019.0</v>
      </c>
      <c r="B489" s="2" t="s">
        <v>6</v>
      </c>
      <c r="C489" s="2" t="s">
        <v>14</v>
      </c>
      <c r="D489" s="3">
        <v>5304.0</v>
      </c>
      <c r="E489" s="3">
        <v>71329.0</v>
      </c>
      <c r="F489" s="4">
        <v>35645.0</v>
      </c>
    </row>
    <row r="490" ht="14.25" customHeight="1">
      <c r="A490" s="2">
        <v>2019.0</v>
      </c>
      <c r="B490" s="2" t="s">
        <v>6</v>
      </c>
      <c r="C490" s="2" t="s">
        <v>15</v>
      </c>
      <c r="D490" s="3">
        <v>2662.0</v>
      </c>
      <c r="E490" s="3">
        <v>29910.0</v>
      </c>
      <c r="F490" s="4">
        <v>43258.0</v>
      </c>
    </row>
    <row r="491" ht="14.25" customHeight="1">
      <c r="A491" s="2">
        <v>2019.0</v>
      </c>
      <c r="B491" s="2" t="s">
        <v>6</v>
      </c>
      <c r="C491" s="2" t="s">
        <v>16</v>
      </c>
      <c r="D491" s="3">
        <v>2401.0</v>
      </c>
      <c r="E491" s="3">
        <v>26555.0</v>
      </c>
      <c r="F491" s="4">
        <v>41105.0</v>
      </c>
    </row>
    <row r="492" ht="14.25" customHeight="1">
      <c r="A492" s="2">
        <v>2019.0</v>
      </c>
      <c r="B492" s="2" t="s">
        <v>6</v>
      </c>
      <c r="C492" s="2" t="s">
        <v>17</v>
      </c>
      <c r="D492" s="3">
        <v>2825.0</v>
      </c>
      <c r="E492" s="3">
        <v>26828.0</v>
      </c>
      <c r="F492" s="4">
        <v>52197.0</v>
      </c>
    </row>
    <row r="493" ht="14.25" customHeight="1">
      <c r="A493" s="2">
        <v>2019.0</v>
      </c>
      <c r="B493" s="2" t="s">
        <v>6</v>
      </c>
      <c r="C493" s="2" t="s">
        <v>18</v>
      </c>
      <c r="D493" s="3">
        <v>2255.0</v>
      </c>
      <c r="E493" s="3">
        <v>21475.0</v>
      </c>
      <c r="F493" s="4">
        <v>50243.0</v>
      </c>
    </row>
    <row r="494" ht="14.25" customHeight="1">
      <c r="A494" s="2">
        <v>2019.0</v>
      </c>
      <c r="B494" s="2" t="s">
        <v>6</v>
      </c>
      <c r="C494" s="2" t="s">
        <v>19</v>
      </c>
      <c r="D494" s="3">
        <v>2916.0</v>
      </c>
      <c r="E494" s="3">
        <v>23431.0</v>
      </c>
      <c r="F494" s="4">
        <v>44087.0</v>
      </c>
    </row>
    <row r="495" ht="14.25" customHeight="1">
      <c r="A495" s="2">
        <v>2019.0</v>
      </c>
      <c r="B495" s="2" t="s">
        <v>6</v>
      </c>
      <c r="C495" s="2" t="s">
        <v>20</v>
      </c>
      <c r="D495" s="3">
        <v>2612.0</v>
      </c>
      <c r="E495" s="3">
        <v>19353.0</v>
      </c>
      <c r="F495" s="4">
        <v>47802.0</v>
      </c>
    </row>
    <row r="496" ht="14.25" customHeight="1">
      <c r="A496" s="2">
        <v>2019.0</v>
      </c>
      <c r="B496" s="2" t="s">
        <v>6</v>
      </c>
      <c r="C496" s="2" t="s">
        <v>21</v>
      </c>
      <c r="D496" s="3">
        <v>1561.0</v>
      </c>
      <c r="E496" s="3">
        <v>18911.0</v>
      </c>
      <c r="F496" s="4">
        <v>56448.0</v>
      </c>
    </row>
    <row r="497" ht="14.25" customHeight="1">
      <c r="A497" s="2">
        <v>2019.0</v>
      </c>
      <c r="B497" s="2" t="s">
        <v>6</v>
      </c>
      <c r="C497" s="2" t="s">
        <v>22</v>
      </c>
      <c r="D497" s="3">
        <v>3133.0</v>
      </c>
      <c r="E497" s="3">
        <v>44052.0</v>
      </c>
      <c r="F497" s="4">
        <v>87820.0</v>
      </c>
    </row>
    <row r="498" ht="14.25" customHeight="1">
      <c r="A498" s="2">
        <v>2019.0</v>
      </c>
      <c r="B498" s="2" t="s">
        <v>6</v>
      </c>
      <c r="C498" s="2" t="s">
        <v>23</v>
      </c>
      <c r="D498" s="3">
        <v>1447.0</v>
      </c>
      <c r="E498" s="3">
        <v>7281.0</v>
      </c>
      <c r="F498" s="4">
        <v>41157.0</v>
      </c>
    </row>
    <row r="499" ht="14.25" customHeight="1">
      <c r="A499" s="2">
        <v>2019.0</v>
      </c>
      <c r="B499" s="2" t="s">
        <v>6</v>
      </c>
      <c r="C499" s="2" t="s">
        <v>24</v>
      </c>
      <c r="D499" s="2">
        <v>723.0</v>
      </c>
      <c r="E499" s="3">
        <v>7194.0</v>
      </c>
      <c r="F499" s="4">
        <v>44642.0</v>
      </c>
    </row>
    <row r="500" ht="14.25" customHeight="1">
      <c r="A500" s="2">
        <v>2019.0</v>
      </c>
      <c r="B500" s="2" t="s">
        <v>6</v>
      </c>
      <c r="C500" s="2" t="s">
        <v>25</v>
      </c>
      <c r="D500" s="3">
        <v>1007.0</v>
      </c>
      <c r="E500" s="3">
        <v>10500.0</v>
      </c>
      <c r="F500" s="4">
        <v>63846.0</v>
      </c>
    </row>
    <row r="501" ht="14.25" customHeight="1">
      <c r="A501" s="2">
        <v>2019.0</v>
      </c>
      <c r="B501" s="2" t="s">
        <v>6</v>
      </c>
      <c r="C501" s="2" t="s">
        <v>26</v>
      </c>
      <c r="D501" s="3">
        <v>3480.0</v>
      </c>
      <c r="E501" s="3">
        <v>35622.0</v>
      </c>
      <c r="F501" s="4">
        <v>41799.0</v>
      </c>
    </row>
    <row r="502" ht="14.25" customHeight="1">
      <c r="A502" s="2">
        <v>2019.0</v>
      </c>
      <c r="B502" s="2" t="s">
        <v>6</v>
      </c>
      <c r="C502" s="2" t="s">
        <v>27</v>
      </c>
      <c r="D502" s="3">
        <v>3094.0</v>
      </c>
      <c r="E502" s="3">
        <v>28134.0</v>
      </c>
      <c r="F502" s="4">
        <v>51107.0</v>
      </c>
    </row>
    <row r="503" ht="14.25" customHeight="1">
      <c r="A503" s="2">
        <v>2019.0</v>
      </c>
      <c r="B503" s="2" t="s">
        <v>6</v>
      </c>
      <c r="C503" s="2" t="s">
        <v>28</v>
      </c>
      <c r="D503" s="3">
        <v>2110.0</v>
      </c>
      <c r="E503" s="3">
        <v>15777.0</v>
      </c>
      <c r="F503" s="4">
        <v>49263.0</v>
      </c>
    </row>
    <row r="504" ht="14.25" customHeight="1">
      <c r="A504" s="2">
        <v>2019.0</v>
      </c>
      <c r="B504" s="2" t="s">
        <v>6</v>
      </c>
      <c r="C504" s="2" t="s">
        <v>29</v>
      </c>
      <c r="D504" s="3">
        <v>2031.0</v>
      </c>
      <c r="E504" s="3">
        <v>16899.0</v>
      </c>
      <c r="F504" s="4">
        <v>44815.0</v>
      </c>
    </row>
    <row r="505" ht="14.25" customHeight="1">
      <c r="A505" s="2">
        <v>2019.0</v>
      </c>
      <c r="B505" s="2" t="s">
        <v>6</v>
      </c>
      <c r="C505" s="2" t="s">
        <v>30</v>
      </c>
      <c r="D505" s="3">
        <v>1789.0</v>
      </c>
      <c r="E505" s="3">
        <v>12792.0</v>
      </c>
      <c r="F505" s="4">
        <v>67162.0</v>
      </c>
    </row>
    <row r="506" ht="14.25" customHeight="1">
      <c r="A506" s="2">
        <v>2019.0</v>
      </c>
      <c r="B506" s="2" t="s">
        <v>6</v>
      </c>
      <c r="C506" s="2" t="s">
        <v>31</v>
      </c>
      <c r="D506" s="3">
        <v>2414.0</v>
      </c>
      <c r="E506" s="3">
        <v>15761.0</v>
      </c>
      <c r="F506" s="4">
        <v>42685.0</v>
      </c>
    </row>
    <row r="507" ht="14.25" customHeight="1">
      <c r="A507" s="2">
        <v>2019.0</v>
      </c>
      <c r="B507" s="2" t="s">
        <v>6</v>
      </c>
      <c r="C507" s="2" t="s">
        <v>32</v>
      </c>
      <c r="D507" s="2">
        <v>618.0</v>
      </c>
      <c r="E507" s="3">
        <v>19841.0</v>
      </c>
      <c r="F507" s="4">
        <v>86362.0</v>
      </c>
    </row>
    <row r="508" ht="14.25" customHeight="1">
      <c r="A508" s="2">
        <v>2019.0</v>
      </c>
      <c r="B508" s="2" t="s">
        <v>6</v>
      </c>
      <c r="C508" s="2" t="s">
        <v>33</v>
      </c>
      <c r="D508" s="2">
        <v>350.0</v>
      </c>
      <c r="E508" s="3">
        <v>2627.0</v>
      </c>
      <c r="F508" s="4">
        <v>44073.0</v>
      </c>
    </row>
    <row r="509" ht="14.25" customHeight="1">
      <c r="A509" s="2">
        <v>2019.0</v>
      </c>
      <c r="B509" s="2" t="s">
        <v>6</v>
      </c>
      <c r="C509" s="2" t="s">
        <v>34</v>
      </c>
      <c r="D509" s="2">
        <v>998.0</v>
      </c>
      <c r="E509" s="3">
        <v>12407.0</v>
      </c>
      <c r="F509" s="4">
        <v>41732.0</v>
      </c>
    </row>
    <row r="510" ht="14.25" customHeight="1">
      <c r="A510" s="2">
        <v>2019.0</v>
      </c>
      <c r="B510" s="2" t="s">
        <v>6</v>
      </c>
      <c r="C510" s="2" t="s">
        <v>35</v>
      </c>
      <c r="D510" s="3">
        <v>2100.0</v>
      </c>
      <c r="E510" s="3">
        <v>36949.0</v>
      </c>
      <c r="F510" s="4">
        <v>68427.0</v>
      </c>
    </row>
    <row r="511" ht="14.25" customHeight="1">
      <c r="A511" s="2">
        <v>2019.0</v>
      </c>
      <c r="B511" s="2" t="s">
        <v>6</v>
      </c>
      <c r="C511" s="2" t="s">
        <v>36</v>
      </c>
      <c r="D511" s="3">
        <v>3053.0</v>
      </c>
      <c r="E511" s="3">
        <v>31787.0</v>
      </c>
      <c r="F511" s="4">
        <v>42992.0</v>
      </c>
    </row>
    <row r="512" ht="14.25" customHeight="1">
      <c r="A512" s="2">
        <v>2019.0</v>
      </c>
      <c r="B512" s="2" t="s">
        <v>6</v>
      </c>
      <c r="C512" s="2" t="s">
        <v>37</v>
      </c>
      <c r="D512" s="3">
        <v>3378.0</v>
      </c>
      <c r="E512" s="3">
        <v>29828.0</v>
      </c>
      <c r="F512" s="4">
        <v>40862.0</v>
      </c>
    </row>
    <row r="513" ht="14.25" customHeight="1">
      <c r="A513" s="2">
        <v>2019.0</v>
      </c>
      <c r="B513" s="2" t="s">
        <v>6</v>
      </c>
      <c r="C513" s="2" t="s">
        <v>38</v>
      </c>
      <c r="D513" s="3">
        <v>1784.0</v>
      </c>
      <c r="E513" s="3">
        <v>25973.0</v>
      </c>
      <c r="F513" s="4">
        <v>97355.0</v>
      </c>
    </row>
    <row r="514" ht="14.25" customHeight="1">
      <c r="A514" s="2">
        <v>2019.0</v>
      </c>
      <c r="B514" s="2" t="s">
        <v>6</v>
      </c>
      <c r="C514" s="2" t="s">
        <v>39</v>
      </c>
      <c r="D514" s="3">
        <v>2531.0</v>
      </c>
      <c r="E514" s="3">
        <v>28532.0</v>
      </c>
      <c r="F514" s="4">
        <v>51860.0</v>
      </c>
    </row>
    <row r="515" ht="14.25" customHeight="1">
      <c r="A515" s="2">
        <v>2019.0</v>
      </c>
      <c r="B515" s="2" t="s">
        <v>6</v>
      </c>
      <c r="C515" s="2" t="s">
        <v>40</v>
      </c>
      <c r="D515" s="3">
        <v>4402.0</v>
      </c>
      <c r="E515" s="3">
        <v>56786.0</v>
      </c>
      <c r="F515" s="4">
        <v>91249.0</v>
      </c>
    </row>
    <row r="516" ht="14.25" customHeight="1">
      <c r="A516" s="2">
        <v>2019.0</v>
      </c>
      <c r="B516" s="2" t="s">
        <v>6</v>
      </c>
      <c r="C516" s="2" t="s">
        <v>41</v>
      </c>
      <c r="D516" s="3">
        <v>4633.0</v>
      </c>
      <c r="E516" s="3">
        <v>54550.0</v>
      </c>
      <c r="F516" s="4">
        <v>37586.0</v>
      </c>
    </row>
    <row r="517" ht="14.25" customHeight="1">
      <c r="A517" s="2">
        <v>2019.0</v>
      </c>
      <c r="B517" s="2" t="s">
        <v>6</v>
      </c>
      <c r="C517" s="2" t="s">
        <v>42</v>
      </c>
      <c r="D517" s="3">
        <v>3616.0</v>
      </c>
      <c r="E517" s="3">
        <v>52904.0</v>
      </c>
      <c r="F517" s="4">
        <v>65014.0</v>
      </c>
    </row>
    <row r="518" ht="14.25" customHeight="1">
      <c r="A518" s="2">
        <v>2019.0</v>
      </c>
      <c r="B518" s="2" t="s">
        <v>6</v>
      </c>
      <c r="C518" s="2" t="s">
        <v>43</v>
      </c>
      <c r="D518" s="2">
        <v>198.0</v>
      </c>
      <c r="E518" s="3">
        <v>1121.0</v>
      </c>
      <c r="F518" s="4">
        <v>39917.0</v>
      </c>
    </row>
    <row r="519" ht="14.25" customHeight="1">
      <c r="A519" s="2">
        <v>2019.0</v>
      </c>
      <c r="B519" s="2" t="s">
        <v>6</v>
      </c>
      <c r="C519" s="2" t="s">
        <v>44</v>
      </c>
      <c r="D519" s="3">
        <v>1345.0</v>
      </c>
      <c r="E519" s="3">
        <v>12552.0</v>
      </c>
      <c r="F519" s="4">
        <v>43952.0</v>
      </c>
    </row>
    <row r="520" ht="14.25" customHeight="1">
      <c r="A520" s="2">
        <v>2019.0</v>
      </c>
      <c r="B520" s="2" t="s">
        <v>6</v>
      </c>
      <c r="C520" s="2" t="s">
        <v>45</v>
      </c>
      <c r="D520" s="3">
        <v>1063.0</v>
      </c>
      <c r="E520" s="3">
        <v>6986.0</v>
      </c>
      <c r="F520" s="4">
        <v>43642.0</v>
      </c>
    </row>
    <row r="521" ht="14.25" customHeight="1">
      <c r="A521" s="2">
        <v>2019.0</v>
      </c>
      <c r="B521" s="2" t="s">
        <v>6</v>
      </c>
      <c r="C521" s="2" t="s">
        <v>46</v>
      </c>
      <c r="D521" s="3">
        <v>1107.0</v>
      </c>
      <c r="E521" s="3">
        <v>11568.0</v>
      </c>
      <c r="F521" s="4">
        <v>46865.0</v>
      </c>
    </row>
    <row r="522" ht="14.25" customHeight="1">
      <c r="A522" s="2">
        <v>2019.0</v>
      </c>
      <c r="B522" s="2" t="s">
        <v>6</v>
      </c>
      <c r="C522" s="2" t="s">
        <v>47</v>
      </c>
      <c r="D522" s="3">
        <v>19971.0</v>
      </c>
      <c r="E522" s="3">
        <v>307800.0</v>
      </c>
      <c r="F522" s="4">
        <v>114918.0</v>
      </c>
    </row>
    <row r="523" ht="14.25" customHeight="1">
      <c r="A523" s="2">
        <v>2019.0</v>
      </c>
      <c r="B523" s="2" t="s">
        <v>6</v>
      </c>
      <c r="C523" s="2" t="s">
        <v>48</v>
      </c>
      <c r="D523" s="3">
        <v>1032.0</v>
      </c>
      <c r="E523" s="3">
        <v>15160.0</v>
      </c>
      <c r="F523" s="4">
        <v>63604.0</v>
      </c>
    </row>
    <row r="524" ht="14.25" customHeight="1">
      <c r="A524" s="2">
        <v>2019.0</v>
      </c>
      <c r="B524" s="2" t="s">
        <v>6</v>
      </c>
      <c r="C524" s="2" t="s">
        <v>49</v>
      </c>
      <c r="D524" s="2">
        <v>564.0</v>
      </c>
      <c r="E524" s="3">
        <v>4130.0</v>
      </c>
      <c r="F524" s="4">
        <v>39607.0</v>
      </c>
    </row>
    <row r="525" ht="14.25" customHeight="1">
      <c r="A525" s="2">
        <v>2019.0</v>
      </c>
      <c r="B525" s="2" t="s">
        <v>6</v>
      </c>
      <c r="C525" s="2" t="s">
        <v>50</v>
      </c>
      <c r="D525" s="3">
        <v>2095.0</v>
      </c>
      <c r="E525" s="3">
        <v>18691.0</v>
      </c>
      <c r="F525" s="4">
        <v>48704.0</v>
      </c>
    </row>
    <row r="526" ht="14.25" customHeight="1">
      <c r="A526" s="2">
        <v>2019.0</v>
      </c>
      <c r="B526" s="2" t="s">
        <v>6</v>
      </c>
      <c r="C526" s="2" t="s">
        <v>51</v>
      </c>
      <c r="D526" s="3">
        <v>7117.0</v>
      </c>
      <c r="E526" s="3">
        <v>105362.0</v>
      </c>
      <c r="F526" s="4">
        <v>34547.0</v>
      </c>
    </row>
    <row r="527" ht="14.25" customHeight="1">
      <c r="A527" s="2">
        <v>2019.0</v>
      </c>
      <c r="B527" s="2" t="s">
        <v>6</v>
      </c>
      <c r="C527" s="2" t="s">
        <v>52</v>
      </c>
      <c r="D527" s="3">
        <v>1166.0</v>
      </c>
      <c r="E527" s="3">
        <v>23333.0</v>
      </c>
      <c r="F527" s="4">
        <v>80470.0</v>
      </c>
    </row>
    <row r="528" ht="14.25" customHeight="1">
      <c r="A528" s="2">
        <v>2019.0</v>
      </c>
      <c r="B528" s="2" t="s">
        <v>6</v>
      </c>
      <c r="C528" s="2" t="s">
        <v>53</v>
      </c>
      <c r="D528" s="3">
        <v>2876.0</v>
      </c>
      <c r="E528" s="3">
        <v>31424.0</v>
      </c>
      <c r="F528" s="4">
        <v>40225.0</v>
      </c>
    </row>
    <row r="529" ht="14.25" customHeight="1">
      <c r="A529" s="2">
        <v>2019.0</v>
      </c>
      <c r="B529" s="2" t="s">
        <v>6</v>
      </c>
      <c r="C529" s="2" t="s">
        <v>54</v>
      </c>
      <c r="D529" s="3">
        <v>1463.0</v>
      </c>
      <c r="E529" s="3">
        <v>23524.0</v>
      </c>
      <c r="F529" s="4">
        <v>86467.0</v>
      </c>
    </row>
    <row r="530" ht="14.25" customHeight="1">
      <c r="A530" s="2">
        <v>2019.0</v>
      </c>
      <c r="B530" s="2" t="s">
        <v>55</v>
      </c>
      <c r="C530" s="2" t="s">
        <v>7</v>
      </c>
      <c r="D530" s="3">
        <v>10069.0</v>
      </c>
      <c r="E530" s="3">
        <v>93619.0</v>
      </c>
      <c r="F530" s="4">
        <v>56141.0</v>
      </c>
    </row>
    <row r="531" ht="14.25" customHeight="1">
      <c r="A531" s="2">
        <v>2019.0</v>
      </c>
      <c r="B531" s="2" t="s">
        <v>55</v>
      </c>
      <c r="C531" s="2" t="s">
        <v>8</v>
      </c>
      <c r="D531" s="3">
        <v>13677.0</v>
      </c>
      <c r="E531" s="3">
        <v>171309.0</v>
      </c>
      <c r="F531" s="4">
        <v>58621.0</v>
      </c>
    </row>
    <row r="532" ht="14.25" customHeight="1">
      <c r="A532" s="2">
        <v>2019.0</v>
      </c>
      <c r="B532" s="2" t="s">
        <v>55</v>
      </c>
      <c r="C532" s="2" t="s">
        <v>9</v>
      </c>
      <c r="D532" s="3">
        <v>7093.0</v>
      </c>
      <c r="E532" s="3">
        <v>52538.0</v>
      </c>
      <c r="F532" s="4">
        <v>49541.0</v>
      </c>
    </row>
    <row r="533" ht="14.25" customHeight="1">
      <c r="A533" s="2">
        <v>2019.0</v>
      </c>
      <c r="B533" s="2" t="s">
        <v>55</v>
      </c>
      <c r="C533" s="2" t="s">
        <v>10</v>
      </c>
      <c r="D533" s="3">
        <v>84247.0</v>
      </c>
      <c r="E533" s="3">
        <v>885668.0</v>
      </c>
      <c r="F533" s="4">
        <v>73343.0</v>
      </c>
    </row>
    <row r="534" ht="14.25" customHeight="1">
      <c r="A534" s="2">
        <v>2019.0</v>
      </c>
      <c r="B534" s="2" t="s">
        <v>55</v>
      </c>
      <c r="C534" s="2" t="s">
        <v>11</v>
      </c>
      <c r="D534" s="3">
        <v>20430.0</v>
      </c>
      <c r="E534" s="3">
        <v>178880.0</v>
      </c>
      <c r="F534" s="4">
        <v>64603.0</v>
      </c>
    </row>
    <row r="535" ht="14.25" customHeight="1">
      <c r="A535" s="2">
        <v>2019.0</v>
      </c>
      <c r="B535" s="2" t="s">
        <v>55</v>
      </c>
      <c r="C535" s="2" t="s">
        <v>12</v>
      </c>
      <c r="D535" s="3">
        <v>9496.0</v>
      </c>
      <c r="E535" s="3">
        <v>59731.0</v>
      </c>
      <c r="F535" s="4">
        <v>72413.0</v>
      </c>
    </row>
    <row r="536" ht="14.25" customHeight="1">
      <c r="A536" s="2">
        <v>2019.0</v>
      </c>
      <c r="B536" s="2" t="s">
        <v>55</v>
      </c>
      <c r="C536" s="2" t="s">
        <v>13</v>
      </c>
      <c r="D536" s="3">
        <v>3007.0</v>
      </c>
      <c r="E536" s="3">
        <v>22909.0</v>
      </c>
      <c r="F536" s="4">
        <v>62481.0</v>
      </c>
    </row>
    <row r="537" ht="14.25" customHeight="1">
      <c r="A537" s="2">
        <v>2019.0</v>
      </c>
      <c r="B537" s="2" t="s">
        <v>55</v>
      </c>
      <c r="C537" s="2" t="s">
        <v>14</v>
      </c>
      <c r="D537" s="3">
        <v>74711.0</v>
      </c>
      <c r="E537" s="3">
        <v>563526.0</v>
      </c>
      <c r="F537" s="4">
        <v>52893.0</v>
      </c>
    </row>
    <row r="538" ht="14.25" customHeight="1">
      <c r="A538" s="2">
        <v>2019.0</v>
      </c>
      <c r="B538" s="2" t="s">
        <v>55</v>
      </c>
      <c r="C538" s="2" t="s">
        <v>15</v>
      </c>
      <c r="D538" s="3">
        <v>21408.0</v>
      </c>
      <c r="E538" s="3">
        <v>203951.0</v>
      </c>
      <c r="F538" s="4">
        <v>63683.0</v>
      </c>
    </row>
    <row r="539" ht="14.25" customHeight="1">
      <c r="A539" s="2">
        <v>2019.0</v>
      </c>
      <c r="B539" s="2" t="s">
        <v>55</v>
      </c>
      <c r="C539" s="2" t="s">
        <v>16</v>
      </c>
      <c r="D539" s="3">
        <v>8175.0</v>
      </c>
      <c r="E539" s="3">
        <v>50684.0</v>
      </c>
      <c r="F539" s="4">
        <v>46258.0</v>
      </c>
    </row>
    <row r="540" ht="14.25" customHeight="1">
      <c r="A540" s="2">
        <v>2019.0</v>
      </c>
      <c r="B540" s="2" t="s">
        <v>55</v>
      </c>
      <c r="C540" s="2" t="s">
        <v>17</v>
      </c>
      <c r="D540" s="3">
        <v>32686.0</v>
      </c>
      <c r="E540" s="3">
        <v>227968.0</v>
      </c>
      <c r="F540" s="4">
        <v>73799.0</v>
      </c>
    </row>
    <row r="541" ht="14.25" customHeight="1">
      <c r="A541" s="2">
        <v>2019.0</v>
      </c>
      <c r="B541" s="2" t="s">
        <v>55</v>
      </c>
      <c r="C541" s="2" t="s">
        <v>18</v>
      </c>
      <c r="D541" s="3">
        <v>15232.0</v>
      </c>
      <c r="E541" s="3">
        <v>145851.0</v>
      </c>
      <c r="F541" s="4">
        <v>60057.0</v>
      </c>
    </row>
    <row r="542" ht="14.25" customHeight="1">
      <c r="A542" s="2">
        <v>2019.0</v>
      </c>
      <c r="B542" s="2" t="s">
        <v>55</v>
      </c>
      <c r="C542" s="2" t="s">
        <v>19</v>
      </c>
      <c r="D542" s="3">
        <v>9462.0</v>
      </c>
      <c r="E542" s="3">
        <v>78134.0</v>
      </c>
      <c r="F542" s="4">
        <v>58962.0</v>
      </c>
    </row>
    <row r="543" ht="14.25" customHeight="1">
      <c r="A543" s="2">
        <v>2019.0</v>
      </c>
      <c r="B543" s="2" t="s">
        <v>55</v>
      </c>
      <c r="C543" s="2" t="s">
        <v>20</v>
      </c>
      <c r="D543" s="3">
        <v>7399.0</v>
      </c>
      <c r="E543" s="3">
        <v>63735.0</v>
      </c>
      <c r="F543" s="4">
        <v>57030.0</v>
      </c>
    </row>
    <row r="544" ht="14.25" customHeight="1">
      <c r="A544" s="2">
        <v>2019.0</v>
      </c>
      <c r="B544" s="2" t="s">
        <v>55</v>
      </c>
      <c r="C544" s="2" t="s">
        <v>21</v>
      </c>
      <c r="D544" s="3">
        <v>9517.0</v>
      </c>
      <c r="E544" s="3">
        <v>80463.0</v>
      </c>
      <c r="F544" s="4">
        <v>55601.0</v>
      </c>
    </row>
    <row r="545" ht="14.25" customHeight="1">
      <c r="A545" s="2">
        <v>2019.0</v>
      </c>
      <c r="B545" s="2" t="s">
        <v>55</v>
      </c>
      <c r="C545" s="2" t="s">
        <v>22</v>
      </c>
      <c r="D545" s="3">
        <v>10991.0</v>
      </c>
      <c r="E545" s="3">
        <v>142033.0</v>
      </c>
      <c r="F545" s="4">
        <v>64940.0</v>
      </c>
    </row>
    <row r="546" ht="14.25" customHeight="1">
      <c r="A546" s="2">
        <v>2019.0</v>
      </c>
      <c r="B546" s="2" t="s">
        <v>55</v>
      </c>
      <c r="C546" s="2" t="s">
        <v>23</v>
      </c>
      <c r="D546" s="3">
        <v>5605.0</v>
      </c>
      <c r="E546" s="3">
        <v>29987.0</v>
      </c>
      <c r="F546" s="4">
        <v>51654.0</v>
      </c>
    </row>
    <row r="547" ht="14.25" customHeight="1">
      <c r="A547" s="2">
        <v>2019.0</v>
      </c>
      <c r="B547" s="2" t="s">
        <v>55</v>
      </c>
      <c r="C547" s="2" t="s">
        <v>24</v>
      </c>
      <c r="D547" s="3">
        <v>16694.0</v>
      </c>
      <c r="E547" s="3">
        <v>166132.0</v>
      </c>
      <c r="F547" s="4">
        <v>67799.0</v>
      </c>
    </row>
    <row r="548" ht="14.25" customHeight="1">
      <c r="A548" s="2">
        <v>2019.0</v>
      </c>
      <c r="B548" s="2" t="s">
        <v>55</v>
      </c>
      <c r="C548" s="2" t="s">
        <v>25</v>
      </c>
      <c r="D548" s="3">
        <v>21309.0</v>
      </c>
      <c r="E548" s="3">
        <v>163062.0</v>
      </c>
      <c r="F548" s="4">
        <v>81436.0</v>
      </c>
    </row>
    <row r="549" ht="14.25" customHeight="1">
      <c r="A549" s="2">
        <v>2019.0</v>
      </c>
      <c r="B549" s="2" t="s">
        <v>55</v>
      </c>
      <c r="C549" s="2" t="s">
        <v>26</v>
      </c>
      <c r="D549" s="3">
        <v>21106.0</v>
      </c>
      <c r="E549" s="3">
        <v>173015.0</v>
      </c>
      <c r="F549" s="4">
        <v>63588.0</v>
      </c>
    </row>
    <row r="550" ht="14.25" customHeight="1">
      <c r="A550" s="2">
        <v>2019.0</v>
      </c>
      <c r="B550" s="2" t="s">
        <v>55</v>
      </c>
      <c r="C550" s="2" t="s">
        <v>27</v>
      </c>
      <c r="D550" s="3">
        <v>16700.0</v>
      </c>
      <c r="E550" s="3">
        <v>127092.0</v>
      </c>
      <c r="F550" s="4">
        <v>69734.0</v>
      </c>
    </row>
    <row r="551" ht="14.25" customHeight="1">
      <c r="A551" s="2">
        <v>2019.0</v>
      </c>
      <c r="B551" s="2" t="s">
        <v>55</v>
      </c>
      <c r="C551" s="2" t="s">
        <v>28</v>
      </c>
      <c r="D551" s="3">
        <v>5771.0</v>
      </c>
      <c r="E551" s="3">
        <v>44543.0</v>
      </c>
      <c r="F551" s="4">
        <v>50925.0</v>
      </c>
    </row>
    <row r="552" ht="14.25" customHeight="1">
      <c r="A552" s="2">
        <v>2019.0</v>
      </c>
      <c r="B552" s="2" t="s">
        <v>55</v>
      </c>
      <c r="C552" s="2" t="s">
        <v>29</v>
      </c>
      <c r="D552" s="3">
        <v>15133.0</v>
      </c>
      <c r="E552" s="3">
        <v>126641.0</v>
      </c>
      <c r="F552" s="4">
        <v>61762.0</v>
      </c>
    </row>
    <row r="553" ht="14.25" customHeight="1">
      <c r="A553" s="2">
        <v>2019.0</v>
      </c>
      <c r="B553" s="2" t="s">
        <v>55</v>
      </c>
      <c r="C553" s="2" t="s">
        <v>30</v>
      </c>
      <c r="D553" s="3">
        <v>6432.0</v>
      </c>
      <c r="E553" s="3">
        <v>29914.0</v>
      </c>
      <c r="F553" s="4">
        <v>53962.0</v>
      </c>
    </row>
    <row r="554" ht="14.25" customHeight="1">
      <c r="A554" s="2">
        <v>2019.0</v>
      </c>
      <c r="B554" s="2" t="s">
        <v>55</v>
      </c>
      <c r="C554" s="2" t="s">
        <v>31</v>
      </c>
      <c r="D554" s="3">
        <v>7038.0</v>
      </c>
      <c r="E554" s="3">
        <v>53732.0</v>
      </c>
      <c r="F554" s="4">
        <v>53794.0</v>
      </c>
    </row>
    <row r="555" ht="14.25" customHeight="1">
      <c r="A555" s="2">
        <v>2019.0</v>
      </c>
      <c r="B555" s="2" t="s">
        <v>55</v>
      </c>
      <c r="C555" s="2" t="s">
        <v>32</v>
      </c>
      <c r="D555" s="3">
        <v>5852.0</v>
      </c>
      <c r="E555" s="3">
        <v>95939.0</v>
      </c>
      <c r="F555" s="4">
        <v>64365.0</v>
      </c>
    </row>
    <row r="556" ht="14.25" customHeight="1">
      <c r="A556" s="2">
        <v>2019.0</v>
      </c>
      <c r="B556" s="2" t="s">
        <v>55</v>
      </c>
      <c r="C556" s="2" t="s">
        <v>33</v>
      </c>
      <c r="D556" s="3">
        <v>4692.0</v>
      </c>
      <c r="E556" s="3">
        <v>27825.0</v>
      </c>
      <c r="F556" s="4">
        <v>64868.0</v>
      </c>
    </row>
    <row r="557" ht="14.25" customHeight="1">
      <c r="A557" s="2">
        <v>2019.0</v>
      </c>
      <c r="B557" s="2" t="s">
        <v>55</v>
      </c>
      <c r="C557" s="2" t="s">
        <v>34</v>
      </c>
      <c r="D557" s="3">
        <v>22556.0</v>
      </c>
      <c r="E557" s="3">
        <v>159462.0</v>
      </c>
      <c r="F557" s="4">
        <v>74644.0</v>
      </c>
    </row>
    <row r="558" ht="14.25" customHeight="1">
      <c r="A558" s="2">
        <v>2019.0</v>
      </c>
      <c r="B558" s="2" t="s">
        <v>55</v>
      </c>
      <c r="C558" s="2" t="s">
        <v>35</v>
      </c>
      <c r="D558" s="3">
        <v>5571.0</v>
      </c>
      <c r="E558" s="3">
        <v>50153.0</v>
      </c>
      <c r="F558" s="4">
        <v>52091.0</v>
      </c>
    </row>
    <row r="559" ht="14.25" customHeight="1">
      <c r="A559" s="2">
        <v>2019.0</v>
      </c>
      <c r="B559" s="2" t="s">
        <v>55</v>
      </c>
      <c r="C559" s="2" t="s">
        <v>36</v>
      </c>
      <c r="D559" s="3">
        <v>50432.0</v>
      </c>
      <c r="E559" s="3">
        <v>405650.0</v>
      </c>
      <c r="F559" s="4">
        <v>75570.0</v>
      </c>
    </row>
    <row r="560" ht="14.25" customHeight="1">
      <c r="A560" s="2">
        <v>2019.0</v>
      </c>
      <c r="B560" s="2" t="s">
        <v>55</v>
      </c>
      <c r="C560" s="2" t="s">
        <v>37</v>
      </c>
      <c r="D560" s="3">
        <v>27974.0</v>
      </c>
      <c r="E560" s="3">
        <v>231739.0</v>
      </c>
      <c r="F560" s="4">
        <v>56974.0</v>
      </c>
    </row>
    <row r="561" ht="14.25" customHeight="1">
      <c r="A561" s="2">
        <v>2019.0</v>
      </c>
      <c r="B561" s="2" t="s">
        <v>55</v>
      </c>
      <c r="C561" s="2" t="s">
        <v>38</v>
      </c>
      <c r="D561" s="3">
        <v>3692.0</v>
      </c>
      <c r="E561" s="3">
        <v>27961.0</v>
      </c>
      <c r="F561" s="4">
        <v>68153.0</v>
      </c>
    </row>
    <row r="562" ht="14.25" customHeight="1">
      <c r="A562" s="2">
        <v>2019.0</v>
      </c>
      <c r="B562" s="2" t="s">
        <v>55</v>
      </c>
      <c r="C562" s="2" t="s">
        <v>39</v>
      </c>
      <c r="D562" s="3">
        <v>23405.0</v>
      </c>
      <c r="E562" s="3">
        <v>226563.0</v>
      </c>
      <c r="F562" s="4">
        <v>62383.0</v>
      </c>
    </row>
    <row r="563" ht="14.25" customHeight="1">
      <c r="A563" s="2">
        <v>2019.0</v>
      </c>
      <c r="B563" s="2" t="s">
        <v>55</v>
      </c>
      <c r="C563" s="2" t="s">
        <v>40</v>
      </c>
      <c r="D563" s="3">
        <v>9801.0</v>
      </c>
      <c r="E563" s="3">
        <v>82834.0</v>
      </c>
      <c r="F563" s="4">
        <v>54435.0</v>
      </c>
    </row>
    <row r="564" ht="14.25" customHeight="1">
      <c r="A564" s="2">
        <v>2019.0</v>
      </c>
      <c r="B564" s="2" t="s">
        <v>55</v>
      </c>
      <c r="C564" s="2" t="s">
        <v>41</v>
      </c>
      <c r="D564" s="3">
        <v>14626.0</v>
      </c>
      <c r="E564" s="3">
        <v>108871.0</v>
      </c>
      <c r="F564" s="4">
        <v>63148.0</v>
      </c>
    </row>
    <row r="565" ht="14.25" customHeight="1">
      <c r="A565" s="2">
        <v>2019.0</v>
      </c>
      <c r="B565" s="2" t="s">
        <v>55</v>
      </c>
      <c r="C565" s="2" t="s">
        <v>42</v>
      </c>
      <c r="D565" s="3">
        <v>29139.0</v>
      </c>
      <c r="E565" s="3">
        <v>260895.0</v>
      </c>
      <c r="F565" s="4">
        <v>68612.0</v>
      </c>
    </row>
    <row r="566" ht="14.25" customHeight="1">
      <c r="A566" s="2">
        <v>2019.0</v>
      </c>
      <c r="B566" s="2" t="s">
        <v>55</v>
      </c>
      <c r="C566" s="2" t="s">
        <v>43</v>
      </c>
      <c r="D566" s="3">
        <v>3833.0</v>
      </c>
      <c r="E566" s="3">
        <v>19980.0</v>
      </c>
      <c r="F566" s="4">
        <v>63414.0</v>
      </c>
    </row>
    <row r="567" ht="14.25" customHeight="1">
      <c r="A567" s="2">
        <v>2019.0</v>
      </c>
      <c r="B567" s="2" t="s">
        <v>55</v>
      </c>
      <c r="C567" s="2" t="s">
        <v>44</v>
      </c>
      <c r="D567" s="3">
        <v>12956.0</v>
      </c>
      <c r="E567" s="3">
        <v>107028.0</v>
      </c>
      <c r="F567" s="4">
        <v>55230.0</v>
      </c>
    </row>
    <row r="568" ht="14.25" customHeight="1">
      <c r="A568" s="2">
        <v>2019.0</v>
      </c>
      <c r="B568" s="2" t="s">
        <v>55</v>
      </c>
      <c r="C568" s="2" t="s">
        <v>45</v>
      </c>
      <c r="D568" s="3">
        <v>3897.0</v>
      </c>
      <c r="E568" s="3">
        <v>23609.0</v>
      </c>
      <c r="F568" s="4">
        <v>50997.0</v>
      </c>
    </row>
    <row r="569" ht="14.25" customHeight="1">
      <c r="A569" s="2">
        <v>2019.0</v>
      </c>
      <c r="B569" s="2" t="s">
        <v>55</v>
      </c>
      <c r="C569" s="2" t="s">
        <v>46</v>
      </c>
      <c r="D569" s="3">
        <v>12487.0</v>
      </c>
      <c r="E569" s="3">
        <v>130126.0</v>
      </c>
      <c r="F569" s="4">
        <v>58777.0</v>
      </c>
    </row>
    <row r="570" ht="14.25" customHeight="1">
      <c r="A570" s="2">
        <v>2019.0</v>
      </c>
      <c r="B570" s="2" t="s">
        <v>55</v>
      </c>
      <c r="C570" s="2" t="s">
        <v>47</v>
      </c>
      <c r="D570" s="3">
        <v>53248.0</v>
      </c>
      <c r="E570" s="3">
        <v>774190.0</v>
      </c>
      <c r="F570" s="4">
        <v>67564.0</v>
      </c>
    </row>
    <row r="571" ht="14.25" customHeight="1">
      <c r="A571" s="2">
        <v>2019.0</v>
      </c>
      <c r="B571" s="2" t="s">
        <v>55</v>
      </c>
      <c r="C571" s="2" t="s">
        <v>48</v>
      </c>
      <c r="D571" s="3">
        <v>12212.0</v>
      </c>
      <c r="E571" s="3">
        <v>109486.0</v>
      </c>
      <c r="F571" s="4">
        <v>53428.0</v>
      </c>
    </row>
    <row r="572" ht="14.25" customHeight="1">
      <c r="A572" s="2">
        <v>2019.0</v>
      </c>
      <c r="B572" s="2" t="s">
        <v>55</v>
      </c>
      <c r="C572" s="2" t="s">
        <v>49</v>
      </c>
      <c r="D572" s="3">
        <v>2846.0</v>
      </c>
      <c r="E572" s="3">
        <v>15283.0</v>
      </c>
      <c r="F572" s="4">
        <v>52585.0</v>
      </c>
    </row>
    <row r="573" ht="14.25" customHeight="1">
      <c r="A573" s="2">
        <v>2019.0</v>
      </c>
      <c r="B573" s="2" t="s">
        <v>55</v>
      </c>
      <c r="C573" s="2" t="s">
        <v>50</v>
      </c>
      <c r="D573" s="3">
        <v>21468.0</v>
      </c>
      <c r="E573" s="3">
        <v>202134.0</v>
      </c>
      <c r="F573" s="4">
        <v>60504.0</v>
      </c>
    </row>
    <row r="574" ht="14.25" customHeight="1">
      <c r="A574" s="2">
        <v>2019.0</v>
      </c>
      <c r="B574" s="2" t="s">
        <v>55</v>
      </c>
      <c r="C574" s="2" t="s">
        <v>51</v>
      </c>
      <c r="D574" s="3">
        <v>26472.0</v>
      </c>
      <c r="E574" s="3">
        <v>205717.0</v>
      </c>
      <c r="F574" s="4">
        <v>67833.0</v>
      </c>
    </row>
    <row r="575" ht="14.25" customHeight="1">
      <c r="A575" s="2">
        <v>2019.0</v>
      </c>
      <c r="B575" s="2" t="s">
        <v>55</v>
      </c>
      <c r="C575" s="2" t="s">
        <v>52</v>
      </c>
      <c r="D575" s="3">
        <v>4338.0</v>
      </c>
      <c r="E575" s="3">
        <v>35459.0</v>
      </c>
      <c r="F575" s="4">
        <v>64460.0</v>
      </c>
    </row>
    <row r="576" ht="14.25" customHeight="1">
      <c r="A576" s="2">
        <v>2019.0</v>
      </c>
      <c r="B576" s="2" t="s">
        <v>55</v>
      </c>
      <c r="C576" s="2" t="s">
        <v>53</v>
      </c>
      <c r="D576" s="3">
        <v>14823.0</v>
      </c>
      <c r="E576" s="3">
        <v>124384.0</v>
      </c>
      <c r="F576" s="4">
        <v>63874.0</v>
      </c>
    </row>
    <row r="577" ht="14.25" customHeight="1">
      <c r="A577" s="2">
        <v>2019.0</v>
      </c>
      <c r="B577" s="2" t="s">
        <v>55</v>
      </c>
      <c r="C577" s="2" t="s">
        <v>54</v>
      </c>
      <c r="D577" s="3">
        <v>3427.0</v>
      </c>
      <c r="E577" s="3">
        <v>22875.0</v>
      </c>
      <c r="F577" s="4">
        <v>57417.0</v>
      </c>
    </row>
    <row r="578" ht="14.25" customHeight="1">
      <c r="A578" s="2">
        <v>2019.0</v>
      </c>
      <c r="B578" s="2" t="s">
        <v>56</v>
      </c>
      <c r="C578" s="2" t="s">
        <v>7</v>
      </c>
      <c r="D578" s="3">
        <v>5677.0</v>
      </c>
      <c r="E578" s="3">
        <v>268948.0</v>
      </c>
      <c r="F578" s="4">
        <v>58532.0</v>
      </c>
    </row>
    <row r="579" ht="14.25" customHeight="1">
      <c r="A579" s="2">
        <v>2019.0</v>
      </c>
      <c r="B579" s="2" t="s">
        <v>56</v>
      </c>
      <c r="C579" s="2" t="s">
        <v>8</v>
      </c>
      <c r="D579" s="3">
        <v>5157.0</v>
      </c>
      <c r="E579" s="3">
        <v>177610.0</v>
      </c>
      <c r="F579" s="4">
        <v>78966.0</v>
      </c>
    </row>
    <row r="580" ht="14.25" customHeight="1">
      <c r="A580" s="2">
        <v>2019.0</v>
      </c>
      <c r="B580" s="2" t="s">
        <v>56</v>
      </c>
      <c r="C580" s="2" t="s">
        <v>9</v>
      </c>
      <c r="D580" s="3">
        <v>2930.0</v>
      </c>
      <c r="E580" s="3">
        <v>162214.0</v>
      </c>
      <c r="F580" s="4">
        <v>49202.0</v>
      </c>
    </row>
    <row r="581" ht="14.25" customHeight="1">
      <c r="A581" s="2">
        <v>2019.0</v>
      </c>
      <c r="B581" s="2" t="s">
        <v>56</v>
      </c>
      <c r="C581" s="2" t="s">
        <v>10</v>
      </c>
      <c r="D581" s="3">
        <v>44539.0</v>
      </c>
      <c r="E581" s="3">
        <v>1322455.0</v>
      </c>
      <c r="F581" s="4">
        <v>98222.0</v>
      </c>
    </row>
    <row r="582" ht="14.25" customHeight="1">
      <c r="A582" s="2">
        <v>2019.0</v>
      </c>
      <c r="B582" s="2" t="s">
        <v>56</v>
      </c>
      <c r="C582" s="2" t="s">
        <v>11</v>
      </c>
      <c r="D582" s="3">
        <v>5849.0</v>
      </c>
      <c r="E582" s="3">
        <v>150109.0</v>
      </c>
      <c r="F582" s="4">
        <v>73935.0</v>
      </c>
    </row>
    <row r="583" ht="14.25" customHeight="1">
      <c r="A583" s="2">
        <v>2019.0</v>
      </c>
      <c r="B583" s="2" t="s">
        <v>56</v>
      </c>
      <c r="C583" s="2" t="s">
        <v>12</v>
      </c>
      <c r="D583" s="3">
        <v>4405.0</v>
      </c>
      <c r="E583" s="3">
        <v>161899.0</v>
      </c>
      <c r="F583" s="4">
        <v>85024.0</v>
      </c>
    </row>
    <row r="584" ht="14.25" customHeight="1">
      <c r="A584" s="2">
        <v>2019.0</v>
      </c>
      <c r="B584" s="2" t="s">
        <v>56</v>
      </c>
      <c r="C584" s="2" t="s">
        <v>13</v>
      </c>
      <c r="D584" s="2">
        <v>663.0</v>
      </c>
      <c r="E584" s="3">
        <v>27298.0</v>
      </c>
      <c r="F584" s="4">
        <v>66194.0</v>
      </c>
    </row>
    <row r="585" ht="14.25" customHeight="1">
      <c r="A585" s="2">
        <v>2019.0</v>
      </c>
      <c r="B585" s="2" t="s">
        <v>56</v>
      </c>
      <c r="C585" s="2" t="s">
        <v>14</v>
      </c>
      <c r="D585" s="3">
        <v>20799.0</v>
      </c>
      <c r="E585" s="3">
        <v>383956.0</v>
      </c>
      <c r="F585" s="4">
        <v>63877.0</v>
      </c>
    </row>
    <row r="586" ht="14.25" customHeight="1">
      <c r="A586" s="2">
        <v>2019.0</v>
      </c>
      <c r="B586" s="2" t="s">
        <v>56</v>
      </c>
      <c r="C586" s="2" t="s">
        <v>15</v>
      </c>
      <c r="D586" s="3">
        <v>10066.0</v>
      </c>
      <c r="E586" s="3">
        <v>404085.0</v>
      </c>
      <c r="F586" s="4">
        <v>58246.0</v>
      </c>
    </row>
    <row r="587" ht="14.25" customHeight="1">
      <c r="A587" s="2">
        <v>2019.0</v>
      </c>
      <c r="B587" s="2" t="s">
        <v>56</v>
      </c>
      <c r="C587" s="2" t="s">
        <v>16</v>
      </c>
      <c r="D587" s="3">
        <v>2680.0</v>
      </c>
      <c r="E587" s="3">
        <v>68404.0</v>
      </c>
      <c r="F587" s="4">
        <v>62480.0</v>
      </c>
    </row>
    <row r="588" ht="14.25" customHeight="1">
      <c r="A588" s="2">
        <v>2019.0</v>
      </c>
      <c r="B588" s="2" t="s">
        <v>56</v>
      </c>
      <c r="C588" s="2" t="s">
        <v>17</v>
      </c>
      <c r="D588" s="3">
        <v>18066.0</v>
      </c>
      <c r="E588" s="3">
        <v>585894.0</v>
      </c>
      <c r="F588" s="4">
        <v>72819.0</v>
      </c>
    </row>
    <row r="589" ht="14.25" customHeight="1">
      <c r="A589" s="2">
        <v>2019.0</v>
      </c>
      <c r="B589" s="2" t="s">
        <v>56</v>
      </c>
      <c r="C589" s="2" t="s">
        <v>18</v>
      </c>
      <c r="D589" s="3">
        <v>9083.0</v>
      </c>
      <c r="E589" s="3">
        <v>541099.0</v>
      </c>
      <c r="F589" s="4">
        <v>63320.0</v>
      </c>
    </row>
    <row r="590" ht="14.25" customHeight="1">
      <c r="A590" s="2">
        <v>2019.0</v>
      </c>
      <c r="B590" s="2" t="s">
        <v>56</v>
      </c>
      <c r="C590" s="2" t="s">
        <v>19</v>
      </c>
      <c r="D590" s="3">
        <v>4132.0</v>
      </c>
      <c r="E590" s="3">
        <v>226152.0</v>
      </c>
      <c r="F590" s="4">
        <v>60185.0</v>
      </c>
    </row>
    <row r="591" ht="14.25" customHeight="1">
      <c r="A591" s="2">
        <v>2019.0</v>
      </c>
      <c r="B591" s="2" t="s">
        <v>56</v>
      </c>
      <c r="C591" s="2" t="s">
        <v>20</v>
      </c>
      <c r="D591" s="3">
        <v>3105.0</v>
      </c>
      <c r="E591" s="3">
        <v>167196.0</v>
      </c>
      <c r="F591" s="4">
        <v>59652.0</v>
      </c>
    </row>
    <row r="592" ht="14.25" customHeight="1">
      <c r="A592" s="2">
        <v>2019.0</v>
      </c>
      <c r="B592" s="2" t="s">
        <v>56</v>
      </c>
      <c r="C592" s="2" t="s">
        <v>21</v>
      </c>
      <c r="D592" s="3">
        <v>4583.0</v>
      </c>
      <c r="E592" s="3">
        <v>252626.0</v>
      </c>
      <c r="F592" s="4">
        <v>61167.0</v>
      </c>
    </row>
    <row r="593" ht="14.25" customHeight="1">
      <c r="A593" s="2">
        <v>2019.0</v>
      </c>
      <c r="B593" s="2" t="s">
        <v>56</v>
      </c>
      <c r="C593" s="2" t="s">
        <v>22</v>
      </c>
      <c r="D593" s="3">
        <v>4453.0</v>
      </c>
      <c r="E593" s="3">
        <v>137729.0</v>
      </c>
      <c r="F593" s="4">
        <v>77600.0</v>
      </c>
    </row>
    <row r="594" ht="14.25" customHeight="1">
      <c r="A594" s="2">
        <v>2019.0</v>
      </c>
      <c r="B594" s="2" t="s">
        <v>56</v>
      </c>
      <c r="C594" s="2" t="s">
        <v>23</v>
      </c>
      <c r="D594" s="3">
        <v>1870.0</v>
      </c>
      <c r="E594" s="3">
        <v>53047.0</v>
      </c>
      <c r="F594" s="4">
        <v>57227.0</v>
      </c>
    </row>
    <row r="595" ht="14.25" customHeight="1">
      <c r="A595" s="2">
        <v>2019.0</v>
      </c>
      <c r="B595" s="2" t="s">
        <v>56</v>
      </c>
      <c r="C595" s="2" t="s">
        <v>24</v>
      </c>
      <c r="D595" s="3">
        <v>4145.0</v>
      </c>
      <c r="E595" s="3">
        <v>112273.0</v>
      </c>
      <c r="F595" s="4">
        <v>79016.0</v>
      </c>
    </row>
    <row r="596" ht="14.25" customHeight="1">
      <c r="A596" s="2">
        <v>2019.0</v>
      </c>
      <c r="B596" s="2" t="s">
        <v>56</v>
      </c>
      <c r="C596" s="2" t="s">
        <v>25</v>
      </c>
      <c r="D596" s="3">
        <v>6682.0</v>
      </c>
      <c r="E596" s="3">
        <v>244258.0</v>
      </c>
      <c r="F596" s="4">
        <v>89698.0</v>
      </c>
    </row>
    <row r="597" ht="14.25" customHeight="1">
      <c r="A597" s="2">
        <v>2019.0</v>
      </c>
      <c r="B597" s="2" t="s">
        <v>56</v>
      </c>
      <c r="C597" s="2" t="s">
        <v>26</v>
      </c>
      <c r="D597" s="3">
        <v>16948.0</v>
      </c>
      <c r="E597" s="3">
        <v>625676.0</v>
      </c>
      <c r="F597" s="4">
        <v>68465.0</v>
      </c>
    </row>
    <row r="598" ht="14.25" customHeight="1">
      <c r="A598" s="2">
        <v>2019.0</v>
      </c>
      <c r="B598" s="2" t="s">
        <v>56</v>
      </c>
      <c r="C598" s="2" t="s">
        <v>27</v>
      </c>
      <c r="D598" s="3">
        <v>8265.0</v>
      </c>
      <c r="E598" s="3">
        <v>324018.0</v>
      </c>
      <c r="F598" s="4">
        <v>68082.0</v>
      </c>
    </row>
    <row r="599" ht="14.25" customHeight="1">
      <c r="A599" s="2">
        <v>2019.0</v>
      </c>
      <c r="B599" s="2" t="s">
        <v>56</v>
      </c>
      <c r="C599" s="2" t="s">
        <v>28</v>
      </c>
      <c r="D599" s="3">
        <v>2396.0</v>
      </c>
      <c r="E599" s="3">
        <v>146775.0</v>
      </c>
      <c r="F599" s="4">
        <v>50065.0</v>
      </c>
    </row>
    <row r="600" ht="14.25" customHeight="1">
      <c r="A600" s="2">
        <v>2019.0</v>
      </c>
      <c r="B600" s="2" t="s">
        <v>56</v>
      </c>
      <c r="C600" s="2" t="s">
        <v>29</v>
      </c>
      <c r="D600" s="3">
        <v>6681.0</v>
      </c>
      <c r="E600" s="3">
        <v>277104.0</v>
      </c>
      <c r="F600" s="4">
        <v>59758.0</v>
      </c>
    </row>
    <row r="601" ht="14.25" customHeight="1">
      <c r="A601" s="2">
        <v>2019.0</v>
      </c>
      <c r="B601" s="2" t="s">
        <v>56</v>
      </c>
      <c r="C601" s="2" t="s">
        <v>30</v>
      </c>
      <c r="D601" s="3">
        <v>1625.0</v>
      </c>
      <c r="E601" s="3">
        <v>20972.0</v>
      </c>
      <c r="F601" s="4">
        <v>51666.0</v>
      </c>
    </row>
    <row r="602" ht="14.25" customHeight="1">
      <c r="A602" s="2">
        <v>2019.0</v>
      </c>
      <c r="B602" s="2" t="s">
        <v>56</v>
      </c>
      <c r="C602" s="2" t="s">
        <v>31</v>
      </c>
      <c r="D602" s="3">
        <v>1974.0</v>
      </c>
      <c r="E602" s="3">
        <v>99914.0</v>
      </c>
      <c r="F602" s="4">
        <v>52716.0</v>
      </c>
    </row>
    <row r="603" ht="14.25" customHeight="1">
      <c r="A603" s="2">
        <v>2019.0</v>
      </c>
      <c r="B603" s="2" t="s">
        <v>56</v>
      </c>
      <c r="C603" s="2" t="s">
        <v>32</v>
      </c>
      <c r="D603" s="3">
        <v>2069.0</v>
      </c>
      <c r="E603" s="3">
        <v>59279.0</v>
      </c>
      <c r="F603" s="4">
        <v>59498.0</v>
      </c>
    </row>
    <row r="604" ht="14.25" customHeight="1">
      <c r="A604" s="2">
        <v>2019.0</v>
      </c>
      <c r="B604" s="2" t="s">
        <v>56</v>
      </c>
      <c r="C604" s="2" t="s">
        <v>33</v>
      </c>
      <c r="D604" s="3">
        <v>2012.0</v>
      </c>
      <c r="E604" s="3">
        <v>71459.0</v>
      </c>
      <c r="F604" s="4">
        <v>73007.0</v>
      </c>
    </row>
    <row r="605" ht="14.25" customHeight="1">
      <c r="A605" s="2">
        <v>2019.0</v>
      </c>
      <c r="B605" s="2" t="s">
        <v>56</v>
      </c>
      <c r="C605" s="2" t="s">
        <v>34</v>
      </c>
      <c r="D605" s="3">
        <v>8994.0</v>
      </c>
      <c r="E605" s="3">
        <v>249464.0</v>
      </c>
      <c r="F605" s="4">
        <v>81649.0</v>
      </c>
    </row>
    <row r="606" ht="14.25" customHeight="1">
      <c r="A606" s="2">
        <v>2019.0</v>
      </c>
      <c r="B606" s="2" t="s">
        <v>56</v>
      </c>
      <c r="C606" s="2" t="s">
        <v>35</v>
      </c>
      <c r="D606" s="3">
        <v>1810.0</v>
      </c>
      <c r="E606" s="3">
        <v>28514.0</v>
      </c>
      <c r="F606" s="4">
        <v>55737.0</v>
      </c>
    </row>
    <row r="607" ht="14.25" customHeight="1">
      <c r="A607" s="2">
        <v>2019.0</v>
      </c>
      <c r="B607" s="2" t="s">
        <v>56</v>
      </c>
      <c r="C607" s="2" t="s">
        <v>36</v>
      </c>
      <c r="D607" s="3">
        <v>16457.0</v>
      </c>
      <c r="E607" s="3">
        <v>437040.0</v>
      </c>
      <c r="F607" s="4">
        <v>69154.0</v>
      </c>
    </row>
    <row r="608" ht="14.25" customHeight="1">
      <c r="A608" s="2">
        <v>2019.0</v>
      </c>
      <c r="B608" s="2" t="s">
        <v>56</v>
      </c>
      <c r="C608" s="2" t="s">
        <v>37</v>
      </c>
      <c r="D608" s="3">
        <v>10247.0</v>
      </c>
      <c r="E608" s="3">
        <v>477086.0</v>
      </c>
      <c r="F608" s="4">
        <v>61095.0</v>
      </c>
    </row>
    <row r="609" ht="14.25" customHeight="1">
      <c r="A609" s="2">
        <v>2019.0</v>
      </c>
      <c r="B609" s="2" t="s">
        <v>56</v>
      </c>
      <c r="C609" s="2" t="s">
        <v>38</v>
      </c>
      <c r="D609" s="2">
        <v>808.0</v>
      </c>
      <c r="E609" s="3">
        <v>26471.0</v>
      </c>
      <c r="F609" s="4">
        <v>55179.0</v>
      </c>
    </row>
    <row r="610" ht="14.25" customHeight="1">
      <c r="A610" s="2">
        <v>2019.0</v>
      </c>
      <c r="B610" s="2" t="s">
        <v>56</v>
      </c>
      <c r="C610" s="2" t="s">
        <v>39</v>
      </c>
      <c r="D610" s="3">
        <v>15486.0</v>
      </c>
      <c r="E610" s="3">
        <v>700786.0</v>
      </c>
      <c r="F610" s="4">
        <v>62878.0</v>
      </c>
    </row>
    <row r="611" ht="14.25" customHeight="1">
      <c r="A611" s="2">
        <v>2019.0</v>
      </c>
      <c r="B611" s="2" t="s">
        <v>56</v>
      </c>
      <c r="C611" s="2" t="s">
        <v>40</v>
      </c>
      <c r="D611" s="3">
        <v>4213.0</v>
      </c>
      <c r="E611" s="3">
        <v>140812.0</v>
      </c>
      <c r="F611" s="4">
        <v>59951.0</v>
      </c>
    </row>
    <row r="612" ht="14.25" customHeight="1">
      <c r="A612" s="2">
        <v>2019.0</v>
      </c>
      <c r="B612" s="2" t="s">
        <v>56</v>
      </c>
      <c r="C612" s="2" t="s">
        <v>41</v>
      </c>
      <c r="D612" s="3">
        <v>6396.0</v>
      </c>
      <c r="E612" s="3">
        <v>197626.0</v>
      </c>
      <c r="F612" s="4">
        <v>71436.0</v>
      </c>
    </row>
    <row r="613" ht="14.25" customHeight="1">
      <c r="A613" s="2">
        <v>2019.0</v>
      </c>
      <c r="B613" s="2" t="s">
        <v>56</v>
      </c>
      <c r="C613" s="2" t="s">
        <v>42</v>
      </c>
      <c r="D613" s="3">
        <v>14432.0</v>
      </c>
      <c r="E613" s="3">
        <v>574751.0</v>
      </c>
      <c r="F613" s="4">
        <v>64231.0</v>
      </c>
    </row>
    <row r="614" ht="14.25" customHeight="1">
      <c r="A614" s="2">
        <v>2019.0</v>
      </c>
      <c r="B614" s="2" t="s">
        <v>56</v>
      </c>
      <c r="C614" s="2" t="s">
        <v>43</v>
      </c>
      <c r="D614" s="3">
        <v>1636.0</v>
      </c>
      <c r="E614" s="3">
        <v>39736.0</v>
      </c>
      <c r="F614" s="4">
        <v>60286.0</v>
      </c>
    </row>
    <row r="615" ht="14.25" customHeight="1">
      <c r="A615" s="2">
        <v>2019.0</v>
      </c>
      <c r="B615" s="2" t="s">
        <v>56</v>
      </c>
      <c r="C615" s="2" t="s">
        <v>44</v>
      </c>
      <c r="D615" s="3">
        <v>6414.0</v>
      </c>
      <c r="E615" s="3">
        <v>258252.0</v>
      </c>
      <c r="F615" s="4">
        <v>60850.0</v>
      </c>
    </row>
    <row r="616" ht="14.25" customHeight="1">
      <c r="A616" s="2">
        <v>2019.0</v>
      </c>
      <c r="B616" s="2" t="s">
        <v>56</v>
      </c>
      <c r="C616" s="2" t="s">
        <v>45</v>
      </c>
      <c r="D616" s="3">
        <v>1067.0</v>
      </c>
      <c r="E616" s="3">
        <v>44972.0</v>
      </c>
      <c r="F616" s="4">
        <v>50219.0</v>
      </c>
    </row>
    <row r="617" ht="14.25" customHeight="1">
      <c r="A617" s="2">
        <v>2019.0</v>
      </c>
      <c r="B617" s="2" t="s">
        <v>56</v>
      </c>
      <c r="C617" s="2" t="s">
        <v>46</v>
      </c>
      <c r="D617" s="3">
        <v>7272.0</v>
      </c>
      <c r="E617" s="3">
        <v>354961.0</v>
      </c>
      <c r="F617" s="4">
        <v>60305.0</v>
      </c>
    </row>
    <row r="618" ht="14.25" customHeight="1">
      <c r="A618" s="2">
        <v>2019.0</v>
      </c>
      <c r="B618" s="2" t="s">
        <v>56</v>
      </c>
      <c r="C618" s="2" t="s">
        <v>47</v>
      </c>
      <c r="D618" s="3">
        <v>25577.0</v>
      </c>
      <c r="E618" s="3">
        <v>905953.0</v>
      </c>
      <c r="F618" s="4">
        <v>79766.0</v>
      </c>
    </row>
    <row r="619" ht="14.25" customHeight="1">
      <c r="A619" s="2">
        <v>2019.0</v>
      </c>
      <c r="B619" s="2" t="s">
        <v>56</v>
      </c>
      <c r="C619" s="2" t="s">
        <v>48</v>
      </c>
      <c r="D619" s="3">
        <v>4547.0</v>
      </c>
      <c r="E619" s="3">
        <v>136085.0</v>
      </c>
      <c r="F619" s="4">
        <v>59426.0</v>
      </c>
    </row>
    <row r="620" ht="14.25" customHeight="1">
      <c r="A620" s="2">
        <v>2019.0</v>
      </c>
      <c r="B620" s="2" t="s">
        <v>56</v>
      </c>
      <c r="C620" s="2" t="s">
        <v>49</v>
      </c>
      <c r="D620" s="3">
        <v>1108.0</v>
      </c>
      <c r="E620" s="3">
        <v>30091.0</v>
      </c>
      <c r="F620" s="4">
        <v>60807.0</v>
      </c>
    </row>
    <row r="621" ht="14.25" customHeight="1">
      <c r="A621" s="2">
        <v>2019.0</v>
      </c>
      <c r="B621" s="2" t="s">
        <v>56</v>
      </c>
      <c r="C621" s="2" t="s">
        <v>50</v>
      </c>
      <c r="D621" s="3">
        <v>6864.0</v>
      </c>
      <c r="E621" s="3">
        <v>242160.0</v>
      </c>
      <c r="F621" s="4">
        <v>61341.0</v>
      </c>
    </row>
    <row r="622" ht="14.25" customHeight="1">
      <c r="A622" s="2">
        <v>2019.0</v>
      </c>
      <c r="B622" s="2" t="s">
        <v>56</v>
      </c>
      <c r="C622" s="2" t="s">
        <v>51</v>
      </c>
      <c r="D622" s="3">
        <v>7824.0</v>
      </c>
      <c r="E622" s="3">
        <v>290326.0</v>
      </c>
      <c r="F622" s="4">
        <v>81228.0</v>
      </c>
    </row>
    <row r="623" ht="14.25" customHeight="1">
      <c r="A623" s="2">
        <v>2019.0</v>
      </c>
      <c r="B623" s="2" t="s">
        <v>56</v>
      </c>
      <c r="C623" s="2" t="s">
        <v>52</v>
      </c>
      <c r="D623" s="3">
        <v>1251.0</v>
      </c>
      <c r="E623" s="3">
        <v>46979.0</v>
      </c>
      <c r="F623" s="4">
        <v>61074.0</v>
      </c>
    </row>
    <row r="624" ht="14.25" customHeight="1">
      <c r="A624" s="2">
        <v>2019.0</v>
      </c>
      <c r="B624" s="2" t="s">
        <v>56</v>
      </c>
      <c r="C624" s="2" t="s">
        <v>53</v>
      </c>
      <c r="D624" s="3">
        <v>9333.0</v>
      </c>
      <c r="E624" s="3">
        <v>483196.0</v>
      </c>
      <c r="F624" s="4">
        <v>59083.0</v>
      </c>
    </row>
    <row r="625" ht="14.25" customHeight="1">
      <c r="A625" s="2">
        <v>2019.0</v>
      </c>
      <c r="B625" s="2" t="s">
        <v>56</v>
      </c>
      <c r="C625" s="2" t="s">
        <v>54</v>
      </c>
      <c r="D625" s="2">
        <v>615.0</v>
      </c>
      <c r="E625" s="3">
        <v>10043.0</v>
      </c>
      <c r="F625" s="4">
        <v>68738.0</v>
      </c>
    </row>
    <row r="626" ht="14.25" customHeight="1">
      <c r="A626" s="2">
        <v>2019.0</v>
      </c>
      <c r="B626" s="2" t="s">
        <v>57</v>
      </c>
      <c r="C626" s="2" t="s">
        <v>7</v>
      </c>
      <c r="D626" s="3">
        <v>32423.0</v>
      </c>
      <c r="E626" s="3">
        <v>380193.0</v>
      </c>
      <c r="F626" s="4">
        <v>43426.0</v>
      </c>
    </row>
    <row r="627" ht="14.25" customHeight="1">
      <c r="A627" s="2">
        <v>2019.0</v>
      </c>
      <c r="B627" s="2" t="s">
        <v>57</v>
      </c>
      <c r="C627" s="2" t="s">
        <v>8</v>
      </c>
      <c r="D627" s="3">
        <v>33190.0</v>
      </c>
      <c r="E627" s="3">
        <v>541793.0</v>
      </c>
      <c r="F627" s="4">
        <v>48023.0</v>
      </c>
    </row>
    <row r="628" ht="14.25" customHeight="1">
      <c r="A628" s="2">
        <v>2019.0</v>
      </c>
      <c r="B628" s="2" t="s">
        <v>57</v>
      </c>
      <c r="C628" s="2" t="s">
        <v>9</v>
      </c>
      <c r="D628" s="3">
        <v>21821.0</v>
      </c>
      <c r="E628" s="3">
        <v>248631.0</v>
      </c>
      <c r="F628" s="4">
        <v>42897.0</v>
      </c>
    </row>
    <row r="629" ht="14.25" customHeight="1">
      <c r="A629" s="2">
        <v>2019.0</v>
      </c>
      <c r="B629" s="2" t="s">
        <v>57</v>
      </c>
      <c r="C629" s="2" t="s">
        <v>10</v>
      </c>
      <c r="D629" s="3">
        <v>198955.0</v>
      </c>
      <c r="E629" s="3">
        <v>3042089.0</v>
      </c>
      <c r="F629" s="4">
        <v>54908.0</v>
      </c>
    </row>
    <row r="630" ht="14.25" customHeight="1">
      <c r="A630" s="2">
        <v>2019.0</v>
      </c>
      <c r="B630" s="2" t="s">
        <v>57</v>
      </c>
      <c r="C630" s="2" t="s">
        <v>11</v>
      </c>
      <c r="D630" s="3">
        <v>36041.0</v>
      </c>
      <c r="E630" s="3">
        <v>474011.0</v>
      </c>
      <c r="F630" s="4">
        <v>52675.0</v>
      </c>
    </row>
    <row r="631" ht="14.25" customHeight="1">
      <c r="A631" s="2">
        <v>2019.0</v>
      </c>
      <c r="B631" s="2" t="s">
        <v>57</v>
      </c>
      <c r="C631" s="2" t="s">
        <v>12</v>
      </c>
      <c r="D631" s="3">
        <v>24868.0</v>
      </c>
      <c r="E631" s="3">
        <v>291966.0</v>
      </c>
      <c r="F631" s="4">
        <v>52540.0</v>
      </c>
    </row>
    <row r="632" ht="14.25" customHeight="1">
      <c r="A632" s="2">
        <v>2019.0</v>
      </c>
      <c r="B632" s="2" t="s">
        <v>57</v>
      </c>
      <c r="C632" s="2" t="s">
        <v>13</v>
      </c>
      <c r="D632" s="3">
        <v>7005.0</v>
      </c>
      <c r="E632" s="3">
        <v>79487.0</v>
      </c>
      <c r="F632" s="4">
        <v>42440.0</v>
      </c>
    </row>
    <row r="633" ht="14.25" customHeight="1">
      <c r="A633" s="2">
        <v>2019.0</v>
      </c>
      <c r="B633" s="2" t="s">
        <v>57</v>
      </c>
      <c r="C633" s="2" t="s">
        <v>14</v>
      </c>
      <c r="D633" s="3">
        <v>140278.0</v>
      </c>
      <c r="E633" s="3">
        <v>1799930.0</v>
      </c>
      <c r="F633" s="4">
        <v>46232.0</v>
      </c>
    </row>
    <row r="634" ht="14.25" customHeight="1">
      <c r="A634" s="2">
        <v>2019.0</v>
      </c>
      <c r="B634" s="2" t="s">
        <v>57</v>
      </c>
      <c r="C634" s="2" t="s">
        <v>15</v>
      </c>
      <c r="D634" s="3">
        <v>61774.0</v>
      </c>
      <c r="E634" s="3">
        <v>938063.0</v>
      </c>
      <c r="F634" s="4">
        <v>49817.0</v>
      </c>
    </row>
    <row r="635" ht="14.25" customHeight="1">
      <c r="A635" s="2">
        <v>2019.0</v>
      </c>
      <c r="B635" s="2" t="s">
        <v>57</v>
      </c>
      <c r="C635" s="2" t="s">
        <v>16</v>
      </c>
      <c r="D635" s="3">
        <v>11892.0</v>
      </c>
      <c r="E635" s="3">
        <v>142186.0</v>
      </c>
      <c r="F635" s="4">
        <v>41533.0</v>
      </c>
    </row>
    <row r="636" ht="14.25" customHeight="1">
      <c r="A636" s="2">
        <v>2019.0</v>
      </c>
      <c r="B636" s="2" t="s">
        <v>57</v>
      </c>
      <c r="C636" s="2" t="s">
        <v>17</v>
      </c>
      <c r="D636" s="3">
        <v>78822.0</v>
      </c>
      <c r="E636" s="3">
        <v>1187941.0</v>
      </c>
      <c r="F636" s="4">
        <v>53573.0</v>
      </c>
    </row>
    <row r="637" ht="14.25" customHeight="1">
      <c r="A637" s="2">
        <v>2019.0</v>
      </c>
      <c r="B637" s="2" t="s">
        <v>57</v>
      </c>
      <c r="C637" s="2" t="s">
        <v>18</v>
      </c>
      <c r="D637" s="3">
        <v>40283.0</v>
      </c>
      <c r="E637" s="3">
        <v>594348.0</v>
      </c>
      <c r="F637" s="4">
        <v>43345.0</v>
      </c>
    </row>
    <row r="638" ht="14.25" customHeight="1">
      <c r="A638" s="2">
        <v>2019.0</v>
      </c>
      <c r="B638" s="2" t="s">
        <v>57</v>
      </c>
      <c r="C638" s="2" t="s">
        <v>19</v>
      </c>
      <c r="D638" s="3">
        <v>23557.0</v>
      </c>
      <c r="E638" s="3">
        <v>307822.0</v>
      </c>
      <c r="F638" s="4">
        <v>41407.0</v>
      </c>
    </row>
    <row r="639" ht="14.25" customHeight="1">
      <c r="A639" s="2">
        <v>2019.0</v>
      </c>
      <c r="B639" s="2" t="s">
        <v>57</v>
      </c>
      <c r="C639" s="2" t="s">
        <v>20</v>
      </c>
      <c r="D639" s="3">
        <v>19844.0</v>
      </c>
      <c r="E639" s="3">
        <v>262383.0</v>
      </c>
      <c r="F639" s="4">
        <v>43539.0</v>
      </c>
    </row>
    <row r="640" ht="14.25" customHeight="1">
      <c r="A640" s="2">
        <v>2019.0</v>
      </c>
      <c r="B640" s="2" t="s">
        <v>57</v>
      </c>
      <c r="C640" s="2" t="s">
        <v>21</v>
      </c>
      <c r="D640" s="3">
        <v>27892.0</v>
      </c>
      <c r="E640" s="3">
        <v>401804.0</v>
      </c>
      <c r="F640" s="4">
        <v>44163.0</v>
      </c>
    </row>
    <row r="641" ht="14.25" customHeight="1">
      <c r="A641" s="2">
        <v>2019.0</v>
      </c>
      <c r="B641" s="2" t="s">
        <v>57</v>
      </c>
      <c r="C641" s="2" t="s">
        <v>22</v>
      </c>
      <c r="D641" s="3">
        <v>30876.0</v>
      </c>
      <c r="E641" s="3">
        <v>376026.0</v>
      </c>
      <c r="F641" s="4">
        <v>43579.0</v>
      </c>
    </row>
    <row r="642" ht="14.25" customHeight="1">
      <c r="A642" s="2">
        <v>2019.0</v>
      </c>
      <c r="B642" s="2" t="s">
        <v>57</v>
      </c>
      <c r="C642" s="2" t="s">
        <v>23</v>
      </c>
      <c r="D642" s="3">
        <v>10676.0</v>
      </c>
      <c r="E642" s="3">
        <v>117746.0</v>
      </c>
      <c r="F642" s="4">
        <v>39115.0</v>
      </c>
    </row>
    <row r="643" ht="14.25" customHeight="1">
      <c r="A643" s="2">
        <v>2019.0</v>
      </c>
      <c r="B643" s="2" t="s">
        <v>57</v>
      </c>
      <c r="C643" s="2" t="s">
        <v>24</v>
      </c>
      <c r="D643" s="3">
        <v>32640.0</v>
      </c>
      <c r="E643" s="3">
        <v>463647.0</v>
      </c>
      <c r="F643" s="4">
        <v>47503.0</v>
      </c>
    </row>
    <row r="644" ht="14.25" customHeight="1">
      <c r="A644" s="2">
        <v>2019.0</v>
      </c>
      <c r="B644" s="2" t="s">
        <v>57</v>
      </c>
      <c r="C644" s="2" t="s">
        <v>25</v>
      </c>
      <c r="D644" s="3">
        <v>41620.0</v>
      </c>
      <c r="E644" s="3">
        <v>577282.0</v>
      </c>
      <c r="F644" s="4">
        <v>55423.0</v>
      </c>
    </row>
    <row r="645" ht="14.25" customHeight="1">
      <c r="A645" s="2">
        <v>2019.0</v>
      </c>
      <c r="B645" s="2" t="s">
        <v>57</v>
      </c>
      <c r="C645" s="2" t="s">
        <v>26</v>
      </c>
      <c r="D645" s="3">
        <v>55150.0</v>
      </c>
      <c r="E645" s="3">
        <v>791177.0</v>
      </c>
      <c r="F645" s="4">
        <v>48357.0</v>
      </c>
    </row>
    <row r="646" ht="14.25" customHeight="1">
      <c r="A646" s="2">
        <v>2019.0</v>
      </c>
      <c r="B646" s="2" t="s">
        <v>57</v>
      </c>
      <c r="C646" s="2" t="s">
        <v>27</v>
      </c>
      <c r="D646" s="3">
        <v>37323.0</v>
      </c>
      <c r="E646" s="3">
        <v>525857.0</v>
      </c>
      <c r="F646" s="4">
        <v>50523.0</v>
      </c>
    </row>
    <row r="647" ht="14.25" customHeight="1">
      <c r="A647" s="2">
        <v>2019.0</v>
      </c>
      <c r="B647" s="2" t="s">
        <v>57</v>
      </c>
      <c r="C647" s="2" t="s">
        <v>28</v>
      </c>
      <c r="D647" s="3">
        <v>19568.0</v>
      </c>
      <c r="E647" s="3">
        <v>229039.0</v>
      </c>
      <c r="F647" s="4">
        <v>37621.0</v>
      </c>
    </row>
    <row r="648" ht="14.25" customHeight="1">
      <c r="A648" s="2">
        <v>2019.0</v>
      </c>
      <c r="B648" s="2" t="s">
        <v>57</v>
      </c>
      <c r="C648" s="2" t="s">
        <v>29</v>
      </c>
      <c r="D648" s="3">
        <v>39400.0</v>
      </c>
      <c r="E648" s="3">
        <v>536753.0</v>
      </c>
      <c r="F648" s="4">
        <v>43646.0</v>
      </c>
    </row>
    <row r="649" ht="14.25" customHeight="1">
      <c r="A649" s="2">
        <v>2019.0</v>
      </c>
      <c r="B649" s="2" t="s">
        <v>57</v>
      </c>
      <c r="C649" s="2" t="s">
        <v>30</v>
      </c>
      <c r="D649" s="3">
        <v>9112.0</v>
      </c>
      <c r="E649" s="3">
        <v>90946.0</v>
      </c>
      <c r="F649" s="4">
        <v>40937.0</v>
      </c>
    </row>
    <row r="650" ht="14.25" customHeight="1">
      <c r="A650" s="2">
        <v>2019.0</v>
      </c>
      <c r="B650" s="2" t="s">
        <v>57</v>
      </c>
      <c r="C650" s="2" t="s">
        <v>31</v>
      </c>
      <c r="D650" s="3">
        <v>14969.0</v>
      </c>
      <c r="E650" s="3">
        <v>188094.0</v>
      </c>
      <c r="F650" s="4">
        <v>41557.0</v>
      </c>
    </row>
    <row r="651" ht="14.25" customHeight="1">
      <c r="A651" s="2">
        <v>2019.0</v>
      </c>
      <c r="B651" s="2" t="s">
        <v>57</v>
      </c>
      <c r="C651" s="2" t="s">
        <v>32</v>
      </c>
      <c r="D651" s="3">
        <v>15866.0</v>
      </c>
      <c r="E651" s="3">
        <v>261018.0</v>
      </c>
      <c r="F651" s="4">
        <v>45452.0</v>
      </c>
    </row>
    <row r="652" ht="14.25" customHeight="1">
      <c r="A652" s="2">
        <v>2019.0</v>
      </c>
      <c r="B652" s="2" t="s">
        <v>57</v>
      </c>
      <c r="C652" s="2" t="s">
        <v>33</v>
      </c>
      <c r="D652" s="3">
        <v>12448.0</v>
      </c>
      <c r="E652" s="3">
        <v>139278.0</v>
      </c>
      <c r="F652" s="4">
        <v>49409.0</v>
      </c>
    </row>
    <row r="653" ht="14.25" customHeight="1">
      <c r="A653" s="2">
        <v>2019.0</v>
      </c>
      <c r="B653" s="2" t="s">
        <v>57</v>
      </c>
      <c r="C653" s="2" t="s">
        <v>34</v>
      </c>
      <c r="D653" s="3">
        <v>54227.0</v>
      </c>
      <c r="E653" s="3">
        <v>876452.0</v>
      </c>
      <c r="F653" s="4">
        <v>55204.0</v>
      </c>
    </row>
    <row r="654" ht="14.25" customHeight="1">
      <c r="A654" s="2">
        <v>2019.0</v>
      </c>
      <c r="B654" s="2" t="s">
        <v>57</v>
      </c>
      <c r="C654" s="2" t="s">
        <v>35</v>
      </c>
      <c r="D654" s="3">
        <v>10974.0</v>
      </c>
      <c r="E654" s="3">
        <v>135131.0</v>
      </c>
      <c r="F654" s="4">
        <v>39275.0</v>
      </c>
    </row>
    <row r="655" ht="14.25" customHeight="1">
      <c r="A655" s="2">
        <v>2019.0</v>
      </c>
      <c r="B655" s="2" t="s">
        <v>57</v>
      </c>
      <c r="C655" s="2" t="s">
        <v>36</v>
      </c>
      <c r="D655" s="3">
        <v>120950.0</v>
      </c>
      <c r="E655" s="3">
        <v>1543991.0</v>
      </c>
      <c r="F655" s="4">
        <v>53710.0</v>
      </c>
    </row>
    <row r="656" ht="14.25" customHeight="1">
      <c r="A656" s="2">
        <v>2019.0</v>
      </c>
      <c r="B656" s="2" t="s">
        <v>57</v>
      </c>
      <c r="C656" s="2" t="s">
        <v>37</v>
      </c>
      <c r="D656" s="3">
        <v>62397.0</v>
      </c>
      <c r="E656" s="3">
        <v>846177.0</v>
      </c>
      <c r="F656" s="4">
        <v>44579.0</v>
      </c>
    </row>
    <row r="657" ht="14.25" customHeight="1">
      <c r="A657" s="2">
        <v>2019.0</v>
      </c>
      <c r="B657" s="2" t="s">
        <v>57</v>
      </c>
      <c r="C657" s="2" t="s">
        <v>38</v>
      </c>
      <c r="D657" s="3">
        <v>7738.0</v>
      </c>
      <c r="E657" s="3">
        <v>91333.0</v>
      </c>
      <c r="F657" s="4">
        <v>51925.0</v>
      </c>
    </row>
    <row r="658" ht="14.25" customHeight="1">
      <c r="A658" s="2">
        <v>2019.0</v>
      </c>
      <c r="B658" s="2" t="s">
        <v>57</v>
      </c>
      <c r="C658" s="2" t="s">
        <v>39</v>
      </c>
      <c r="D658" s="3">
        <v>68958.0</v>
      </c>
      <c r="E658" s="3">
        <v>1021890.0</v>
      </c>
      <c r="F658" s="4">
        <v>45569.0</v>
      </c>
    </row>
    <row r="659" ht="14.25" customHeight="1">
      <c r="A659" s="2">
        <v>2019.0</v>
      </c>
      <c r="B659" s="2" t="s">
        <v>57</v>
      </c>
      <c r="C659" s="2" t="s">
        <v>40</v>
      </c>
      <c r="D659" s="3">
        <v>23883.0</v>
      </c>
      <c r="E659" s="3">
        <v>300268.0</v>
      </c>
      <c r="F659" s="4">
        <v>43049.0</v>
      </c>
    </row>
    <row r="660" ht="14.25" customHeight="1">
      <c r="A660" s="2">
        <v>2019.0</v>
      </c>
      <c r="B660" s="2" t="s">
        <v>57</v>
      </c>
      <c r="C660" s="2" t="s">
        <v>41</v>
      </c>
      <c r="D660" s="3">
        <v>26460.0</v>
      </c>
      <c r="E660" s="3">
        <v>354168.0</v>
      </c>
      <c r="F660" s="4">
        <v>45879.0</v>
      </c>
    </row>
    <row r="661" ht="14.25" customHeight="1">
      <c r="A661" s="2">
        <v>2019.0</v>
      </c>
      <c r="B661" s="2" t="s">
        <v>57</v>
      </c>
      <c r="C661" s="2" t="s">
        <v>42</v>
      </c>
      <c r="D661" s="3">
        <v>74684.0</v>
      </c>
      <c r="E661" s="3">
        <v>1117033.0</v>
      </c>
      <c r="F661" s="4">
        <v>46296.0</v>
      </c>
    </row>
    <row r="662" ht="14.25" customHeight="1">
      <c r="A662" s="2">
        <v>2019.0</v>
      </c>
      <c r="B662" s="2" t="s">
        <v>57</v>
      </c>
      <c r="C662" s="2" t="s">
        <v>43</v>
      </c>
      <c r="D662" s="3">
        <v>7648.0</v>
      </c>
      <c r="E662" s="3">
        <v>76672.0</v>
      </c>
      <c r="F662" s="4">
        <v>45232.0</v>
      </c>
    </row>
    <row r="663" ht="14.25" customHeight="1">
      <c r="A663" s="2">
        <v>2019.0</v>
      </c>
      <c r="B663" s="2" t="s">
        <v>57</v>
      </c>
      <c r="C663" s="2" t="s">
        <v>44</v>
      </c>
      <c r="D663" s="3">
        <v>31073.0</v>
      </c>
      <c r="E663" s="3">
        <v>406455.0</v>
      </c>
      <c r="F663" s="4">
        <v>41048.0</v>
      </c>
    </row>
    <row r="664" ht="14.25" customHeight="1">
      <c r="A664" s="2">
        <v>2019.0</v>
      </c>
      <c r="B664" s="2" t="s">
        <v>57</v>
      </c>
      <c r="C664" s="2" t="s">
        <v>45</v>
      </c>
      <c r="D664" s="3">
        <v>8027.0</v>
      </c>
      <c r="E664" s="3">
        <v>85125.0</v>
      </c>
      <c r="F664" s="4">
        <v>40980.0</v>
      </c>
    </row>
    <row r="665" ht="14.25" customHeight="1">
      <c r="A665" s="2">
        <v>2019.0</v>
      </c>
      <c r="B665" s="2" t="s">
        <v>57</v>
      </c>
      <c r="C665" s="2" t="s">
        <v>46</v>
      </c>
      <c r="D665" s="3">
        <v>40380.0</v>
      </c>
      <c r="E665" s="3">
        <v>633819.0</v>
      </c>
      <c r="F665" s="4">
        <v>46991.0</v>
      </c>
    </row>
    <row r="666" ht="14.25" customHeight="1">
      <c r="A666" s="2">
        <v>2019.0</v>
      </c>
      <c r="B666" s="2" t="s">
        <v>57</v>
      </c>
      <c r="C666" s="2" t="s">
        <v>47</v>
      </c>
      <c r="D666" s="3">
        <v>150310.0</v>
      </c>
      <c r="E666" s="3">
        <v>2496193.0</v>
      </c>
      <c r="F666" s="4">
        <v>54323.0</v>
      </c>
    </row>
    <row r="667" ht="14.25" customHeight="1">
      <c r="A667" s="2">
        <v>2019.0</v>
      </c>
      <c r="B667" s="2" t="s">
        <v>57</v>
      </c>
      <c r="C667" s="2" t="s">
        <v>48</v>
      </c>
      <c r="D667" s="3">
        <v>20066.0</v>
      </c>
      <c r="E667" s="3">
        <v>289140.0</v>
      </c>
      <c r="F667" s="4">
        <v>45785.0</v>
      </c>
    </row>
    <row r="668" ht="14.25" customHeight="1">
      <c r="A668" s="2">
        <v>2019.0</v>
      </c>
      <c r="B668" s="2" t="s">
        <v>57</v>
      </c>
      <c r="C668" s="2" t="s">
        <v>49</v>
      </c>
      <c r="D668" s="3">
        <v>5040.0</v>
      </c>
      <c r="E668" s="3">
        <v>53817.0</v>
      </c>
      <c r="F668" s="4">
        <v>41456.0</v>
      </c>
    </row>
    <row r="669" ht="14.25" customHeight="1">
      <c r="A669" s="2">
        <v>2019.0</v>
      </c>
      <c r="B669" s="2" t="s">
        <v>57</v>
      </c>
      <c r="C669" s="2" t="s">
        <v>50</v>
      </c>
      <c r="D669" s="3">
        <v>42839.0</v>
      </c>
      <c r="E669" s="3">
        <v>650148.0</v>
      </c>
      <c r="F669" s="4">
        <v>45486.0</v>
      </c>
    </row>
    <row r="670" ht="14.25" customHeight="1">
      <c r="A670" s="2">
        <v>2019.0</v>
      </c>
      <c r="B670" s="2" t="s">
        <v>57</v>
      </c>
      <c r="C670" s="2" t="s">
        <v>51</v>
      </c>
      <c r="D670" s="3">
        <v>38692.0</v>
      </c>
      <c r="E670" s="3">
        <v>628543.0</v>
      </c>
      <c r="F670" s="4">
        <v>67312.0</v>
      </c>
    </row>
    <row r="671" ht="14.25" customHeight="1">
      <c r="A671" s="2">
        <v>2019.0</v>
      </c>
      <c r="B671" s="2" t="s">
        <v>57</v>
      </c>
      <c r="C671" s="2" t="s">
        <v>52</v>
      </c>
      <c r="D671" s="3">
        <v>10709.0</v>
      </c>
      <c r="E671" s="3">
        <v>125470.0</v>
      </c>
      <c r="F671" s="4">
        <v>40148.0</v>
      </c>
    </row>
    <row r="672" ht="14.25" customHeight="1">
      <c r="A672" s="2">
        <v>2019.0</v>
      </c>
      <c r="B672" s="2" t="s">
        <v>57</v>
      </c>
      <c r="C672" s="2" t="s">
        <v>53</v>
      </c>
      <c r="D672" s="3">
        <v>36253.0</v>
      </c>
      <c r="E672" s="3">
        <v>533175.0</v>
      </c>
      <c r="F672" s="4">
        <v>42647.0</v>
      </c>
    </row>
    <row r="673" ht="14.25" customHeight="1">
      <c r="A673" s="2">
        <v>2019.0</v>
      </c>
      <c r="B673" s="2" t="s">
        <v>57</v>
      </c>
      <c r="C673" s="2" t="s">
        <v>54</v>
      </c>
      <c r="D673" s="3">
        <v>4819.0</v>
      </c>
      <c r="E673" s="3">
        <v>49901.0</v>
      </c>
      <c r="F673" s="4">
        <v>44408.0</v>
      </c>
    </row>
    <row r="674" ht="14.25" customHeight="1">
      <c r="A674" s="2">
        <v>2019.0</v>
      </c>
      <c r="B674" s="2" t="s">
        <v>58</v>
      </c>
      <c r="C674" s="2" t="s">
        <v>7</v>
      </c>
      <c r="D674" s="3">
        <v>2309.0</v>
      </c>
      <c r="E674" s="3">
        <v>21296.0</v>
      </c>
      <c r="F674" s="4">
        <v>62845.0</v>
      </c>
    </row>
    <row r="675" ht="14.25" customHeight="1">
      <c r="A675" s="2">
        <v>2019.0</v>
      </c>
      <c r="B675" s="2" t="s">
        <v>58</v>
      </c>
      <c r="C675" s="2" t="s">
        <v>8</v>
      </c>
      <c r="D675" s="3">
        <v>3691.0</v>
      </c>
      <c r="E675" s="3">
        <v>49188.0</v>
      </c>
      <c r="F675" s="4">
        <v>77822.0</v>
      </c>
    </row>
    <row r="676" ht="14.25" customHeight="1">
      <c r="A676" s="2">
        <v>2019.0</v>
      </c>
      <c r="B676" s="2" t="s">
        <v>58</v>
      </c>
      <c r="C676" s="2" t="s">
        <v>9</v>
      </c>
      <c r="D676" s="3">
        <v>1303.0</v>
      </c>
      <c r="E676" s="3">
        <v>10974.0</v>
      </c>
      <c r="F676" s="4">
        <v>57981.0</v>
      </c>
    </row>
    <row r="677" ht="14.25" customHeight="1">
      <c r="A677" s="2">
        <v>2019.0</v>
      </c>
      <c r="B677" s="2" t="s">
        <v>58</v>
      </c>
      <c r="C677" s="2" t="s">
        <v>10</v>
      </c>
      <c r="D677" s="3">
        <v>28529.0</v>
      </c>
      <c r="E677" s="3">
        <v>550084.0</v>
      </c>
      <c r="F677" s="4">
        <v>191278.0</v>
      </c>
    </row>
    <row r="678" ht="14.25" customHeight="1">
      <c r="A678" s="2">
        <v>2019.0</v>
      </c>
      <c r="B678" s="2" t="s">
        <v>58</v>
      </c>
      <c r="C678" s="2" t="s">
        <v>11</v>
      </c>
      <c r="D678" s="3">
        <v>4330.0</v>
      </c>
      <c r="E678" s="3">
        <v>76292.0</v>
      </c>
      <c r="F678" s="4">
        <v>109380.0</v>
      </c>
    </row>
    <row r="679" ht="14.25" customHeight="1">
      <c r="A679" s="2">
        <v>2019.0</v>
      </c>
      <c r="B679" s="2" t="s">
        <v>58</v>
      </c>
      <c r="C679" s="2" t="s">
        <v>12</v>
      </c>
      <c r="D679" s="3">
        <v>2551.0</v>
      </c>
      <c r="E679" s="3">
        <v>31469.0</v>
      </c>
      <c r="F679" s="4">
        <v>120406.0</v>
      </c>
    </row>
    <row r="680" ht="14.25" customHeight="1">
      <c r="A680" s="2">
        <v>2019.0</v>
      </c>
      <c r="B680" s="2" t="s">
        <v>58</v>
      </c>
      <c r="C680" s="2" t="s">
        <v>13</v>
      </c>
      <c r="D680" s="2">
        <v>497.0</v>
      </c>
      <c r="E680" s="3">
        <v>3905.0</v>
      </c>
      <c r="F680" s="4">
        <v>70031.0</v>
      </c>
    </row>
    <row r="681" ht="14.25" customHeight="1">
      <c r="A681" s="2">
        <v>2019.0</v>
      </c>
      <c r="B681" s="2" t="s">
        <v>58</v>
      </c>
      <c r="C681" s="2" t="s">
        <v>14</v>
      </c>
      <c r="D681" s="3">
        <v>11744.0</v>
      </c>
      <c r="E681" s="3">
        <v>138845.0</v>
      </c>
      <c r="F681" s="4">
        <v>86153.0</v>
      </c>
    </row>
    <row r="682" ht="14.25" customHeight="1">
      <c r="A682" s="2">
        <v>2019.0</v>
      </c>
      <c r="B682" s="2" t="s">
        <v>58</v>
      </c>
      <c r="C682" s="2" t="s">
        <v>15</v>
      </c>
      <c r="D682" s="3">
        <v>5380.0</v>
      </c>
      <c r="E682" s="3">
        <v>116215.0</v>
      </c>
      <c r="F682" s="4">
        <v>100462.0</v>
      </c>
    </row>
    <row r="683" ht="14.25" customHeight="1">
      <c r="A683" s="2">
        <v>2019.0</v>
      </c>
      <c r="B683" s="2" t="s">
        <v>58</v>
      </c>
      <c r="C683" s="2" t="s">
        <v>16</v>
      </c>
      <c r="D683" s="3">
        <v>1231.0</v>
      </c>
      <c r="E683" s="3">
        <v>8802.0</v>
      </c>
      <c r="F683" s="4">
        <v>56211.0</v>
      </c>
    </row>
    <row r="684" ht="14.25" customHeight="1">
      <c r="A684" s="2">
        <v>2019.0</v>
      </c>
      <c r="B684" s="2" t="s">
        <v>58</v>
      </c>
      <c r="C684" s="2" t="s">
        <v>17</v>
      </c>
      <c r="D684" s="3">
        <v>6998.0</v>
      </c>
      <c r="E684" s="3">
        <v>94879.0</v>
      </c>
      <c r="F684" s="4">
        <v>96732.0</v>
      </c>
    </row>
    <row r="685" ht="14.25" customHeight="1">
      <c r="A685" s="2">
        <v>2019.0</v>
      </c>
      <c r="B685" s="2" t="s">
        <v>58</v>
      </c>
      <c r="C685" s="2" t="s">
        <v>18</v>
      </c>
      <c r="D685" s="3">
        <v>2278.0</v>
      </c>
      <c r="E685" s="3">
        <v>28628.0</v>
      </c>
      <c r="F685" s="4">
        <v>62444.0</v>
      </c>
    </row>
    <row r="686" ht="14.25" customHeight="1">
      <c r="A686" s="2">
        <v>2019.0</v>
      </c>
      <c r="B686" s="2" t="s">
        <v>58</v>
      </c>
      <c r="C686" s="2" t="s">
        <v>19</v>
      </c>
      <c r="D686" s="3">
        <v>1778.0</v>
      </c>
      <c r="E686" s="3">
        <v>21356.0</v>
      </c>
      <c r="F686" s="4">
        <v>60664.0</v>
      </c>
    </row>
    <row r="687" ht="14.25" customHeight="1">
      <c r="A687" s="2">
        <v>2019.0</v>
      </c>
      <c r="B687" s="2" t="s">
        <v>58</v>
      </c>
      <c r="C687" s="2" t="s">
        <v>20</v>
      </c>
      <c r="D687" s="3">
        <v>1386.0</v>
      </c>
      <c r="E687" s="3">
        <v>18137.0</v>
      </c>
      <c r="F687" s="4">
        <v>66434.0</v>
      </c>
    </row>
    <row r="688" ht="14.25" customHeight="1">
      <c r="A688" s="2">
        <v>2019.0</v>
      </c>
      <c r="B688" s="2" t="s">
        <v>58</v>
      </c>
      <c r="C688" s="2" t="s">
        <v>21</v>
      </c>
      <c r="D688" s="3">
        <v>1924.0</v>
      </c>
      <c r="E688" s="3">
        <v>21670.0</v>
      </c>
      <c r="F688" s="4">
        <v>58590.0</v>
      </c>
    </row>
    <row r="689" ht="14.25" customHeight="1">
      <c r="A689" s="2">
        <v>2019.0</v>
      </c>
      <c r="B689" s="2" t="s">
        <v>58</v>
      </c>
      <c r="C689" s="2" t="s">
        <v>22</v>
      </c>
      <c r="D689" s="3">
        <v>1801.0</v>
      </c>
      <c r="E689" s="3">
        <v>22427.0</v>
      </c>
      <c r="F689" s="4">
        <v>60638.0</v>
      </c>
    </row>
    <row r="690" ht="14.25" customHeight="1">
      <c r="A690" s="2">
        <v>2019.0</v>
      </c>
      <c r="B690" s="2" t="s">
        <v>58</v>
      </c>
      <c r="C690" s="2" t="s">
        <v>23</v>
      </c>
      <c r="D690" s="2">
        <v>869.0</v>
      </c>
      <c r="E690" s="3">
        <v>7158.0</v>
      </c>
      <c r="F690" s="4">
        <v>57442.0</v>
      </c>
    </row>
    <row r="691" ht="14.25" customHeight="1">
      <c r="A691" s="2">
        <v>2019.0</v>
      </c>
      <c r="B691" s="2" t="s">
        <v>58</v>
      </c>
      <c r="C691" s="2" t="s">
        <v>24</v>
      </c>
      <c r="D691" s="3">
        <v>2846.0</v>
      </c>
      <c r="E691" s="3">
        <v>35678.0</v>
      </c>
      <c r="F691" s="4">
        <v>98834.0</v>
      </c>
    </row>
    <row r="692" ht="14.25" customHeight="1">
      <c r="A692" s="2">
        <v>2019.0</v>
      </c>
      <c r="B692" s="2" t="s">
        <v>58</v>
      </c>
      <c r="C692" s="2" t="s">
        <v>25</v>
      </c>
      <c r="D692" s="3">
        <v>5717.0</v>
      </c>
      <c r="E692" s="3">
        <v>93033.0</v>
      </c>
      <c r="F692" s="4">
        <v>128022.0</v>
      </c>
    </row>
    <row r="693" ht="14.25" customHeight="1">
      <c r="A693" s="2">
        <v>2019.0</v>
      </c>
      <c r="B693" s="2" t="s">
        <v>58</v>
      </c>
      <c r="C693" s="2" t="s">
        <v>26</v>
      </c>
      <c r="D693" s="3">
        <v>7146.0</v>
      </c>
      <c r="E693" s="3">
        <v>55298.0</v>
      </c>
      <c r="F693" s="4">
        <v>77504.0</v>
      </c>
    </row>
    <row r="694" ht="14.25" customHeight="1">
      <c r="A694" s="2">
        <v>2019.0</v>
      </c>
      <c r="B694" s="2" t="s">
        <v>58</v>
      </c>
      <c r="C694" s="2" t="s">
        <v>27</v>
      </c>
      <c r="D694" s="3">
        <v>4133.0</v>
      </c>
      <c r="E694" s="3">
        <v>46906.0</v>
      </c>
      <c r="F694" s="4">
        <v>83846.0</v>
      </c>
    </row>
    <row r="695" ht="14.25" customHeight="1">
      <c r="A695" s="2">
        <v>2019.0</v>
      </c>
      <c r="B695" s="2" t="s">
        <v>58</v>
      </c>
      <c r="C695" s="2" t="s">
        <v>28</v>
      </c>
      <c r="D695" s="2">
        <v>944.0</v>
      </c>
      <c r="E695" s="3">
        <v>10695.0</v>
      </c>
      <c r="F695" s="4">
        <v>49438.0</v>
      </c>
    </row>
    <row r="696" ht="14.25" customHeight="1">
      <c r="A696" s="2">
        <v>2019.0</v>
      </c>
      <c r="B696" s="2" t="s">
        <v>58</v>
      </c>
      <c r="C696" s="2" t="s">
        <v>29</v>
      </c>
      <c r="D696" s="3">
        <v>3310.0</v>
      </c>
      <c r="E696" s="3">
        <v>46729.0</v>
      </c>
      <c r="F696" s="4">
        <v>85960.0</v>
      </c>
    </row>
    <row r="697" ht="14.25" customHeight="1">
      <c r="A697" s="2">
        <v>2019.0</v>
      </c>
      <c r="B697" s="2" t="s">
        <v>58</v>
      </c>
      <c r="C697" s="2" t="s">
        <v>30</v>
      </c>
      <c r="D697" s="2">
        <v>799.0</v>
      </c>
      <c r="E697" s="3">
        <v>6210.0</v>
      </c>
      <c r="F697" s="4">
        <v>56592.0</v>
      </c>
    </row>
    <row r="698" ht="14.25" customHeight="1">
      <c r="A698" s="2">
        <v>2019.0</v>
      </c>
      <c r="B698" s="2" t="s">
        <v>58</v>
      </c>
      <c r="C698" s="2" t="s">
        <v>31</v>
      </c>
      <c r="D698" s="3">
        <v>1015.0</v>
      </c>
      <c r="E698" s="3">
        <v>17258.0</v>
      </c>
      <c r="F698" s="4">
        <v>66732.0</v>
      </c>
    </row>
    <row r="699" ht="14.25" customHeight="1">
      <c r="A699" s="2">
        <v>2019.0</v>
      </c>
      <c r="B699" s="2" t="s">
        <v>58</v>
      </c>
      <c r="C699" s="2" t="s">
        <v>32</v>
      </c>
      <c r="D699" s="3">
        <v>1664.0</v>
      </c>
      <c r="E699" s="3">
        <v>15847.0</v>
      </c>
      <c r="F699" s="4">
        <v>73213.0</v>
      </c>
    </row>
    <row r="700" ht="14.25" customHeight="1">
      <c r="A700" s="2">
        <v>2019.0</v>
      </c>
      <c r="B700" s="2" t="s">
        <v>58</v>
      </c>
      <c r="C700" s="2" t="s">
        <v>33</v>
      </c>
      <c r="D700" s="3">
        <v>1037.0</v>
      </c>
      <c r="E700" s="3">
        <v>12334.0</v>
      </c>
      <c r="F700" s="4">
        <v>97212.0</v>
      </c>
    </row>
    <row r="701" ht="14.25" customHeight="1">
      <c r="A701" s="2">
        <v>2019.0</v>
      </c>
      <c r="B701" s="2" t="s">
        <v>58</v>
      </c>
      <c r="C701" s="2" t="s">
        <v>34</v>
      </c>
      <c r="D701" s="3">
        <v>3724.0</v>
      </c>
      <c r="E701" s="3">
        <v>67578.0</v>
      </c>
      <c r="F701" s="4">
        <v>117433.0</v>
      </c>
    </row>
    <row r="702" ht="14.25" customHeight="1">
      <c r="A702" s="2">
        <v>2019.0</v>
      </c>
      <c r="B702" s="2" t="s">
        <v>58</v>
      </c>
      <c r="C702" s="2" t="s">
        <v>35</v>
      </c>
      <c r="D702" s="3">
        <v>1074.0</v>
      </c>
      <c r="E702" s="3">
        <v>11166.0</v>
      </c>
      <c r="F702" s="4">
        <v>57554.0</v>
      </c>
    </row>
    <row r="703" ht="14.25" customHeight="1">
      <c r="A703" s="2">
        <v>2019.0</v>
      </c>
      <c r="B703" s="2" t="s">
        <v>58</v>
      </c>
      <c r="C703" s="2" t="s">
        <v>36</v>
      </c>
      <c r="D703" s="3">
        <v>12812.0</v>
      </c>
      <c r="E703" s="3">
        <v>277408.0</v>
      </c>
      <c r="F703" s="4">
        <v>135959.0</v>
      </c>
    </row>
    <row r="704" ht="14.25" customHeight="1">
      <c r="A704" s="2">
        <v>2019.0</v>
      </c>
      <c r="B704" s="2" t="s">
        <v>58</v>
      </c>
      <c r="C704" s="2" t="s">
        <v>37</v>
      </c>
      <c r="D704" s="3">
        <v>5669.0</v>
      </c>
      <c r="E704" s="3">
        <v>75919.0</v>
      </c>
      <c r="F704" s="4">
        <v>87039.0</v>
      </c>
    </row>
    <row r="705" ht="14.25" customHeight="1">
      <c r="A705" s="2">
        <v>2019.0</v>
      </c>
      <c r="B705" s="2" t="s">
        <v>58</v>
      </c>
      <c r="C705" s="2" t="s">
        <v>38</v>
      </c>
      <c r="D705" s="2">
        <v>402.0</v>
      </c>
      <c r="E705" s="3">
        <v>6093.0</v>
      </c>
      <c r="F705" s="4">
        <v>71543.0</v>
      </c>
    </row>
    <row r="706" ht="14.25" customHeight="1">
      <c r="A706" s="2">
        <v>2019.0</v>
      </c>
      <c r="B706" s="2" t="s">
        <v>58</v>
      </c>
      <c r="C706" s="2" t="s">
        <v>39</v>
      </c>
      <c r="D706" s="3">
        <v>4915.0</v>
      </c>
      <c r="E706" s="3">
        <v>69330.0</v>
      </c>
      <c r="F706" s="4">
        <v>72613.0</v>
      </c>
    </row>
    <row r="707" ht="14.25" customHeight="1">
      <c r="A707" s="2">
        <v>2019.0</v>
      </c>
      <c r="B707" s="2" t="s">
        <v>58</v>
      </c>
      <c r="C707" s="2" t="s">
        <v>40</v>
      </c>
      <c r="D707" s="3">
        <v>1550.0</v>
      </c>
      <c r="E707" s="3">
        <v>19627.0</v>
      </c>
      <c r="F707" s="4">
        <v>60407.0</v>
      </c>
    </row>
    <row r="708" ht="14.25" customHeight="1">
      <c r="A708" s="2">
        <v>2019.0</v>
      </c>
      <c r="B708" s="2" t="s">
        <v>58</v>
      </c>
      <c r="C708" s="2" t="s">
        <v>41</v>
      </c>
      <c r="D708" s="3">
        <v>4135.0</v>
      </c>
      <c r="E708" s="3">
        <v>35053.0</v>
      </c>
      <c r="F708" s="4">
        <v>89633.0</v>
      </c>
    </row>
    <row r="709" ht="14.25" customHeight="1">
      <c r="A709" s="2">
        <v>2019.0</v>
      </c>
      <c r="B709" s="2" t="s">
        <v>58</v>
      </c>
      <c r="C709" s="2" t="s">
        <v>42</v>
      </c>
      <c r="D709" s="3">
        <v>5348.0</v>
      </c>
      <c r="E709" s="3">
        <v>87043.0</v>
      </c>
      <c r="F709" s="4">
        <v>94900.0</v>
      </c>
    </row>
    <row r="710" ht="14.25" customHeight="1">
      <c r="A710" s="2">
        <v>2019.0</v>
      </c>
      <c r="B710" s="2" t="s">
        <v>58</v>
      </c>
      <c r="C710" s="2" t="s">
        <v>43</v>
      </c>
      <c r="D710" s="2">
        <v>714.0</v>
      </c>
      <c r="E710" s="3">
        <v>5878.0</v>
      </c>
      <c r="F710" s="4">
        <v>76409.0</v>
      </c>
    </row>
    <row r="711" ht="14.25" customHeight="1">
      <c r="A711" s="2">
        <v>2019.0</v>
      </c>
      <c r="B711" s="2" t="s">
        <v>58</v>
      </c>
      <c r="C711" s="2" t="s">
        <v>44</v>
      </c>
      <c r="D711" s="3">
        <v>2883.0</v>
      </c>
      <c r="E711" s="3">
        <v>26869.0</v>
      </c>
      <c r="F711" s="4">
        <v>66032.0</v>
      </c>
    </row>
    <row r="712" ht="14.25" customHeight="1">
      <c r="A712" s="2">
        <v>2019.0</v>
      </c>
      <c r="B712" s="2" t="s">
        <v>58</v>
      </c>
      <c r="C712" s="2" t="s">
        <v>45</v>
      </c>
      <c r="D712" s="2">
        <v>589.0</v>
      </c>
      <c r="E712" s="3">
        <v>5500.0</v>
      </c>
      <c r="F712" s="4">
        <v>51535.0</v>
      </c>
    </row>
    <row r="713" ht="14.25" customHeight="1">
      <c r="A713" s="2">
        <v>2019.0</v>
      </c>
      <c r="B713" s="2" t="s">
        <v>58</v>
      </c>
      <c r="C713" s="2" t="s">
        <v>46</v>
      </c>
      <c r="D713" s="3">
        <v>3981.0</v>
      </c>
      <c r="E713" s="3">
        <v>45042.0</v>
      </c>
      <c r="F713" s="4">
        <v>75375.0</v>
      </c>
    </row>
    <row r="714" ht="14.25" customHeight="1">
      <c r="A714" s="2">
        <v>2019.0</v>
      </c>
      <c r="B714" s="2" t="s">
        <v>58</v>
      </c>
      <c r="C714" s="2" t="s">
        <v>47</v>
      </c>
      <c r="D714" s="3">
        <v>10627.0</v>
      </c>
      <c r="E714" s="3">
        <v>208591.0</v>
      </c>
      <c r="F714" s="4">
        <v>90857.0</v>
      </c>
    </row>
    <row r="715" ht="14.25" customHeight="1">
      <c r="A715" s="2">
        <v>2019.0</v>
      </c>
      <c r="B715" s="2" t="s">
        <v>58</v>
      </c>
      <c r="C715" s="2" t="s">
        <v>48</v>
      </c>
      <c r="D715" s="3">
        <v>2776.0</v>
      </c>
      <c r="E715" s="3">
        <v>38323.0</v>
      </c>
      <c r="F715" s="4">
        <v>84735.0</v>
      </c>
    </row>
    <row r="716" ht="14.25" customHeight="1">
      <c r="A716" s="2">
        <v>2019.0</v>
      </c>
      <c r="B716" s="2" t="s">
        <v>58</v>
      </c>
      <c r="C716" s="2" t="s">
        <v>49</v>
      </c>
      <c r="D716" s="2">
        <v>527.0</v>
      </c>
      <c r="E716" s="3">
        <v>4322.0</v>
      </c>
      <c r="F716" s="4">
        <v>62861.0</v>
      </c>
    </row>
    <row r="717" ht="14.25" customHeight="1">
      <c r="A717" s="2">
        <v>2019.0</v>
      </c>
      <c r="B717" s="2" t="s">
        <v>58</v>
      </c>
      <c r="C717" s="2" t="s">
        <v>50</v>
      </c>
      <c r="D717" s="3">
        <v>4600.0</v>
      </c>
      <c r="E717" s="3">
        <v>67714.0</v>
      </c>
      <c r="F717" s="4">
        <v>107966.0</v>
      </c>
    </row>
    <row r="718" ht="14.25" customHeight="1">
      <c r="A718" s="2">
        <v>2019.0</v>
      </c>
      <c r="B718" s="2" t="s">
        <v>58</v>
      </c>
      <c r="C718" s="2" t="s">
        <v>51</v>
      </c>
      <c r="D718" s="3">
        <v>5007.0</v>
      </c>
      <c r="E718" s="3">
        <v>143883.0</v>
      </c>
      <c r="F718" s="4">
        <v>207135.0</v>
      </c>
    </row>
    <row r="719" ht="14.25" customHeight="1">
      <c r="A719" s="2">
        <v>2019.0</v>
      </c>
      <c r="B719" s="2" t="s">
        <v>58</v>
      </c>
      <c r="C719" s="2" t="s">
        <v>52</v>
      </c>
      <c r="D719" s="2">
        <v>818.0</v>
      </c>
      <c r="E719" s="3">
        <v>8072.0</v>
      </c>
      <c r="F719" s="4">
        <v>53281.0</v>
      </c>
    </row>
    <row r="720" ht="14.25" customHeight="1">
      <c r="A720" s="2">
        <v>2019.0</v>
      </c>
      <c r="B720" s="2" t="s">
        <v>58</v>
      </c>
      <c r="C720" s="2" t="s">
        <v>53</v>
      </c>
      <c r="D720" s="3">
        <v>2335.0</v>
      </c>
      <c r="E720" s="3">
        <v>46993.0</v>
      </c>
      <c r="F720" s="4">
        <v>82512.0</v>
      </c>
    </row>
    <row r="721" ht="14.25" customHeight="1">
      <c r="A721" s="2">
        <v>2019.0</v>
      </c>
      <c r="B721" s="2" t="s">
        <v>58</v>
      </c>
      <c r="C721" s="2" t="s">
        <v>54</v>
      </c>
      <c r="D721" s="2">
        <v>417.0</v>
      </c>
      <c r="E721" s="3">
        <v>3424.0</v>
      </c>
      <c r="F721" s="4">
        <v>49035.0</v>
      </c>
    </row>
    <row r="722" ht="14.25" customHeight="1">
      <c r="A722" s="2">
        <v>2019.0</v>
      </c>
      <c r="B722" s="2" t="s">
        <v>59</v>
      </c>
      <c r="C722" s="2" t="s">
        <v>7</v>
      </c>
      <c r="D722" s="3">
        <v>13590.0</v>
      </c>
      <c r="E722" s="3">
        <v>95053.0</v>
      </c>
      <c r="F722" s="4">
        <v>71076.0</v>
      </c>
    </row>
    <row r="723" ht="14.25" customHeight="1">
      <c r="A723" s="2">
        <v>2019.0</v>
      </c>
      <c r="B723" s="2" t="s">
        <v>59</v>
      </c>
      <c r="C723" s="2" t="s">
        <v>8</v>
      </c>
      <c r="D723" s="3">
        <v>19357.0</v>
      </c>
      <c r="E723" s="3">
        <v>223263.0</v>
      </c>
      <c r="F723" s="4">
        <v>74627.0</v>
      </c>
    </row>
    <row r="724" ht="14.25" customHeight="1">
      <c r="A724" s="2">
        <v>2019.0</v>
      </c>
      <c r="B724" s="2" t="s">
        <v>59</v>
      </c>
      <c r="C724" s="2" t="s">
        <v>9</v>
      </c>
      <c r="D724" s="3">
        <v>8591.0</v>
      </c>
      <c r="E724" s="3">
        <v>51934.0</v>
      </c>
      <c r="F724" s="4">
        <v>60198.0</v>
      </c>
    </row>
    <row r="725" ht="14.25" customHeight="1">
      <c r="A725" s="2">
        <v>2019.0</v>
      </c>
      <c r="B725" s="2" t="s">
        <v>59</v>
      </c>
      <c r="C725" s="2" t="s">
        <v>10</v>
      </c>
      <c r="D725" s="3">
        <v>109980.0</v>
      </c>
      <c r="E725" s="3">
        <v>841829.0</v>
      </c>
      <c r="F725" s="4">
        <v>112757.0</v>
      </c>
    </row>
    <row r="726" ht="14.25" customHeight="1">
      <c r="A726" s="2">
        <v>2019.0</v>
      </c>
      <c r="B726" s="2" t="s">
        <v>59</v>
      </c>
      <c r="C726" s="2" t="s">
        <v>11</v>
      </c>
      <c r="D726" s="3">
        <v>24028.0</v>
      </c>
      <c r="E726" s="3">
        <v>167272.0</v>
      </c>
      <c r="F726" s="4">
        <v>88613.0</v>
      </c>
    </row>
    <row r="727" ht="14.25" customHeight="1">
      <c r="A727" s="2">
        <v>2019.0</v>
      </c>
      <c r="B727" s="2" t="s">
        <v>59</v>
      </c>
      <c r="C727" s="2" t="s">
        <v>12</v>
      </c>
      <c r="D727" s="3">
        <v>11028.0</v>
      </c>
      <c r="E727" s="3">
        <v>121869.0</v>
      </c>
      <c r="F727" s="4">
        <v>157629.0</v>
      </c>
    </row>
    <row r="728" ht="14.25" customHeight="1">
      <c r="A728" s="2">
        <v>2019.0</v>
      </c>
      <c r="B728" s="2" t="s">
        <v>59</v>
      </c>
      <c r="C728" s="2" t="s">
        <v>13</v>
      </c>
      <c r="D728" s="3">
        <v>2907.0</v>
      </c>
      <c r="E728" s="3">
        <v>48162.0</v>
      </c>
      <c r="F728" s="4">
        <v>97426.0</v>
      </c>
    </row>
    <row r="729" ht="14.25" customHeight="1">
      <c r="A729" s="2">
        <v>2019.0</v>
      </c>
      <c r="B729" s="2" t="s">
        <v>59</v>
      </c>
      <c r="C729" s="2" t="s">
        <v>14</v>
      </c>
      <c r="D729" s="3">
        <v>76648.0</v>
      </c>
      <c r="E729" s="3">
        <v>585959.0</v>
      </c>
      <c r="F729" s="4">
        <v>77025.0</v>
      </c>
    </row>
    <row r="730" ht="14.25" customHeight="1">
      <c r="A730" s="2">
        <v>2019.0</v>
      </c>
      <c r="B730" s="2" t="s">
        <v>59</v>
      </c>
      <c r="C730" s="2" t="s">
        <v>15</v>
      </c>
      <c r="D730" s="3">
        <v>26961.0</v>
      </c>
      <c r="E730" s="3">
        <v>242468.0</v>
      </c>
      <c r="F730" s="4">
        <v>86701.0</v>
      </c>
    </row>
    <row r="731" ht="14.25" customHeight="1">
      <c r="A731" s="2">
        <v>2019.0</v>
      </c>
      <c r="B731" s="2" t="s">
        <v>59</v>
      </c>
      <c r="C731" s="2" t="s">
        <v>16</v>
      </c>
      <c r="D731" s="3">
        <v>5859.0</v>
      </c>
      <c r="E731" s="3">
        <v>33273.0</v>
      </c>
      <c r="F731" s="4">
        <v>59504.0</v>
      </c>
    </row>
    <row r="732" ht="14.25" customHeight="1">
      <c r="A732" s="2">
        <v>2019.0</v>
      </c>
      <c r="B732" s="2" t="s">
        <v>59</v>
      </c>
      <c r="C732" s="2" t="s">
        <v>17</v>
      </c>
      <c r="D732" s="3">
        <v>32792.0</v>
      </c>
      <c r="E732" s="3">
        <v>381941.0</v>
      </c>
      <c r="F732" s="4">
        <v>113091.0</v>
      </c>
    </row>
    <row r="733" ht="14.25" customHeight="1">
      <c r="A733" s="2">
        <v>2019.0</v>
      </c>
      <c r="B733" s="2" t="s">
        <v>59</v>
      </c>
      <c r="C733" s="2" t="s">
        <v>18</v>
      </c>
      <c r="D733" s="3">
        <v>16940.0</v>
      </c>
      <c r="E733" s="3">
        <v>135547.0</v>
      </c>
      <c r="F733" s="4">
        <v>67469.0</v>
      </c>
    </row>
    <row r="734" ht="14.25" customHeight="1">
      <c r="A734" s="2">
        <v>2019.0</v>
      </c>
      <c r="B734" s="2" t="s">
        <v>59</v>
      </c>
      <c r="C734" s="2" t="s">
        <v>19</v>
      </c>
      <c r="D734" s="3">
        <v>10414.0</v>
      </c>
      <c r="E734" s="3">
        <v>110010.0</v>
      </c>
      <c r="F734" s="4">
        <v>76212.0</v>
      </c>
    </row>
    <row r="735" ht="14.25" customHeight="1">
      <c r="A735" s="2">
        <v>2019.0</v>
      </c>
      <c r="B735" s="2" t="s">
        <v>59</v>
      </c>
      <c r="C735" s="2" t="s">
        <v>20</v>
      </c>
      <c r="D735" s="3">
        <v>8744.0</v>
      </c>
      <c r="E735" s="3">
        <v>74336.0</v>
      </c>
      <c r="F735" s="4">
        <v>68950.0</v>
      </c>
    </row>
    <row r="736" ht="14.25" customHeight="1">
      <c r="A736" s="2">
        <v>2019.0</v>
      </c>
      <c r="B736" s="2" t="s">
        <v>59</v>
      </c>
      <c r="C736" s="2" t="s">
        <v>21</v>
      </c>
      <c r="D736" s="3">
        <v>11201.0</v>
      </c>
      <c r="E736" s="3">
        <v>93556.0</v>
      </c>
      <c r="F736" s="4">
        <v>69885.0</v>
      </c>
    </row>
    <row r="737" ht="14.25" customHeight="1">
      <c r="A737" s="2">
        <v>2019.0</v>
      </c>
      <c r="B737" s="2" t="s">
        <v>59</v>
      </c>
      <c r="C737" s="2" t="s">
        <v>22</v>
      </c>
      <c r="D737" s="3">
        <v>13852.0</v>
      </c>
      <c r="E737" s="3">
        <v>84791.0</v>
      </c>
      <c r="F737" s="4">
        <v>63590.0</v>
      </c>
    </row>
    <row r="738" ht="14.25" customHeight="1">
      <c r="A738" s="2">
        <v>2019.0</v>
      </c>
      <c r="B738" s="2" t="s">
        <v>59</v>
      </c>
      <c r="C738" s="2" t="s">
        <v>23</v>
      </c>
      <c r="D738" s="3">
        <v>3854.0</v>
      </c>
      <c r="E738" s="3">
        <v>30481.0</v>
      </c>
      <c r="F738" s="4">
        <v>70030.0</v>
      </c>
    </row>
    <row r="739" ht="14.25" customHeight="1">
      <c r="A739" s="2">
        <v>2019.0</v>
      </c>
      <c r="B739" s="2" t="s">
        <v>59</v>
      </c>
      <c r="C739" s="2" t="s">
        <v>24</v>
      </c>
      <c r="D739" s="3">
        <v>15512.0</v>
      </c>
      <c r="E739" s="3">
        <v>135216.0</v>
      </c>
      <c r="F739" s="4">
        <v>98024.0</v>
      </c>
    </row>
    <row r="740" ht="14.25" customHeight="1">
      <c r="A740" s="2">
        <v>2019.0</v>
      </c>
      <c r="B740" s="2" t="s">
        <v>59</v>
      </c>
      <c r="C740" s="2" t="s">
        <v>25</v>
      </c>
      <c r="D740" s="3">
        <v>17883.0</v>
      </c>
      <c r="E740" s="3">
        <v>218858.0</v>
      </c>
      <c r="F740" s="4">
        <v>147565.0</v>
      </c>
    </row>
    <row r="741" ht="14.25" customHeight="1">
      <c r="A741" s="2">
        <v>2019.0</v>
      </c>
      <c r="B741" s="2" t="s">
        <v>59</v>
      </c>
      <c r="C741" s="2" t="s">
        <v>26</v>
      </c>
      <c r="D741" s="3">
        <v>19641.0</v>
      </c>
      <c r="E741" s="3">
        <v>208812.0</v>
      </c>
      <c r="F741" s="4">
        <v>73691.0</v>
      </c>
    </row>
    <row r="742" ht="14.25" customHeight="1">
      <c r="A742" s="2">
        <v>2019.0</v>
      </c>
      <c r="B742" s="2" t="s">
        <v>59</v>
      </c>
      <c r="C742" s="2" t="s">
        <v>27</v>
      </c>
      <c r="D742" s="3">
        <v>15855.0</v>
      </c>
      <c r="E742" s="3">
        <v>182914.0</v>
      </c>
      <c r="F742" s="4">
        <v>97673.0</v>
      </c>
    </row>
    <row r="743" ht="14.25" customHeight="1">
      <c r="A743" s="2">
        <v>2019.0</v>
      </c>
      <c r="B743" s="2" t="s">
        <v>59</v>
      </c>
      <c r="C743" s="2" t="s">
        <v>28</v>
      </c>
      <c r="D743" s="3">
        <v>7944.0</v>
      </c>
      <c r="E743" s="3">
        <v>43109.0</v>
      </c>
      <c r="F743" s="4">
        <v>54672.0</v>
      </c>
    </row>
    <row r="744" ht="14.25" customHeight="1">
      <c r="A744" s="2">
        <v>2019.0</v>
      </c>
      <c r="B744" s="2" t="s">
        <v>59</v>
      </c>
      <c r="C744" s="2" t="s">
        <v>29</v>
      </c>
      <c r="D744" s="3">
        <v>17951.0</v>
      </c>
      <c r="E744" s="3">
        <v>166025.0</v>
      </c>
      <c r="F744" s="4">
        <v>75387.0</v>
      </c>
    </row>
    <row r="745" ht="14.25" customHeight="1">
      <c r="A745" s="2">
        <v>2019.0</v>
      </c>
      <c r="B745" s="2" t="s">
        <v>59</v>
      </c>
      <c r="C745" s="2" t="s">
        <v>30</v>
      </c>
      <c r="D745" s="3">
        <v>4314.0</v>
      </c>
      <c r="E745" s="3">
        <v>22199.0</v>
      </c>
      <c r="F745" s="4">
        <v>60907.0</v>
      </c>
    </row>
    <row r="746" ht="14.25" customHeight="1">
      <c r="A746" s="2">
        <v>2019.0</v>
      </c>
      <c r="B746" s="2" t="s">
        <v>59</v>
      </c>
      <c r="C746" s="2" t="s">
        <v>31</v>
      </c>
      <c r="D746" s="3">
        <v>6842.0</v>
      </c>
      <c r="E746" s="3">
        <v>67425.0</v>
      </c>
      <c r="F746" s="4">
        <v>69072.0</v>
      </c>
    </row>
    <row r="747" ht="14.25" customHeight="1">
      <c r="A747" s="2">
        <v>2019.0</v>
      </c>
      <c r="B747" s="2" t="s">
        <v>59</v>
      </c>
      <c r="C747" s="2" t="s">
        <v>32</v>
      </c>
      <c r="D747" s="3">
        <v>9324.0</v>
      </c>
      <c r="E747" s="3">
        <v>64932.0</v>
      </c>
      <c r="F747" s="4">
        <v>70204.0</v>
      </c>
    </row>
    <row r="748" ht="14.25" customHeight="1">
      <c r="A748" s="2">
        <v>2019.0</v>
      </c>
      <c r="B748" s="2" t="s">
        <v>59</v>
      </c>
      <c r="C748" s="2" t="s">
        <v>33</v>
      </c>
      <c r="D748" s="3">
        <v>3881.0</v>
      </c>
      <c r="E748" s="3">
        <v>33418.0</v>
      </c>
      <c r="F748" s="4">
        <v>100104.0</v>
      </c>
    </row>
    <row r="749" ht="14.25" customHeight="1">
      <c r="A749" s="2">
        <v>2019.0</v>
      </c>
      <c r="B749" s="2" t="s">
        <v>59</v>
      </c>
      <c r="C749" s="2" t="s">
        <v>34</v>
      </c>
      <c r="D749" s="3">
        <v>20037.0</v>
      </c>
      <c r="E749" s="3">
        <v>243892.0</v>
      </c>
      <c r="F749" s="4">
        <v>117277.0</v>
      </c>
    </row>
    <row r="750" ht="14.25" customHeight="1">
      <c r="A750" s="2">
        <v>2019.0</v>
      </c>
      <c r="B750" s="2" t="s">
        <v>59</v>
      </c>
      <c r="C750" s="2" t="s">
        <v>35</v>
      </c>
      <c r="D750" s="3">
        <v>5460.0</v>
      </c>
      <c r="E750" s="3">
        <v>33799.0</v>
      </c>
      <c r="F750" s="4">
        <v>57768.0</v>
      </c>
    </row>
    <row r="751" ht="14.25" customHeight="1">
      <c r="A751" s="2">
        <v>2019.0</v>
      </c>
      <c r="B751" s="2" t="s">
        <v>59</v>
      </c>
      <c r="C751" s="2" t="s">
        <v>36</v>
      </c>
      <c r="D751" s="3">
        <v>63310.0</v>
      </c>
      <c r="E751" s="3">
        <v>720818.0</v>
      </c>
      <c r="F751" s="4">
        <v>191494.0</v>
      </c>
    </row>
    <row r="752" ht="14.25" customHeight="1">
      <c r="A752" s="2">
        <v>2019.0</v>
      </c>
      <c r="B752" s="2" t="s">
        <v>59</v>
      </c>
      <c r="C752" s="2" t="s">
        <v>37</v>
      </c>
      <c r="D752" s="3">
        <v>28672.0</v>
      </c>
      <c r="E752" s="3">
        <v>245903.0</v>
      </c>
      <c r="F752" s="4">
        <v>89886.0</v>
      </c>
    </row>
    <row r="753" ht="14.25" customHeight="1">
      <c r="A753" s="2">
        <v>2019.0</v>
      </c>
      <c r="B753" s="2" t="s">
        <v>59</v>
      </c>
      <c r="C753" s="2" t="s">
        <v>38</v>
      </c>
      <c r="D753" s="3">
        <v>2985.0</v>
      </c>
      <c r="E753" s="3">
        <v>23264.0</v>
      </c>
      <c r="F753" s="4">
        <v>65784.0</v>
      </c>
    </row>
    <row r="754" ht="14.25" customHeight="1">
      <c r="A754" s="2">
        <v>2019.0</v>
      </c>
      <c r="B754" s="2" t="s">
        <v>59</v>
      </c>
      <c r="C754" s="2" t="s">
        <v>39</v>
      </c>
      <c r="D754" s="3">
        <v>29119.0</v>
      </c>
      <c r="E754" s="3">
        <v>292556.0</v>
      </c>
      <c r="F754" s="4">
        <v>75683.0</v>
      </c>
    </row>
    <row r="755" ht="14.25" customHeight="1">
      <c r="A755" s="2">
        <v>2019.0</v>
      </c>
      <c r="B755" s="2" t="s">
        <v>59</v>
      </c>
      <c r="C755" s="2" t="s">
        <v>40</v>
      </c>
      <c r="D755" s="3">
        <v>11672.0</v>
      </c>
      <c r="E755" s="3">
        <v>77324.0</v>
      </c>
      <c r="F755" s="4">
        <v>59814.0</v>
      </c>
    </row>
    <row r="756" ht="14.25" customHeight="1">
      <c r="A756" s="2">
        <v>2019.0</v>
      </c>
      <c r="B756" s="2" t="s">
        <v>59</v>
      </c>
      <c r="C756" s="2" t="s">
        <v>41</v>
      </c>
      <c r="D756" s="3">
        <v>13190.0</v>
      </c>
      <c r="E756" s="3">
        <v>85425.0</v>
      </c>
      <c r="F756" s="4">
        <v>73291.0</v>
      </c>
    </row>
    <row r="757" ht="14.25" customHeight="1">
      <c r="A757" s="2">
        <v>2019.0</v>
      </c>
      <c r="B757" s="2" t="s">
        <v>59</v>
      </c>
      <c r="C757" s="2" t="s">
        <v>42</v>
      </c>
      <c r="D757" s="3">
        <v>29264.0</v>
      </c>
      <c r="E757" s="3">
        <v>329745.0</v>
      </c>
      <c r="F757" s="4">
        <v>90778.0</v>
      </c>
    </row>
    <row r="758" ht="14.25" customHeight="1">
      <c r="A758" s="2">
        <v>2019.0</v>
      </c>
      <c r="B758" s="2" t="s">
        <v>59</v>
      </c>
      <c r="C758" s="2" t="s">
        <v>43</v>
      </c>
      <c r="D758" s="3">
        <v>2934.0</v>
      </c>
      <c r="E758" s="3">
        <v>32223.0</v>
      </c>
      <c r="F758" s="4">
        <v>91537.0</v>
      </c>
    </row>
    <row r="759" ht="14.25" customHeight="1">
      <c r="A759" s="2">
        <v>2019.0</v>
      </c>
      <c r="B759" s="2" t="s">
        <v>59</v>
      </c>
      <c r="C759" s="2" t="s">
        <v>44</v>
      </c>
      <c r="D759" s="3">
        <v>14196.0</v>
      </c>
      <c r="E759" s="3">
        <v>101755.0</v>
      </c>
      <c r="F759" s="4">
        <v>64481.0</v>
      </c>
    </row>
    <row r="760" ht="14.25" customHeight="1">
      <c r="A760" s="2">
        <v>2019.0</v>
      </c>
      <c r="B760" s="2" t="s">
        <v>59</v>
      </c>
      <c r="C760" s="2" t="s">
        <v>45</v>
      </c>
      <c r="D760" s="3">
        <v>3315.0</v>
      </c>
      <c r="E760" s="3">
        <v>28483.0</v>
      </c>
      <c r="F760" s="4">
        <v>63499.0</v>
      </c>
    </row>
    <row r="761" ht="14.25" customHeight="1">
      <c r="A761" s="2">
        <v>2019.0</v>
      </c>
      <c r="B761" s="2" t="s">
        <v>59</v>
      </c>
      <c r="C761" s="2" t="s">
        <v>46</v>
      </c>
      <c r="D761" s="3">
        <v>16270.0</v>
      </c>
      <c r="E761" s="3">
        <v>157388.0</v>
      </c>
      <c r="F761" s="4">
        <v>77805.0</v>
      </c>
    </row>
    <row r="762" ht="14.25" customHeight="1">
      <c r="A762" s="2">
        <v>2019.0</v>
      </c>
      <c r="B762" s="2" t="s">
        <v>59</v>
      </c>
      <c r="C762" s="2" t="s">
        <v>47</v>
      </c>
      <c r="D762" s="3">
        <v>76169.0</v>
      </c>
      <c r="E762" s="3">
        <v>777574.0</v>
      </c>
      <c r="F762" s="4">
        <v>86718.0</v>
      </c>
    </row>
    <row r="763" ht="14.25" customHeight="1">
      <c r="A763" s="2">
        <v>2019.0</v>
      </c>
      <c r="B763" s="2" t="s">
        <v>59</v>
      </c>
      <c r="C763" s="2" t="s">
        <v>48</v>
      </c>
      <c r="D763" s="3">
        <v>11885.0</v>
      </c>
      <c r="E763" s="3">
        <v>90007.0</v>
      </c>
      <c r="F763" s="4">
        <v>70967.0</v>
      </c>
    </row>
    <row r="764" ht="14.25" customHeight="1">
      <c r="A764" s="2">
        <v>2019.0</v>
      </c>
      <c r="B764" s="2" t="s">
        <v>59</v>
      </c>
      <c r="C764" s="2" t="s">
        <v>49</v>
      </c>
      <c r="D764" s="3">
        <v>1709.0</v>
      </c>
      <c r="E764" s="3">
        <v>11948.0</v>
      </c>
      <c r="F764" s="4">
        <v>74642.0</v>
      </c>
    </row>
    <row r="765" ht="14.25" customHeight="1">
      <c r="A765" s="2">
        <v>2019.0</v>
      </c>
      <c r="B765" s="2" t="s">
        <v>59</v>
      </c>
      <c r="C765" s="2" t="s">
        <v>50</v>
      </c>
      <c r="D765" s="3">
        <v>22249.0</v>
      </c>
      <c r="E765" s="3">
        <v>198459.0</v>
      </c>
      <c r="F765" s="4">
        <v>88029.0</v>
      </c>
    </row>
    <row r="766" ht="14.25" customHeight="1">
      <c r="A766" s="2">
        <v>2019.0</v>
      </c>
      <c r="B766" s="2" t="s">
        <v>59</v>
      </c>
      <c r="C766" s="2" t="s">
        <v>51</v>
      </c>
      <c r="D766" s="3">
        <v>17624.0</v>
      </c>
      <c r="E766" s="3">
        <v>150178.0</v>
      </c>
      <c r="F766" s="4">
        <v>85242.0</v>
      </c>
    </row>
    <row r="767" ht="14.25" customHeight="1">
      <c r="A767" s="2">
        <v>2019.0</v>
      </c>
      <c r="B767" s="2" t="s">
        <v>59</v>
      </c>
      <c r="C767" s="2" t="s">
        <v>52</v>
      </c>
      <c r="D767" s="3">
        <v>4003.0</v>
      </c>
      <c r="E767" s="3">
        <v>24569.0</v>
      </c>
      <c r="F767" s="4">
        <v>54528.0</v>
      </c>
    </row>
    <row r="768" ht="14.25" customHeight="1">
      <c r="A768" s="2">
        <v>2019.0</v>
      </c>
      <c r="B768" s="2" t="s">
        <v>59</v>
      </c>
      <c r="C768" s="2" t="s">
        <v>53</v>
      </c>
      <c r="D768" s="3">
        <v>14066.0</v>
      </c>
      <c r="E768" s="3">
        <v>150327.0</v>
      </c>
      <c r="F768" s="4">
        <v>74040.0</v>
      </c>
    </row>
    <row r="769" ht="14.25" customHeight="1">
      <c r="A769" s="2">
        <v>2019.0</v>
      </c>
      <c r="B769" s="2" t="s">
        <v>59</v>
      </c>
      <c r="C769" s="2" t="s">
        <v>54</v>
      </c>
      <c r="D769" s="3">
        <v>2306.0</v>
      </c>
      <c r="E769" s="3">
        <v>11180.0</v>
      </c>
      <c r="F769" s="4">
        <v>60849.0</v>
      </c>
    </row>
    <row r="770" ht="14.25" customHeight="1">
      <c r="A770" s="2">
        <v>2019.0</v>
      </c>
      <c r="B770" s="2" t="s">
        <v>60</v>
      </c>
      <c r="C770" s="2" t="s">
        <v>7</v>
      </c>
      <c r="D770" s="3">
        <v>22186.0</v>
      </c>
      <c r="E770" s="3">
        <v>251073.0</v>
      </c>
      <c r="F770" s="4">
        <v>57061.0</v>
      </c>
    </row>
    <row r="771" ht="14.25" customHeight="1">
      <c r="A771" s="2">
        <v>2019.0</v>
      </c>
      <c r="B771" s="2" t="s">
        <v>60</v>
      </c>
      <c r="C771" s="2" t="s">
        <v>8</v>
      </c>
      <c r="D771" s="3">
        <v>38940.0</v>
      </c>
      <c r="E771" s="3">
        <v>445648.0</v>
      </c>
      <c r="F771" s="4">
        <v>58892.0</v>
      </c>
    </row>
    <row r="772" ht="14.25" customHeight="1">
      <c r="A772" s="2">
        <v>2019.0</v>
      </c>
      <c r="B772" s="2" t="s">
        <v>60</v>
      </c>
      <c r="C772" s="2" t="s">
        <v>9</v>
      </c>
      <c r="D772" s="3">
        <v>14911.0</v>
      </c>
      <c r="E772" s="3">
        <v>145841.0</v>
      </c>
      <c r="F772" s="4">
        <v>63354.0</v>
      </c>
    </row>
    <row r="773" ht="14.25" customHeight="1">
      <c r="A773" s="2">
        <v>2019.0</v>
      </c>
      <c r="B773" s="2" t="s">
        <v>60</v>
      </c>
      <c r="C773" s="2" t="s">
        <v>10</v>
      </c>
      <c r="D773" s="3">
        <v>215691.0</v>
      </c>
      <c r="E773" s="3">
        <v>2723437.0</v>
      </c>
      <c r="F773" s="4">
        <v>95348.0</v>
      </c>
    </row>
    <row r="774" ht="14.25" customHeight="1">
      <c r="A774" s="2">
        <v>2019.0</v>
      </c>
      <c r="B774" s="2" t="s">
        <v>60</v>
      </c>
      <c r="C774" s="2" t="s">
        <v>11</v>
      </c>
      <c r="D774" s="3">
        <v>55003.0</v>
      </c>
      <c r="E774" s="3">
        <v>439613.0</v>
      </c>
      <c r="F774" s="4">
        <v>86477.0</v>
      </c>
    </row>
    <row r="775" ht="14.25" customHeight="1">
      <c r="A775" s="2">
        <v>2019.0</v>
      </c>
      <c r="B775" s="2" t="s">
        <v>60</v>
      </c>
      <c r="C775" s="2" t="s">
        <v>12</v>
      </c>
      <c r="D775" s="3">
        <v>23755.0</v>
      </c>
      <c r="E775" s="3">
        <v>218815.0</v>
      </c>
      <c r="F775" s="4">
        <v>92139.0</v>
      </c>
    </row>
    <row r="776" ht="14.25" customHeight="1">
      <c r="A776" s="2">
        <v>2019.0</v>
      </c>
      <c r="B776" s="2" t="s">
        <v>60</v>
      </c>
      <c r="C776" s="2" t="s">
        <v>13</v>
      </c>
      <c r="D776" s="3">
        <v>9421.0</v>
      </c>
      <c r="E776" s="3">
        <v>63844.0</v>
      </c>
      <c r="F776" s="4">
        <v>82658.0</v>
      </c>
    </row>
    <row r="777" ht="14.25" customHeight="1">
      <c r="A777" s="2">
        <v>2019.0</v>
      </c>
      <c r="B777" s="2" t="s">
        <v>60</v>
      </c>
      <c r="C777" s="2" t="s">
        <v>14</v>
      </c>
      <c r="D777" s="3">
        <v>170397.0</v>
      </c>
      <c r="E777" s="3">
        <v>1391050.0</v>
      </c>
      <c r="F777" s="4">
        <v>63740.0</v>
      </c>
    </row>
    <row r="778" ht="14.25" customHeight="1">
      <c r="A778" s="2">
        <v>2019.0</v>
      </c>
      <c r="B778" s="2" t="s">
        <v>60</v>
      </c>
      <c r="C778" s="2" t="s">
        <v>15</v>
      </c>
      <c r="D778" s="3">
        <v>56304.0</v>
      </c>
      <c r="E778" s="3">
        <v>717238.0</v>
      </c>
      <c r="F778" s="4">
        <v>71861.0</v>
      </c>
    </row>
    <row r="779" ht="14.25" customHeight="1">
      <c r="A779" s="2">
        <v>2019.0</v>
      </c>
      <c r="B779" s="2" t="s">
        <v>60</v>
      </c>
      <c r="C779" s="2" t="s">
        <v>16</v>
      </c>
      <c r="D779" s="3">
        <v>11359.0</v>
      </c>
      <c r="E779" s="3">
        <v>94181.0</v>
      </c>
      <c r="F779" s="4">
        <v>55072.0</v>
      </c>
    </row>
    <row r="780" ht="14.25" customHeight="1">
      <c r="A780" s="2">
        <v>2019.0</v>
      </c>
      <c r="B780" s="2" t="s">
        <v>60</v>
      </c>
      <c r="C780" s="2" t="s">
        <v>17</v>
      </c>
      <c r="D780" s="3">
        <v>75870.0</v>
      </c>
      <c r="E780" s="3">
        <v>948055.0</v>
      </c>
      <c r="F780" s="4">
        <v>78228.0</v>
      </c>
    </row>
    <row r="781" ht="14.25" customHeight="1">
      <c r="A781" s="2">
        <v>2019.0</v>
      </c>
      <c r="B781" s="2" t="s">
        <v>60</v>
      </c>
      <c r="C781" s="2" t="s">
        <v>18</v>
      </c>
      <c r="D781" s="3">
        <v>30165.0</v>
      </c>
      <c r="E781" s="3">
        <v>346667.0</v>
      </c>
      <c r="F781" s="4">
        <v>53817.0</v>
      </c>
    </row>
    <row r="782" ht="14.25" customHeight="1">
      <c r="A782" s="2">
        <v>2019.0</v>
      </c>
      <c r="B782" s="2" t="s">
        <v>60</v>
      </c>
      <c r="C782" s="2" t="s">
        <v>19</v>
      </c>
      <c r="D782" s="3">
        <v>16421.0</v>
      </c>
      <c r="E782" s="3">
        <v>139337.0</v>
      </c>
      <c r="F782" s="4">
        <v>56755.0</v>
      </c>
    </row>
    <row r="783" ht="14.25" customHeight="1">
      <c r="A783" s="2">
        <v>2019.0</v>
      </c>
      <c r="B783" s="2" t="s">
        <v>60</v>
      </c>
      <c r="C783" s="2" t="s">
        <v>20</v>
      </c>
      <c r="D783" s="3">
        <v>16598.0</v>
      </c>
      <c r="E783" s="3">
        <v>179211.0</v>
      </c>
      <c r="F783" s="4">
        <v>64554.0</v>
      </c>
    </row>
    <row r="784" ht="14.25" customHeight="1">
      <c r="A784" s="2">
        <v>2019.0</v>
      </c>
      <c r="B784" s="2" t="s">
        <v>60</v>
      </c>
      <c r="C784" s="2" t="s">
        <v>21</v>
      </c>
      <c r="D784" s="3">
        <v>20866.0</v>
      </c>
      <c r="E784" s="3">
        <v>216049.0</v>
      </c>
      <c r="F784" s="4">
        <v>52511.0</v>
      </c>
    </row>
    <row r="785" ht="14.25" customHeight="1">
      <c r="A785" s="2">
        <v>2019.0</v>
      </c>
      <c r="B785" s="2" t="s">
        <v>60</v>
      </c>
      <c r="C785" s="2" t="s">
        <v>22</v>
      </c>
      <c r="D785" s="3">
        <v>25304.0</v>
      </c>
      <c r="E785" s="3">
        <v>216009.0</v>
      </c>
      <c r="F785" s="4">
        <v>57624.0</v>
      </c>
    </row>
    <row r="786" ht="14.25" customHeight="1">
      <c r="A786" s="2">
        <v>2019.0</v>
      </c>
      <c r="B786" s="2" t="s">
        <v>60</v>
      </c>
      <c r="C786" s="2" t="s">
        <v>23</v>
      </c>
      <c r="D786" s="3">
        <v>10504.0</v>
      </c>
      <c r="E786" s="3">
        <v>69931.0</v>
      </c>
      <c r="F786" s="4">
        <v>60893.0</v>
      </c>
    </row>
    <row r="787" ht="14.25" customHeight="1">
      <c r="A787" s="2">
        <v>2019.0</v>
      </c>
      <c r="B787" s="2" t="s">
        <v>60</v>
      </c>
      <c r="C787" s="2" t="s">
        <v>24</v>
      </c>
      <c r="D787" s="3">
        <v>44172.0</v>
      </c>
      <c r="E787" s="3">
        <v>461724.0</v>
      </c>
      <c r="F787" s="4">
        <v>82573.0</v>
      </c>
    </row>
    <row r="788" ht="14.25" customHeight="1">
      <c r="A788" s="2">
        <v>2019.0</v>
      </c>
      <c r="B788" s="2" t="s">
        <v>60</v>
      </c>
      <c r="C788" s="2" t="s">
        <v>25</v>
      </c>
      <c r="D788" s="3">
        <v>47892.0</v>
      </c>
      <c r="E788" s="3">
        <v>605822.0</v>
      </c>
      <c r="F788" s="4">
        <v>113872.0</v>
      </c>
    </row>
    <row r="789" ht="14.25" customHeight="1">
      <c r="A789" s="2">
        <v>2019.0</v>
      </c>
      <c r="B789" s="2" t="s">
        <v>60</v>
      </c>
      <c r="C789" s="2" t="s">
        <v>26</v>
      </c>
      <c r="D789" s="3">
        <v>44483.0</v>
      </c>
      <c r="E789" s="3">
        <v>655188.0</v>
      </c>
      <c r="F789" s="4">
        <v>70805.0</v>
      </c>
    </row>
    <row r="790" ht="14.25" customHeight="1">
      <c r="A790" s="2">
        <v>2019.0</v>
      </c>
      <c r="B790" s="2" t="s">
        <v>60</v>
      </c>
      <c r="C790" s="2" t="s">
        <v>27</v>
      </c>
      <c r="D790" s="3">
        <v>32903.0</v>
      </c>
      <c r="E790" s="3">
        <v>383591.0</v>
      </c>
      <c r="F790" s="4">
        <v>85736.0</v>
      </c>
    </row>
    <row r="791" ht="14.25" customHeight="1">
      <c r="A791" s="2">
        <v>2019.0</v>
      </c>
      <c r="B791" s="2" t="s">
        <v>60</v>
      </c>
      <c r="C791" s="2" t="s">
        <v>28</v>
      </c>
      <c r="D791" s="3">
        <v>12421.0</v>
      </c>
      <c r="E791" s="3">
        <v>108490.0</v>
      </c>
      <c r="F791" s="4">
        <v>43023.0</v>
      </c>
    </row>
    <row r="792" ht="14.25" customHeight="1">
      <c r="A792" s="2">
        <v>2019.0</v>
      </c>
      <c r="B792" s="2" t="s">
        <v>60</v>
      </c>
      <c r="C792" s="2" t="s">
        <v>29</v>
      </c>
      <c r="D792" s="3">
        <v>34349.0</v>
      </c>
      <c r="E792" s="3">
        <v>382484.0</v>
      </c>
      <c r="F792" s="4">
        <v>68700.0</v>
      </c>
    </row>
    <row r="793" ht="14.25" customHeight="1">
      <c r="A793" s="2">
        <v>2019.0</v>
      </c>
      <c r="B793" s="2" t="s">
        <v>60</v>
      </c>
      <c r="C793" s="2" t="s">
        <v>30</v>
      </c>
      <c r="D793" s="3">
        <v>9482.0</v>
      </c>
      <c r="E793" s="3">
        <v>43417.0</v>
      </c>
      <c r="F793" s="4">
        <v>54553.0</v>
      </c>
    </row>
    <row r="794" ht="14.25" customHeight="1">
      <c r="A794" s="2">
        <v>2019.0</v>
      </c>
      <c r="B794" s="2" t="s">
        <v>60</v>
      </c>
      <c r="C794" s="2" t="s">
        <v>31</v>
      </c>
      <c r="D794" s="3">
        <v>11737.0</v>
      </c>
      <c r="E794" s="3">
        <v>120560.0</v>
      </c>
      <c r="F794" s="4">
        <v>60603.0</v>
      </c>
    </row>
    <row r="795" ht="14.25" customHeight="1">
      <c r="A795" s="2">
        <v>2019.0</v>
      </c>
      <c r="B795" s="2" t="s">
        <v>60</v>
      </c>
      <c r="C795" s="2" t="s">
        <v>32</v>
      </c>
      <c r="D795" s="3">
        <v>20106.0</v>
      </c>
      <c r="E795" s="3">
        <v>196204.0</v>
      </c>
      <c r="F795" s="4">
        <v>62008.0</v>
      </c>
    </row>
    <row r="796" ht="14.25" customHeight="1">
      <c r="A796" s="2">
        <v>2019.0</v>
      </c>
      <c r="B796" s="2" t="s">
        <v>60</v>
      </c>
      <c r="C796" s="2" t="s">
        <v>33</v>
      </c>
      <c r="D796" s="3">
        <v>12808.0</v>
      </c>
      <c r="E796" s="3">
        <v>83513.0</v>
      </c>
      <c r="F796" s="4">
        <v>80647.0</v>
      </c>
    </row>
    <row r="797" ht="14.25" customHeight="1">
      <c r="A797" s="2">
        <v>2019.0</v>
      </c>
      <c r="B797" s="2" t="s">
        <v>60</v>
      </c>
      <c r="C797" s="2" t="s">
        <v>34</v>
      </c>
      <c r="D797" s="3">
        <v>52040.0</v>
      </c>
      <c r="E797" s="3">
        <v>677810.0</v>
      </c>
      <c r="F797" s="4">
        <v>94022.0</v>
      </c>
    </row>
    <row r="798" ht="14.25" customHeight="1">
      <c r="A798" s="2">
        <v>2019.0</v>
      </c>
      <c r="B798" s="2" t="s">
        <v>60</v>
      </c>
      <c r="C798" s="2" t="s">
        <v>35</v>
      </c>
      <c r="D798" s="3">
        <v>11347.0</v>
      </c>
      <c r="E798" s="3">
        <v>111478.0</v>
      </c>
      <c r="F798" s="4">
        <v>64156.0</v>
      </c>
    </row>
    <row r="799" ht="14.25" customHeight="1">
      <c r="A799" s="2">
        <v>2019.0</v>
      </c>
      <c r="B799" s="2" t="s">
        <v>60</v>
      </c>
      <c r="C799" s="2" t="s">
        <v>36</v>
      </c>
      <c r="D799" s="3">
        <v>112890.0</v>
      </c>
      <c r="E799" s="3">
        <v>1368950.0</v>
      </c>
      <c r="F799" s="4">
        <v>99615.0</v>
      </c>
    </row>
    <row r="800" ht="14.25" customHeight="1">
      <c r="A800" s="2">
        <v>2019.0</v>
      </c>
      <c r="B800" s="2" t="s">
        <v>60</v>
      </c>
      <c r="C800" s="2" t="s">
        <v>37</v>
      </c>
      <c r="D800" s="3">
        <v>61321.0</v>
      </c>
      <c r="E800" s="3">
        <v>649747.0</v>
      </c>
      <c r="F800" s="4">
        <v>67705.0</v>
      </c>
    </row>
    <row r="801" ht="14.25" customHeight="1">
      <c r="A801" s="2">
        <v>2019.0</v>
      </c>
      <c r="B801" s="2" t="s">
        <v>60</v>
      </c>
      <c r="C801" s="2" t="s">
        <v>38</v>
      </c>
      <c r="D801" s="3">
        <v>5198.0</v>
      </c>
      <c r="E801" s="3">
        <v>32856.0</v>
      </c>
      <c r="F801" s="4">
        <v>63897.0</v>
      </c>
    </row>
    <row r="802" ht="14.25" customHeight="1">
      <c r="A802" s="2">
        <v>2019.0</v>
      </c>
      <c r="B802" s="2" t="s">
        <v>60</v>
      </c>
      <c r="C802" s="2" t="s">
        <v>39</v>
      </c>
      <c r="D802" s="3">
        <v>54330.0</v>
      </c>
      <c r="E802" s="3">
        <v>734963.0</v>
      </c>
      <c r="F802" s="4">
        <v>66752.0</v>
      </c>
    </row>
    <row r="803" ht="14.25" customHeight="1">
      <c r="A803" s="2">
        <v>2019.0</v>
      </c>
      <c r="B803" s="2" t="s">
        <v>60</v>
      </c>
      <c r="C803" s="2" t="s">
        <v>40</v>
      </c>
      <c r="D803" s="3">
        <v>21148.0</v>
      </c>
      <c r="E803" s="3">
        <v>194601.0</v>
      </c>
      <c r="F803" s="4">
        <v>54841.0</v>
      </c>
    </row>
    <row r="804" ht="14.25" customHeight="1">
      <c r="A804" s="2">
        <v>2019.0</v>
      </c>
      <c r="B804" s="2" t="s">
        <v>60</v>
      </c>
      <c r="C804" s="2" t="s">
        <v>41</v>
      </c>
      <c r="D804" s="3">
        <v>26161.0</v>
      </c>
      <c r="E804" s="3">
        <v>253667.0</v>
      </c>
      <c r="F804" s="4">
        <v>73460.0</v>
      </c>
    </row>
    <row r="805" ht="14.25" customHeight="1">
      <c r="A805" s="2">
        <v>2019.0</v>
      </c>
      <c r="B805" s="2" t="s">
        <v>60</v>
      </c>
      <c r="C805" s="2" t="s">
        <v>42</v>
      </c>
      <c r="D805" s="3">
        <v>64541.0</v>
      </c>
      <c r="E805" s="3">
        <v>816358.0</v>
      </c>
      <c r="F805" s="4">
        <v>81681.0</v>
      </c>
    </row>
    <row r="806" ht="14.25" customHeight="1">
      <c r="A806" s="2">
        <v>2019.0</v>
      </c>
      <c r="B806" s="2" t="s">
        <v>60</v>
      </c>
      <c r="C806" s="2" t="s">
        <v>43</v>
      </c>
      <c r="D806" s="3">
        <v>9043.0</v>
      </c>
      <c r="E806" s="3">
        <v>68259.0</v>
      </c>
      <c r="F806" s="4">
        <v>68454.0</v>
      </c>
    </row>
    <row r="807" ht="14.25" customHeight="1">
      <c r="A807" s="2">
        <v>2019.0</v>
      </c>
      <c r="B807" s="2" t="s">
        <v>60</v>
      </c>
      <c r="C807" s="2" t="s">
        <v>44</v>
      </c>
      <c r="D807" s="3">
        <v>29329.0</v>
      </c>
      <c r="E807" s="3">
        <v>298404.0</v>
      </c>
      <c r="F807" s="4">
        <v>52492.0</v>
      </c>
    </row>
    <row r="808" ht="14.25" customHeight="1">
      <c r="A808" s="2">
        <v>2019.0</v>
      </c>
      <c r="B808" s="2" t="s">
        <v>60</v>
      </c>
      <c r="C808" s="2" t="s">
        <v>45</v>
      </c>
      <c r="D808" s="3">
        <v>5498.0</v>
      </c>
      <c r="E808" s="3">
        <v>33117.0</v>
      </c>
      <c r="F808" s="4">
        <v>58619.0</v>
      </c>
    </row>
    <row r="809" ht="14.25" customHeight="1">
      <c r="A809" s="2">
        <v>2019.0</v>
      </c>
      <c r="B809" s="2" t="s">
        <v>60</v>
      </c>
      <c r="C809" s="2" t="s">
        <v>46</v>
      </c>
      <c r="D809" s="3">
        <v>30774.0</v>
      </c>
      <c r="E809" s="3">
        <v>425933.0</v>
      </c>
      <c r="F809" s="4">
        <v>62990.0</v>
      </c>
    </row>
    <row r="810" ht="14.25" customHeight="1">
      <c r="A810" s="2">
        <v>2019.0</v>
      </c>
      <c r="B810" s="2" t="s">
        <v>60</v>
      </c>
      <c r="C810" s="2" t="s">
        <v>47</v>
      </c>
      <c r="D810" s="3">
        <v>139953.0</v>
      </c>
      <c r="E810" s="3">
        <v>1794316.0</v>
      </c>
      <c r="F810" s="4">
        <v>77197.0</v>
      </c>
    </row>
    <row r="811" ht="14.25" customHeight="1">
      <c r="A811" s="2">
        <v>2019.0</v>
      </c>
      <c r="B811" s="2" t="s">
        <v>60</v>
      </c>
      <c r="C811" s="2" t="s">
        <v>48</v>
      </c>
      <c r="D811" s="3">
        <v>24485.0</v>
      </c>
      <c r="E811" s="3">
        <v>221851.0</v>
      </c>
      <c r="F811" s="4">
        <v>64641.0</v>
      </c>
    </row>
    <row r="812" ht="14.25" customHeight="1">
      <c r="A812" s="2">
        <v>2019.0</v>
      </c>
      <c r="B812" s="2" t="s">
        <v>60</v>
      </c>
      <c r="C812" s="2" t="s">
        <v>49</v>
      </c>
      <c r="D812" s="3">
        <v>5970.0</v>
      </c>
      <c r="E812" s="3">
        <v>29394.0</v>
      </c>
      <c r="F812" s="4">
        <v>68986.0</v>
      </c>
    </row>
    <row r="813" ht="14.25" customHeight="1">
      <c r="A813" s="2">
        <v>2019.0</v>
      </c>
      <c r="B813" s="2" t="s">
        <v>60</v>
      </c>
      <c r="C813" s="2" t="s">
        <v>50</v>
      </c>
      <c r="D813" s="3">
        <v>59342.0</v>
      </c>
      <c r="E813" s="3">
        <v>762590.0</v>
      </c>
      <c r="F813" s="4">
        <v>90327.0</v>
      </c>
    </row>
    <row r="814" ht="14.25" customHeight="1">
      <c r="A814" s="2">
        <v>2019.0</v>
      </c>
      <c r="B814" s="2" t="s">
        <v>60</v>
      </c>
      <c r="C814" s="2" t="s">
        <v>51</v>
      </c>
      <c r="D814" s="3">
        <v>41249.0</v>
      </c>
      <c r="E814" s="3">
        <v>425615.0</v>
      </c>
      <c r="F814" s="4">
        <v>85460.0</v>
      </c>
    </row>
    <row r="815" ht="14.25" customHeight="1">
      <c r="A815" s="2">
        <v>2019.0</v>
      </c>
      <c r="B815" s="2" t="s">
        <v>60</v>
      </c>
      <c r="C815" s="2" t="s">
        <v>52</v>
      </c>
      <c r="D815" s="3">
        <v>8381.0</v>
      </c>
      <c r="E815" s="3">
        <v>69069.0</v>
      </c>
      <c r="F815" s="4">
        <v>52180.0</v>
      </c>
    </row>
    <row r="816" ht="14.25" customHeight="1">
      <c r="A816" s="2">
        <v>2019.0</v>
      </c>
      <c r="B816" s="2" t="s">
        <v>60</v>
      </c>
      <c r="C816" s="2" t="s">
        <v>53</v>
      </c>
      <c r="D816" s="3">
        <v>26927.0</v>
      </c>
      <c r="E816" s="3">
        <v>326120.0</v>
      </c>
      <c r="F816" s="4">
        <v>63192.0</v>
      </c>
    </row>
    <row r="817" ht="14.25" customHeight="1">
      <c r="A817" s="2">
        <v>2019.0</v>
      </c>
      <c r="B817" s="2" t="s">
        <v>60</v>
      </c>
      <c r="C817" s="2" t="s">
        <v>54</v>
      </c>
      <c r="D817" s="3">
        <v>4728.0</v>
      </c>
      <c r="E817" s="3">
        <v>19196.0</v>
      </c>
      <c r="F817" s="4">
        <v>56253.0</v>
      </c>
    </row>
    <row r="818" ht="14.25" customHeight="1">
      <c r="A818" s="2">
        <v>2019.0</v>
      </c>
      <c r="B818" s="2" t="s">
        <v>61</v>
      </c>
      <c r="C818" s="2" t="s">
        <v>7</v>
      </c>
      <c r="D818" s="3">
        <v>13692.0</v>
      </c>
      <c r="E818" s="3">
        <v>238078.0</v>
      </c>
      <c r="F818" s="4">
        <v>47785.0</v>
      </c>
    </row>
    <row r="819" ht="14.25" customHeight="1">
      <c r="A819" s="2">
        <v>2019.0</v>
      </c>
      <c r="B819" s="2" t="s">
        <v>61</v>
      </c>
      <c r="C819" s="2" t="s">
        <v>8</v>
      </c>
      <c r="D819" s="3">
        <v>19924.0</v>
      </c>
      <c r="E819" s="3">
        <v>457984.0</v>
      </c>
      <c r="F819" s="4">
        <v>52632.0</v>
      </c>
    </row>
    <row r="820" ht="14.25" customHeight="1">
      <c r="A820" s="2">
        <v>2019.0</v>
      </c>
      <c r="B820" s="2" t="s">
        <v>61</v>
      </c>
      <c r="C820" s="2" t="s">
        <v>9</v>
      </c>
      <c r="D820" s="3">
        <v>15780.0</v>
      </c>
      <c r="E820" s="3">
        <v>187607.0</v>
      </c>
      <c r="F820" s="4">
        <v>43983.0</v>
      </c>
    </row>
    <row r="821" ht="14.25" customHeight="1">
      <c r="A821" s="2">
        <v>2019.0</v>
      </c>
      <c r="B821" s="2" t="s">
        <v>61</v>
      </c>
      <c r="C821" s="2" t="s">
        <v>10</v>
      </c>
      <c r="D821" s="3">
        <v>639529.0</v>
      </c>
      <c r="E821" s="3">
        <v>2734574.0</v>
      </c>
      <c r="F821" s="4">
        <v>53909.0</v>
      </c>
    </row>
    <row r="822" ht="14.25" customHeight="1">
      <c r="A822" s="2">
        <v>2019.0</v>
      </c>
      <c r="B822" s="2" t="s">
        <v>61</v>
      </c>
      <c r="C822" s="2" t="s">
        <v>11</v>
      </c>
      <c r="D822" s="3">
        <v>21747.0</v>
      </c>
      <c r="E822" s="3">
        <v>341496.0</v>
      </c>
      <c r="F822" s="4">
        <v>51600.0</v>
      </c>
    </row>
    <row r="823" ht="14.25" customHeight="1">
      <c r="A823" s="2">
        <v>2019.0</v>
      </c>
      <c r="B823" s="2" t="s">
        <v>61</v>
      </c>
      <c r="C823" s="2" t="s">
        <v>12</v>
      </c>
      <c r="D823" s="3">
        <v>13478.0</v>
      </c>
      <c r="E823" s="3">
        <v>330418.0</v>
      </c>
      <c r="F823" s="4">
        <v>57419.0</v>
      </c>
    </row>
    <row r="824" ht="14.25" customHeight="1">
      <c r="A824" s="2">
        <v>2019.0</v>
      </c>
      <c r="B824" s="2" t="s">
        <v>61</v>
      </c>
      <c r="C824" s="2" t="s">
        <v>13</v>
      </c>
      <c r="D824" s="3">
        <v>5386.0</v>
      </c>
      <c r="E824" s="3">
        <v>76932.0</v>
      </c>
      <c r="F824" s="4">
        <v>55284.0</v>
      </c>
    </row>
    <row r="825" ht="14.25" customHeight="1">
      <c r="A825" s="2">
        <v>2019.0</v>
      </c>
      <c r="B825" s="2" t="s">
        <v>61</v>
      </c>
      <c r="C825" s="2" t="s">
        <v>14</v>
      </c>
      <c r="D825" s="3">
        <v>76615.0</v>
      </c>
      <c r="E825" s="3">
        <v>1324281.0</v>
      </c>
      <c r="F825" s="4">
        <v>52039.0</v>
      </c>
    </row>
    <row r="826" ht="14.25" customHeight="1">
      <c r="A826" s="2">
        <v>2019.0</v>
      </c>
      <c r="B826" s="2" t="s">
        <v>61</v>
      </c>
      <c r="C826" s="2" t="s">
        <v>15</v>
      </c>
      <c r="D826" s="3">
        <v>29998.0</v>
      </c>
      <c r="E826" s="3">
        <v>580134.0</v>
      </c>
      <c r="F826" s="4">
        <v>53810.0</v>
      </c>
    </row>
    <row r="827" ht="14.25" customHeight="1">
      <c r="A827" s="2">
        <v>2019.0</v>
      </c>
      <c r="B827" s="2" t="s">
        <v>61</v>
      </c>
      <c r="C827" s="2" t="s">
        <v>16</v>
      </c>
      <c r="D827" s="3">
        <v>8163.0</v>
      </c>
      <c r="E827" s="3">
        <v>105424.0</v>
      </c>
      <c r="F827" s="4">
        <v>43475.0</v>
      </c>
    </row>
    <row r="828" ht="14.25" customHeight="1">
      <c r="A828" s="2">
        <v>2019.0</v>
      </c>
      <c r="B828" s="2" t="s">
        <v>61</v>
      </c>
      <c r="C828" s="2" t="s">
        <v>17</v>
      </c>
      <c r="D828" s="3">
        <v>35102.0</v>
      </c>
      <c r="E828" s="3">
        <v>924699.0</v>
      </c>
      <c r="F828" s="4">
        <v>52038.0</v>
      </c>
    </row>
    <row r="829" ht="14.25" customHeight="1">
      <c r="A829" s="2">
        <v>2019.0</v>
      </c>
      <c r="B829" s="2" t="s">
        <v>61</v>
      </c>
      <c r="C829" s="2" t="s">
        <v>18</v>
      </c>
      <c r="D829" s="3">
        <v>16247.0</v>
      </c>
      <c r="E829" s="3">
        <v>468491.0</v>
      </c>
      <c r="F829" s="4">
        <v>49107.0</v>
      </c>
    </row>
    <row r="830" ht="14.25" customHeight="1">
      <c r="A830" s="2">
        <v>2019.0</v>
      </c>
      <c r="B830" s="2" t="s">
        <v>61</v>
      </c>
      <c r="C830" s="2" t="s">
        <v>19</v>
      </c>
      <c r="D830" s="3">
        <v>11966.0</v>
      </c>
      <c r="E830" s="3">
        <v>219013.0</v>
      </c>
      <c r="F830" s="4">
        <v>44392.0</v>
      </c>
    </row>
    <row r="831" ht="14.25" customHeight="1">
      <c r="A831" s="2">
        <v>2019.0</v>
      </c>
      <c r="B831" s="2" t="s">
        <v>61</v>
      </c>
      <c r="C831" s="2" t="s">
        <v>20</v>
      </c>
      <c r="D831" s="3">
        <v>10085.0</v>
      </c>
      <c r="E831" s="3">
        <v>197874.0</v>
      </c>
      <c r="F831" s="4">
        <v>43909.0</v>
      </c>
    </row>
    <row r="832" ht="14.25" customHeight="1">
      <c r="A832" s="2">
        <v>2019.0</v>
      </c>
      <c r="B832" s="2" t="s">
        <v>61</v>
      </c>
      <c r="C832" s="2" t="s">
        <v>21</v>
      </c>
      <c r="D832" s="3">
        <v>18442.0</v>
      </c>
      <c r="E832" s="3">
        <v>272579.0</v>
      </c>
      <c r="F832" s="4">
        <v>49141.0</v>
      </c>
    </row>
    <row r="833" ht="14.25" customHeight="1">
      <c r="A833" s="2">
        <v>2019.0</v>
      </c>
      <c r="B833" s="2" t="s">
        <v>61</v>
      </c>
      <c r="C833" s="2" t="s">
        <v>22</v>
      </c>
      <c r="D833" s="3">
        <v>16110.0</v>
      </c>
      <c r="E833" s="3">
        <v>305742.0</v>
      </c>
      <c r="F833" s="4">
        <v>44832.0</v>
      </c>
    </row>
    <row r="834" ht="14.25" customHeight="1">
      <c r="A834" s="2">
        <v>2019.0</v>
      </c>
      <c r="B834" s="2" t="s">
        <v>61</v>
      </c>
      <c r="C834" s="2" t="s">
        <v>23</v>
      </c>
      <c r="D834" s="3">
        <v>5474.0</v>
      </c>
      <c r="E834" s="3">
        <v>120085.0</v>
      </c>
      <c r="F834" s="4">
        <v>49342.0</v>
      </c>
    </row>
    <row r="835" ht="14.25" customHeight="1">
      <c r="A835" s="2">
        <v>2019.0</v>
      </c>
      <c r="B835" s="2" t="s">
        <v>61</v>
      </c>
      <c r="C835" s="2" t="s">
        <v>24</v>
      </c>
      <c r="D835" s="3">
        <v>21419.0</v>
      </c>
      <c r="E835" s="3">
        <v>451332.0</v>
      </c>
      <c r="F835" s="4">
        <v>55476.0</v>
      </c>
    </row>
    <row r="836" ht="14.25" customHeight="1">
      <c r="A836" s="2">
        <v>2019.0</v>
      </c>
      <c r="B836" s="2" t="s">
        <v>61</v>
      </c>
      <c r="C836" s="2" t="s">
        <v>25</v>
      </c>
      <c r="D836" s="3">
        <v>68761.0</v>
      </c>
      <c r="E836" s="3">
        <v>790552.0</v>
      </c>
      <c r="F836" s="4">
        <v>59886.0</v>
      </c>
    </row>
    <row r="837" ht="14.25" customHeight="1">
      <c r="A837" s="2">
        <v>2019.0</v>
      </c>
      <c r="B837" s="2" t="s">
        <v>61</v>
      </c>
      <c r="C837" s="2" t="s">
        <v>26</v>
      </c>
      <c r="D837" s="3">
        <v>25357.0</v>
      </c>
      <c r="E837" s="3">
        <v>661203.0</v>
      </c>
      <c r="F837" s="4">
        <v>50845.0</v>
      </c>
    </row>
    <row r="838" ht="14.25" customHeight="1">
      <c r="A838" s="2">
        <v>2019.0</v>
      </c>
      <c r="B838" s="2" t="s">
        <v>61</v>
      </c>
      <c r="C838" s="2" t="s">
        <v>27</v>
      </c>
      <c r="D838" s="3">
        <v>20728.0</v>
      </c>
      <c r="E838" s="3">
        <v>530749.0</v>
      </c>
      <c r="F838" s="4">
        <v>52656.0</v>
      </c>
    </row>
    <row r="839" ht="14.25" customHeight="1">
      <c r="A839" s="2">
        <v>2019.0</v>
      </c>
      <c r="B839" s="2" t="s">
        <v>61</v>
      </c>
      <c r="C839" s="2" t="s">
        <v>28</v>
      </c>
      <c r="D839" s="3">
        <v>7557.0</v>
      </c>
      <c r="E839" s="3">
        <v>146077.0</v>
      </c>
      <c r="F839" s="4">
        <v>42620.0</v>
      </c>
    </row>
    <row r="840" ht="14.25" customHeight="1">
      <c r="A840" s="2">
        <v>2019.0</v>
      </c>
      <c r="B840" s="2" t="s">
        <v>61</v>
      </c>
      <c r="C840" s="2" t="s">
        <v>29</v>
      </c>
      <c r="D840" s="3">
        <v>52078.0</v>
      </c>
      <c r="E840" s="3">
        <v>462462.0</v>
      </c>
      <c r="F840" s="4">
        <v>47562.0</v>
      </c>
    </row>
    <row r="841" ht="14.25" customHeight="1">
      <c r="A841" s="2">
        <v>2019.0</v>
      </c>
      <c r="B841" s="2" t="s">
        <v>61</v>
      </c>
      <c r="C841" s="2" t="s">
        <v>30</v>
      </c>
      <c r="D841" s="3">
        <v>4834.0</v>
      </c>
      <c r="E841" s="3">
        <v>74646.0</v>
      </c>
      <c r="F841" s="4">
        <v>49258.0</v>
      </c>
    </row>
    <row r="842" ht="14.25" customHeight="1">
      <c r="A842" s="2">
        <v>2019.0</v>
      </c>
      <c r="B842" s="2" t="s">
        <v>61</v>
      </c>
      <c r="C842" s="2" t="s">
        <v>31</v>
      </c>
      <c r="D842" s="3">
        <v>11559.0</v>
      </c>
      <c r="E842" s="3">
        <v>139275.0</v>
      </c>
      <c r="F842" s="4">
        <v>48735.0</v>
      </c>
    </row>
    <row r="843" ht="14.25" customHeight="1">
      <c r="A843" s="2">
        <v>2019.0</v>
      </c>
      <c r="B843" s="2" t="s">
        <v>61</v>
      </c>
      <c r="C843" s="2" t="s">
        <v>32</v>
      </c>
      <c r="D843" s="3">
        <v>8934.0</v>
      </c>
      <c r="E843" s="3">
        <v>143417.0</v>
      </c>
      <c r="F843" s="4">
        <v>54808.0</v>
      </c>
    </row>
    <row r="844" ht="14.25" customHeight="1">
      <c r="A844" s="2">
        <v>2019.0</v>
      </c>
      <c r="B844" s="2" t="s">
        <v>61</v>
      </c>
      <c r="C844" s="2" t="s">
        <v>33</v>
      </c>
      <c r="D844" s="3">
        <v>4773.0</v>
      </c>
      <c r="E844" s="3">
        <v>114430.0</v>
      </c>
      <c r="F844" s="4">
        <v>58363.0</v>
      </c>
    </row>
    <row r="845" ht="14.25" customHeight="1">
      <c r="A845" s="2">
        <v>2019.0</v>
      </c>
      <c r="B845" s="2" t="s">
        <v>61</v>
      </c>
      <c r="C845" s="2" t="s">
        <v>34</v>
      </c>
      <c r="D845" s="3">
        <v>40687.0</v>
      </c>
      <c r="E845" s="3">
        <v>670070.0</v>
      </c>
      <c r="F845" s="4">
        <v>55124.0</v>
      </c>
    </row>
    <row r="846" ht="14.25" customHeight="1">
      <c r="A846" s="2">
        <v>2019.0</v>
      </c>
      <c r="B846" s="2" t="s">
        <v>61</v>
      </c>
      <c r="C846" s="2" t="s">
        <v>35</v>
      </c>
      <c r="D846" s="3">
        <v>10974.0</v>
      </c>
      <c r="E846" s="3">
        <v>130181.0</v>
      </c>
      <c r="F846" s="4">
        <v>42852.0</v>
      </c>
    </row>
    <row r="847" ht="14.25" customHeight="1">
      <c r="A847" s="2">
        <v>2019.0</v>
      </c>
      <c r="B847" s="2" t="s">
        <v>61</v>
      </c>
      <c r="C847" s="2" t="s">
        <v>36</v>
      </c>
      <c r="D847" s="3">
        <v>67202.0</v>
      </c>
      <c r="E847" s="3">
        <v>1981493.0</v>
      </c>
      <c r="F847" s="4">
        <v>54638.0</v>
      </c>
    </row>
    <row r="848" ht="14.25" customHeight="1">
      <c r="A848" s="2">
        <v>2019.0</v>
      </c>
      <c r="B848" s="2" t="s">
        <v>61</v>
      </c>
      <c r="C848" s="2" t="s">
        <v>37</v>
      </c>
      <c r="D848" s="3">
        <v>28199.0</v>
      </c>
      <c r="E848" s="3">
        <v>606564.0</v>
      </c>
      <c r="F848" s="4">
        <v>50123.0</v>
      </c>
    </row>
    <row r="849" ht="14.25" customHeight="1">
      <c r="A849" s="2">
        <v>2019.0</v>
      </c>
      <c r="B849" s="2" t="s">
        <v>61</v>
      </c>
      <c r="C849" s="2" t="s">
        <v>38</v>
      </c>
      <c r="D849" s="3">
        <v>2581.0</v>
      </c>
      <c r="E849" s="3">
        <v>65771.0</v>
      </c>
      <c r="F849" s="4">
        <v>52585.0</v>
      </c>
    </row>
    <row r="850" ht="14.25" customHeight="1">
      <c r="A850" s="2">
        <v>2019.0</v>
      </c>
      <c r="B850" s="2" t="s">
        <v>61</v>
      </c>
      <c r="C850" s="2" t="s">
        <v>39</v>
      </c>
      <c r="D850" s="3">
        <v>35525.0</v>
      </c>
      <c r="E850" s="3">
        <v>908891.0</v>
      </c>
      <c r="F850" s="4">
        <v>47891.0</v>
      </c>
    </row>
    <row r="851" ht="14.25" customHeight="1">
      <c r="A851" s="2">
        <v>2019.0</v>
      </c>
      <c r="B851" s="2" t="s">
        <v>61</v>
      </c>
      <c r="C851" s="2" t="s">
        <v>40</v>
      </c>
      <c r="D851" s="3">
        <v>13345.0</v>
      </c>
      <c r="E851" s="3">
        <v>213244.0</v>
      </c>
      <c r="F851" s="4">
        <v>46841.0</v>
      </c>
    </row>
    <row r="852" ht="14.25" customHeight="1">
      <c r="A852" s="2">
        <v>2019.0</v>
      </c>
      <c r="B852" s="2" t="s">
        <v>61</v>
      </c>
      <c r="C852" s="2" t="s">
        <v>41</v>
      </c>
      <c r="D852" s="3">
        <v>16113.0</v>
      </c>
      <c r="E852" s="3">
        <v>295311.0</v>
      </c>
      <c r="F852" s="4">
        <v>51842.0</v>
      </c>
    </row>
    <row r="853" ht="14.25" customHeight="1">
      <c r="A853" s="2">
        <v>2019.0</v>
      </c>
      <c r="B853" s="2" t="s">
        <v>61</v>
      </c>
      <c r="C853" s="2" t="s">
        <v>42</v>
      </c>
      <c r="D853" s="3">
        <v>57945.0</v>
      </c>
      <c r="E853" s="3">
        <v>1230922.0</v>
      </c>
      <c r="F853" s="4">
        <v>53416.0</v>
      </c>
    </row>
    <row r="854" ht="14.25" customHeight="1">
      <c r="A854" s="2">
        <v>2019.0</v>
      </c>
      <c r="B854" s="2" t="s">
        <v>61</v>
      </c>
      <c r="C854" s="2" t="s">
        <v>43</v>
      </c>
      <c r="D854" s="3">
        <v>4664.0</v>
      </c>
      <c r="E854" s="3">
        <v>102395.0</v>
      </c>
      <c r="F854" s="4">
        <v>50458.0</v>
      </c>
    </row>
    <row r="855" ht="14.25" customHeight="1">
      <c r="A855" s="2">
        <v>2019.0</v>
      </c>
      <c r="B855" s="2" t="s">
        <v>61</v>
      </c>
      <c r="C855" s="2" t="s">
        <v>44</v>
      </c>
      <c r="D855" s="3">
        <v>12757.0</v>
      </c>
      <c r="E855" s="3">
        <v>237600.0</v>
      </c>
      <c r="F855" s="4">
        <v>47296.0</v>
      </c>
    </row>
    <row r="856" ht="14.25" customHeight="1">
      <c r="A856" s="2">
        <v>2019.0</v>
      </c>
      <c r="B856" s="2" t="s">
        <v>61</v>
      </c>
      <c r="C856" s="2" t="s">
        <v>45</v>
      </c>
      <c r="D856" s="3">
        <v>2904.0</v>
      </c>
      <c r="E856" s="3">
        <v>68913.0</v>
      </c>
      <c r="F856" s="4">
        <v>52412.0</v>
      </c>
    </row>
    <row r="857" ht="14.25" customHeight="1">
      <c r="A857" s="2">
        <v>2019.0</v>
      </c>
      <c r="B857" s="2" t="s">
        <v>61</v>
      </c>
      <c r="C857" s="2" t="s">
        <v>46</v>
      </c>
      <c r="D857" s="3">
        <v>16563.0</v>
      </c>
      <c r="E857" s="3">
        <v>427328.0</v>
      </c>
      <c r="F857" s="4">
        <v>53183.0</v>
      </c>
    </row>
    <row r="858" ht="14.25" customHeight="1">
      <c r="A858" s="2">
        <v>2019.0</v>
      </c>
      <c r="B858" s="2" t="s">
        <v>61</v>
      </c>
      <c r="C858" s="2" t="s">
        <v>47</v>
      </c>
      <c r="D858" s="3">
        <v>94237.0</v>
      </c>
      <c r="E858" s="3">
        <v>1684606.0</v>
      </c>
      <c r="F858" s="4">
        <v>49322.0</v>
      </c>
    </row>
    <row r="859" ht="14.25" customHeight="1">
      <c r="A859" s="2">
        <v>2019.0</v>
      </c>
      <c r="B859" s="2" t="s">
        <v>61</v>
      </c>
      <c r="C859" s="2" t="s">
        <v>48</v>
      </c>
      <c r="D859" s="3">
        <v>12857.0</v>
      </c>
      <c r="E859" s="3">
        <v>193373.0</v>
      </c>
      <c r="F859" s="4">
        <v>44983.0</v>
      </c>
    </row>
    <row r="860" ht="14.25" customHeight="1">
      <c r="A860" s="2">
        <v>2019.0</v>
      </c>
      <c r="B860" s="2" t="s">
        <v>61</v>
      </c>
      <c r="C860" s="2" t="s">
        <v>49</v>
      </c>
      <c r="D860" s="3">
        <v>2503.0</v>
      </c>
      <c r="E860" s="3">
        <v>62317.0</v>
      </c>
      <c r="F860" s="4">
        <v>48501.0</v>
      </c>
    </row>
    <row r="861" ht="14.25" customHeight="1">
      <c r="A861" s="2">
        <v>2019.0</v>
      </c>
      <c r="B861" s="2" t="s">
        <v>61</v>
      </c>
      <c r="C861" s="2" t="s">
        <v>50</v>
      </c>
      <c r="D861" s="3">
        <v>50144.0</v>
      </c>
      <c r="E861" s="3">
        <v>517645.0</v>
      </c>
      <c r="F861" s="4">
        <v>50876.0</v>
      </c>
    </row>
    <row r="862" ht="14.25" customHeight="1">
      <c r="A862" s="2">
        <v>2019.0</v>
      </c>
      <c r="B862" s="2" t="s">
        <v>61</v>
      </c>
      <c r="C862" s="2" t="s">
        <v>51</v>
      </c>
      <c r="D862" s="3">
        <v>64023.0</v>
      </c>
      <c r="E862" s="3">
        <v>478274.0</v>
      </c>
      <c r="F862" s="4">
        <v>53267.0</v>
      </c>
    </row>
    <row r="863" ht="14.25" customHeight="1">
      <c r="A863" s="2">
        <v>2019.0</v>
      </c>
      <c r="B863" s="2" t="s">
        <v>61</v>
      </c>
      <c r="C863" s="2" t="s">
        <v>52</v>
      </c>
      <c r="D863" s="3">
        <v>5755.0</v>
      </c>
      <c r="E863" s="3">
        <v>125528.0</v>
      </c>
      <c r="F863" s="4">
        <v>47876.0</v>
      </c>
    </row>
    <row r="864" ht="14.25" customHeight="1">
      <c r="A864" s="2">
        <v>2019.0</v>
      </c>
      <c r="B864" s="2" t="s">
        <v>61</v>
      </c>
      <c r="C864" s="2" t="s">
        <v>53</v>
      </c>
      <c r="D864" s="3">
        <v>29257.0</v>
      </c>
      <c r="E864" s="3">
        <v>440255.0</v>
      </c>
      <c r="F864" s="4">
        <v>50951.0</v>
      </c>
    </row>
    <row r="865" ht="14.25" customHeight="1">
      <c r="A865" s="2">
        <v>2019.0</v>
      </c>
      <c r="B865" s="2" t="s">
        <v>61</v>
      </c>
      <c r="C865" s="2" t="s">
        <v>54</v>
      </c>
      <c r="D865" s="3">
        <v>3384.0</v>
      </c>
      <c r="E865" s="3">
        <v>27323.0</v>
      </c>
      <c r="F865" s="4">
        <v>44083.0</v>
      </c>
    </row>
    <row r="866" ht="14.25" customHeight="1">
      <c r="A866" s="2">
        <v>2019.0</v>
      </c>
      <c r="B866" s="2" t="s">
        <v>62</v>
      </c>
      <c r="C866" s="2" t="s">
        <v>7</v>
      </c>
      <c r="D866" s="3">
        <v>11180.0</v>
      </c>
      <c r="E866" s="3">
        <v>208446.0</v>
      </c>
      <c r="F866" s="4">
        <v>17618.0</v>
      </c>
    </row>
    <row r="867" ht="14.25" customHeight="1">
      <c r="A867" s="2">
        <v>2019.0</v>
      </c>
      <c r="B867" s="2" t="s">
        <v>62</v>
      </c>
      <c r="C867" s="2" t="s">
        <v>8</v>
      </c>
      <c r="D867" s="3">
        <v>14256.0</v>
      </c>
      <c r="E867" s="3">
        <v>331295.0</v>
      </c>
      <c r="F867" s="4">
        <v>25557.0</v>
      </c>
    </row>
    <row r="868" ht="14.25" customHeight="1">
      <c r="A868" s="2">
        <v>2019.0</v>
      </c>
      <c r="B868" s="2" t="s">
        <v>62</v>
      </c>
      <c r="C868" s="2" t="s">
        <v>9</v>
      </c>
      <c r="D868" s="3">
        <v>7315.0</v>
      </c>
      <c r="E868" s="3">
        <v>120644.0</v>
      </c>
      <c r="F868" s="4">
        <v>17299.0</v>
      </c>
    </row>
    <row r="869" ht="14.25" customHeight="1">
      <c r="A869" s="2">
        <v>2019.0</v>
      </c>
      <c r="B869" s="2" t="s">
        <v>62</v>
      </c>
      <c r="C869" s="2" t="s">
        <v>10</v>
      </c>
      <c r="D869" s="3">
        <v>116191.0</v>
      </c>
      <c r="E869" s="3">
        <v>2034920.0</v>
      </c>
      <c r="F869" s="4">
        <v>32379.0</v>
      </c>
    </row>
    <row r="870" ht="14.25" customHeight="1">
      <c r="A870" s="2">
        <v>2019.0</v>
      </c>
      <c r="B870" s="2" t="s">
        <v>62</v>
      </c>
      <c r="C870" s="2" t="s">
        <v>11</v>
      </c>
      <c r="D870" s="3">
        <v>17317.0</v>
      </c>
      <c r="E870" s="3">
        <v>344935.0</v>
      </c>
      <c r="F870" s="4">
        <v>27131.0</v>
      </c>
    </row>
    <row r="871" ht="14.25" customHeight="1">
      <c r="A871" s="2">
        <v>2019.0</v>
      </c>
      <c r="B871" s="2" t="s">
        <v>62</v>
      </c>
      <c r="C871" s="2" t="s">
        <v>12</v>
      </c>
      <c r="D871" s="3">
        <v>10917.0</v>
      </c>
      <c r="E871" s="3">
        <v>157574.0</v>
      </c>
      <c r="F871" s="4">
        <v>24451.0</v>
      </c>
    </row>
    <row r="872" ht="14.25" customHeight="1">
      <c r="A872" s="2">
        <v>2019.0</v>
      </c>
      <c r="B872" s="2" t="s">
        <v>62</v>
      </c>
      <c r="C872" s="2" t="s">
        <v>13</v>
      </c>
      <c r="D872" s="3">
        <v>2710.0</v>
      </c>
      <c r="E872" s="3">
        <v>53038.0</v>
      </c>
      <c r="F872" s="4">
        <v>21264.0</v>
      </c>
    </row>
    <row r="873" ht="14.25" customHeight="1">
      <c r="A873" s="2">
        <v>2019.0</v>
      </c>
      <c r="B873" s="2" t="s">
        <v>62</v>
      </c>
      <c r="C873" s="2" t="s">
        <v>14</v>
      </c>
      <c r="D873" s="3">
        <v>58596.0</v>
      </c>
      <c r="E873" s="3">
        <v>1257201.0</v>
      </c>
      <c r="F873" s="4">
        <v>26675.0</v>
      </c>
    </row>
    <row r="874" ht="14.25" customHeight="1">
      <c r="A874" s="2">
        <v>2019.0</v>
      </c>
      <c r="B874" s="2" t="s">
        <v>62</v>
      </c>
      <c r="C874" s="2" t="s">
        <v>15</v>
      </c>
      <c r="D874" s="3">
        <v>25254.0</v>
      </c>
      <c r="E874" s="3">
        <v>498529.0</v>
      </c>
      <c r="F874" s="4">
        <v>21342.0</v>
      </c>
    </row>
    <row r="875" ht="14.25" customHeight="1">
      <c r="A875" s="2">
        <v>2019.0</v>
      </c>
      <c r="B875" s="2" t="s">
        <v>62</v>
      </c>
      <c r="C875" s="2" t="s">
        <v>16</v>
      </c>
      <c r="D875" s="3">
        <v>5038.0</v>
      </c>
      <c r="E875" s="3">
        <v>82521.0</v>
      </c>
      <c r="F875" s="4">
        <v>17770.0</v>
      </c>
    </row>
    <row r="876" ht="14.25" customHeight="1">
      <c r="A876" s="2">
        <v>2019.0</v>
      </c>
      <c r="B876" s="2" t="s">
        <v>62</v>
      </c>
      <c r="C876" s="2" t="s">
        <v>17</v>
      </c>
      <c r="D876" s="3">
        <v>33183.0</v>
      </c>
      <c r="E876" s="3">
        <v>622987.0</v>
      </c>
      <c r="F876" s="4">
        <v>24703.0</v>
      </c>
    </row>
    <row r="877" ht="14.25" customHeight="1">
      <c r="A877" s="2">
        <v>2019.0</v>
      </c>
      <c r="B877" s="2" t="s">
        <v>62</v>
      </c>
      <c r="C877" s="2" t="s">
        <v>18</v>
      </c>
      <c r="D877" s="3">
        <v>15776.0</v>
      </c>
      <c r="E877" s="3">
        <v>313889.0</v>
      </c>
      <c r="F877" s="4">
        <v>19660.0</v>
      </c>
    </row>
    <row r="878" ht="14.25" customHeight="1">
      <c r="A878" s="2">
        <v>2019.0</v>
      </c>
      <c r="B878" s="2" t="s">
        <v>62</v>
      </c>
      <c r="C878" s="2" t="s">
        <v>19</v>
      </c>
      <c r="D878" s="3">
        <v>8796.0</v>
      </c>
      <c r="E878" s="3">
        <v>144265.0</v>
      </c>
      <c r="F878" s="4">
        <v>17261.0</v>
      </c>
    </row>
    <row r="879" ht="14.25" customHeight="1">
      <c r="A879" s="2">
        <v>2019.0</v>
      </c>
      <c r="B879" s="2" t="s">
        <v>62</v>
      </c>
      <c r="C879" s="2" t="s">
        <v>20</v>
      </c>
      <c r="D879" s="3">
        <v>6871.0</v>
      </c>
      <c r="E879" s="3">
        <v>130101.0</v>
      </c>
      <c r="F879" s="4">
        <v>17333.0</v>
      </c>
    </row>
    <row r="880" ht="14.25" customHeight="1">
      <c r="A880" s="2">
        <v>2019.0</v>
      </c>
      <c r="B880" s="2" t="s">
        <v>62</v>
      </c>
      <c r="C880" s="2" t="s">
        <v>21</v>
      </c>
      <c r="D880" s="3">
        <v>10118.0</v>
      </c>
      <c r="E880" s="3">
        <v>201748.0</v>
      </c>
      <c r="F880" s="4">
        <v>18350.0</v>
      </c>
    </row>
    <row r="881" ht="14.25" customHeight="1">
      <c r="A881" s="2">
        <v>2019.0</v>
      </c>
      <c r="B881" s="2" t="s">
        <v>62</v>
      </c>
      <c r="C881" s="2" t="s">
        <v>22</v>
      </c>
      <c r="D881" s="3">
        <v>12912.0</v>
      </c>
      <c r="E881" s="3">
        <v>237469.0</v>
      </c>
      <c r="F881" s="4">
        <v>21789.0</v>
      </c>
    </row>
    <row r="882" ht="14.25" customHeight="1">
      <c r="A882" s="2">
        <v>2019.0</v>
      </c>
      <c r="B882" s="2" t="s">
        <v>62</v>
      </c>
      <c r="C882" s="2" t="s">
        <v>23</v>
      </c>
      <c r="D882" s="3">
        <v>5132.0</v>
      </c>
      <c r="E882" s="3">
        <v>69501.0</v>
      </c>
      <c r="F882" s="4">
        <v>23169.0</v>
      </c>
    </row>
    <row r="883" ht="14.25" customHeight="1">
      <c r="A883" s="2">
        <v>2019.0</v>
      </c>
      <c r="B883" s="2" t="s">
        <v>62</v>
      </c>
      <c r="C883" s="2" t="s">
        <v>24</v>
      </c>
      <c r="D883" s="3">
        <v>15043.0</v>
      </c>
      <c r="E883" s="3">
        <v>282746.0</v>
      </c>
      <c r="F883" s="4">
        <v>24758.0</v>
      </c>
    </row>
    <row r="884" ht="14.25" customHeight="1">
      <c r="A884" s="2">
        <v>2019.0</v>
      </c>
      <c r="B884" s="2" t="s">
        <v>62</v>
      </c>
      <c r="C884" s="2" t="s">
        <v>25</v>
      </c>
      <c r="D884" s="3">
        <v>20740.0</v>
      </c>
      <c r="E884" s="3">
        <v>379863.0</v>
      </c>
      <c r="F884" s="4">
        <v>29500.0</v>
      </c>
    </row>
    <row r="885" ht="14.25" customHeight="1">
      <c r="A885" s="2">
        <v>2019.0</v>
      </c>
      <c r="B885" s="2" t="s">
        <v>62</v>
      </c>
      <c r="C885" s="2" t="s">
        <v>26</v>
      </c>
      <c r="D885" s="3">
        <v>23113.0</v>
      </c>
      <c r="E885" s="3">
        <v>434299.0</v>
      </c>
      <c r="F885" s="4">
        <v>21121.0</v>
      </c>
    </row>
    <row r="886" ht="14.25" customHeight="1">
      <c r="A886" s="2">
        <v>2019.0</v>
      </c>
      <c r="B886" s="2" t="s">
        <v>62</v>
      </c>
      <c r="C886" s="2" t="s">
        <v>27</v>
      </c>
      <c r="D886" s="3">
        <v>15325.0</v>
      </c>
      <c r="E886" s="3">
        <v>275608.0</v>
      </c>
      <c r="F886" s="4">
        <v>23261.0</v>
      </c>
    </row>
    <row r="887" ht="14.25" customHeight="1">
      <c r="A887" s="2">
        <v>2019.0</v>
      </c>
      <c r="B887" s="2" t="s">
        <v>62</v>
      </c>
      <c r="C887" s="2" t="s">
        <v>28</v>
      </c>
      <c r="D887" s="3">
        <v>6514.0</v>
      </c>
      <c r="E887" s="3">
        <v>136282.0</v>
      </c>
      <c r="F887" s="4">
        <v>17817.0</v>
      </c>
    </row>
    <row r="888" ht="14.25" customHeight="1">
      <c r="A888" s="2">
        <v>2019.0</v>
      </c>
      <c r="B888" s="2" t="s">
        <v>62</v>
      </c>
      <c r="C888" s="2" t="s">
        <v>29</v>
      </c>
      <c r="D888" s="3">
        <v>15195.0</v>
      </c>
      <c r="E888" s="3">
        <v>308646.0</v>
      </c>
      <c r="F888" s="4">
        <v>21614.0</v>
      </c>
    </row>
    <row r="889" ht="14.25" customHeight="1">
      <c r="A889" s="2">
        <v>2019.0</v>
      </c>
      <c r="B889" s="2" t="s">
        <v>62</v>
      </c>
      <c r="C889" s="2" t="s">
        <v>30</v>
      </c>
      <c r="D889" s="3">
        <v>5052.0</v>
      </c>
      <c r="E889" s="3">
        <v>67008.0</v>
      </c>
      <c r="F889" s="4">
        <v>19955.0</v>
      </c>
    </row>
    <row r="890" ht="14.25" customHeight="1">
      <c r="A890" s="2">
        <v>2019.0</v>
      </c>
      <c r="B890" s="2" t="s">
        <v>62</v>
      </c>
      <c r="C890" s="2" t="s">
        <v>31</v>
      </c>
      <c r="D890" s="3">
        <v>5609.0</v>
      </c>
      <c r="E890" s="3">
        <v>93856.0</v>
      </c>
      <c r="F890" s="4">
        <v>17213.0</v>
      </c>
    </row>
    <row r="891" ht="14.25" customHeight="1">
      <c r="A891" s="2">
        <v>2019.0</v>
      </c>
      <c r="B891" s="2" t="s">
        <v>62</v>
      </c>
      <c r="C891" s="2" t="s">
        <v>32</v>
      </c>
      <c r="D891" s="3">
        <v>8716.0</v>
      </c>
      <c r="E891" s="3">
        <v>355178.0</v>
      </c>
      <c r="F891" s="4">
        <v>34432.0</v>
      </c>
    </row>
    <row r="892" ht="14.25" customHeight="1">
      <c r="A892" s="2">
        <v>2019.0</v>
      </c>
      <c r="B892" s="2" t="s">
        <v>62</v>
      </c>
      <c r="C892" s="2" t="s">
        <v>33</v>
      </c>
      <c r="D892" s="3">
        <v>4675.0</v>
      </c>
      <c r="E892" s="3">
        <v>73214.0</v>
      </c>
      <c r="F892" s="4">
        <v>22783.0</v>
      </c>
    </row>
    <row r="893" ht="14.25" customHeight="1">
      <c r="A893" s="2">
        <v>2019.0</v>
      </c>
      <c r="B893" s="2" t="s">
        <v>62</v>
      </c>
      <c r="C893" s="2" t="s">
        <v>34</v>
      </c>
      <c r="D893" s="3">
        <v>24526.0</v>
      </c>
      <c r="E893" s="3">
        <v>391519.0</v>
      </c>
      <c r="F893" s="4">
        <v>26347.0</v>
      </c>
    </row>
    <row r="894" ht="14.25" customHeight="1">
      <c r="A894" s="2">
        <v>2019.0</v>
      </c>
      <c r="B894" s="2" t="s">
        <v>62</v>
      </c>
      <c r="C894" s="2" t="s">
        <v>35</v>
      </c>
      <c r="D894" s="3">
        <v>5277.0</v>
      </c>
      <c r="E894" s="3">
        <v>99656.0</v>
      </c>
      <c r="F894" s="4">
        <v>19571.0</v>
      </c>
    </row>
    <row r="895" ht="14.25" customHeight="1">
      <c r="A895" s="2">
        <v>2019.0</v>
      </c>
      <c r="B895" s="2" t="s">
        <v>62</v>
      </c>
      <c r="C895" s="2" t="s">
        <v>36</v>
      </c>
      <c r="D895" s="3">
        <v>65868.0</v>
      </c>
      <c r="E895" s="3">
        <v>957897.0</v>
      </c>
      <c r="F895" s="4">
        <v>35828.0</v>
      </c>
    </row>
    <row r="896" ht="14.25" customHeight="1">
      <c r="A896" s="2">
        <v>2019.0</v>
      </c>
      <c r="B896" s="2" t="s">
        <v>62</v>
      </c>
      <c r="C896" s="2" t="s">
        <v>37</v>
      </c>
      <c r="D896" s="3">
        <v>26474.0</v>
      </c>
      <c r="E896" s="3">
        <v>515152.0</v>
      </c>
      <c r="F896" s="4">
        <v>20460.0</v>
      </c>
    </row>
    <row r="897" ht="14.25" customHeight="1">
      <c r="A897" s="2">
        <v>2019.0</v>
      </c>
      <c r="B897" s="2" t="s">
        <v>62</v>
      </c>
      <c r="C897" s="2" t="s">
        <v>38</v>
      </c>
      <c r="D897" s="3">
        <v>2610.0</v>
      </c>
      <c r="E897" s="3">
        <v>40423.0</v>
      </c>
      <c r="F897" s="4">
        <v>18573.0</v>
      </c>
    </row>
    <row r="898" ht="14.25" customHeight="1">
      <c r="A898" s="2">
        <v>2019.0</v>
      </c>
      <c r="B898" s="2" t="s">
        <v>62</v>
      </c>
      <c r="C898" s="2" t="s">
        <v>39</v>
      </c>
      <c r="D898" s="3">
        <v>29035.0</v>
      </c>
      <c r="E898" s="3">
        <v>570254.0</v>
      </c>
      <c r="F898" s="4">
        <v>20197.0</v>
      </c>
    </row>
    <row r="899" ht="14.25" customHeight="1">
      <c r="A899" s="2">
        <v>2019.0</v>
      </c>
      <c r="B899" s="2" t="s">
        <v>62</v>
      </c>
      <c r="C899" s="2" t="s">
        <v>40</v>
      </c>
      <c r="D899" s="3">
        <v>9209.0</v>
      </c>
      <c r="E899" s="3">
        <v>174213.0</v>
      </c>
      <c r="F899" s="4">
        <v>18600.0</v>
      </c>
    </row>
    <row r="900" ht="14.25" customHeight="1">
      <c r="A900" s="2">
        <v>2019.0</v>
      </c>
      <c r="B900" s="2" t="s">
        <v>62</v>
      </c>
      <c r="C900" s="2" t="s">
        <v>41</v>
      </c>
      <c r="D900" s="3">
        <v>14116.0</v>
      </c>
      <c r="E900" s="3">
        <v>213454.0</v>
      </c>
      <c r="F900" s="4">
        <v>23818.0</v>
      </c>
    </row>
    <row r="901" ht="14.25" customHeight="1">
      <c r="A901" s="2">
        <v>2019.0</v>
      </c>
      <c r="B901" s="2" t="s">
        <v>62</v>
      </c>
      <c r="C901" s="2" t="s">
        <v>42</v>
      </c>
      <c r="D901" s="3">
        <v>33729.0</v>
      </c>
      <c r="E901" s="3">
        <v>577911.0</v>
      </c>
      <c r="F901" s="4">
        <v>22011.0</v>
      </c>
    </row>
    <row r="902" ht="14.25" customHeight="1">
      <c r="A902" s="2">
        <v>2019.0</v>
      </c>
      <c r="B902" s="2" t="s">
        <v>62</v>
      </c>
      <c r="C902" s="2" t="s">
        <v>43</v>
      </c>
      <c r="D902" s="3">
        <v>3873.0</v>
      </c>
      <c r="E902" s="3">
        <v>60008.0</v>
      </c>
      <c r="F902" s="4">
        <v>23680.0</v>
      </c>
    </row>
    <row r="903" ht="14.25" customHeight="1">
      <c r="A903" s="2">
        <v>2019.0</v>
      </c>
      <c r="B903" s="2" t="s">
        <v>62</v>
      </c>
      <c r="C903" s="2" t="s">
        <v>44</v>
      </c>
      <c r="D903" s="3">
        <v>13400.0</v>
      </c>
      <c r="E903" s="3">
        <v>270473.0</v>
      </c>
      <c r="F903" s="4">
        <v>18816.0</v>
      </c>
    </row>
    <row r="904" ht="14.25" customHeight="1">
      <c r="A904" s="2">
        <v>2019.0</v>
      </c>
      <c r="B904" s="2" t="s">
        <v>62</v>
      </c>
      <c r="C904" s="2" t="s">
        <v>45</v>
      </c>
      <c r="D904" s="3">
        <v>3191.0</v>
      </c>
      <c r="E904" s="3">
        <v>47413.0</v>
      </c>
      <c r="F904" s="4">
        <v>17519.0</v>
      </c>
    </row>
    <row r="905" ht="14.25" customHeight="1">
      <c r="A905" s="2">
        <v>2019.0</v>
      </c>
      <c r="B905" s="2" t="s">
        <v>62</v>
      </c>
      <c r="C905" s="2" t="s">
        <v>46</v>
      </c>
      <c r="D905" s="3">
        <v>16924.0</v>
      </c>
      <c r="E905" s="3">
        <v>347181.0</v>
      </c>
      <c r="F905" s="4">
        <v>23878.0</v>
      </c>
    </row>
    <row r="906" ht="14.25" customHeight="1">
      <c r="A906" s="2">
        <v>2019.0</v>
      </c>
      <c r="B906" s="2" t="s">
        <v>62</v>
      </c>
      <c r="C906" s="2" t="s">
        <v>47</v>
      </c>
      <c r="D906" s="3">
        <v>65057.0</v>
      </c>
      <c r="E906" s="3">
        <v>1394036.0</v>
      </c>
      <c r="F906" s="4">
        <v>22762.0</v>
      </c>
    </row>
    <row r="907" ht="14.25" customHeight="1">
      <c r="A907" s="2">
        <v>2019.0</v>
      </c>
      <c r="B907" s="2" t="s">
        <v>62</v>
      </c>
      <c r="C907" s="2" t="s">
        <v>48</v>
      </c>
      <c r="D907" s="3">
        <v>7570.0</v>
      </c>
      <c r="E907" s="3">
        <v>153412.0</v>
      </c>
      <c r="F907" s="4">
        <v>20955.0</v>
      </c>
    </row>
    <row r="908" ht="14.25" customHeight="1">
      <c r="A908" s="2">
        <v>2019.0</v>
      </c>
      <c r="B908" s="2" t="s">
        <v>62</v>
      </c>
      <c r="C908" s="2" t="s">
        <v>49</v>
      </c>
      <c r="D908" s="3">
        <v>2268.0</v>
      </c>
      <c r="E908" s="3">
        <v>37208.0</v>
      </c>
      <c r="F908" s="4">
        <v>23863.0</v>
      </c>
    </row>
    <row r="909" ht="14.25" customHeight="1">
      <c r="A909" s="2">
        <v>2019.0</v>
      </c>
      <c r="B909" s="2" t="s">
        <v>62</v>
      </c>
      <c r="C909" s="2" t="s">
        <v>50</v>
      </c>
      <c r="D909" s="3">
        <v>20743.0</v>
      </c>
      <c r="E909" s="3">
        <v>408354.0</v>
      </c>
      <c r="F909" s="4">
        <v>21582.0</v>
      </c>
    </row>
    <row r="910" ht="14.25" customHeight="1">
      <c r="A910" s="2">
        <v>2019.0</v>
      </c>
      <c r="B910" s="2" t="s">
        <v>62</v>
      </c>
      <c r="C910" s="2" t="s">
        <v>51</v>
      </c>
      <c r="D910" s="3">
        <v>20637.0</v>
      </c>
      <c r="E910" s="3">
        <v>341265.0</v>
      </c>
      <c r="F910" s="4">
        <v>26566.0</v>
      </c>
    </row>
    <row r="911" ht="14.25" customHeight="1">
      <c r="A911" s="2">
        <v>2019.0</v>
      </c>
      <c r="B911" s="2" t="s">
        <v>62</v>
      </c>
      <c r="C911" s="2" t="s">
        <v>52</v>
      </c>
      <c r="D911" s="3">
        <v>4658.0</v>
      </c>
      <c r="E911" s="3">
        <v>75027.0</v>
      </c>
      <c r="F911" s="4">
        <v>18256.0</v>
      </c>
    </row>
    <row r="912" ht="14.25" customHeight="1">
      <c r="A912" s="2">
        <v>2019.0</v>
      </c>
      <c r="B912" s="2" t="s">
        <v>62</v>
      </c>
      <c r="C912" s="2" t="s">
        <v>53</v>
      </c>
      <c r="D912" s="3">
        <v>17015.0</v>
      </c>
      <c r="E912" s="3">
        <v>285279.0</v>
      </c>
      <c r="F912" s="4">
        <v>18758.0</v>
      </c>
    </row>
    <row r="913" ht="14.25" customHeight="1">
      <c r="A913" s="2">
        <v>2019.0</v>
      </c>
      <c r="B913" s="2" t="s">
        <v>62</v>
      </c>
      <c r="C913" s="2" t="s">
        <v>54</v>
      </c>
      <c r="D913" s="3">
        <v>2398.0</v>
      </c>
      <c r="E913" s="3">
        <v>37041.0</v>
      </c>
      <c r="F913" s="4">
        <v>21994.0</v>
      </c>
    </row>
    <row r="914" ht="14.25" customHeight="1">
      <c r="A914" s="2">
        <v>2019.0</v>
      </c>
      <c r="B914" s="2" t="s">
        <v>63</v>
      </c>
      <c r="C914" s="2" t="s">
        <v>7</v>
      </c>
      <c r="D914" s="3">
        <v>10189.0</v>
      </c>
      <c r="E914" s="3">
        <v>46816.0</v>
      </c>
      <c r="F914" s="4">
        <v>38607.0</v>
      </c>
    </row>
    <row r="915" ht="14.25" customHeight="1">
      <c r="A915" s="2">
        <v>2019.0</v>
      </c>
      <c r="B915" s="2" t="s">
        <v>63</v>
      </c>
      <c r="C915" s="2" t="s">
        <v>8</v>
      </c>
      <c r="D915" s="3">
        <v>10674.0</v>
      </c>
      <c r="E915" s="3">
        <v>75782.0</v>
      </c>
      <c r="F915" s="4">
        <v>39965.0</v>
      </c>
    </row>
    <row r="916" ht="14.25" customHeight="1">
      <c r="A916" s="2">
        <v>2019.0</v>
      </c>
      <c r="B916" s="2" t="s">
        <v>63</v>
      </c>
      <c r="C916" s="2" t="s">
        <v>9</v>
      </c>
      <c r="D916" s="3">
        <v>5359.0</v>
      </c>
      <c r="E916" s="3">
        <v>25279.0</v>
      </c>
      <c r="F916" s="4">
        <v>36115.0</v>
      </c>
    </row>
    <row r="917" ht="14.25" customHeight="1">
      <c r="A917" s="2">
        <v>2019.0</v>
      </c>
      <c r="B917" s="2" t="s">
        <v>63</v>
      </c>
      <c r="C917" s="2" t="s">
        <v>10</v>
      </c>
      <c r="D917" s="3">
        <v>97442.0</v>
      </c>
      <c r="E917" s="3">
        <v>547972.0</v>
      </c>
      <c r="F917" s="4">
        <v>42293.0</v>
      </c>
    </row>
    <row r="918" ht="14.25" customHeight="1">
      <c r="A918" s="2">
        <v>2019.0</v>
      </c>
      <c r="B918" s="2" t="s">
        <v>63</v>
      </c>
      <c r="C918" s="2" t="s">
        <v>11</v>
      </c>
      <c r="D918" s="3">
        <v>17008.0</v>
      </c>
      <c r="E918" s="3">
        <v>84571.0</v>
      </c>
      <c r="F918" s="4">
        <v>42381.0</v>
      </c>
    </row>
    <row r="919" ht="14.25" customHeight="1">
      <c r="A919" s="2">
        <v>2019.0</v>
      </c>
      <c r="B919" s="2" t="s">
        <v>63</v>
      </c>
      <c r="C919" s="2" t="s">
        <v>12</v>
      </c>
      <c r="D919" s="3">
        <v>18146.0</v>
      </c>
      <c r="E919" s="3">
        <v>66497.0</v>
      </c>
      <c r="F919" s="4">
        <v>34861.0</v>
      </c>
    </row>
    <row r="920" ht="14.25" customHeight="1">
      <c r="A920" s="2">
        <v>2019.0</v>
      </c>
      <c r="B920" s="2" t="s">
        <v>63</v>
      </c>
      <c r="C920" s="2" t="s">
        <v>13</v>
      </c>
      <c r="D920" s="3">
        <v>2052.0</v>
      </c>
      <c r="E920" s="3">
        <v>12125.0</v>
      </c>
      <c r="F920" s="4">
        <v>35636.0</v>
      </c>
    </row>
    <row r="921" ht="14.25" customHeight="1">
      <c r="A921" s="2">
        <v>2019.0</v>
      </c>
      <c r="B921" s="2" t="s">
        <v>63</v>
      </c>
      <c r="C921" s="2" t="s">
        <v>14</v>
      </c>
      <c r="D921" s="3">
        <v>56765.0</v>
      </c>
      <c r="E921" s="3">
        <v>281975.0</v>
      </c>
      <c r="F921" s="4">
        <v>37969.0</v>
      </c>
    </row>
    <row r="922" ht="14.25" customHeight="1">
      <c r="A922" s="2">
        <v>2019.0</v>
      </c>
      <c r="B922" s="2" t="s">
        <v>63</v>
      </c>
      <c r="C922" s="2" t="s">
        <v>15</v>
      </c>
      <c r="D922" s="3">
        <v>18227.0</v>
      </c>
      <c r="E922" s="3">
        <v>111902.0</v>
      </c>
      <c r="F922" s="4">
        <v>37971.0</v>
      </c>
    </row>
    <row r="923" ht="14.25" customHeight="1">
      <c r="A923" s="2">
        <v>2019.0</v>
      </c>
      <c r="B923" s="2" t="s">
        <v>63</v>
      </c>
      <c r="C923" s="2" t="s">
        <v>16</v>
      </c>
      <c r="D923" s="3">
        <v>3845.0</v>
      </c>
      <c r="E923" s="3">
        <v>19414.0</v>
      </c>
      <c r="F923" s="4">
        <v>32615.0</v>
      </c>
    </row>
    <row r="924" ht="14.25" customHeight="1">
      <c r="A924" s="2">
        <v>2019.0</v>
      </c>
      <c r="B924" s="2" t="s">
        <v>63</v>
      </c>
      <c r="C924" s="2" t="s">
        <v>17</v>
      </c>
      <c r="D924" s="3">
        <v>39884.0</v>
      </c>
      <c r="E924" s="3">
        <v>209967.0</v>
      </c>
      <c r="F924" s="4">
        <v>43714.0</v>
      </c>
    </row>
    <row r="925" ht="14.25" customHeight="1">
      <c r="A925" s="2">
        <v>2019.0</v>
      </c>
      <c r="B925" s="2" t="s">
        <v>63</v>
      </c>
      <c r="C925" s="2" t="s">
        <v>18</v>
      </c>
      <c r="D925" s="3">
        <v>12916.0</v>
      </c>
      <c r="E925" s="3">
        <v>89273.0</v>
      </c>
      <c r="F925" s="4">
        <v>33759.0</v>
      </c>
    </row>
    <row r="926" ht="14.25" customHeight="1">
      <c r="A926" s="2">
        <v>2019.0</v>
      </c>
      <c r="B926" s="2" t="s">
        <v>63</v>
      </c>
      <c r="C926" s="2" t="s">
        <v>19</v>
      </c>
      <c r="D926" s="3">
        <v>8547.0</v>
      </c>
      <c r="E926" s="3">
        <v>42519.0</v>
      </c>
      <c r="F926" s="4">
        <v>36534.0</v>
      </c>
    </row>
    <row r="927" ht="14.25" customHeight="1">
      <c r="A927" s="2">
        <v>2019.0</v>
      </c>
      <c r="B927" s="2" t="s">
        <v>63</v>
      </c>
      <c r="C927" s="2" t="s">
        <v>20</v>
      </c>
      <c r="D927" s="3">
        <v>5938.0</v>
      </c>
      <c r="E927" s="3">
        <v>34833.0</v>
      </c>
      <c r="F927" s="4">
        <v>35624.0</v>
      </c>
    </row>
    <row r="928" ht="14.25" customHeight="1">
      <c r="A928" s="2">
        <v>2019.0</v>
      </c>
      <c r="B928" s="2" t="s">
        <v>63</v>
      </c>
      <c r="C928" s="2" t="s">
        <v>21</v>
      </c>
      <c r="D928" s="3">
        <v>10404.0</v>
      </c>
      <c r="E928" s="3">
        <v>46571.0</v>
      </c>
      <c r="F928" s="4">
        <v>34846.0</v>
      </c>
    </row>
    <row r="929" ht="14.25" customHeight="1">
      <c r="A929" s="2">
        <v>2019.0</v>
      </c>
      <c r="B929" s="2" t="s">
        <v>63</v>
      </c>
      <c r="C929" s="2" t="s">
        <v>22</v>
      </c>
      <c r="D929" s="3">
        <v>9280.0</v>
      </c>
      <c r="E929" s="3">
        <v>46391.0</v>
      </c>
      <c r="F929" s="4">
        <v>38963.0</v>
      </c>
    </row>
    <row r="930" ht="14.25" customHeight="1">
      <c r="A930" s="2">
        <v>2019.0</v>
      </c>
      <c r="B930" s="2" t="s">
        <v>63</v>
      </c>
      <c r="C930" s="2" t="s">
        <v>23</v>
      </c>
      <c r="D930" s="3">
        <v>3777.0</v>
      </c>
      <c r="E930" s="3">
        <v>17863.0</v>
      </c>
      <c r="F930" s="4">
        <v>35322.0</v>
      </c>
    </row>
    <row r="931" ht="14.25" customHeight="1">
      <c r="A931" s="2">
        <v>2019.0</v>
      </c>
      <c r="B931" s="2" t="s">
        <v>63</v>
      </c>
      <c r="C931" s="2" t="s">
        <v>24</v>
      </c>
      <c r="D931" s="3">
        <v>19358.0</v>
      </c>
      <c r="E931" s="3">
        <v>91545.0</v>
      </c>
      <c r="F931" s="4">
        <v>44150.0</v>
      </c>
    </row>
    <row r="932" ht="14.25" customHeight="1">
      <c r="A932" s="2">
        <v>2019.0</v>
      </c>
      <c r="B932" s="2" t="s">
        <v>63</v>
      </c>
      <c r="C932" s="2" t="s">
        <v>25</v>
      </c>
      <c r="D932" s="3">
        <v>22046.0</v>
      </c>
      <c r="E932" s="3">
        <v>121404.0</v>
      </c>
      <c r="F932" s="4">
        <v>40421.0</v>
      </c>
    </row>
    <row r="933" ht="14.25" customHeight="1">
      <c r="A933" s="2">
        <v>2019.0</v>
      </c>
      <c r="B933" s="2" t="s">
        <v>63</v>
      </c>
      <c r="C933" s="2" t="s">
        <v>26</v>
      </c>
      <c r="D933" s="3">
        <v>32480.0</v>
      </c>
      <c r="E933" s="3">
        <v>140352.0</v>
      </c>
      <c r="F933" s="4">
        <v>34330.0</v>
      </c>
    </row>
    <row r="934" ht="14.25" customHeight="1">
      <c r="A934" s="2">
        <v>2019.0</v>
      </c>
      <c r="B934" s="2" t="s">
        <v>63</v>
      </c>
      <c r="C934" s="2" t="s">
        <v>27</v>
      </c>
      <c r="D934" s="3">
        <v>17266.0</v>
      </c>
      <c r="E934" s="3">
        <v>91238.0</v>
      </c>
      <c r="F934" s="4">
        <v>35478.0</v>
      </c>
    </row>
    <row r="935" ht="14.25" customHeight="1">
      <c r="A935" s="2">
        <v>2019.0</v>
      </c>
      <c r="B935" s="2" t="s">
        <v>63</v>
      </c>
      <c r="C935" s="2" t="s">
        <v>28</v>
      </c>
      <c r="D935" s="3">
        <v>4589.0</v>
      </c>
      <c r="E935" s="3">
        <v>21043.0</v>
      </c>
      <c r="F935" s="4">
        <v>36243.0</v>
      </c>
    </row>
    <row r="936" ht="14.25" customHeight="1">
      <c r="A936" s="2">
        <v>2019.0</v>
      </c>
      <c r="B936" s="2" t="s">
        <v>63</v>
      </c>
      <c r="C936" s="2" t="s">
        <v>29</v>
      </c>
      <c r="D936" s="3">
        <v>13240.0</v>
      </c>
      <c r="E936" s="3">
        <v>75829.0</v>
      </c>
      <c r="F936" s="4">
        <v>35224.0</v>
      </c>
    </row>
    <row r="937" ht="14.25" customHeight="1">
      <c r="A937" s="2">
        <v>2019.0</v>
      </c>
      <c r="B937" s="2" t="s">
        <v>63</v>
      </c>
      <c r="C937" s="2" t="s">
        <v>30</v>
      </c>
      <c r="D937" s="3">
        <v>4153.0</v>
      </c>
      <c r="E937" s="3">
        <v>18442.0</v>
      </c>
      <c r="F937" s="4">
        <v>31791.0</v>
      </c>
    </row>
    <row r="938" ht="14.25" customHeight="1">
      <c r="A938" s="2">
        <v>2019.0</v>
      </c>
      <c r="B938" s="2" t="s">
        <v>63</v>
      </c>
      <c r="C938" s="2" t="s">
        <v>31</v>
      </c>
      <c r="D938" s="3">
        <v>4572.0</v>
      </c>
      <c r="E938" s="3">
        <v>25509.0</v>
      </c>
      <c r="F938" s="4">
        <v>33587.0</v>
      </c>
    </row>
    <row r="939" ht="14.25" customHeight="1">
      <c r="A939" s="2">
        <v>2019.0</v>
      </c>
      <c r="B939" s="2" t="s">
        <v>63</v>
      </c>
      <c r="C939" s="2" t="s">
        <v>32</v>
      </c>
      <c r="D939" s="3">
        <v>5140.0</v>
      </c>
      <c r="E939" s="3">
        <v>35449.0</v>
      </c>
      <c r="F939" s="4">
        <v>38479.0</v>
      </c>
    </row>
    <row r="940" ht="14.25" customHeight="1">
      <c r="A940" s="2">
        <v>2019.0</v>
      </c>
      <c r="B940" s="2" t="s">
        <v>63</v>
      </c>
      <c r="C940" s="2" t="s">
        <v>33</v>
      </c>
      <c r="D940" s="3">
        <v>4011.0</v>
      </c>
      <c r="E940" s="3">
        <v>21600.0</v>
      </c>
      <c r="F940" s="4">
        <v>39236.0</v>
      </c>
    </row>
    <row r="941" ht="14.25" customHeight="1">
      <c r="A941" s="2">
        <v>2019.0</v>
      </c>
      <c r="B941" s="2" t="s">
        <v>63</v>
      </c>
      <c r="C941" s="2" t="s">
        <v>34</v>
      </c>
      <c r="D941" s="3">
        <v>24469.0</v>
      </c>
      <c r="E941" s="3">
        <v>138255.0</v>
      </c>
      <c r="F941" s="4">
        <v>37373.0</v>
      </c>
    </row>
    <row r="942" ht="14.25" customHeight="1">
      <c r="A942" s="2">
        <v>2019.0</v>
      </c>
      <c r="B942" s="2" t="s">
        <v>63</v>
      </c>
      <c r="C942" s="2" t="s">
        <v>35</v>
      </c>
      <c r="D942" s="3">
        <v>4216.0</v>
      </c>
      <c r="E942" s="3">
        <v>21214.0</v>
      </c>
      <c r="F942" s="4">
        <v>35417.0</v>
      </c>
    </row>
    <row r="943" ht="14.25" customHeight="1">
      <c r="A943" s="2">
        <v>2019.0</v>
      </c>
      <c r="B943" s="2" t="s">
        <v>63</v>
      </c>
      <c r="C943" s="2" t="s">
        <v>36</v>
      </c>
      <c r="D943" s="3">
        <v>72430.0</v>
      </c>
      <c r="E943" s="3">
        <v>371218.0</v>
      </c>
      <c r="F943" s="4">
        <v>43410.0</v>
      </c>
    </row>
    <row r="944" ht="14.25" customHeight="1">
      <c r="A944" s="2">
        <v>2019.0</v>
      </c>
      <c r="B944" s="2" t="s">
        <v>63</v>
      </c>
      <c r="C944" s="2" t="s">
        <v>37</v>
      </c>
      <c r="D944" s="3">
        <v>24457.0</v>
      </c>
      <c r="E944" s="3">
        <v>115119.0</v>
      </c>
      <c r="F944" s="4">
        <v>36624.0</v>
      </c>
    </row>
    <row r="945" ht="14.25" customHeight="1">
      <c r="A945" s="2">
        <v>2019.0</v>
      </c>
      <c r="B945" s="2" t="s">
        <v>63</v>
      </c>
      <c r="C945" s="2" t="s">
        <v>38</v>
      </c>
      <c r="D945" s="3">
        <v>2047.0</v>
      </c>
      <c r="E945" s="3">
        <v>11337.0</v>
      </c>
      <c r="F945" s="4">
        <v>38696.0</v>
      </c>
    </row>
    <row r="946" ht="14.25" customHeight="1">
      <c r="A946" s="2">
        <v>2019.0</v>
      </c>
      <c r="B946" s="2" t="s">
        <v>63</v>
      </c>
      <c r="C946" s="2" t="s">
        <v>39</v>
      </c>
      <c r="D946" s="3">
        <v>23639.0</v>
      </c>
      <c r="E946" s="3">
        <v>157001.0</v>
      </c>
      <c r="F946" s="4">
        <v>35006.0</v>
      </c>
    </row>
    <row r="947" ht="14.25" customHeight="1">
      <c r="A947" s="2">
        <v>2019.0</v>
      </c>
      <c r="B947" s="2" t="s">
        <v>63</v>
      </c>
      <c r="C947" s="2" t="s">
        <v>40</v>
      </c>
      <c r="D947" s="3">
        <v>6589.0</v>
      </c>
      <c r="E947" s="3">
        <v>36706.0</v>
      </c>
      <c r="F947" s="4">
        <v>36151.0</v>
      </c>
    </row>
    <row r="948" ht="14.25" customHeight="1">
      <c r="A948" s="2">
        <v>2019.0</v>
      </c>
      <c r="B948" s="2" t="s">
        <v>63</v>
      </c>
      <c r="C948" s="2" t="s">
        <v>41</v>
      </c>
      <c r="D948" s="3">
        <v>25468.0</v>
      </c>
      <c r="E948" s="3">
        <v>78423.0</v>
      </c>
      <c r="F948" s="4">
        <v>35467.0</v>
      </c>
    </row>
    <row r="949" ht="14.25" customHeight="1">
      <c r="A949" s="2">
        <v>2019.0</v>
      </c>
      <c r="B949" s="2" t="s">
        <v>63</v>
      </c>
      <c r="C949" s="2" t="s">
        <v>42</v>
      </c>
      <c r="D949" s="3">
        <v>33082.0</v>
      </c>
      <c r="E949" s="3">
        <v>202171.0</v>
      </c>
      <c r="F949" s="4">
        <v>35131.0</v>
      </c>
    </row>
    <row r="950" ht="14.25" customHeight="1">
      <c r="A950" s="2">
        <v>2019.0</v>
      </c>
      <c r="B950" s="2" t="s">
        <v>63</v>
      </c>
      <c r="C950" s="2" t="s">
        <v>43</v>
      </c>
      <c r="D950" s="3">
        <v>3537.0</v>
      </c>
      <c r="E950" s="3">
        <v>18157.0</v>
      </c>
      <c r="F950" s="4">
        <v>34466.0</v>
      </c>
    </row>
    <row r="951" ht="14.25" customHeight="1">
      <c r="A951" s="2">
        <v>2019.0</v>
      </c>
      <c r="B951" s="2" t="s">
        <v>63</v>
      </c>
      <c r="C951" s="2" t="s">
        <v>44</v>
      </c>
      <c r="D951" s="3">
        <v>12142.0</v>
      </c>
      <c r="E951" s="3">
        <v>54906.0</v>
      </c>
      <c r="F951" s="4">
        <v>34386.0</v>
      </c>
    </row>
    <row r="952" ht="14.25" customHeight="1">
      <c r="A952" s="2">
        <v>2019.0</v>
      </c>
      <c r="B952" s="2" t="s">
        <v>63</v>
      </c>
      <c r="C952" s="2" t="s">
        <v>45</v>
      </c>
      <c r="D952" s="3">
        <v>2223.0</v>
      </c>
      <c r="E952" s="3">
        <v>11326.0</v>
      </c>
      <c r="F952" s="4">
        <v>34233.0</v>
      </c>
    </row>
    <row r="953" ht="14.25" customHeight="1">
      <c r="A953" s="2">
        <v>2019.0</v>
      </c>
      <c r="B953" s="2" t="s">
        <v>63</v>
      </c>
      <c r="C953" s="2" t="s">
        <v>46</v>
      </c>
      <c r="D953" s="3">
        <v>15931.0</v>
      </c>
      <c r="E953" s="3">
        <v>80484.0</v>
      </c>
      <c r="F953" s="4">
        <v>36227.0</v>
      </c>
    </row>
    <row r="954" ht="14.25" customHeight="1">
      <c r="A954" s="2">
        <v>2019.0</v>
      </c>
      <c r="B954" s="2" t="s">
        <v>63</v>
      </c>
      <c r="C954" s="2" t="s">
        <v>47</v>
      </c>
      <c r="D954" s="3">
        <v>57504.0</v>
      </c>
      <c r="E954" s="3">
        <v>343287.0</v>
      </c>
      <c r="F954" s="4">
        <v>41110.0</v>
      </c>
    </row>
    <row r="955" ht="14.25" customHeight="1">
      <c r="A955" s="2">
        <v>2019.0</v>
      </c>
      <c r="B955" s="2" t="s">
        <v>63</v>
      </c>
      <c r="C955" s="2" t="s">
        <v>48</v>
      </c>
      <c r="D955" s="3">
        <v>6492.0</v>
      </c>
      <c r="E955" s="3">
        <v>37200.0</v>
      </c>
      <c r="F955" s="4">
        <v>37389.0</v>
      </c>
    </row>
    <row r="956" ht="14.25" customHeight="1">
      <c r="A956" s="2">
        <v>2019.0</v>
      </c>
      <c r="B956" s="2" t="s">
        <v>63</v>
      </c>
      <c r="C956" s="2" t="s">
        <v>49</v>
      </c>
      <c r="D956" s="3">
        <v>1990.0</v>
      </c>
      <c r="E956" s="3">
        <v>8772.0</v>
      </c>
      <c r="F956" s="4">
        <v>37394.0</v>
      </c>
    </row>
    <row r="957" ht="14.25" customHeight="1">
      <c r="A957" s="2">
        <v>2019.0</v>
      </c>
      <c r="B957" s="2" t="s">
        <v>63</v>
      </c>
      <c r="C957" s="2" t="s">
        <v>50</v>
      </c>
      <c r="D957" s="3">
        <v>29777.0</v>
      </c>
      <c r="E957" s="3">
        <v>140456.0</v>
      </c>
      <c r="F957" s="4">
        <v>45136.0</v>
      </c>
    </row>
    <row r="958" ht="14.25" customHeight="1">
      <c r="A958" s="2">
        <v>2019.0</v>
      </c>
      <c r="B958" s="2" t="s">
        <v>63</v>
      </c>
      <c r="C958" s="2" t="s">
        <v>51</v>
      </c>
      <c r="D958" s="3">
        <v>19915.0</v>
      </c>
      <c r="E958" s="3">
        <v>102632.0</v>
      </c>
      <c r="F958" s="4">
        <v>42585.0</v>
      </c>
    </row>
    <row r="959" ht="14.25" customHeight="1">
      <c r="A959" s="2">
        <v>2019.0</v>
      </c>
      <c r="B959" s="2" t="s">
        <v>63</v>
      </c>
      <c r="C959" s="2" t="s">
        <v>52</v>
      </c>
      <c r="D959" s="3">
        <v>5797.0</v>
      </c>
      <c r="E959" s="3">
        <v>20164.0</v>
      </c>
      <c r="F959" s="4">
        <v>32080.0</v>
      </c>
    </row>
    <row r="960" ht="14.25" customHeight="1">
      <c r="A960" s="2">
        <v>2019.0</v>
      </c>
      <c r="B960" s="2" t="s">
        <v>63</v>
      </c>
      <c r="C960" s="2" t="s">
        <v>53</v>
      </c>
      <c r="D960" s="3">
        <v>13757.0</v>
      </c>
      <c r="E960" s="3">
        <v>84267.0</v>
      </c>
      <c r="F960" s="4">
        <v>31908.0</v>
      </c>
    </row>
    <row r="961" ht="14.25" customHeight="1">
      <c r="A961" s="2">
        <v>2019.0</v>
      </c>
      <c r="B961" s="2" t="s">
        <v>63</v>
      </c>
      <c r="C961" s="2" t="s">
        <v>54</v>
      </c>
      <c r="D961" s="3">
        <v>1655.0</v>
      </c>
      <c r="E961" s="3">
        <v>7188.0</v>
      </c>
      <c r="F961" s="4">
        <v>39255.0</v>
      </c>
    </row>
    <row r="962" ht="14.25" customHeight="1">
      <c r="A962" s="2">
        <v>2018.0</v>
      </c>
      <c r="B962" s="2" t="s">
        <v>6</v>
      </c>
      <c r="C962" s="2" t="s">
        <v>7</v>
      </c>
      <c r="D962" s="3">
        <v>1843.0</v>
      </c>
      <c r="E962" s="3">
        <v>18397.0</v>
      </c>
      <c r="F962" s="4">
        <v>56388.0</v>
      </c>
    </row>
    <row r="963" ht="14.25" customHeight="1">
      <c r="A963" s="2">
        <v>2018.0</v>
      </c>
      <c r="B963" s="2" t="s">
        <v>6</v>
      </c>
      <c r="C963" s="2" t="s">
        <v>8</v>
      </c>
      <c r="D963" s="3">
        <v>1328.0</v>
      </c>
      <c r="E963" s="3">
        <v>38653.0</v>
      </c>
      <c r="F963" s="4">
        <v>50854.0</v>
      </c>
    </row>
    <row r="964" ht="14.25" customHeight="1">
      <c r="A964" s="2">
        <v>2018.0</v>
      </c>
      <c r="B964" s="2" t="s">
        <v>6</v>
      </c>
      <c r="C964" s="2" t="s">
        <v>9</v>
      </c>
      <c r="D964" s="3">
        <v>2525.0</v>
      </c>
      <c r="E964" s="3">
        <v>16334.0</v>
      </c>
      <c r="F964" s="4">
        <v>47616.0</v>
      </c>
    </row>
    <row r="965" ht="14.25" customHeight="1">
      <c r="A965" s="2">
        <v>2018.0</v>
      </c>
      <c r="B965" s="2" t="s">
        <v>6</v>
      </c>
      <c r="C965" s="2" t="s">
        <v>10</v>
      </c>
      <c r="D965" s="3">
        <v>17605.0</v>
      </c>
      <c r="E965" s="3">
        <v>443542.0</v>
      </c>
      <c r="F965" s="4">
        <v>38595.0</v>
      </c>
    </row>
    <row r="966" ht="14.25" customHeight="1">
      <c r="A966" s="2">
        <v>2018.0</v>
      </c>
      <c r="B966" s="2" t="s">
        <v>6</v>
      </c>
      <c r="C966" s="2" t="s">
        <v>11</v>
      </c>
      <c r="D966" s="3">
        <v>3256.0</v>
      </c>
      <c r="E966" s="3">
        <v>46357.0</v>
      </c>
      <c r="F966" s="4">
        <v>88489.0</v>
      </c>
    </row>
    <row r="967" ht="14.25" customHeight="1">
      <c r="A967" s="2">
        <v>2018.0</v>
      </c>
      <c r="B967" s="2" t="s">
        <v>6</v>
      </c>
      <c r="C967" s="2" t="s">
        <v>12</v>
      </c>
      <c r="D967" s="2">
        <v>441.0</v>
      </c>
      <c r="E967" s="3">
        <v>5272.0</v>
      </c>
      <c r="F967" s="4">
        <v>40054.0</v>
      </c>
    </row>
    <row r="968" ht="14.25" customHeight="1">
      <c r="A968" s="2">
        <v>2018.0</v>
      </c>
      <c r="B968" s="2" t="s">
        <v>6</v>
      </c>
      <c r="C968" s="2" t="s">
        <v>13</v>
      </c>
      <c r="D968" s="2">
        <v>177.0</v>
      </c>
      <c r="E968" s="3">
        <v>1535.0</v>
      </c>
      <c r="F968" s="4">
        <v>39987.0</v>
      </c>
    </row>
    <row r="969" ht="14.25" customHeight="1">
      <c r="A969" s="2">
        <v>2018.0</v>
      </c>
      <c r="B969" s="2" t="s">
        <v>6</v>
      </c>
      <c r="C969" s="2" t="s">
        <v>14</v>
      </c>
      <c r="D969" s="3">
        <v>5289.0</v>
      </c>
      <c r="E969" s="3">
        <v>72507.0</v>
      </c>
      <c r="F969" s="4">
        <v>34681.0</v>
      </c>
    </row>
    <row r="970" ht="14.25" customHeight="1">
      <c r="A970" s="2">
        <v>2018.0</v>
      </c>
      <c r="B970" s="2" t="s">
        <v>6</v>
      </c>
      <c r="C970" s="2" t="s">
        <v>15</v>
      </c>
      <c r="D970" s="3">
        <v>2630.0</v>
      </c>
      <c r="E970" s="3">
        <v>29395.0</v>
      </c>
      <c r="F970" s="4">
        <v>42010.0</v>
      </c>
    </row>
    <row r="971" ht="14.25" customHeight="1">
      <c r="A971" s="2">
        <v>2018.0</v>
      </c>
      <c r="B971" s="2" t="s">
        <v>6</v>
      </c>
      <c r="C971" s="2" t="s">
        <v>16</v>
      </c>
      <c r="D971" s="3">
        <v>2500.0</v>
      </c>
      <c r="E971" s="3">
        <v>26636.0</v>
      </c>
      <c r="F971" s="4">
        <v>39998.0</v>
      </c>
    </row>
    <row r="972" ht="14.25" customHeight="1">
      <c r="A972" s="2">
        <v>2018.0</v>
      </c>
      <c r="B972" s="2" t="s">
        <v>6</v>
      </c>
      <c r="C972" s="2" t="s">
        <v>17</v>
      </c>
      <c r="D972" s="3">
        <v>2785.0</v>
      </c>
      <c r="E972" s="3">
        <v>26452.0</v>
      </c>
      <c r="F972" s="4">
        <v>50101.0</v>
      </c>
    </row>
    <row r="973" ht="14.25" customHeight="1">
      <c r="A973" s="2">
        <v>2018.0</v>
      </c>
      <c r="B973" s="2" t="s">
        <v>6</v>
      </c>
      <c r="C973" s="2" t="s">
        <v>18</v>
      </c>
      <c r="D973" s="3">
        <v>2217.0</v>
      </c>
      <c r="E973" s="3">
        <v>21236.0</v>
      </c>
      <c r="F973" s="4">
        <v>48605.0</v>
      </c>
    </row>
    <row r="974" ht="14.25" customHeight="1">
      <c r="A974" s="2">
        <v>2018.0</v>
      </c>
      <c r="B974" s="2" t="s">
        <v>6</v>
      </c>
      <c r="C974" s="2" t="s">
        <v>19</v>
      </c>
      <c r="D974" s="3">
        <v>2830.0</v>
      </c>
      <c r="E974" s="3">
        <v>23077.0</v>
      </c>
      <c r="F974" s="4">
        <v>42989.0</v>
      </c>
    </row>
    <row r="975" ht="14.25" customHeight="1">
      <c r="A975" s="2">
        <v>2018.0</v>
      </c>
      <c r="B975" s="2" t="s">
        <v>6</v>
      </c>
      <c r="C975" s="2" t="s">
        <v>20</v>
      </c>
      <c r="D975" s="3">
        <v>2658.0</v>
      </c>
      <c r="E975" s="3">
        <v>19284.0</v>
      </c>
      <c r="F975" s="4">
        <v>47004.0</v>
      </c>
    </row>
    <row r="976" ht="14.25" customHeight="1">
      <c r="A976" s="2">
        <v>2018.0</v>
      </c>
      <c r="B976" s="2" t="s">
        <v>6</v>
      </c>
      <c r="C976" s="2" t="s">
        <v>21</v>
      </c>
      <c r="D976" s="3">
        <v>1559.0</v>
      </c>
      <c r="E976" s="3">
        <v>18569.0</v>
      </c>
      <c r="F976" s="4">
        <v>56223.0</v>
      </c>
    </row>
    <row r="977" ht="14.25" customHeight="1">
      <c r="A977" s="2">
        <v>2018.0</v>
      </c>
      <c r="B977" s="2" t="s">
        <v>6</v>
      </c>
      <c r="C977" s="2" t="s">
        <v>22</v>
      </c>
      <c r="D977" s="3">
        <v>3089.0</v>
      </c>
      <c r="E977" s="3">
        <v>43598.0</v>
      </c>
      <c r="F977" s="4">
        <v>84277.0</v>
      </c>
    </row>
    <row r="978" ht="14.25" customHeight="1">
      <c r="A978" s="2">
        <v>2018.0</v>
      </c>
      <c r="B978" s="2" t="s">
        <v>6</v>
      </c>
      <c r="C978" s="2" t="s">
        <v>23</v>
      </c>
      <c r="D978" s="3">
        <v>1372.0</v>
      </c>
      <c r="E978" s="3">
        <v>7143.0</v>
      </c>
      <c r="F978" s="4">
        <v>41187.0</v>
      </c>
    </row>
    <row r="979" ht="14.25" customHeight="1">
      <c r="A979" s="2">
        <v>2018.0</v>
      </c>
      <c r="B979" s="2" t="s">
        <v>6</v>
      </c>
      <c r="C979" s="2" t="s">
        <v>24</v>
      </c>
      <c r="D979" s="2">
        <v>723.0</v>
      </c>
      <c r="E979" s="3">
        <v>6447.0</v>
      </c>
      <c r="F979" s="4">
        <v>43100.0</v>
      </c>
    </row>
    <row r="980" ht="14.25" customHeight="1">
      <c r="A980" s="2">
        <v>2018.0</v>
      </c>
      <c r="B980" s="2" t="s">
        <v>6</v>
      </c>
      <c r="C980" s="2" t="s">
        <v>25</v>
      </c>
      <c r="D980" s="2">
        <v>985.0</v>
      </c>
      <c r="E980" s="3">
        <v>9626.0</v>
      </c>
      <c r="F980" s="4">
        <v>61244.0</v>
      </c>
    </row>
    <row r="981" ht="14.25" customHeight="1">
      <c r="A981" s="2">
        <v>2018.0</v>
      </c>
      <c r="B981" s="2" t="s">
        <v>6</v>
      </c>
      <c r="C981" s="2" t="s">
        <v>26</v>
      </c>
      <c r="D981" s="3">
        <v>3282.0</v>
      </c>
      <c r="E981" s="3">
        <v>35874.0</v>
      </c>
      <c r="F981" s="4">
        <v>40516.0</v>
      </c>
    </row>
    <row r="982" ht="14.25" customHeight="1">
      <c r="A982" s="2">
        <v>2018.0</v>
      </c>
      <c r="B982" s="2" t="s">
        <v>6</v>
      </c>
      <c r="C982" s="2" t="s">
        <v>27</v>
      </c>
      <c r="D982" s="3">
        <v>3071.0</v>
      </c>
      <c r="E982" s="3">
        <v>27642.0</v>
      </c>
      <c r="F982" s="4">
        <v>50521.0</v>
      </c>
    </row>
    <row r="983" ht="14.25" customHeight="1">
      <c r="A983" s="2">
        <v>2018.0</v>
      </c>
      <c r="B983" s="2" t="s">
        <v>6</v>
      </c>
      <c r="C983" s="2" t="s">
        <v>28</v>
      </c>
      <c r="D983" s="3">
        <v>2153.0</v>
      </c>
      <c r="E983" s="3">
        <v>16234.0</v>
      </c>
      <c r="F983" s="4">
        <v>47028.0</v>
      </c>
    </row>
    <row r="984" ht="14.25" customHeight="1">
      <c r="A984" s="2">
        <v>2018.0</v>
      </c>
      <c r="B984" s="2" t="s">
        <v>6</v>
      </c>
      <c r="C984" s="2" t="s">
        <v>29</v>
      </c>
      <c r="D984" s="3">
        <v>1935.0</v>
      </c>
      <c r="E984" s="3">
        <v>16642.0</v>
      </c>
      <c r="F984" s="4">
        <v>43331.0</v>
      </c>
    </row>
    <row r="985" ht="14.25" customHeight="1">
      <c r="A985" s="2">
        <v>2018.0</v>
      </c>
      <c r="B985" s="2" t="s">
        <v>6</v>
      </c>
      <c r="C985" s="2" t="s">
        <v>30</v>
      </c>
      <c r="D985" s="3">
        <v>1771.0</v>
      </c>
      <c r="E985" s="3">
        <v>12503.0</v>
      </c>
      <c r="F985" s="4">
        <v>67090.0</v>
      </c>
    </row>
    <row r="986" ht="14.25" customHeight="1">
      <c r="A986" s="2">
        <v>2018.0</v>
      </c>
      <c r="B986" s="2" t="s">
        <v>6</v>
      </c>
      <c r="C986" s="2" t="s">
        <v>31</v>
      </c>
      <c r="D986" s="3">
        <v>2378.0</v>
      </c>
      <c r="E986" s="3">
        <v>15823.0</v>
      </c>
      <c r="F986" s="4">
        <v>41084.0</v>
      </c>
    </row>
    <row r="987" ht="14.25" customHeight="1">
      <c r="A987" s="2">
        <v>2018.0</v>
      </c>
      <c r="B987" s="2" t="s">
        <v>6</v>
      </c>
      <c r="C987" s="2" t="s">
        <v>32</v>
      </c>
      <c r="D987" s="2">
        <v>641.0</v>
      </c>
      <c r="E987" s="3">
        <v>19336.0</v>
      </c>
      <c r="F987" s="4">
        <v>82872.0</v>
      </c>
    </row>
    <row r="988" ht="14.25" customHeight="1">
      <c r="A988" s="2">
        <v>2018.0</v>
      </c>
      <c r="B988" s="2" t="s">
        <v>6</v>
      </c>
      <c r="C988" s="2" t="s">
        <v>33</v>
      </c>
      <c r="D988" s="2">
        <v>344.0</v>
      </c>
      <c r="E988" s="3">
        <v>2619.0</v>
      </c>
      <c r="F988" s="4">
        <v>42081.0</v>
      </c>
    </row>
    <row r="989" ht="14.25" customHeight="1">
      <c r="A989" s="2">
        <v>2018.0</v>
      </c>
      <c r="B989" s="2" t="s">
        <v>6</v>
      </c>
      <c r="C989" s="2" t="s">
        <v>34</v>
      </c>
      <c r="D989" s="3">
        <v>1003.0</v>
      </c>
      <c r="E989" s="3">
        <v>12165.0</v>
      </c>
      <c r="F989" s="4">
        <v>39981.0</v>
      </c>
    </row>
    <row r="990" ht="14.25" customHeight="1">
      <c r="A990" s="2">
        <v>2018.0</v>
      </c>
      <c r="B990" s="2" t="s">
        <v>6</v>
      </c>
      <c r="C990" s="2" t="s">
        <v>35</v>
      </c>
      <c r="D990" s="3">
        <v>2007.0</v>
      </c>
      <c r="E990" s="3">
        <v>35856.0</v>
      </c>
      <c r="F990" s="4">
        <v>64393.0</v>
      </c>
    </row>
    <row r="991" ht="14.25" customHeight="1">
      <c r="A991" s="2">
        <v>2018.0</v>
      </c>
      <c r="B991" s="2" t="s">
        <v>6</v>
      </c>
      <c r="C991" s="2" t="s">
        <v>36</v>
      </c>
      <c r="D991" s="3">
        <v>3062.0</v>
      </c>
      <c r="E991" s="3">
        <v>31787.0</v>
      </c>
      <c r="F991" s="4">
        <v>41230.0</v>
      </c>
    </row>
    <row r="992" ht="14.25" customHeight="1">
      <c r="A992" s="2">
        <v>2018.0</v>
      </c>
      <c r="B992" s="2" t="s">
        <v>6</v>
      </c>
      <c r="C992" s="2" t="s">
        <v>37</v>
      </c>
      <c r="D992" s="3">
        <v>3330.0</v>
      </c>
      <c r="E992" s="3">
        <v>30208.0</v>
      </c>
      <c r="F992" s="4">
        <v>39062.0</v>
      </c>
    </row>
    <row r="993" ht="14.25" customHeight="1">
      <c r="A993" s="2">
        <v>2018.0</v>
      </c>
      <c r="B993" s="2" t="s">
        <v>6</v>
      </c>
      <c r="C993" s="2" t="s">
        <v>38</v>
      </c>
      <c r="D993" s="3">
        <v>1766.0</v>
      </c>
      <c r="E993" s="3">
        <v>25422.0</v>
      </c>
      <c r="F993" s="4">
        <v>95073.0</v>
      </c>
    </row>
    <row r="994" ht="14.25" customHeight="1">
      <c r="A994" s="2">
        <v>2018.0</v>
      </c>
      <c r="B994" s="2" t="s">
        <v>6</v>
      </c>
      <c r="C994" s="2" t="s">
        <v>39</v>
      </c>
      <c r="D994" s="3">
        <v>2470.0</v>
      </c>
      <c r="E994" s="3">
        <v>28520.0</v>
      </c>
      <c r="F994" s="4">
        <v>51145.0</v>
      </c>
    </row>
    <row r="995" ht="14.25" customHeight="1">
      <c r="A995" s="2">
        <v>2018.0</v>
      </c>
      <c r="B995" s="2" t="s">
        <v>6</v>
      </c>
      <c r="C995" s="2" t="s">
        <v>40</v>
      </c>
      <c r="D995" s="3">
        <v>4348.0</v>
      </c>
      <c r="E995" s="3">
        <v>64020.0</v>
      </c>
      <c r="F995" s="4">
        <v>91135.0</v>
      </c>
    </row>
    <row r="996" ht="14.25" customHeight="1">
      <c r="A996" s="2">
        <v>2018.0</v>
      </c>
      <c r="B996" s="2" t="s">
        <v>6</v>
      </c>
      <c r="C996" s="2" t="s">
        <v>41</v>
      </c>
      <c r="D996" s="3">
        <v>4560.0</v>
      </c>
      <c r="E996" s="3">
        <v>53530.0</v>
      </c>
      <c r="F996" s="4">
        <v>37495.0</v>
      </c>
    </row>
    <row r="997" ht="14.25" customHeight="1">
      <c r="A997" s="2">
        <v>2018.0</v>
      </c>
      <c r="B997" s="2" t="s">
        <v>6</v>
      </c>
      <c r="C997" s="2" t="s">
        <v>42</v>
      </c>
      <c r="D997" s="3">
        <v>3585.0</v>
      </c>
      <c r="E997" s="3">
        <v>52523.0</v>
      </c>
      <c r="F997" s="4">
        <v>62951.0</v>
      </c>
    </row>
    <row r="998" ht="14.25" customHeight="1">
      <c r="A998" s="2">
        <v>2018.0</v>
      </c>
      <c r="B998" s="2" t="s">
        <v>6</v>
      </c>
      <c r="C998" s="2" t="s">
        <v>43</v>
      </c>
      <c r="D998" s="2">
        <v>194.0</v>
      </c>
      <c r="E998" s="3">
        <v>1056.0</v>
      </c>
      <c r="F998" s="4">
        <v>39071.0</v>
      </c>
    </row>
    <row r="999" ht="14.25" customHeight="1">
      <c r="A999" s="2">
        <v>2018.0</v>
      </c>
      <c r="B999" s="2" t="s">
        <v>6</v>
      </c>
      <c r="C999" s="2" t="s">
        <v>44</v>
      </c>
      <c r="D999" s="3">
        <v>1286.0</v>
      </c>
      <c r="E999" s="3">
        <v>12662.0</v>
      </c>
      <c r="F999" s="4">
        <v>40536.0</v>
      </c>
    </row>
    <row r="1000" ht="14.25" customHeight="1">
      <c r="A1000" s="2">
        <v>2018.0</v>
      </c>
      <c r="B1000" s="2" t="s">
        <v>6</v>
      </c>
      <c r="C1000" s="2" t="s">
        <v>45</v>
      </c>
      <c r="D1000" s="3">
        <v>1047.0</v>
      </c>
      <c r="E1000" s="3">
        <v>6831.0</v>
      </c>
      <c r="F1000" s="4">
        <v>42904.0</v>
      </c>
    </row>
    <row r="1001" ht="14.25" customHeight="1">
      <c r="A1001" s="2">
        <v>2018.0</v>
      </c>
      <c r="B1001" s="2" t="s">
        <v>6</v>
      </c>
      <c r="C1001" s="2" t="s">
        <v>46</v>
      </c>
      <c r="D1001" s="3">
        <v>1099.0</v>
      </c>
      <c r="E1001" s="3">
        <v>11051.0</v>
      </c>
      <c r="F1001" s="4">
        <v>46634.0</v>
      </c>
    </row>
    <row r="1002" ht="14.25" customHeight="1">
      <c r="A1002" s="2">
        <v>2018.0</v>
      </c>
      <c r="B1002" s="2" t="s">
        <v>6</v>
      </c>
      <c r="C1002" s="2" t="s">
        <v>47</v>
      </c>
      <c r="D1002" s="3">
        <v>19761.0</v>
      </c>
      <c r="E1002" s="3">
        <v>304275.0</v>
      </c>
      <c r="F1002" s="4">
        <v>109449.0</v>
      </c>
    </row>
    <row r="1003" ht="14.25" customHeight="1">
      <c r="A1003" s="2">
        <v>2018.0</v>
      </c>
      <c r="B1003" s="2" t="s">
        <v>6</v>
      </c>
      <c r="C1003" s="2" t="s">
        <v>48</v>
      </c>
      <c r="D1003" s="3">
        <v>1002.0</v>
      </c>
      <c r="E1003" s="3">
        <v>15159.0</v>
      </c>
      <c r="F1003" s="4">
        <v>61171.0</v>
      </c>
    </row>
    <row r="1004" ht="14.25" customHeight="1">
      <c r="A1004" s="2">
        <v>2018.0</v>
      </c>
      <c r="B1004" s="2" t="s">
        <v>6</v>
      </c>
      <c r="C1004" s="2" t="s">
        <v>49</v>
      </c>
      <c r="D1004" s="2">
        <v>548.0</v>
      </c>
      <c r="E1004" s="3">
        <v>3930.0</v>
      </c>
      <c r="F1004" s="4">
        <v>38605.0</v>
      </c>
    </row>
    <row r="1005" ht="14.25" customHeight="1">
      <c r="A1005" s="2">
        <v>2018.0</v>
      </c>
      <c r="B1005" s="2" t="s">
        <v>6</v>
      </c>
      <c r="C1005" s="2" t="s">
        <v>50</v>
      </c>
      <c r="D1005" s="3">
        <v>2101.0</v>
      </c>
      <c r="E1005" s="3">
        <v>19281.0</v>
      </c>
      <c r="F1005" s="4">
        <v>47043.0</v>
      </c>
    </row>
    <row r="1006" ht="14.25" customHeight="1">
      <c r="A1006" s="2">
        <v>2018.0</v>
      </c>
      <c r="B1006" s="2" t="s">
        <v>6</v>
      </c>
      <c r="C1006" s="2" t="s">
        <v>51</v>
      </c>
      <c r="D1006" s="3">
        <v>7317.0</v>
      </c>
      <c r="E1006" s="3">
        <v>109210.0</v>
      </c>
      <c r="F1006" s="4">
        <v>33346.0</v>
      </c>
    </row>
    <row r="1007" ht="14.25" customHeight="1">
      <c r="A1007" s="2">
        <v>2018.0</v>
      </c>
      <c r="B1007" s="2" t="s">
        <v>6</v>
      </c>
      <c r="C1007" s="2" t="s">
        <v>52</v>
      </c>
      <c r="D1007" s="3">
        <v>1199.0</v>
      </c>
      <c r="E1007" s="3">
        <v>23481.0</v>
      </c>
      <c r="F1007" s="4">
        <v>80012.0</v>
      </c>
    </row>
    <row r="1008" ht="14.25" customHeight="1">
      <c r="A1008" s="2">
        <v>2018.0</v>
      </c>
      <c r="B1008" s="2" t="s">
        <v>6</v>
      </c>
      <c r="C1008" s="2" t="s">
        <v>53</v>
      </c>
      <c r="D1008" s="3">
        <v>2926.0</v>
      </c>
      <c r="E1008" s="3">
        <v>32257.0</v>
      </c>
      <c r="F1008" s="4">
        <v>39437.0</v>
      </c>
    </row>
    <row r="1009" ht="14.25" customHeight="1">
      <c r="A1009" s="2">
        <v>2018.0</v>
      </c>
      <c r="B1009" s="2" t="s">
        <v>6</v>
      </c>
      <c r="C1009" s="2" t="s">
        <v>54</v>
      </c>
      <c r="D1009" s="3">
        <v>1438.0</v>
      </c>
      <c r="E1009" s="3">
        <v>23488.0</v>
      </c>
      <c r="F1009" s="4">
        <v>83751.0</v>
      </c>
    </row>
    <row r="1010" ht="14.25" customHeight="1">
      <c r="A1010" s="2">
        <v>2018.0</v>
      </c>
      <c r="B1010" s="2" t="s">
        <v>55</v>
      </c>
      <c r="C1010" s="2" t="s">
        <v>7</v>
      </c>
      <c r="D1010" s="3">
        <v>9897.0</v>
      </c>
      <c r="E1010" s="3">
        <v>89207.0</v>
      </c>
      <c r="F1010" s="4">
        <v>53957.0</v>
      </c>
    </row>
    <row r="1011" ht="14.25" customHeight="1">
      <c r="A1011" s="2">
        <v>2018.0</v>
      </c>
      <c r="B1011" s="2" t="s">
        <v>55</v>
      </c>
      <c r="C1011" s="2" t="s">
        <v>8</v>
      </c>
      <c r="D1011" s="3">
        <v>12867.0</v>
      </c>
      <c r="E1011" s="3">
        <v>158251.0</v>
      </c>
      <c r="F1011" s="4">
        <v>55989.0</v>
      </c>
    </row>
    <row r="1012" ht="14.25" customHeight="1">
      <c r="A1012" s="2">
        <v>2018.0</v>
      </c>
      <c r="B1012" s="2" t="s">
        <v>55</v>
      </c>
      <c r="C1012" s="2" t="s">
        <v>9</v>
      </c>
      <c r="D1012" s="3">
        <v>6945.0</v>
      </c>
      <c r="E1012" s="3">
        <v>50848.0</v>
      </c>
      <c r="F1012" s="4">
        <v>47988.0</v>
      </c>
    </row>
    <row r="1013" ht="14.25" customHeight="1">
      <c r="A1013" s="2">
        <v>2018.0</v>
      </c>
      <c r="B1013" s="2" t="s">
        <v>55</v>
      </c>
      <c r="C1013" s="2" t="s">
        <v>10</v>
      </c>
      <c r="D1013" s="3">
        <v>80657.0</v>
      </c>
      <c r="E1013" s="3">
        <v>860278.0</v>
      </c>
      <c r="F1013" s="4">
        <v>70084.0</v>
      </c>
    </row>
    <row r="1014" ht="14.25" customHeight="1">
      <c r="A1014" s="2">
        <v>2018.0</v>
      </c>
      <c r="B1014" s="2" t="s">
        <v>55</v>
      </c>
      <c r="C1014" s="2" t="s">
        <v>11</v>
      </c>
      <c r="D1014" s="3">
        <v>19884.0</v>
      </c>
      <c r="E1014" s="3">
        <v>173096.0</v>
      </c>
      <c r="F1014" s="4">
        <v>62414.0</v>
      </c>
    </row>
    <row r="1015" ht="14.25" customHeight="1">
      <c r="A1015" s="2">
        <v>2018.0</v>
      </c>
      <c r="B1015" s="2" t="s">
        <v>55</v>
      </c>
      <c r="C1015" s="2" t="s">
        <v>12</v>
      </c>
      <c r="D1015" s="3">
        <v>9399.0</v>
      </c>
      <c r="E1015" s="3">
        <v>58769.0</v>
      </c>
      <c r="F1015" s="4">
        <v>69727.0</v>
      </c>
    </row>
    <row r="1016" ht="14.25" customHeight="1">
      <c r="A1016" s="2">
        <v>2018.0</v>
      </c>
      <c r="B1016" s="2" t="s">
        <v>55</v>
      </c>
      <c r="C1016" s="2" t="s">
        <v>13</v>
      </c>
      <c r="D1016" s="3">
        <v>2871.0</v>
      </c>
      <c r="E1016" s="3">
        <v>22192.0</v>
      </c>
      <c r="F1016" s="4">
        <v>59797.0</v>
      </c>
    </row>
    <row r="1017" ht="14.25" customHeight="1">
      <c r="A1017" s="2">
        <v>2018.0</v>
      </c>
      <c r="B1017" s="2" t="s">
        <v>55</v>
      </c>
      <c r="C1017" s="2" t="s">
        <v>14</v>
      </c>
      <c r="D1017" s="3">
        <v>70819.0</v>
      </c>
      <c r="E1017" s="3">
        <v>541083.0</v>
      </c>
      <c r="F1017" s="4">
        <v>51286.0</v>
      </c>
    </row>
    <row r="1018" ht="14.25" customHeight="1">
      <c r="A1018" s="2">
        <v>2018.0</v>
      </c>
      <c r="B1018" s="2" t="s">
        <v>55</v>
      </c>
      <c r="C1018" s="2" t="s">
        <v>15</v>
      </c>
      <c r="D1018" s="3">
        <v>20577.0</v>
      </c>
      <c r="E1018" s="3">
        <v>195221.0</v>
      </c>
      <c r="F1018" s="4">
        <v>61018.0</v>
      </c>
    </row>
    <row r="1019" ht="14.25" customHeight="1">
      <c r="A1019" s="2">
        <v>2018.0</v>
      </c>
      <c r="B1019" s="2" t="s">
        <v>55</v>
      </c>
      <c r="C1019" s="2" t="s">
        <v>16</v>
      </c>
      <c r="D1019" s="3">
        <v>8174.0</v>
      </c>
      <c r="E1019" s="3">
        <v>46827.0</v>
      </c>
      <c r="F1019" s="4">
        <v>44285.0</v>
      </c>
    </row>
    <row r="1020" ht="14.25" customHeight="1">
      <c r="A1020" s="2">
        <v>2018.0</v>
      </c>
      <c r="B1020" s="2" t="s">
        <v>55</v>
      </c>
      <c r="C1020" s="2" t="s">
        <v>17</v>
      </c>
      <c r="D1020" s="3">
        <v>32305.0</v>
      </c>
      <c r="E1020" s="3">
        <v>225991.0</v>
      </c>
      <c r="F1020" s="4">
        <v>71957.0</v>
      </c>
    </row>
    <row r="1021" ht="14.25" customHeight="1">
      <c r="A1021" s="2">
        <v>2018.0</v>
      </c>
      <c r="B1021" s="2" t="s">
        <v>55</v>
      </c>
      <c r="C1021" s="2" t="s">
        <v>18</v>
      </c>
      <c r="D1021" s="3">
        <v>15176.0</v>
      </c>
      <c r="E1021" s="3">
        <v>141028.0</v>
      </c>
      <c r="F1021" s="4">
        <v>58404.0</v>
      </c>
    </row>
    <row r="1022" ht="14.25" customHeight="1">
      <c r="A1022" s="2">
        <v>2018.0</v>
      </c>
      <c r="B1022" s="2" t="s">
        <v>55</v>
      </c>
      <c r="C1022" s="2" t="s">
        <v>19</v>
      </c>
      <c r="D1022" s="3">
        <v>9447.0</v>
      </c>
      <c r="E1022" s="3">
        <v>77230.0</v>
      </c>
      <c r="F1022" s="4">
        <v>57435.0</v>
      </c>
    </row>
    <row r="1023" ht="14.25" customHeight="1">
      <c r="A1023" s="2">
        <v>2018.0</v>
      </c>
      <c r="B1023" s="2" t="s">
        <v>55</v>
      </c>
      <c r="C1023" s="2" t="s">
        <v>20</v>
      </c>
      <c r="D1023" s="3">
        <v>7555.0</v>
      </c>
      <c r="E1023" s="3">
        <v>61206.0</v>
      </c>
      <c r="F1023" s="4">
        <v>54735.0</v>
      </c>
    </row>
    <row r="1024" ht="14.25" customHeight="1">
      <c r="A1024" s="2">
        <v>2018.0</v>
      </c>
      <c r="B1024" s="2" t="s">
        <v>55</v>
      </c>
      <c r="C1024" s="2" t="s">
        <v>21</v>
      </c>
      <c r="D1024" s="3">
        <v>9466.0</v>
      </c>
      <c r="E1024" s="3">
        <v>77934.0</v>
      </c>
      <c r="F1024" s="4">
        <v>53957.0</v>
      </c>
    </row>
    <row r="1025" ht="14.25" customHeight="1">
      <c r="A1025" s="2">
        <v>2018.0</v>
      </c>
      <c r="B1025" s="2" t="s">
        <v>55</v>
      </c>
      <c r="C1025" s="2" t="s">
        <v>22</v>
      </c>
      <c r="D1025" s="3">
        <v>10844.0</v>
      </c>
      <c r="E1025" s="3">
        <v>151993.0</v>
      </c>
      <c r="F1025" s="4">
        <v>63892.0</v>
      </c>
    </row>
    <row r="1026" ht="14.25" customHeight="1">
      <c r="A1026" s="2">
        <v>2018.0</v>
      </c>
      <c r="B1026" s="2" t="s">
        <v>55</v>
      </c>
      <c r="C1026" s="2" t="s">
        <v>23</v>
      </c>
      <c r="D1026" s="3">
        <v>5475.0</v>
      </c>
      <c r="E1026" s="3">
        <v>29285.0</v>
      </c>
      <c r="F1026" s="4">
        <v>49575.0</v>
      </c>
    </row>
    <row r="1027" ht="14.25" customHeight="1">
      <c r="A1027" s="2">
        <v>2018.0</v>
      </c>
      <c r="B1027" s="2" t="s">
        <v>55</v>
      </c>
      <c r="C1027" s="2" t="s">
        <v>24</v>
      </c>
      <c r="D1027" s="3">
        <v>16487.0</v>
      </c>
      <c r="E1027" s="3">
        <v>163210.0</v>
      </c>
      <c r="F1027" s="4">
        <v>65971.0</v>
      </c>
    </row>
    <row r="1028" ht="14.25" customHeight="1">
      <c r="A1028" s="2">
        <v>2018.0</v>
      </c>
      <c r="B1028" s="2" t="s">
        <v>55</v>
      </c>
      <c r="C1028" s="2" t="s">
        <v>25</v>
      </c>
      <c r="D1028" s="3">
        <v>21120.0</v>
      </c>
      <c r="E1028" s="3">
        <v>158656.0</v>
      </c>
      <c r="F1028" s="4">
        <v>78802.0</v>
      </c>
    </row>
    <row r="1029" ht="14.25" customHeight="1">
      <c r="A1029" s="2">
        <v>2018.0</v>
      </c>
      <c r="B1029" s="2" t="s">
        <v>55</v>
      </c>
      <c r="C1029" s="2" t="s">
        <v>26</v>
      </c>
      <c r="D1029" s="3">
        <v>19952.0</v>
      </c>
      <c r="E1029" s="3">
        <v>168632.0</v>
      </c>
      <c r="F1029" s="4">
        <v>62378.0</v>
      </c>
    </row>
    <row r="1030" ht="14.25" customHeight="1">
      <c r="A1030" s="2">
        <v>2018.0</v>
      </c>
      <c r="B1030" s="2" t="s">
        <v>55</v>
      </c>
      <c r="C1030" s="2" t="s">
        <v>27</v>
      </c>
      <c r="D1030" s="3">
        <v>16480.0</v>
      </c>
      <c r="E1030" s="3">
        <v>121665.0</v>
      </c>
      <c r="F1030" s="4">
        <v>67248.0</v>
      </c>
    </row>
    <row r="1031" ht="14.25" customHeight="1">
      <c r="A1031" s="2">
        <v>2018.0</v>
      </c>
      <c r="B1031" s="2" t="s">
        <v>55</v>
      </c>
      <c r="C1031" s="2" t="s">
        <v>28</v>
      </c>
      <c r="D1031" s="3">
        <v>5760.0</v>
      </c>
      <c r="E1031" s="3">
        <v>43911.0</v>
      </c>
      <c r="F1031" s="4">
        <v>50325.0</v>
      </c>
    </row>
    <row r="1032" ht="14.25" customHeight="1">
      <c r="A1032" s="2">
        <v>2018.0</v>
      </c>
      <c r="B1032" s="2" t="s">
        <v>55</v>
      </c>
      <c r="C1032" s="2" t="s">
        <v>29</v>
      </c>
      <c r="D1032" s="3">
        <v>14591.0</v>
      </c>
      <c r="E1032" s="3">
        <v>122662.0</v>
      </c>
      <c r="F1032" s="4">
        <v>59442.0</v>
      </c>
    </row>
    <row r="1033" ht="14.25" customHeight="1">
      <c r="A1033" s="2">
        <v>2018.0</v>
      </c>
      <c r="B1033" s="2" t="s">
        <v>55</v>
      </c>
      <c r="C1033" s="2" t="s">
        <v>30</v>
      </c>
      <c r="D1033" s="3">
        <v>6514.0</v>
      </c>
      <c r="E1033" s="3">
        <v>29077.0</v>
      </c>
      <c r="F1033" s="4">
        <v>52969.0</v>
      </c>
    </row>
    <row r="1034" ht="14.25" customHeight="1">
      <c r="A1034" s="2">
        <v>2018.0</v>
      </c>
      <c r="B1034" s="2" t="s">
        <v>55</v>
      </c>
      <c r="C1034" s="2" t="s">
        <v>31</v>
      </c>
      <c r="D1034" s="3">
        <v>7068.0</v>
      </c>
      <c r="E1034" s="3">
        <v>52320.0</v>
      </c>
      <c r="F1034" s="4">
        <v>51657.0</v>
      </c>
    </row>
    <row r="1035" ht="14.25" customHeight="1">
      <c r="A1035" s="2">
        <v>2018.0</v>
      </c>
      <c r="B1035" s="2" t="s">
        <v>55</v>
      </c>
      <c r="C1035" s="2" t="s">
        <v>32</v>
      </c>
      <c r="D1035" s="3">
        <v>5898.0</v>
      </c>
      <c r="E1035" s="3">
        <v>89125.0</v>
      </c>
      <c r="F1035" s="4">
        <v>61123.0</v>
      </c>
    </row>
    <row r="1036" ht="14.25" customHeight="1">
      <c r="A1036" s="2">
        <v>2018.0</v>
      </c>
      <c r="B1036" s="2" t="s">
        <v>55</v>
      </c>
      <c r="C1036" s="2" t="s">
        <v>33</v>
      </c>
      <c r="D1036" s="3">
        <v>4498.0</v>
      </c>
      <c r="E1036" s="3">
        <v>26890.0</v>
      </c>
      <c r="F1036" s="4">
        <v>62661.0</v>
      </c>
    </row>
    <row r="1037" ht="14.25" customHeight="1">
      <c r="A1037" s="2">
        <v>2018.0</v>
      </c>
      <c r="B1037" s="2" t="s">
        <v>55</v>
      </c>
      <c r="C1037" s="2" t="s">
        <v>34</v>
      </c>
      <c r="D1037" s="3">
        <v>22416.0</v>
      </c>
      <c r="E1037" s="3">
        <v>157147.0</v>
      </c>
      <c r="F1037" s="4">
        <v>72658.0</v>
      </c>
    </row>
    <row r="1038" ht="14.25" customHeight="1">
      <c r="A1038" s="2">
        <v>2018.0</v>
      </c>
      <c r="B1038" s="2" t="s">
        <v>55</v>
      </c>
      <c r="C1038" s="2" t="s">
        <v>35</v>
      </c>
      <c r="D1038" s="3">
        <v>5337.0</v>
      </c>
      <c r="E1038" s="3">
        <v>47224.0</v>
      </c>
      <c r="F1038" s="4">
        <v>49350.0</v>
      </c>
    </row>
    <row r="1039" ht="14.25" customHeight="1">
      <c r="A1039" s="2">
        <v>2018.0</v>
      </c>
      <c r="B1039" s="2" t="s">
        <v>55</v>
      </c>
      <c r="C1039" s="2" t="s">
        <v>36</v>
      </c>
      <c r="D1039" s="3">
        <v>50281.0</v>
      </c>
      <c r="E1039" s="3">
        <v>399629.0</v>
      </c>
      <c r="F1039" s="4">
        <v>73248.0</v>
      </c>
    </row>
    <row r="1040" ht="14.25" customHeight="1">
      <c r="A1040" s="2">
        <v>2018.0</v>
      </c>
      <c r="B1040" s="2" t="s">
        <v>55</v>
      </c>
      <c r="C1040" s="2" t="s">
        <v>37</v>
      </c>
      <c r="D1040" s="3">
        <v>26741.0</v>
      </c>
      <c r="E1040" s="3">
        <v>220692.0</v>
      </c>
      <c r="F1040" s="4">
        <v>54587.0</v>
      </c>
    </row>
    <row r="1041" ht="14.25" customHeight="1">
      <c r="A1041" s="2">
        <v>2018.0</v>
      </c>
      <c r="B1041" s="2" t="s">
        <v>55</v>
      </c>
      <c r="C1041" s="2" t="s">
        <v>38</v>
      </c>
      <c r="D1041" s="3">
        <v>3798.0</v>
      </c>
      <c r="E1041" s="3">
        <v>26002.0</v>
      </c>
      <c r="F1041" s="4">
        <v>64586.0</v>
      </c>
    </row>
    <row r="1042" ht="14.25" customHeight="1">
      <c r="A1042" s="2">
        <v>2018.0</v>
      </c>
      <c r="B1042" s="2" t="s">
        <v>55</v>
      </c>
      <c r="C1042" s="2" t="s">
        <v>39</v>
      </c>
      <c r="D1042" s="3">
        <v>23076.0</v>
      </c>
      <c r="E1042" s="3">
        <v>220709.0</v>
      </c>
      <c r="F1042" s="4">
        <v>61194.0</v>
      </c>
    </row>
    <row r="1043" ht="14.25" customHeight="1">
      <c r="A1043" s="2">
        <v>2018.0</v>
      </c>
      <c r="B1043" s="2" t="s">
        <v>55</v>
      </c>
      <c r="C1043" s="2" t="s">
        <v>40</v>
      </c>
      <c r="D1043" s="3">
        <v>9765.0</v>
      </c>
      <c r="E1043" s="3">
        <v>80295.0</v>
      </c>
      <c r="F1043" s="4">
        <v>52777.0</v>
      </c>
    </row>
    <row r="1044" ht="14.25" customHeight="1">
      <c r="A1044" s="2">
        <v>2018.0</v>
      </c>
      <c r="B1044" s="2" t="s">
        <v>55</v>
      </c>
      <c r="C1044" s="2" t="s">
        <v>41</v>
      </c>
      <c r="D1044" s="3">
        <v>14244.0</v>
      </c>
      <c r="E1044" s="3">
        <v>104561.0</v>
      </c>
      <c r="F1044" s="4">
        <v>60523.0</v>
      </c>
    </row>
    <row r="1045" ht="14.25" customHeight="1">
      <c r="A1045" s="2">
        <v>2018.0</v>
      </c>
      <c r="B1045" s="2" t="s">
        <v>55</v>
      </c>
      <c r="C1045" s="2" t="s">
        <v>42</v>
      </c>
      <c r="D1045" s="3">
        <v>28749.0</v>
      </c>
      <c r="E1045" s="3">
        <v>255910.0</v>
      </c>
      <c r="F1045" s="4">
        <v>66852.0</v>
      </c>
    </row>
    <row r="1046" ht="14.25" customHeight="1">
      <c r="A1046" s="2">
        <v>2018.0</v>
      </c>
      <c r="B1046" s="2" t="s">
        <v>55</v>
      </c>
      <c r="C1046" s="2" t="s">
        <v>43</v>
      </c>
      <c r="D1046" s="3">
        <v>3743.0</v>
      </c>
      <c r="E1046" s="3">
        <v>19229.0</v>
      </c>
      <c r="F1046" s="4">
        <v>61579.0</v>
      </c>
    </row>
    <row r="1047" ht="14.25" customHeight="1">
      <c r="A1047" s="2">
        <v>2018.0</v>
      </c>
      <c r="B1047" s="2" t="s">
        <v>55</v>
      </c>
      <c r="C1047" s="2" t="s">
        <v>44</v>
      </c>
      <c r="D1047" s="3">
        <v>12124.0</v>
      </c>
      <c r="E1047" s="3">
        <v>104324.0</v>
      </c>
      <c r="F1047" s="4">
        <v>52634.0</v>
      </c>
    </row>
    <row r="1048" ht="14.25" customHeight="1">
      <c r="A1048" s="2">
        <v>2018.0</v>
      </c>
      <c r="B1048" s="2" t="s">
        <v>55</v>
      </c>
      <c r="C1048" s="2" t="s">
        <v>45</v>
      </c>
      <c r="D1048" s="3">
        <v>3884.0</v>
      </c>
      <c r="E1048" s="3">
        <v>22971.0</v>
      </c>
      <c r="F1048" s="4">
        <v>48981.0</v>
      </c>
    </row>
    <row r="1049" ht="14.25" customHeight="1">
      <c r="A1049" s="2">
        <v>2018.0</v>
      </c>
      <c r="B1049" s="2" t="s">
        <v>55</v>
      </c>
      <c r="C1049" s="2" t="s">
        <v>46</v>
      </c>
      <c r="D1049" s="3">
        <v>12110.0</v>
      </c>
      <c r="E1049" s="3">
        <v>124488.0</v>
      </c>
      <c r="F1049" s="4">
        <v>57033.0</v>
      </c>
    </row>
    <row r="1050" ht="14.25" customHeight="1">
      <c r="A1050" s="2">
        <v>2018.0</v>
      </c>
      <c r="B1050" s="2" t="s">
        <v>55</v>
      </c>
      <c r="C1050" s="2" t="s">
        <v>47</v>
      </c>
      <c r="D1050" s="3">
        <v>51405.0</v>
      </c>
      <c r="E1050" s="3">
        <v>739156.0</v>
      </c>
      <c r="F1050" s="4">
        <v>65554.0</v>
      </c>
    </row>
    <row r="1051" ht="14.25" customHeight="1">
      <c r="A1051" s="2">
        <v>2018.0</v>
      </c>
      <c r="B1051" s="2" t="s">
        <v>55</v>
      </c>
      <c r="C1051" s="2" t="s">
        <v>48</v>
      </c>
      <c r="D1051" s="3">
        <v>11572.0</v>
      </c>
      <c r="E1051" s="3">
        <v>104339.0</v>
      </c>
      <c r="F1051" s="4">
        <v>51052.0</v>
      </c>
    </row>
    <row r="1052" ht="14.25" customHeight="1">
      <c r="A1052" s="2">
        <v>2018.0</v>
      </c>
      <c r="B1052" s="2" t="s">
        <v>55</v>
      </c>
      <c r="C1052" s="2" t="s">
        <v>49</v>
      </c>
      <c r="D1052" s="3">
        <v>2878.0</v>
      </c>
      <c r="E1052" s="3">
        <v>15262.0</v>
      </c>
      <c r="F1052" s="4">
        <v>51025.0</v>
      </c>
    </row>
    <row r="1053" ht="14.25" customHeight="1">
      <c r="A1053" s="2">
        <v>2018.0</v>
      </c>
      <c r="B1053" s="2" t="s">
        <v>55</v>
      </c>
      <c r="C1053" s="2" t="s">
        <v>50</v>
      </c>
      <c r="D1053" s="3">
        <v>21508.0</v>
      </c>
      <c r="E1053" s="3">
        <v>197292.0</v>
      </c>
      <c r="F1053" s="4">
        <v>58050.0</v>
      </c>
    </row>
    <row r="1054" ht="14.25" customHeight="1">
      <c r="A1054" s="2">
        <v>2018.0</v>
      </c>
      <c r="B1054" s="2" t="s">
        <v>55</v>
      </c>
      <c r="C1054" s="2" t="s">
        <v>51</v>
      </c>
      <c r="D1054" s="3">
        <v>26015.0</v>
      </c>
      <c r="E1054" s="3">
        <v>199867.0</v>
      </c>
      <c r="F1054" s="4">
        <v>64432.0</v>
      </c>
    </row>
    <row r="1055" ht="14.25" customHeight="1">
      <c r="A1055" s="2">
        <v>2018.0</v>
      </c>
      <c r="B1055" s="2" t="s">
        <v>55</v>
      </c>
      <c r="C1055" s="2" t="s">
        <v>52</v>
      </c>
      <c r="D1055" s="3">
        <v>4435.0</v>
      </c>
      <c r="E1055" s="3">
        <v>40126.0</v>
      </c>
      <c r="F1055" s="4">
        <v>72255.0</v>
      </c>
    </row>
    <row r="1056" ht="14.25" customHeight="1">
      <c r="A1056" s="2">
        <v>2018.0</v>
      </c>
      <c r="B1056" s="2" t="s">
        <v>55</v>
      </c>
      <c r="C1056" s="2" t="s">
        <v>53</v>
      </c>
      <c r="D1056" s="3">
        <v>14814.0</v>
      </c>
      <c r="E1056" s="3">
        <v>122396.0</v>
      </c>
      <c r="F1056" s="4">
        <v>62063.0</v>
      </c>
    </row>
    <row r="1057" ht="14.25" customHeight="1">
      <c r="A1057" s="2">
        <v>2018.0</v>
      </c>
      <c r="B1057" s="2" t="s">
        <v>55</v>
      </c>
      <c r="C1057" s="2" t="s">
        <v>54</v>
      </c>
      <c r="D1057" s="3">
        <v>3375.0</v>
      </c>
      <c r="E1057" s="3">
        <v>20253.0</v>
      </c>
      <c r="F1057" s="4">
        <v>53554.0</v>
      </c>
    </row>
    <row r="1058" ht="14.25" customHeight="1">
      <c r="A1058" s="2">
        <v>2018.0</v>
      </c>
      <c r="B1058" s="2" t="s">
        <v>56</v>
      </c>
      <c r="C1058" s="2" t="s">
        <v>7</v>
      </c>
      <c r="D1058" s="3">
        <v>5566.0</v>
      </c>
      <c r="E1058" s="3">
        <v>266798.0</v>
      </c>
      <c r="F1058" s="4">
        <v>57068.0</v>
      </c>
    </row>
    <row r="1059" ht="14.25" customHeight="1">
      <c r="A1059" s="2">
        <v>2018.0</v>
      </c>
      <c r="B1059" s="2" t="s">
        <v>56</v>
      </c>
      <c r="C1059" s="2" t="s">
        <v>8</v>
      </c>
      <c r="D1059" s="3">
        <v>4926.0</v>
      </c>
      <c r="E1059" s="3">
        <v>169675.0</v>
      </c>
      <c r="F1059" s="4">
        <v>76139.0</v>
      </c>
    </row>
    <row r="1060" ht="14.25" customHeight="1">
      <c r="A1060" s="2">
        <v>2018.0</v>
      </c>
      <c r="B1060" s="2" t="s">
        <v>56</v>
      </c>
      <c r="C1060" s="2" t="s">
        <v>9</v>
      </c>
      <c r="D1060" s="3">
        <v>2918.0</v>
      </c>
      <c r="E1060" s="3">
        <v>160597.0</v>
      </c>
      <c r="F1060" s="4">
        <v>47984.0</v>
      </c>
    </row>
    <row r="1061" ht="14.25" customHeight="1">
      <c r="A1061" s="2">
        <v>2018.0</v>
      </c>
      <c r="B1061" s="2" t="s">
        <v>56</v>
      </c>
      <c r="C1061" s="2" t="s">
        <v>10</v>
      </c>
      <c r="D1061" s="3">
        <v>44706.0</v>
      </c>
      <c r="E1061" s="3">
        <v>1320068.0</v>
      </c>
      <c r="F1061" s="4">
        <v>95627.0</v>
      </c>
    </row>
    <row r="1062" ht="14.25" customHeight="1">
      <c r="A1062" s="2">
        <v>2018.0</v>
      </c>
      <c r="B1062" s="2" t="s">
        <v>56</v>
      </c>
      <c r="C1062" s="2" t="s">
        <v>11</v>
      </c>
      <c r="D1062" s="3">
        <v>5804.0</v>
      </c>
      <c r="E1062" s="3">
        <v>147285.0</v>
      </c>
      <c r="F1062" s="4">
        <v>70677.0</v>
      </c>
    </row>
    <row r="1063" ht="14.25" customHeight="1">
      <c r="A1063" s="2">
        <v>2018.0</v>
      </c>
      <c r="B1063" s="2" t="s">
        <v>56</v>
      </c>
      <c r="C1063" s="2" t="s">
        <v>12</v>
      </c>
      <c r="D1063" s="3">
        <v>4408.0</v>
      </c>
      <c r="E1063" s="3">
        <v>160500.0</v>
      </c>
      <c r="F1063" s="4">
        <v>82569.0</v>
      </c>
    </row>
    <row r="1064" ht="14.25" customHeight="1">
      <c r="A1064" s="2">
        <v>2018.0</v>
      </c>
      <c r="B1064" s="2" t="s">
        <v>56</v>
      </c>
      <c r="C1064" s="2" t="s">
        <v>13</v>
      </c>
      <c r="D1064" s="2">
        <v>661.0</v>
      </c>
      <c r="E1064" s="3">
        <v>27077.0</v>
      </c>
      <c r="F1064" s="4">
        <v>64153.0</v>
      </c>
    </row>
    <row r="1065" ht="14.25" customHeight="1">
      <c r="A1065" s="2">
        <v>2018.0</v>
      </c>
      <c r="B1065" s="2" t="s">
        <v>56</v>
      </c>
      <c r="C1065" s="2" t="s">
        <v>14</v>
      </c>
      <c r="D1065" s="3">
        <v>20548.0</v>
      </c>
      <c r="E1065" s="3">
        <v>371590.0</v>
      </c>
      <c r="F1065" s="4">
        <v>61740.0</v>
      </c>
    </row>
    <row r="1066" ht="14.25" customHeight="1">
      <c r="A1066" s="2">
        <v>2018.0</v>
      </c>
      <c r="B1066" s="2" t="s">
        <v>56</v>
      </c>
      <c r="C1066" s="2" t="s">
        <v>15</v>
      </c>
      <c r="D1066" s="3">
        <v>9884.0</v>
      </c>
      <c r="E1066" s="3">
        <v>406818.0</v>
      </c>
      <c r="F1066" s="4">
        <v>59168.0</v>
      </c>
    </row>
    <row r="1067" ht="14.25" customHeight="1">
      <c r="A1067" s="2">
        <v>2018.0</v>
      </c>
      <c r="B1067" s="2" t="s">
        <v>56</v>
      </c>
      <c r="C1067" s="2" t="s">
        <v>16</v>
      </c>
      <c r="D1067" s="3">
        <v>2807.0</v>
      </c>
      <c r="E1067" s="3">
        <v>67792.0</v>
      </c>
      <c r="F1067" s="4">
        <v>63932.0</v>
      </c>
    </row>
    <row r="1068" ht="14.25" customHeight="1">
      <c r="A1068" s="2">
        <v>2018.0</v>
      </c>
      <c r="B1068" s="2" t="s">
        <v>56</v>
      </c>
      <c r="C1068" s="2" t="s">
        <v>17</v>
      </c>
      <c r="D1068" s="3">
        <v>17883.0</v>
      </c>
      <c r="E1068" s="3">
        <v>586130.0</v>
      </c>
      <c r="F1068" s="4">
        <v>71895.0</v>
      </c>
    </row>
    <row r="1069" ht="14.25" customHeight="1">
      <c r="A1069" s="2">
        <v>2018.0</v>
      </c>
      <c r="B1069" s="2" t="s">
        <v>56</v>
      </c>
      <c r="C1069" s="2" t="s">
        <v>18</v>
      </c>
      <c r="D1069" s="3">
        <v>8825.0</v>
      </c>
      <c r="E1069" s="3">
        <v>541836.0</v>
      </c>
      <c r="F1069" s="4">
        <v>62680.0</v>
      </c>
    </row>
    <row r="1070" ht="14.25" customHeight="1">
      <c r="A1070" s="2">
        <v>2018.0</v>
      </c>
      <c r="B1070" s="2" t="s">
        <v>56</v>
      </c>
      <c r="C1070" s="2" t="s">
        <v>19</v>
      </c>
      <c r="D1070" s="3">
        <v>4142.0</v>
      </c>
      <c r="E1070" s="3">
        <v>222586.0</v>
      </c>
      <c r="F1070" s="4">
        <v>60257.0</v>
      </c>
    </row>
    <row r="1071" ht="14.25" customHeight="1">
      <c r="A1071" s="2">
        <v>2018.0</v>
      </c>
      <c r="B1071" s="2" t="s">
        <v>56</v>
      </c>
      <c r="C1071" s="2" t="s">
        <v>20</v>
      </c>
      <c r="D1071" s="3">
        <v>3143.0</v>
      </c>
      <c r="E1071" s="3">
        <v>165056.0</v>
      </c>
      <c r="F1071" s="4">
        <v>59206.0</v>
      </c>
    </row>
    <row r="1072" ht="14.25" customHeight="1">
      <c r="A1072" s="2">
        <v>2018.0</v>
      </c>
      <c r="B1072" s="2" t="s">
        <v>56</v>
      </c>
      <c r="C1072" s="2" t="s">
        <v>21</v>
      </c>
      <c r="D1072" s="3">
        <v>4443.0</v>
      </c>
      <c r="E1072" s="3">
        <v>251454.0</v>
      </c>
      <c r="F1072" s="4">
        <v>59208.0</v>
      </c>
    </row>
    <row r="1073" ht="14.25" customHeight="1">
      <c r="A1073" s="2">
        <v>2018.0</v>
      </c>
      <c r="B1073" s="2" t="s">
        <v>56</v>
      </c>
      <c r="C1073" s="2" t="s">
        <v>22</v>
      </c>
      <c r="D1073" s="3">
        <v>4428.0</v>
      </c>
      <c r="E1073" s="3">
        <v>135510.0</v>
      </c>
      <c r="F1073" s="4">
        <v>75881.0</v>
      </c>
    </row>
    <row r="1074" ht="14.25" customHeight="1">
      <c r="A1074" s="2">
        <v>2018.0</v>
      </c>
      <c r="B1074" s="2" t="s">
        <v>56</v>
      </c>
      <c r="C1074" s="2" t="s">
        <v>23</v>
      </c>
      <c r="D1074" s="3">
        <v>1856.0</v>
      </c>
      <c r="E1074" s="3">
        <v>51836.0</v>
      </c>
      <c r="F1074" s="4">
        <v>55894.0</v>
      </c>
    </row>
    <row r="1075" ht="14.25" customHeight="1">
      <c r="A1075" s="2">
        <v>2018.0</v>
      </c>
      <c r="B1075" s="2" t="s">
        <v>56</v>
      </c>
      <c r="C1075" s="2" t="s">
        <v>24</v>
      </c>
      <c r="D1075" s="3">
        <v>4035.0</v>
      </c>
      <c r="E1075" s="3">
        <v>109683.0</v>
      </c>
      <c r="F1075" s="4">
        <v>78350.0</v>
      </c>
    </row>
    <row r="1076" ht="14.25" customHeight="1">
      <c r="A1076" s="2">
        <v>2018.0</v>
      </c>
      <c r="B1076" s="2" t="s">
        <v>56</v>
      </c>
      <c r="C1076" s="2" t="s">
        <v>25</v>
      </c>
      <c r="D1076" s="3">
        <v>6711.0</v>
      </c>
      <c r="E1076" s="3">
        <v>245091.0</v>
      </c>
      <c r="F1076" s="4">
        <v>88576.0</v>
      </c>
    </row>
    <row r="1077" ht="14.25" customHeight="1">
      <c r="A1077" s="2">
        <v>2018.0</v>
      </c>
      <c r="B1077" s="2" t="s">
        <v>56</v>
      </c>
      <c r="C1077" s="2" t="s">
        <v>26</v>
      </c>
      <c r="D1077" s="3">
        <v>16070.0</v>
      </c>
      <c r="E1077" s="3">
        <v>627751.0</v>
      </c>
      <c r="F1077" s="4">
        <v>67537.0</v>
      </c>
    </row>
    <row r="1078" ht="14.25" customHeight="1">
      <c r="A1078" s="2">
        <v>2018.0</v>
      </c>
      <c r="B1078" s="2" t="s">
        <v>56</v>
      </c>
      <c r="C1078" s="2" t="s">
        <v>27</v>
      </c>
      <c r="D1078" s="3">
        <v>8487.0</v>
      </c>
      <c r="E1078" s="3">
        <v>321908.0</v>
      </c>
      <c r="F1078" s="4">
        <v>67096.0</v>
      </c>
    </row>
    <row r="1079" ht="14.25" customHeight="1">
      <c r="A1079" s="2">
        <v>2018.0</v>
      </c>
      <c r="B1079" s="2" t="s">
        <v>56</v>
      </c>
      <c r="C1079" s="2" t="s">
        <v>28</v>
      </c>
      <c r="D1079" s="3">
        <v>2421.0</v>
      </c>
      <c r="E1079" s="3">
        <v>144816.0</v>
      </c>
      <c r="F1079" s="4">
        <v>49254.0</v>
      </c>
    </row>
    <row r="1080" ht="14.25" customHeight="1">
      <c r="A1080" s="2">
        <v>2018.0</v>
      </c>
      <c r="B1080" s="2" t="s">
        <v>56</v>
      </c>
      <c r="C1080" s="2" t="s">
        <v>29</v>
      </c>
      <c r="D1080" s="3">
        <v>6476.0</v>
      </c>
      <c r="E1080" s="3">
        <v>273163.0</v>
      </c>
      <c r="F1080" s="4">
        <v>58359.0</v>
      </c>
    </row>
    <row r="1081" ht="14.25" customHeight="1">
      <c r="A1081" s="2">
        <v>2018.0</v>
      </c>
      <c r="B1081" s="2" t="s">
        <v>56</v>
      </c>
      <c r="C1081" s="2" t="s">
        <v>30</v>
      </c>
      <c r="D1081" s="3">
        <v>1634.0</v>
      </c>
      <c r="E1081" s="3">
        <v>20560.0</v>
      </c>
      <c r="F1081" s="4">
        <v>50194.0</v>
      </c>
    </row>
    <row r="1082" ht="14.25" customHeight="1">
      <c r="A1082" s="2">
        <v>2018.0</v>
      </c>
      <c r="B1082" s="2" t="s">
        <v>56</v>
      </c>
      <c r="C1082" s="2" t="s">
        <v>31</v>
      </c>
      <c r="D1082" s="3">
        <v>1988.0</v>
      </c>
      <c r="E1082" s="3">
        <v>99807.0</v>
      </c>
      <c r="F1082" s="4">
        <v>51566.0</v>
      </c>
    </row>
    <row r="1083" ht="14.25" customHeight="1">
      <c r="A1083" s="2">
        <v>2018.0</v>
      </c>
      <c r="B1083" s="2" t="s">
        <v>56</v>
      </c>
      <c r="C1083" s="2" t="s">
        <v>32</v>
      </c>
      <c r="D1083" s="3">
        <v>2066.0</v>
      </c>
      <c r="E1083" s="3">
        <v>55405.0</v>
      </c>
      <c r="F1083" s="4">
        <v>58543.0</v>
      </c>
    </row>
    <row r="1084" ht="14.25" customHeight="1">
      <c r="A1084" s="2">
        <v>2018.0</v>
      </c>
      <c r="B1084" s="2" t="s">
        <v>56</v>
      </c>
      <c r="C1084" s="2" t="s">
        <v>33</v>
      </c>
      <c r="D1084" s="3">
        <v>2032.0</v>
      </c>
      <c r="E1084" s="3">
        <v>70582.0</v>
      </c>
      <c r="F1084" s="4">
        <v>71722.0</v>
      </c>
    </row>
    <row r="1085" ht="14.25" customHeight="1">
      <c r="A1085" s="2">
        <v>2018.0</v>
      </c>
      <c r="B1085" s="2" t="s">
        <v>56</v>
      </c>
      <c r="C1085" s="2" t="s">
        <v>34</v>
      </c>
      <c r="D1085" s="3">
        <v>8976.0</v>
      </c>
      <c r="E1085" s="3">
        <v>245593.0</v>
      </c>
      <c r="F1085" s="4">
        <v>80088.0</v>
      </c>
    </row>
    <row r="1086" ht="14.25" customHeight="1">
      <c r="A1086" s="2">
        <v>2018.0</v>
      </c>
      <c r="B1086" s="2" t="s">
        <v>56</v>
      </c>
      <c r="C1086" s="2" t="s">
        <v>35</v>
      </c>
      <c r="D1086" s="3">
        <v>1768.0</v>
      </c>
      <c r="E1086" s="3">
        <v>27145.0</v>
      </c>
      <c r="F1086" s="4">
        <v>53139.0</v>
      </c>
    </row>
    <row r="1087" ht="14.25" customHeight="1">
      <c r="A1087" s="2">
        <v>2018.0</v>
      </c>
      <c r="B1087" s="2" t="s">
        <v>56</v>
      </c>
      <c r="C1087" s="2" t="s">
        <v>36</v>
      </c>
      <c r="D1087" s="3">
        <v>16910.0</v>
      </c>
      <c r="E1087" s="3">
        <v>441590.0</v>
      </c>
      <c r="F1087" s="4">
        <v>67614.0</v>
      </c>
    </row>
    <row r="1088" ht="14.25" customHeight="1">
      <c r="A1088" s="2">
        <v>2018.0</v>
      </c>
      <c r="B1088" s="2" t="s">
        <v>56</v>
      </c>
      <c r="C1088" s="2" t="s">
        <v>37</v>
      </c>
      <c r="D1088" s="3">
        <v>10219.0</v>
      </c>
      <c r="E1088" s="3">
        <v>474932.0</v>
      </c>
      <c r="F1088" s="4">
        <v>59827.0</v>
      </c>
    </row>
    <row r="1089" ht="14.25" customHeight="1">
      <c r="A1089" s="2">
        <v>2018.0</v>
      </c>
      <c r="B1089" s="2" t="s">
        <v>56</v>
      </c>
      <c r="C1089" s="2" t="s">
        <v>38</v>
      </c>
      <c r="D1089" s="2">
        <v>807.0</v>
      </c>
      <c r="E1089" s="3">
        <v>25906.0</v>
      </c>
      <c r="F1089" s="4">
        <v>53882.0</v>
      </c>
    </row>
    <row r="1090" ht="14.25" customHeight="1">
      <c r="A1090" s="2">
        <v>2018.0</v>
      </c>
      <c r="B1090" s="2" t="s">
        <v>56</v>
      </c>
      <c r="C1090" s="2" t="s">
        <v>39</v>
      </c>
      <c r="D1090" s="3">
        <v>15409.0</v>
      </c>
      <c r="E1090" s="3">
        <v>698950.0</v>
      </c>
      <c r="F1090" s="4">
        <v>61487.0</v>
      </c>
    </row>
    <row r="1091" ht="14.25" customHeight="1">
      <c r="A1091" s="2">
        <v>2018.0</v>
      </c>
      <c r="B1091" s="2" t="s">
        <v>56</v>
      </c>
      <c r="C1091" s="2" t="s">
        <v>40</v>
      </c>
      <c r="D1091" s="3">
        <v>4164.0</v>
      </c>
      <c r="E1091" s="3">
        <v>137739.0</v>
      </c>
      <c r="F1091" s="4">
        <v>58770.0</v>
      </c>
    </row>
    <row r="1092" ht="14.25" customHeight="1">
      <c r="A1092" s="2">
        <v>2018.0</v>
      </c>
      <c r="B1092" s="2" t="s">
        <v>56</v>
      </c>
      <c r="C1092" s="2" t="s">
        <v>41</v>
      </c>
      <c r="D1092" s="3">
        <v>6240.0</v>
      </c>
      <c r="E1092" s="3">
        <v>194693.0</v>
      </c>
      <c r="F1092" s="4">
        <v>70641.0</v>
      </c>
    </row>
    <row r="1093" ht="14.25" customHeight="1">
      <c r="A1093" s="2">
        <v>2018.0</v>
      </c>
      <c r="B1093" s="2" t="s">
        <v>56</v>
      </c>
      <c r="C1093" s="2" t="s">
        <v>42</v>
      </c>
      <c r="D1093" s="3">
        <v>14407.0</v>
      </c>
      <c r="E1093" s="3">
        <v>569811.0</v>
      </c>
      <c r="F1093" s="4">
        <v>62561.0</v>
      </c>
    </row>
    <row r="1094" ht="14.25" customHeight="1">
      <c r="A1094" s="2">
        <v>2018.0</v>
      </c>
      <c r="B1094" s="2" t="s">
        <v>56</v>
      </c>
      <c r="C1094" s="2" t="s">
        <v>43</v>
      </c>
      <c r="D1094" s="3">
        <v>1572.0</v>
      </c>
      <c r="E1094" s="3">
        <v>40340.0</v>
      </c>
      <c r="F1094" s="4">
        <v>58468.0</v>
      </c>
    </row>
    <row r="1095" ht="14.25" customHeight="1">
      <c r="A1095" s="2">
        <v>2018.0</v>
      </c>
      <c r="B1095" s="2" t="s">
        <v>56</v>
      </c>
      <c r="C1095" s="2" t="s">
        <v>44</v>
      </c>
      <c r="D1095" s="3">
        <v>6087.0</v>
      </c>
      <c r="E1095" s="3">
        <v>249719.0</v>
      </c>
      <c r="F1095" s="4">
        <v>59522.0</v>
      </c>
    </row>
    <row r="1096" ht="14.25" customHeight="1">
      <c r="A1096" s="2">
        <v>2018.0</v>
      </c>
      <c r="B1096" s="2" t="s">
        <v>56</v>
      </c>
      <c r="C1096" s="2" t="s">
        <v>45</v>
      </c>
      <c r="D1096" s="3">
        <v>1084.0</v>
      </c>
      <c r="E1096" s="3">
        <v>44442.0</v>
      </c>
      <c r="F1096" s="4">
        <v>49320.0</v>
      </c>
    </row>
    <row r="1097" ht="14.25" customHeight="1">
      <c r="A1097" s="2">
        <v>2018.0</v>
      </c>
      <c r="B1097" s="2" t="s">
        <v>56</v>
      </c>
      <c r="C1097" s="2" t="s">
        <v>46</v>
      </c>
      <c r="D1097" s="3">
        <v>7051.0</v>
      </c>
      <c r="E1097" s="3">
        <v>351073.0</v>
      </c>
      <c r="F1097" s="4">
        <v>59495.0</v>
      </c>
    </row>
    <row r="1098" ht="14.25" customHeight="1">
      <c r="A1098" s="2">
        <v>2018.0</v>
      </c>
      <c r="B1098" s="2" t="s">
        <v>56</v>
      </c>
      <c r="C1098" s="2" t="s">
        <v>47</v>
      </c>
      <c r="D1098" s="3">
        <v>24758.0</v>
      </c>
      <c r="E1098" s="3">
        <v>879509.0</v>
      </c>
      <c r="F1098" s="4">
        <v>77648.0</v>
      </c>
    </row>
    <row r="1099" ht="14.25" customHeight="1">
      <c r="A1099" s="2">
        <v>2018.0</v>
      </c>
      <c r="B1099" s="2" t="s">
        <v>56</v>
      </c>
      <c r="C1099" s="2" t="s">
        <v>48</v>
      </c>
      <c r="D1099" s="3">
        <v>4386.0</v>
      </c>
      <c r="E1099" s="3">
        <v>132149.0</v>
      </c>
      <c r="F1099" s="4">
        <v>58006.0</v>
      </c>
    </row>
    <row r="1100" ht="14.25" customHeight="1">
      <c r="A1100" s="2">
        <v>2018.0</v>
      </c>
      <c r="B1100" s="2" t="s">
        <v>56</v>
      </c>
      <c r="C1100" s="2" t="s">
        <v>49</v>
      </c>
      <c r="D1100" s="3">
        <v>1108.0</v>
      </c>
      <c r="E1100" s="3">
        <v>29827.0</v>
      </c>
      <c r="F1100" s="4">
        <v>59390.0</v>
      </c>
    </row>
    <row r="1101" ht="14.25" customHeight="1">
      <c r="A1101" s="2">
        <v>2018.0</v>
      </c>
      <c r="B1101" s="2" t="s">
        <v>56</v>
      </c>
      <c r="C1101" s="2" t="s">
        <v>50</v>
      </c>
      <c r="D1101" s="3">
        <v>6750.0</v>
      </c>
      <c r="E1101" s="3">
        <v>238645.0</v>
      </c>
      <c r="F1101" s="4">
        <v>59974.0</v>
      </c>
    </row>
    <row r="1102" ht="14.25" customHeight="1">
      <c r="A1102" s="2">
        <v>2018.0</v>
      </c>
      <c r="B1102" s="2" t="s">
        <v>56</v>
      </c>
      <c r="C1102" s="2" t="s">
        <v>51</v>
      </c>
      <c r="D1102" s="3">
        <v>7798.0</v>
      </c>
      <c r="E1102" s="3">
        <v>284112.0</v>
      </c>
      <c r="F1102" s="4">
        <v>79321.0</v>
      </c>
    </row>
    <row r="1103" ht="14.25" customHeight="1">
      <c r="A1103" s="2">
        <v>2018.0</v>
      </c>
      <c r="B1103" s="2" t="s">
        <v>56</v>
      </c>
      <c r="C1103" s="2" t="s">
        <v>52</v>
      </c>
      <c r="D1103" s="3">
        <v>1268.0</v>
      </c>
      <c r="E1103" s="3">
        <v>46952.0</v>
      </c>
      <c r="F1103" s="4">
        <v>60459.0</v>
      </c>
    </row>
    <row r="1104" ht="14.25" customHeight="1">
      <c r="A1104" s="2">
        <v>2018.0</v>
      </c>
      <c r="B1104" s="2" t="s">
        <v>56</v>
      </c>
      <c r="C1104" s="2" t="s">
        <v>53</v>
      </c>
      <c r="D1104" s="3">
        <v>9432.0</v>
      </c>
      <c r="E1104" s="3">
        <v>475510.0</v>
      </c>
      <c r="F1104" s="4">
        <v>58047.0</v>
      </c>
    </row>
    <row r="1105" ht="14.25" customHeight="1">
      <c r="A1105" s="2">
        <v>2018.0</v>
      </c>
      <c r="B1105" s="2" t="s">
        <v>56</v>
      </c>
      <c r="C1105" s="2" t="s">
        <v>54</v>
      </c>
      <c r="D1105" s="2">
        <v>600.0</v>
      </c>
      <c r="E1105" s="3">
        <v>9721.0</v>
      </c>
      <c r="F1105" s="4">
        <v>67060.0</v>
      </c>
    </row>
    <row r="1106" ht="14.25" customHeight="1">
      <c r="A1106" s="2">
        <v>2018.0</v>
      </c>
      <c r="B1106" s="2" t="s">
        <v>57</v>
      </c>
      <c r="C1106" s="2" t="s">
        <v>7</v>
      </c>
      <c r="D1106" s="3">
        <v>32481.0</v>
      </c>
      <c r="E1106" s="3">
        <v>377561.0</v>
      </c>
      <c r="F1106" s="4">
        <v>41970.0</v>
      </c>
    </row>
    <row r="1107" ht="14.25" customHeight="1">
      <c r="A1107" s="2">
        <v>2018.0</v>
      </c>
      <c r="B1107" s="2" t="s">
        <v>57</v>
      </c>
      <c r="C1107" s="2" t="s">
        <v>8</v>
      </c>
      <c r="D1107" s="3">
        <v>31775.0</v>
      </c>
      <c r="E1107" s="3">
        <v>532318.0</v>
      </c>
      <c r="F1107" s="4">
        <v>46734.0</v>
      </c>
    </row>
    <row r="1108" ht="14.25" customHeight="1">
      <c r="A1108" s="2">
        <v>2018.0</v>
      </c>
      <c r="B1108" s="2" t="s">
        <v>57</v>
      </c>
      <c r="C1108" s="2" t="s">
        <v>9</v>
      </c>
      <c r="D1108" s="3">
        <v>21642.0</v>
      </c>
      <c r="E1108" s="3">
        <v>248584.0</v>
      </c>
      <c r="F1108" s="4">
        <v>41450.0</v>
      </c>
    </row>
    <row r="1109" ht="14.25" customHeight="1">
      <c r="A1109" s="2">
        <v>2018.0</v>
      </c>
      <c r="B1109" s="2" t="s">
        <v>57</v>
      </c>
      <c r="C1109" s="2" t="s">
        <v>10</v>
      </c>
      <c r="D1109" s="3">
        <v>196511.0</v>
      </c>
      <c r="E1109" s="3">
        <v>3033009.0</v>
      </c>
      <c r="F1109" s="4">
        <v>52020.0</v>
      </c>
    </row>
    <row r="1110" ht="14.25" customHeight="1">
      <c r="A1110" s="2">
        <v>2018.0</v>
      </c>
      <c r="B1110" s="2" t="s">
        <v>57</v>
      </c>
      <c r="C1110" s="2" t="s">
        <v>11</v>
      </c>
      <c r="D1110" s="3">
        <v>35891.0</v>
      </c>
      <c r="E1110" s="3">
        <v>466602.0</v>
      </c>
      <c r="F1110" s="4">
        <v>50043.0</v>
      </c>
    </row>
    <row r="1111" ht="14.25" customHeight="1">
      <c r="A1111" s="2">
        <v>2018.0</v>
      </c>
      <c r="B1111" s="2" t="s">
        <v>57</v>
      </c>
      <c r="C1111" s="2" t="s">
        <v>12</v>
      </c>
      <c r="D1111" s="3">
        <v>24902.0</v>
      </c>
      <c r="E1111" s="3">
        <v>296173.0</v>
      </c>
      <c r="F1111" s="4">
        <v>51041.0</v>
      </c>
    </row>
    <row r="1112" ht="14.25" customHeight="1">
      <c r="A1112" s="2">
        <v>2018.0</v>
      </c>
      <c r="B1112" s="2" t="s">
        <v>57</v>
      </c>
      <c r="C1112" s="2" t="s">
        <v>13</v>
      </c>
      <c r="D1112" s="3">
        <v>6850.0</v>
      </c>
      <c r="E1112" s="3">
        <v>79300.0</v>
      </c>
      <c r="F1112" s="4">
        <v>40843.0</v>
      </c>
    </row>
    <row r="1113" ht="14.25" customHeight="1">
      <c r="A1113" s="2">
        <v>2018.0</v>
      </c>
      <c r="B1113" s="2" t="s">
        <v>57</v>
      </c>
      <c r="C1113" s="2" t="s">
        <v>14</v>
      </c>
      <c r="D1113" s="3">
        <v>139486.0</v>
      </c>
      <c r="E1113" s="3">
        <v>1772605.0</v>
      </c>
      <c r="F1113" s="4">
        <v>44766.0</v>
      </c>
    </row>
    <row r="1114" ht="14.25" customHeight="1">
      <c r="A1114" s="2">
        <v>2018.0</v>
      </c>
      <c r="B1114" s="2" t="s">
        <v>57</v>
      </c>
      <c r="C1114" s="2" t="s">
        <v>15</v>
      </c>
      <c r="D1114" s="3">
        <v>60996.0</v>
      </c>
      <c r="E1114" s="3">
        <v>934259.0</v>
      </c>
      <c r="F1114" s="4">
        <v>49352.0</v>
      </c>
    </row>
    <row r="1115" ht="14.25" customHeight="1">
      <c r="A1115" s="2">
        <v>2018.0</v>
      </c>
      <c r="B1115" s="2" t="s">
        <v>57</v>
      </c>
      <c r="C1115" s="2" t="s">
        <v>16</v>
      </c>
      <c r="D1115" s="3">
        <v>11969.0</v>
      </c>
      <c r="E1115" s="3">
        <v>139473.0</v>
      </c>
      <c r="F1115" s="4">
        <v>39972.0</v>
      </c>
    </row>
    <row r="1116" ht="14.25" customHeight="1">
      <c r="A1116" s="2">
        <v>2018.0</v>
      </c>
      <c r="B1116" s="2" t="s">
        <v>57</v>
      </c>
      <c r="C1116" s="2" t="s">
        <v>17</v>
      </c>
      <c r="D1116" s="3">
        <v>78063.0</v>
      </c>
      <c r="E1116" s="3">
        <v>1192654.0</v>
      </c>
      <c r="F1116" s="4">
        <v>51570.0</v>
      </c>
    </row>
    <row r="1117" ht="14.25" customHeight="1">
      <c r="A1117" s="2">
        <v>2018.0</v>
      </c>
      <c r="B1117" s="2" t="s">
        <v>57</v>
      </c>
      <c r="C1117" s="2" t="s">
        <v>18</v>
      </c>
      <c r="D1117" s="3">
        <v>40681.0</v>
      </c>
      <c r="E1117" s="3">
        <v>591234.0</v>
      </c>
      <c r="F1117" s="4">
        <v>42092.0</v>
      </c>
    </row>
    <row r="1118" ht="14.25" customHeight="1">
      <c r="A1118" s="2">
        <v>2018.0</v>
      </c>
      <c r="B1118" s="2" t="s">
        <v>57</v>
      </c>
      <c r="C1118" s="2" t="s">
        <v>19</v>
      </c>
      <c r="D1118" s="3">
        <v>23521.0</v>
      </c>
      <c r="E1118" s="3">
        <v>309603.0</v>
      </c>
      <c r="F1118" s="4">
        <v>40539.0</v>
      </c>
    </row>
    <row r="1119" ht="14.25" customHeight="1">
      <c r="A1119" s="2">
        <v>2018.0</v>
      </c>
      <c r="B1119" s="2" t="s">
        <v>57</v>
      </c>
      <c r="C1119" s="2" t="s">
        <v>20</v>
      </c>
      <c r="D1119" s="3">
        <v>20370.0</v>
      </c>
      <c r="E1119" s="3">
        <v>263858.0</v>
      </c>
      <c r="F1119" s="4">
        <v>42235.0</v>
      </c>
    </row>
    <row r="1120" ht="14.25" customHeight="1">
      <c r="A1120" s="2">
        <v>2018.0</v>
      </c>
      <c r="B1120" s="2" t="s">
        <v>57</v>
      </c>
      <c r="C1120" s="2" t="s">
        <v>21</v>
      </c>
      <c r="D1120" s="3">
        <v>28056.0</v>
      </c>
      <c r="E1120" s="3">
        <v>399946.0</v>
      </c>
      <c r="F1120" s="4">
        <v>42623.0</v>
      </c>
    </row>
    <row r="1121" ht="14.25" customHeight="1">
      <c r="A1121" s="2">
        <v>2018.0</v>
      </c>
      <c r="B1121" s="2" t="s">
        <v>57</v>
      </c>
      <c r="C1121" s="2" t="s">
        <v>22</v>
      </c>
      <c r="D1121" s="3">
        <v>30545.0</v>
      </c>
      <c r="E1121" s="3">
        <v>377555.0</v>
      </c>
      <c r="F1121" s="4">
        <v>42196.0</v>
      </c>
    </row>
    <row r="1122" ht="14.25" customHeight="1">
      <c r="A1122" s="2">
        <v>2018.0</v>
      </c>
      <c r="B1122" s="2" t="s">
        <v>57</v>
      </c>
      <c r="C1122" s="2" t="s">
        <v>23</v>
      </c>
      <c r="D1122" s="3">
        <v>10761.0</v>
      </c>
      <c r="E1122" s="3">
        <v>118191.0</v>
      </c>
      <c r="F1122" s="4">
        <v>37589.0</v>
      </c>
    </row>
    <row r="1123" ht="14.25" customHeight="1">
      <c r="A1123" s="2">
        <v>2018.0</v>
      </c>
      <c r="B1123" s="2" t="s">
        <v>57</v>
      </c>
      <c r="C1123" s="2" t="s">
        <v>24</v>
      </c>
      <c r="D1123" s="3">
        <v>32767.0</v>
      </c>
      <c r="E1123" s="3">
        <v>462590.0</v>
      </c>
      <c r="F1123" s="4">
        <v>46648.0</v>
      </c>
    </row>
    <row r="1124" ht="14.25" customHeight="1">
      <c r="A1124" s="2">
        <v>2018.0</v>
      </c>
      <c r="B1124" s="2" t="s">
        <v>57</v>
      </c>
      <c r="C1124" s="2" t="s">
        <v>25</v>
      </c>
      <c r="D1124" s="3">
        <v>42171.0</v>
      </c>
      <c r="E1124" s="3">
        <v>577061.0</v>
      </c>
      <c r="F1124" s="4">
        <v>52937.0</v>
      </c>
    </row>
    <row r="1125" ht="14.25" customHeight="1">
      <c r="A1125" s="2">
        <v>2018.0</v>
      </c>
      <c r="B1125" s="2" t="s">
        <v>57</v>
      </c>
      <c r="C1125" s="2" t="s">
        <v>26</v>
      </c>
      <c r="D1125" s="3">
        <v>52459.0</v>
      </c>
      <c r="E1125" s="3">
        <v>786892.0</v>
      </c>
      <c r="F1125" s="4">
        <v>47200.0</v>
      </c>
    </row>
    <row r="1126" ht="14.25" customHeight="1">
      <c r="A1126" s="2">
        <v>2018.0</v>
      </c>
      <c r="B1126" s="2" t="s">
        <v>57</v>
      </c>
      <c r="C1126" s="2" t="s">
        <v>27</v>
      </c>
      <c r="D1126" s="3">
        <v>37272.0</v>
      </c>
      <c r="E1126" s="3">
        <v>531669.0</v>
      </c>
      <c r="F1126" s="4">
        <v>49570.0</v>
      </c>
    </row>
    <row r="1127" ht="14.25" customHeight="1">
      <c r="A1127" s="2">
        <v>2018.0</v>
      </c>
      <c r="B1127" s="2" t="s">
        <v>57</v>
      </c>
      <c r="C1127" s="2" t="s">
        <v>28</v>
      </c>
      <c r="D1127" s="3">
        <v>19763.0</v>
      </c>
      <c r="E1127" s="3">
        <v>229107.0</v>
      </c>
      <c r="F1127" s="4">
        <v>36497.0</v>
      </c>
    </row>
    <row r="1128" ht="14.25" customHeight="1">
      <c r="A1128" s="2">
        <v>2018.0</v>
      </c>
      <c r="B1128" s="2" t="s">
        <v>57</v>
      </c>
      <c r="C1128" s="2" t="s">
        <v>29</v>
      </c>
      <c r="D1128" s="3">
        <v>38808.0</v>
      </c>
      <c r="E1128" s="3">
        <v>537150.0</v>
      </c>
      <c r="F1128" s="4">
        <v>42469.0</v>
      </c>
    </row>
    <row r="1129" ht="14.25" customHeight="1">
      <c r="A1129" s="2">
        <v>2018.0</v>
      </c>
      <c r="B1129" s="2" t="s">
        <v>57</v>
      </c>
      <c r="C1129" s="2" t="s">
        <v>30</v>
      </c>
      <c r="D1129" s="3">
        <v>9250.0</v>
      </c>
      <c r="E1129" s="3">
        <v>91355.0</v>
      </c>
      <c r="F1129" s="4">
        <v>39170.0</v>
      </c>
    </row>
    <row r="1130" ht="14.25" customHeight="1">
      <c r="A1130" s="2">
        <v>2018.0</v>
      </c>
      <c r="B1130" s="2" t="s">
        <v>57</v>
      </c>
      <c r="C1130" s="2" t="s">
        <v>31</v>
      </c>
      <c r="D1130" s="3">
        <v>14923.0</v>
      </c>
      <c r="E1130" s="3">
        <v>189793.0</v>
      </c>
      <c r="F1130" s="4">
        <v>39891.0</v>
      </c>
    </row>
    <row r="1131" ht="14.25" customHeight="1">
      <c r="A1131" s="2">
        <v>2018.0</v>
      </c>
      <c r="B1131" s="2" t="s">
        <v>57</v>
      </c>
      <c r="C1131" s="2" t="s">
        <v>32</v>
      </c>
      <c r="D1131" s="3">
        <v>15829.0</v>
      </c>
      <c r="E1131" s="3">
        <v>254417.0</v>
      </c>
      <c r="F1131" s="4">
        <v>44190.0</v>
      </c>
    </row>
    <row r="1132" ht="14.25" customHeight="1">
      <c r="A1132" s="2">
        <v>2018.0</v>
      </c>
      <c r="B1132" s="2" t="s">
        <v>57</v>
      </c>
      <c r="C1132" s="2" t="s">
        <v>33</v>
      </c>
      <c r="D1132" s="3">
        <v>12509.0</v>
      </c>
      <c r="E1132" s="3">
        <v>139183.0</v>
      </c>
      <c r="F1132" s="4">
        <v>47777.0</v>
      </c>
    </row>
    <row r="1133" ht="14.25" customHeight="1">
      <c r="A1133" s="2">
        <v>2018.0</v>
      </c>
      <c r="B1133" s="2" t="s">
        <v>57</v>
      </c>
      <c r="C1133" s="2" t="s">
        <v>34</v>
      </c>
      <c r="D1133" s="3">
        <v>54238.0</v>
      </c>
      <c r="E1133" s="3">
        <v>876344.0</v>
      </c>
      <c r="F1133" s="4">
        <v>53723.0</v>
      </c>
    </row>
    <row r="1134" ht="14.25" customHeight="1">
      <c r="A1134" s="2">
        <v>2018.0</v>
      </c>
      <c r="B1134" s="2" t="s">
        <v>57</v>
      </c>
      <c r="C1134" s="2" t="s">
        <v>35</v>
      </c>
      <c r="D1134" s="3">
        <v>10758.0</v>
      </c>
      <c r="E1134" s="3">
        <v>135970.0</v>
      </c>
      <c r="F1134" s="4">
        <v>38078.0</v>
      </c>
    </row>
    <row r="1135" ht="14.25" customHeight="1">
      <c r="A1135" s="2">
        <v>2018.0</v>
      </c>
      <c r="B1135" s="2" t="s">
        <v>57</v>
      </c>
      <c r="C1135" s="2" t="s">
        <v>36</v>
      </c>
      <c r="D1135" s="3">
        <v>123741.0</v>
      </c>
      <c r="E1135" s="3">
        <v>1554768.0</v>
      </c>
      <c r="F1135" s="4">
        <v>51832.0</v>
      </c>
    </row>
    <row r="1136" ht="14.25" customHeight="1">
      <c r="A1136" s="2">
        <v>2018.0</v>
      </c>
      <c r="B1136" s="2" t="s">
        <v>57</v>
      </c>
      <c r="C1136" s="2" t="s">
        <v>37</v>
      </c>
      <c r="D1136" s="3">
        <v>61525.0</v>
      </c>
      <c r="E1136" s="3">
        <v>830550.0</v>
      </c>
      <c r="F1136" s="4">
        <v>43092.0</v>
      </c>
    </row>
    <row r="1137" ht="14.25" customHeight="1">
      <c r="A1137" s="2">
        <v>2018.0</v>
      </c>
      <c r="B1137" s="2" t="s">
        <v>57</v>
      </c>
      <c r="C1137" s="2" t="s">
        <v>38</v>
      </c>
      <c r="D1137" s="3">
        <v>7753.0</v>
      </c>
      <c r="E1137" s="3">
        <v>91635.0</v>
      </c>
      <c r="F1137" s="4">
        <v>49819.0</v>
      </c>
    </row>
    <row r="1138" ht="14.25" customHeight="1">
      <c r="A1138" s="2">
        <v>2018.0</v>
      </c>
      <c r="B1138" s="2" t="s">
        <v>57</v>
      </c>
      <c r="C1138" s="2" t="s">
        <v>39</v>
      </c>
      <c r="D1138" s="3">
        <v>68615.0</v>
      </c>
      <c r="E1138" s="3">
        <v>1017249.0</v>
      </c>
      <c r="F1138" s="4">
        <v>44247.0</v>
      </c>
    </row>
    <row r="1139" ht="14.25" customHeight="1">
      <c r="A1139" s="2">
        <v>2018.0</v>
      </c>
      <c r="B1139" s="2" t="s">
        <v>57</v>
      </c>
      <c r="C1139" s="2" t="s">
        <v>40</v>
      </c>
      <c r="D1139" s="3">
        <v>23748.0</v>
      </c>
      <c r="E1139" s="3">
        <v>297631.0</v>
      </c>
      <c r="F1139" s="4">
        <v>41554.0</v>
      </c>
    </row>
    <row r="1140" ht="14.25" customHeight="1">
      <c r="A1140" s="2">
        <v>2018.0</v>
      </c>
      <c r="B1140" s="2" t="s">
        <v>57</v>
      </c>
      <c r="C1140" s="2" t="s">
        <v>41</v>
      </c>
      <c r="D1140" s="3">
        <v>26503.0</v>
      </c>
      <c r="E1140" s="3">
        <v>349656.0</v>
      </c>
      <c r="F1140" s="4">
        <v>44347.0</v>
      </c>
    </row>
    <row r="1141" ht="14.25" customHeight="1">
      <c r="A1141" s="2">
        <v>2018.0</v>
      </c>
      <c r="B1141" s="2" t="s">
        <v>57</v>
      </c>
      <c r="C1141" s="2" t="s">
        <v>42</v>
      </c>
      <c r="D1141" s="3">
        <v>74845.0</v>
      </c>
      <c r="E1141" s="3">
        <v>1117054.0</v>
      </c>
      <c r="F1141" s="4">
        <v>45000.0</v>
      </c>
    </row>
    <row r="1142" ht="14.25" customHeight="1">
      <c r="A1142" s="2">
        <v>2018.0</v>
      </c>
      <c r="B1142" s="2" t="s">
        <v>57</v>
      </c>
      <c r="C1142" s="2" t="s">
        <v>43</v>
      </c>
      <c r="D1142" s="3">
        <v>7658.0</v>
      </c>
      <c r="E1142" s="3">
        <v>76762.0</v>
      </c>
      <c r="F1142" s="4">
        <v>43902.0</v>
      </c>
    </row>
    <row r="1143" ht="14.25" customHeight="1">
      <c r="A1143" s="2">
        <v>2018.0</v>
      </c>
      <c r="B1143" s="2" t="s">
        <v>57</v>
      </c>
      <c r="C1143" s="2" t="s">
        <v>44</v>
      </c>
      <c r="D1143" s="3">
        <v>30013.0</v>
      </c>
      <c r="E1143" s="3">
        <v>402308.0</v>
      </c>
      <c r="F1143" s="4">
        <v>39429.0</v>
      </c>
    </row>
    <row r="1144" ht="14.25" customHeight="1">
      <c r="A1144" s="2">
        <v>2018.0</v>
      </c>
      <c r="B1144" s="2" t="s">
        <v>57</v>
      </c>
      <c r="C1144" s="2" t="s">
        <v>45</v>
      </c>
      <c r="D1144" s="3">
        <v>8059.0</v>
      </c>
      <c r="E1144" s="3">
        <v>85734.0</v>
      </c>
      <c r="F1144" s="4">
        <v>39650.0</v>
      </c>
    </row>
    <row r="1145" ht="14.25" customHeight="1">
      <c r="A1145" s="2">
        <v>2018.0</v>
      </c>
      <c r="B1145" s="2" t="s">
        <v>57</v>
      </c>
      <c r="C1145" s="2" t="s">
        <v>46</v>
      </c>
      <c r="D1145" s="3">
        <v>40040.0</v>
      </c>
      <c r="E1145" s="3">
        <v>623566.0</v>
      </c>
      <c r="F1145" s="4">
        <v>46137.0</v>
      </c>
    </row>
    <row r="1146" ht="14.25" customHeight="1">
      <c r="A1146" s="2">
        <v>2018.0</v>
      </c>
      <c r="B1146" s="2" t="s">
        <v>57</v>
      </c>
      <c r="C1146" s="2" t="s">
        <v>47</v>
      </c>
      <c r="D1146" s="3">
        <v>147447.0</v>
      </c>
      <c r="E1146" s="3">
        <v>2465009.0</v>
      </c>
      <c r="F1146" s="4">
        <v>52337.0</v>
      </c>
    </row>
    <row r="1147" ht="14.25" customHeight="1">
      <c r="A1147" s="2">
        <v>2018.0</v>
      </c>
      <c r="B1147" s="2" t="s">
        <v>57</v>
      </c>
      <c r="C1147" s="2" t="s">
        <v>48</v>
      </c>
      <c r="D1147" s="3">
        <v>19531.0</v>
      </c>
      <c r="E1147" s="3">
        <v>284283.0</v>
      </c>
      <c r="F1147" s="4">
        <v>44163.0</v>
      </c>
    </row>
    <row r="1148" ht="14.25" customHeight="1">
      <c r="A1148" s="2">
        <v>2018.0</v>
      </c>
      <c r="B1148" s="2" t="s">
        <v>57</v>
      </c>
      <c r="C1148" s="2" t="s">
        <v>49</v>
      </c>
      <c r="D1148" s="3">
        <v>5084.0</v>
      </c>
      <c r="E1148" s="3">
        <v>54476.0</v>
      </c>
      <c r="F1148" s="4">
        <v>40351.0</v>
      </c>
    </row>
    <row r="1149" ht="14.25" customHeight="1">
      <c r="A1149" s="2">
        <v>2018.0</v>
      </c>
      <c r="B1149" s="2" t="s">
        <v>57</v>
      </c>
      <c r="C1149" s="2" t="s">
        <v>50</v>
      </c>
      <c r="D1149" s="3">
        <v>43180.0</v>
      </c>
      <c r="E1149" s="3">
        <v>650233.0</v>
      </c>
      <c r="F1149" s="4">
        <v>43886.0</v>
      </c>
    </row>
    <row r="1150" ht="14.25" customHeight="1">
      <c r="A1150" s="2">
        <v>2018.0</v>
      </c>
      <c r="B1150" s="2" t="s">
        <v>57</v>
      </c>
      <c r="C1150" s="2" t="s">
        <v>51</v>
      </c>
      <c r="D1150" s="3">
        <v>39324.0</v>
      </c>
      <c r="E1150" s="3">
        <v>621384.0</v>
      </c>
      <c r="F1150" s="4">
        <v>63994.0</v>
      </c>
    </row>
    <row r="1151" ht="14.25" customHeight="1">
      <c r="A1151" s="2">
        <v>2018.0</v>
      </c>
      <c r="B1151" s="2" t="s">
        <v>57</v>
      </c>
      <c r="C1151" s="2" t="s">
        <v>52</v>
      </c>
      <c r="D1151" s="3">
        <v>10925.0</v>
      </c>
      <c r="E1151" s="3">
        <v>128211.0</v>
      </c>
      <c r="F1151" s="4">
        <v>38698.0</v>
      </c>
    </row>
    <row r="1152" ht="14.25" customHeight="1">
      <c r="A1152" s="2">
        <v>2018.0</v>
      </c>
      <c r="B1152" s="2" t="s">
        <v>57</v>
      </c>
      <c r="C1152" s="2" t="s">
        <v>53</v>
      </c>
      <c r="D1152" s="3">
        <v>36496.0</v>
      </c>
      <c r="E1152" s="3">
        <v>541333.0</v>
      </c>
      <c r="F1152" s="4">
        <v>41512.0</v>
      </c>
    </row>
    <row r="1153" ht="14.25" customHeight="1">
      <c r="A1153" s="2">
        <v>2018.0</v>
      </c>
      <c r="B1153" s="2" t="s">
        <v>57</v>
      </c>
      <c r="C1153" s="2" t="s">
        <v>54</v>
      </c>
      <c r="D1153" s="3">
        <v>4830.0</v>
      </c>
      <c r="E1153" s="3">
        <v>49819.0</v>
      </c>
      <c r="F1153" s="4">
        <v>42737.0</v>
      </c>
    </row>
    <row r="1154" ht="14.25" customHeight="1">
      <c r="A1154" s="2">
        <v>2018.0</v>
      </c>
      <c r="B1154" s="2" t="s">
        <v>58</v>
      </c>
      <c r="C1154" s="2" t="s">
        <v>7</v>
      </c>
      <c r="D1154" s="3">
        <v>2168.0</v>
      </c>
      <c r="E1154" s="3">
        <v>21030.0</v>
      </c>
      <c r="F1154" s="4">
        <v>60025.0</v>
      </c>
    </row>
    <row r="1155" ht="14.25" customHeight="1">
      <c r="A1155" s="2">
        <v>2018.0</v>
      </c>
      <c r="B1155" s="2" t="s">
        <v>58</v>
      </c>
      <c r="C1155" s="2" t="s">
        <v>8</v>
      </c>
      <c r="D1155" s="3">
        <v>3113.0</v>
      </c>
      <c r="E1155" s="3">
        <v>47340.0</v>
      </c>
      <c r="F1155" s="4">
        <v>75499.0</v>
      </c>
    </row>
    <row r="1156" ht="14.25" customHeight="1">
      <c r="A1156" s="2">
        <v>2018.0</v>
      </c>
      <c r="B1156" s="2" t="s">
        <v>58</v>
      </c>
      <c r="C1156" s="2" t="s">
        <v>9</v>
      </c>
      <c r="D1156" s="3">
        <v>1210.0</v>
      </c>
      <c r="E1156" s="3">
        <v>10913.0</v>
      </c>
      <c r="F1156" s="4">
        <v>53828.0</v>
      </c>
    </row>
    <row r="1157" ht="14.25" customHeight="1">
      <c r="A1157" s="2">
        <v>2018.0</v>
      </c>
      <c r="B1157" s="2" t="s">
        <v>58</v>
      </c>
      <c r="C1157" s="2" t="s">
        <v>10</v>
      </c>
      <c r="D1157" s="3">
        <v>26592.0</v>
      </c>
      <c r="E1157" s="3">
        <v>525771.0</v>
      </c>
      <c r="F1157" s="4">
        <v>188173.0</v>
      </c>
    </row>
    <row r="1158" ht="14.25" customHeight="1">
      <c r="A1158" s="2">
        <v>2018.0</v>
      </c>
      <c r="B1158" s="2" t="s">
        <v>58</v>
      </c>
      <c r="C1158" s="2" t="s">
        <v>11</v>
      </c>
      <c r="D1158" s="3">
        <v>4173.0</v>
      </c>
      <c r="E1158" s="3">
        <v>75076.0</v>
      </c>
      <c r="F1158" s="4">
        <v>100735.0</v>
      </c>
    </row>
    <row r="1159" ht="14.25" customHeight="1">
      <c r="A1159" s="2">
        <v>2018.0</v>
      </c>
      <c r="B1159" s="2" t="s">
        <v>58</v>
      </c>
      <c r="C1159" s="2" t="s">
        <v>12</v>
      </c>
      <c r="D1159" s="3">
        <v>2306.0</v>
      </c>
      <c r="E1159" s="3">
        <v>31734.0</v>
      </c>
      <c r="F1159" s="4">
        <v>110642.0</v>
      </c>
    </row>
    <row r="1160" ht="14.25" customHeight="1">
      <c r="A1160" s="2">
        <v>2018.0</v>
      </c>
      <c r="B1160" s="2" t="s">
        <v>58</v>
      </c>
      <c r="C1160" s="2" t="s">
        <v>13</v>
      </c>
      <c r="D1160" s="2">
        <v>433.0</v>
      </c>
      <c r="E1160" s="3">
        <v>4065.0</v>
      </c>
      <c r="F1160" s="4">
        <v>65782.0</v>
      </c>
    </row>
    <row r="1161" ht="14.25" customHeight="1">
      <c r="A1161" s="2">
        <v>2018.0</v>
      </c>
      <c r="B1161" s="2" t="s">
        <v>58</v>
      </c>
      <c r="C1161" s="2" t="s">
        <v>14</v>
      </c>
      <c r="D1161" s="3">
        <v>11205.0</v>
      </c>
      <c r="E1161" s="3">
        <v>138995.0</v>
      </c>
      <c r="F1161" s="4">
        <v>81168.0</v>
      </c>
    </row>
    <row r="1162" ht="14.25" customHeight="1">
      <c r="A1162" s="2">
        <v>2018.0</v>
      </c>
      <c r="B1162" s="2" t="s">
        <v>58</v>
      </c>
      <c r="C1162" s="2" t="s">
        <v>15</v>
      </c>
      <c r="D1162" s="3">
        <v>5113.0</v>
      </c>
      <c r="E1162" s="3">
        <v>114231.0</v>
      </c>
      <c r="F1162" s="4">
        <v>96613.0</v>
      </c>
    </row>
    <row r="1163" ht="14.25" customHeight="1">
      <c r="A1163" s="2">
        <v>2018.0</v>
      </c>
      <c r="B1163" s="2" t="s">
        <v>58</v>
      </c>
      <c r="C1163" s="2" t="s">
        <v>16</v>
      </c>
      <c r="D1163" s="3">
        <v>1223.0</v>
      </c>
      <c r="E1163" s="3">
        <v>8798.0</v>
      </c>
      <c r="F1163" s="4">
        <v>52761.0</v>
      </c>
    </row>
    <row r="1164" ht="14.25" customHeight="1">
      <c r="A1164" s="2">
        <v>2018.0</v>
      </c>
      <c r="B1164" s="2" t="s">
        <v>58</v>
      </c>
      <c r="C1164" s="2" t="s">
        <v>17</v>
      </c>
      <c r="D1164" s="3">
        <v>6688.0</v>
      </c>
      <c r="E1164" s="3">
        <v>94330.0</v>
      </c>
      <c r="F1164" s="4">
        <v>91164.0</v>
      </c>
    </row>
    <row r="1165" ht="14.25" customHeight="1">
      <c r="A1165" s="2">
        <v>2018.0</v>
      </c>
      <c r="B1165" s="2" t="s">
        <v>58</v>
      </c>
      <c r="C1165" s="2" t="s">
        <v>18</v>
      </c>
      <c r="D1165" s="3">
        <v>2123.0</v>
      </c>
      <c r="E1165" s="3">
        <v>29375.0</v>
      </c>
      <c r="F1165" s="4">
        <v>60371.0</v>
      </c>
    </row>
    <row r="1166" ht="14.25" customHeight="1">
      <c r="A1166" s="2">
        <v>2018.0</v>
      </c>
      <c r="B1166" s="2" t="s">
        <v>58</v>
      </c>
      <c r="C1166" s="2" t="s">
        <v>19</v>
      </c>
      <c r="D1166" s="3">
        <v>1742.0</v>
      </c>
      <c r="E1166" s="3">
        <v>22018.0</v>
      </c>
      <c r="F1166" s="4">
        <v>58519.0</v>
      </c>
    </row>
    <row r="1167" ht="14.25" customHeight="1">
      <c r="A1167" s="2">
        <v>2018.0</v>
      </c>
      <c r="B1167" s="2" t="s">
        <v>58</v>
      </c>
      <c r="C1167" s="2" t="s">
        <v>20</v>
      </c>
      <c r="D1167" s="3">
        <v>1308.0</v>
      </c>
      <c r="E1167" s="3">
        <v>18664.0</v>
      </c>
      <c r="F1167" s="4">
        <v>63399.0</v>
      </c>
    </row>
    <row r="1168" ht="14.25" customHeight="1">
      <c r="A1168" s="2">
        <v>2018.0</v>
      </c>
      <c r="B1168" s="2" t="s">
        <v>58</v>
      </c>
      <c r="C1168" s="2" t="s">
        <v>21</v>
      </c>
      <c r="D1168" s="3">
        <v>1785.0</v>
      </c>
      <c r="E1168" s="3">
        <v>21989.0</v>
      </c>
      <c r="F1168" s="4">
        <v>54629.0</v>
      </c>
    </row>
    <row r="1169" ht="14.25" customHeight="1">
      <c r="A1169" s="2">
        <v>2018.0</v>
      </c>
      <c r="B1169" s="2" t="s">
        <v>58</v>
      </c>
      <c r="C1169" s="2" t="s">
        <v>22</v>
      </c>
      <c r="D1169" s="3">
        <v>1716.0</v>
      </c>
      <c r="E1169" s="3">
        <v>22869.0</v>
      </c>
      <c r="F1169" s="4">
        <v>58223.0</v>
      </c>
    </row>
    <row r="1170" ht="14.25" customHeight="1">
      <c r="A1170" s="2">
        <v>2018.0</v>
      </c>
      <c r="B1170" s="2" t="s">
        <v>58</v>
      </c>
      <c r="C1170" s="2" t="s">
        <v>23</v>
      </c>
      <c r="D1170" s="2">
        <v>849.0</v>
      </c>
      <c r="E1170" s="3">
        <v>7397.0</v>
      </c>
      <c r="F1170" s="4">
        <v>54502.0</v>
      </c>
    </row>
    <row r="1171" ht="14.25" customHeight="1">
      <c r="A1171" s="2">
        <v>2018.0</v>
      </c>
      <c r="B1171" s="2" t="s">
        <v>58</v>
      </c>
      <c r="C1171" s="2" t="s">
        <v>24</v>
      </c>
      <c r="D1171" s="3">
        <v>2737.0</v>
      </c>
      <c r="E1171" s="3">
        <v>36210.0</v>
      </c>
      <c r="F1171" s="4">
        <v>92844.0</v>
      </c>
    </row>
    <row r="1172" ht="14.25" customHeight="1">
      <c r="A1172" s="2">
        <v>2018.0</v>
      </c>
      <c r="B1172" s="2" t="s">
        <v>58</v>
      </c>
      <c r="C1172" s="2" t="s">
        <v>25</v>
      </c>
      <c r="D1172" s="3">
        <v>5379.0</v>
      </c>
      <c r="E1172" s="3">
        <v>91783.0</v>
      </c>
      <c r="F1172" s="4">
        <v>123118.0</v>
      </c>
    </row>
    <row r="1173" ht="14.25" customHeight="1">
      <c r="A1173" s="2">
        <v>2018.0</v>
      </c>
      <c r="B1173" s="2" t="s">
        <v>58</v>
      </c>
      <c r="C1173" s="2" t="s">
        <v>26</v>
      </c>
      <c r="D1173" s="3">
        <v>6287.0</v>
      </c>
      <c r="E1173" s="3">
        <v>56247.0</v>
      </c>
      <c r="F1173" s="4">
        <v>73556.0</v>
      </c>
    </row>
    <row r="1174" ht="14.25" customHeight="1">
      <c r="A1174" s="2">
        <v>2018.0</v>
      </c>
      <c r="B1174" s="2" t="s">
        <v>58</v>
      </c>
      <c r="C1174" s="2" t="s">
        <v>27</v>
      </c>
      <c r="D1174" s="3">
        <v>3977.0</v>
      </c>
      <c r="E1174" s="3">
        <v>49170.0</v>
      </c>
      <c r="F1174" s="4">
        <v>78903.0</v>
      </c>
    </row>
    <row r="1175" ht="14.25" customHeight="1">
      <c r="A1175" s="2">
        <v>2018.0</v>
      </c>
      <c r="B1175" s="2" t="s">
        <v>58</v>
      </c>
      <c r="C1175" s="2" t="s">
        <v>28</v>
      </c>
      <c r="D1175" s="2">
        <v>940.0</v>
      </c>
      <c r="E1175" s="3">
        <v>10980.0</v>
      </c>
      <c r="F1175" s="4">
        <v>49173.0</v>
      </c>
    </row>
    <row r="1176" ht="14.25" customHeight="1">
      <c r="A1176" s="2">
        <v>2018.0</v>
      </c>
      <c r="B1176" s="2" t="s">
        <v>58</v>
      </c>
      <c r="C1176" s="2" t="s">
        <v>29</v>
      </c>
      <c r="D1176" s="3">
        <v>3049.0</v>
      </c>
      <c r="E1176" s="3">
        <v>47666.0</v>
      </c>
      <c r="F1176" s="4">
        <v>81842.0</v>
      </c>
    </row>
    <row r="1177" ht="14.25" customHeight="1">
      <c r="A1177" s="2">
        <v>2018.0</v>
      </c>
      <c r="B1177" s="2" t="s">
        <v>58</v>
      </c>
      <c r="C1177" s="2" t="s">
        <v>30</v>
      </c>
      <c r="D1177" s="2">
        <v>801.0</v>
      </c>
      <c r="E1177" s="3">
        <v>6350.0</v>
      </c>
      <c r="F1177" s="4">
        <v>54475.0</v>
      </c>
    </row>
    <row r="1178" ht="14.25" customHeight="1">
      <c r="A1178" s="2">
        <v>2018.0</v>
      </c>
      <c r="B1178" s="2" t="s">
        <v>58</v>
      </c>
      <c r="C1178" s="2" t="s">
        <v>31</v>
      </c>
      <c r="D1178" s="2">
        <v>973.0</v>
      </c>
      <c r="E1178" s="3">
        <v>17653.0</v>
      </c>
      <c r="F1178" s="4">
        <v>64407.0</v>
      </c>
    </row>
    <row r="1179" ht="14.25" customHeight="1">
      <c r="A1179" s="2">
        <v>2018.0</v>
      </c>
      <c r="B1179" s="2" t="s">
        <v>58</v>
      </c>
      <c r="C1179" s="2" t="s">
        <v>32</v>
      </c>
      <c r="D1179" s="3">
        <v>1541.0</v>
      </c>
      <c r="E1179" s="3">
        <v>15646.0</v>
      </c>
      <c r="F1179" s="4">
        <v>70292.0</v>
      </c>
    </row>
    <row r="1180" ht="14.25" customHeight="1">
      <c r="A1180" s="2">
        <v>2018.0</v>
      </c>
      <c r="B1180" s="2" t="s">
        <v>58</v>
      </c>
      <c r="C1180" s="2" t="s">
        <v>33</v>
      </c>
      <c r="D1180" s="2">
        <v>892.0</v>
      </c>
      <c r="E1180" s="3">
        <v>12351.0</v>
      </c>
      <c r="F1180" s="4">
        <v>93599.0</v>
      </c>
    </row>
    <row r="1181" ht="14.25" customHeight="1">
      <c r="A1181" s="2">
        <v>2018.0</v>
      </c>
      <c r="B1181" s="2" t="s">
        <v>58</v>
      </c>
      <c r="C1181" s="2" t="s">
        <v>34</v>
      </c>
      <c r="D1181" s="3">
        <v>3722.0</v>
      </c>
      <c r="E1181" s="3">
        <v>69519.0</v>
      </c>
      <c r="F1181" s="4">
        <v>114630.0</v>
      </c>
    </row>
    <row r="1182" ht="14.25" customHeight="1">
      <c r="A1182" s="2">
        <v>2018.0</v>
      </c>
      <c r="B1182" s="2" t="s">
        <v>58</v>
      </c>
      <c r="C1182" s="2" t="s">
        <v>35</v>
      </c>
      <c r="D1182" s="2">
        <v>987.0</v>
      </c>
      <c r="E1182" s="3">
        <v>12015.0</v>
      </c>
      <c r="F1182" s="4">
        <v>53204.0</v>
      </c>
    </row>
    <row r="1183" ht="14.25" customHeight="1">
      <c r="A1183" s="2">
        <v>2018.0</v>
      </c>
      <c r="B1183" s="2" t="s">
        <v>58</v>
      </c>
      <c r="C1183" s="2" t="s">
        <v>36</v>
      </c>
      <c r="D1183" s="3">
        <v>12672.0</v>
      </c>
      <c r="E1183" s="3">
        <v>275598.0</v>
      </c>
      <c r="F1183" s="4">
        <v>129853.0</v>
      </c>
    </row>
    <row r="1184" ht="14.25" customHeight="1">
      <c r="A1184" s="2">
        <v>2018.0</v>
      </c>
      <c r="B1184" s="2" t="s">
        <v>58</v>
      </c>
      <c r="C1184" s="2" t="s">
        <v>37</v>
      </c>
      <c r="D1184" s="3">
        <v>5238.0</v>
      </c>
      <c r="E1184" s="3">
        <v>79945.0</v>
      </c>
      <c r="F1184" s="4">
        <v>83920.0</v>
      </c>
    </row>
    <row r="1185" ht="14.25" customHeight="1">
      <c r="A1185" s="2">
        <v>2018.0</v>
      </c>
      <c r="B1185" s="2" t="s">
        <v>58</v>
      </c>
      <c r="C1185" s="2" t="s">
        <v>38</v>
      </c>
      <c r="D1185" s="2">
        <v>395.0</v>
      </c>
      <c r="E1185" s="3">
        <v>6221.0</v>
      </c>
      <c r="F1185" s="4">
        <v>70208.0</v>
      </c>
    </row>
    <row r="1186" ht="14.25" customHeight="1">
      <c r="A1186" s="2">
        <v>2018.0</v>
      </c>
      <c r="B1186" s="2" t="s">
        <v>58</v>
      </c>
      <c r="C1186" s="2" t="s">
        <v>39</v>
      </c>
      <c r="D1186" s="3">
        <v>4616.0</v>
      </c>
      <c r="E1186" s="3">
        <v>70930.0</v>
      </c>
      <c r="F1186" s="4">
        <v>70006.0</v>
      </c>
    </row>
    <row r="1187" ht="14.25" customHeight="1">
      <c r="A1187" s="2">
        <v>2018.0</v>
      </c>
      <c r="B1187" s="2" t="s">
        <v>58</v>
      </c>
      <c r="C1187" s="2" t="s">
        <v>40</v>
      </c>
      <c r="D1187" s="3">
        <v>1469.0</v>
      </c>
      <c r="E1187" s="3">
        <v>19859.0</v>
      </c>
      <c r="F1187" s="4">
        <v>58997.0</v>
      </c>
    </row>
    <row r="1188" ht="14.25" customHeight="1">
      <c r="A1188" s="2">
        <v>2018.0</v>
      </c>
      <c r="B1188" s="2" t="s">
        <v>58</v>
      </c>
      <c r="C1188" s="2" t="s">
        <v>41</v>
      </c>
      <c r="D1188" s="3">
        <v>3768.0</v>
      </c>
      <c r="E1188" s="3">
        <v>34277.0</v>
      </c>
      <c r="F1188" s="4">
        <v>87733.0</v>
      </c>
    </row>
    <row r="1189" ht="14.25" customHeight="1">
      <c r="A1189" s="2">
        <v>2018.0</v>
      </c>
      <c r="B1189" s="2" t="s">
        <v>58</v>
      </c>
      <c r="C1189" s="2" t="s">
        <v>42</v>
      </c>
      <c r="D1189" s="3">
        <v>4896.0</v>
      </c>
      <c r="E1189" s="3">
        <v>85970.0</v>
      </c>
      <c r="F1189" s="4">
        <v>87091.0</v>
      </c>
    </row>
    <row r="1190" ht="14.25" customHeight="1">
      <c r="A1190" s="2">
        <v>2018.0</v>
      </c>
      <c r="B1190" s="2" t="s">
        <v>58</v>
      </c>
      <c r="C1190" s="2" t="s">
        <v>43</v>
      </c>
      <c r="D1190" s="2">
        <v>715.0</v>
      </c>
      <c r="E1190" s="3">
        <v>5930.0</v>
      </c>
      <c r="F1190" s="4">
        <v>74327.0</v>
      </c>
    </row>
    <row r="1191" ht="14.25" customHeight="1">
      <c r="A1191" s="2">
        <v>2018.0</v>
      </c>
      <c r="B1191" s="2" t="s">
        <v>58</v>
      </c>
      <c r="C1191" s="2" t="s">
        <v>44</v>
      </c>
      <c r="D1191" s="3">
        <v>2548.0</v>
      </c>
      <c r="E1191" s="3">
        <v>28067.0</v>
      </c>
      <c r="F1191" s="4">
        <v>61977.0</v>
      </c>
    </row>
    <row r="1192" ht="14.25" customHeight="1">
      <c r="A1192" s="2">
        <v>2018.0</v>
      </c>
      <c r="B1192" s="2" t="s">
        <v>58</v>
      </c>
      <c r="C1192" s="2" t="s">
        <v>45</v>
      </c>
      <c r="D1192" s="2">
        <v>561.0</v>
      </c>
      <c r="E1192" s="3">
        <v>5589.0</v>
      </c>
      <c r="F1192" s="4">
        <v>49334.0</v>
      </c>
    </row>
    <row r="1193" ht="14.25" customHeight="1">
      <c r="A1193" s="2">
        <v>2018.0</v>
      </c>
      <c r="B1193" s="2" t="s">
        <v>58</v>
      </c>
      <c r="C1193" s="2" t="s">
        <v>46</v>
      </c>
      <c r="D1193" s="3">
        <v>3519.0</v>
      </c>
      <c r="E1193" s="3">
        <v>44851.0</v>
      </c>
      <c r="F1193" s="4">
        <v>73821.0</v>
      </c>
    </row>
    <row r="1194" ht="14.25" customHeight="1">
      <c r="A1194" s="2">
        <v>2018.0</v>
      </c>
      <c r="B1194" s="2" t="s">
        <v>58</v>
      </c>
      <c r="C1194" s="2" t="s">
        <v>47</v>
      </c>
      <c r="D1194" s="3">
        <v>9828.0</v>
      </c>
      <c r="E1194" s="3">
        <v>203822.0</v>
      </c>
      <c r="F1194" s="4">
        <v>87085.0</v>
      </c>
    </row>
    <row r="1195" ht="14.25" customHeight="1">
      <c r="A1195" s="2">
        <v>2018.0</v>
      </c>
      <c r="B1195" s="2" t="s">
        <v>58</v>
      </c>
      <c r="C1195" s="2" t="s">
        <v>48</v>
      </c>
      <c r="D1195" s="3">
        <v>2489.0</v>
      </c>
      <c r="E1195" s="3">
        <v>36783.0</v>
      </c>
      <c r="F1195" s="4">
        <v>78404.0</v>
      </c>
    </row>
    <row r="1196" ht="14.25" customHeight="1">
      <c r="A1196" s="2">
        <v>2018.0</v>
      </c>
      <c r="B1196" s="2" t="s">
        <v>58</v>
      </c>
      <c r="C1196" s="2" t="s">
        <v>49</v>
      </c>
      <c r="D1196" s="2">
        <v>505.0</v>
      </c>
      <c r="E1196" s="3">
        <v>4280.0</v>
      </c>
      <c r="F1196" s="4">
        <v>59800.0</v>
      </c>
    </row>
    <row r="1197" ht="14.25" customHeight="1">
      <c r="A1197" s="2">
        <v>2018.0</v>
      </c>
      <c r="B1197" s="2" t="s">
        <v>58</v>
      </c>
      <c r="C1197" s="2" t="s">
        <v>50</v>
      </c>
      <c r="D1197" s="3">
        <v>4379.0</v>
      </c>
      <c r="E1197" s="3">
        <v>66998.0</v>
      </c>
      <c r="F1197" s="4">
        <v>100731.0</v>
      </c>
    </row>
    <row r="1198" ht="14.25" customHeight="1">
      <c r="A1198" s="2">
        <v>2018.0</v>
      </c>
      <c r="B1198" s="2" t="s">
        <v>58</v>
      </c>
      <c r="C1198" s="2" t="s">
        <v>51</v>
      </c>
      <c r="D1198" s="3">
        <v>4629.0</v>
      </c>
      <c r="E1198" s="3">
        <v>133126.0</v>
      </c>
      <c r="F1198" s="4">
        <v>194631.0</v>
      </c>
    </row>
    <row r="1199" ht="14.25" customHeight="1">
      <c r="A1199" s="2">
        <v>2018.0</v>
      </c>
      <c r="B1199" s="2" t="s">
        <v>58</v>
      </c>
      <c r="C1199" s="2" t="s">
        <v>52</v>
      </c>
      <c r="D1199" s="2">
        <v>789.0</v>
      </c>
      <c r="E1199" s="3">
        <v>8288.0</v>
      </c>
      <c r="F1199" s="4">
        <v>52508.0</v>
      </c>
    </row>
    <row r="1200" ht="14.25" customHeight="1">
      <c r="A1200" s="2">
        <v>2018.0</v>
      </c>
      <c r="B1200" s="2" t="s">
        <v>58</v>
      </c>
      <c r="C1200" s="2" t="s">
        <v>53</v>
      </c>
      <c r="D1200" s="3">
        <v>2298.0</v>
      </c>
      <c r="E1200" s="3">
        <v>47152.0</v>
      </c>
      <c r="F1200" s="4">
        <v>75414.0</v>
      </c>
    </row>
    <row r="1201" ht="14.25" customHeight="1">
      <c r="A1201" s="2">
        <v>2018.0</v>
      </c>
      <c r="B1201" s="2" t="s">
        <v>58</v>
      </c>
      <c r="C1201" s="2" t="s">
        <v>54</v>
      </c>
      <c r="D1201" s="2">
        <v>398.0</v>
      </c>
      <c r="E1201" s="3">
        <v>3554.0</v>
      </c>
      <c r="F1201" s="4">
        <v>47401.0</v>
      </c>
    </row>
    <row r="1202" ht="14.25" customHeight="1">
      <c r="A1202" s="2">
        <v>2018.0</v>
      </c>
      <c r="B1202" s="2" t="s">
        <v>59</v>
      </c>
      <c r="C1202" s="2" t="s">
        <v>7</v>
      </c>
      <c r="D1202" s="3">
        <v>13364.0</v>
      </c>
      <c r="E1202" s="3">
        <v>94561.0</v>
      </c>
      <c r="F1202" s="4">
        <v>69240.0</v>
      </c>
    </row>
    <row r="1203" ht="14.25" customHeight="1">
      <c r="A1203" s="2">
        <v>2018.0</v>
      </c>
      <c r="B1203" s="2" t="s">
        <v>59</v>
      </c>
      <c r="C1203" s="2" t="s">
        <v>8</v>
      </c>
      <c r="D1203" s="3">
        <v>17978.0</v>
      </c>
      <c r="E1203" s="3">
        <v>214637.0</v>
      </c>
      <c r="F1203" s="4">
        <v>70877.0</v>
      </c>
    </row>
    <row r="1204" ht="14.25" customHeight="1">
      <c r="A1204" s="2">
        <v>2018.0</v>
      </c>
      <c r="B1204" s="2" t="s">
        <v>59</v>
      </c>
      <c r="C1204" s="2" t="s">
        <v>9</v>
      </c>
      <c r="D1204" s="3">
        <v>8418.0</v>
      </c>
      <c r="E1204" s="3">
        <v>50647.0</v>
      </c>
      <c r="F1204" s="4">
        <v>58119.0</v>
      </c>
    </row>
    <row r="1205" ht="14.25" customHeight="1">
      <c r="A1205" s="2">
        <v>2018.0</v>
      </c>
      <c r="B1205" s="2" t="s">
        <v>59</v>
      </c>
      <c r="C1205" s="2" t="s">
        <v>10</v>
      </c>
      <c r="D1205" s="3">
        <v>106953.0</v>
      </c>
      <c r="E1205" s="3">
        <v>835896.0</v>
      </c>
      <c r="F1205" s="4">
        <v>107228.0</v>
      </c>
    </row>
    <row r="1206" ht="14.25" customHeight="1">
      <c r="A1206" s="2">
        <v>2018.0</v>
      </c>
      <c r="B1206" s="2" t="s">
        <v>59</v>
      </c>
      <c r="C1206" s="2" t="s">
        <v>11</v>
      </c>
      <c r="D1206" s="3">
        <v>23326.0</v>
      </c>
      <c r="E1206" s="3">
        <v>164801.0</v>
      </c>
      <c r="F1206" s="4">
        <v>84615.0</v>
      </c>
    </row>
    <row r="1207" ht="14.25" customHeight="1">
      <c r="A1207" s="2">
        <v>2018.0</v>
      </c>
      <c r="B1207" s="2" t="s">
        <v>59</v>
      </c>
      <c r="C1207" s="2" t="s">
        <v>12</v>
      </c>
      <c r="D1207" s="3">
        <v>10879.0</v>
      </c>
      <c r="E1207" s="3">
        <v>123655.0</v>
      </c>
      <c r="F1207" s="4">
        <v>155433.0</v>
      </c>
    </row>
    <row r="1208" ht="14.25" customHeight="1">
      <c r="A1208" s="2">
        <v>2018.0</v>
      </c>
      <c r="B1208" s="2" t="s">
        <v>59</v>
      </c>
      <c r="C1208" s="2" t="s">
        <v>13</v>
      </c>
      <c r="D1208" s="3">
        <v>2859.0</v>
      </c>
      <c r="E1208" s="3">
        <v>47609.0</v>
      </c>
      <c r="F1208" s="4">
        <v>95574.0</v>
      </c>
    </row>
    <row r="1209" ht="14.25" customHeight="1">
      <c r="A1209" s="2">
        <v>2018.0</v>
      </c>
      <c r="B1209" s="2" t="s">
        <v>59</v>
      </c>
      <c r="C1209" s="2" t="s">
        <v>14</v>
      </c>
      <c r="D1209" s="3">
        <v>73412.0</v>
      </c>
      <c r="E1209" s="3">
        <v>570645.0</v>
      </c>
      <c r="F1209" s="4">
        <v>75337.0</v>
      </c>
    </row>
    <row r="1210" ht="14.25" customHeight="1">
      <c r="A1210" s="2">
        <v>2018.0</v>
      </c>
      <c r="B1210" s="2" t="s">
        <v>59</v>
      </c>
      <c r="C1210" s="2" t="s">
        <v>15</v>
      </c>
      <c r="D1210" s="3">
        <v>26225.0</v>
      </c>
      <c r="E1210" s="3">
        <v>237900.0</v>
      </c>
      <c r="F1210" s="4">
        <v>84587.0</v>
      </c>
    </row>
    <row r="1211" ht="14.25" customHeight="1">
      <c r="A1211" s="2">
        <v>2018.0</v>
      </c>
      <c r="B1211" s="2" t="s">
        <v>59</v>
      </c>
      <c r="C1211" s="2" t="s">
        <v>16</v>
      </c>
      <c r="D1211" s="3">
        <v>5824.0</v>
      </c>
      <c r="E1211" s="3">
        <v>32493.0</v>
      </c>
      <c r="F1211" s="4">
        <v>56024.0</v>
      </c>
    </row>
    <row r="1212" ht="14.25" customHeight="1">
      <c r="A1212" s="2">
        <v>2018.0</v>
      </c>
      <c r="B1212" s="2" t="s">
        <v>59</v>
      </c>
      <c r="C1212" s="2" t="s">
        <v>17</v>
      </c>
      <c r="D1212" s="3">
        <v>32448.0</v>
      </c>
      <c r="E1212" s="3">
        <v>373685.0</v>
      </c>
      <c r="F1212" s="4">
        <v>109598.0</v>
      </c>
    </row>
    <row r="1213" ht="14.25" customHeight="1">
      <c r="A1213" s="2">
        <v>2018.0</v>
      </c>
      <c r="B1213" s="2" t="s">
        <v>59</v>
      </c>
      <c r="C1213" s="2" t="s">
        <v>18</v>
      </c>
      <c r="D1213" s="3">
        <v>16542.0</v>
      </c>
      <c r="E1213" s="3">
        <v>133603.0</v>
      </c>
      <c r="F1213" s="4">
        <v>65167.0</v>
      </c>
    </row>
    <row r="1214" ht="14.25" customHeight="1">
      <c r="A1214" s="2">
        <v>2018.0</v>
      </c>
      <c r="B1214" s="2" t="s">
        <v>59</v>
      </c>
      <c r="C1214" s="2" t="s">
        <v>19</v>
      </c>
      <c r="D1214" s="3">
        <v>10213.0</v>
      </c>
      <c r="E1214" s="3">
        <v>109030.0</v>
      </c>
      <c r="F1214" s="4">
        <v>73894.0</v>
      </c>
    </row>
    <row r="1215" ht="14.25" customHeight="1">
      <c r="A1215" s="2">
        <v>2018.0</v>
      </c>
      <c r="B1215" s="2" t="s">
        <v>59</v>
      </c>
      <c r="C1215" s="2" t="s">
        <v>20</v>
      </c>
      <c r="D1215" s="3">
        <v>8870.0</v>
      </c>
      <c r="E1215" s="3">
        <v>73500.0</v>
      </c>
      <c r="F1215" s="4">
        <v>67710.0</v>
      </c>
    </row>
    <row r="1216" ht="14.25" customHeight="1">
      <c r="A1216" s="2">
        <v>2018.0</v>
      </c>
      <c r="B1216" s="2" t="s">
        <v>59</v>
      </c>
      <c r="C1216" s="2" t="s">
        <v>21</v>
      </c>
      <c r="D1216" s="3">
        <v>11035.0</v>
      </c>
      <c r="E1216" s="3">
        <v>92881.0</v>
      </c>
      <c r="F1216" s="4">
        <v>67733.0</v>
      </c>
    </row>
    <row r="1217" ht="14.25" customHeight="1">
      <c r="A1217" s="2">
        <v>2018.0</v>
      </c>
      <c r="B1217" s="2" t="s">
        <v>59</v>
      </c>
      <c r="C1217" s="2" t="s">
        <v>22</v>
      </c>
      <c r="D1217" s="3">
        <v>13754.0</v>
      </c>
      <c r="E1217" s="3">
        <v>85071.0</v>
      </c>
      <c r="F1217" s="4">
        <v>62731.0</v>
      </c>
    </row>
    <row r="1218" ht="14.25" customHeight="1">
      <c r="A1218" s="2">
        <v>2018.0</v>
      </c>
      <c r="B1218" s="2" t="s">
        <v>59</v>
      </c>
      <c r="C1218" s="2" t="s">
        <v>23</v>
      </c>
      <c r="D1218" s="3">
        <v>3804.0</v>
      </c>
      <c r="E1218" s="3">
        <v>29811.0</v>
      </c>
      <c r="F1218" s="4">
        <v>68174.0</v>
      </c>
    </row>
    <row r="1219" ht="14.25" customHeight="1">
      <c r="A1219" s="2">
        <v>2018.0</v>
      </c>
      <c r="B1219" s="2" t="s">
        <v>59</v>
      </c>
      <c r="C1219" s="2" t="s">
        <v>24</v>
      </c>
      <c r="D1219" s="3">
        <v>15277.0</v>
      </c>
      <c r="E1219" s="3">
        <v>138261.0</v>
      </c>
      <c r="F1219" s="4">
        <v>94201.0</v>
      </c>
    </row>
    <row r="1220" ht="14.25" customHeight="1">
      <c r="A1220" s="2">
        <v>2018.0</v>
      </c>
      <c r="B1220" s="2" t="s">
        <v>59</v>
      </c>
      <c r="C1220" s="2" t="s">
        <v>25</v>
      </c>
      <c r="D1220" s="3">
        <v>17504.0</v>
      </c>
      <c r="E1220" s="3">
        <v>217151.0</v>
      </c>
      <c r="F1220" s="4">
        <v>144514.0</v>
      </c>
    </row>
    <row r="1221" ht="14.25" customHeight="1">
      <c r="A1221" s="2">
        <v>2018.0</v>
      </c>
      <c r="B1221" s="2" t="s">
        <v>59</v>
      </c>
      <c r="C1221" s="2" t="s">
        <v>26</v>
      </c>
      <c r="D1221" s="3">
        <v>19082.0</v>
      </c>
      <c r="E1221" s="3">
        <v>203261.0</v>
      </c>
      <c r="F1221" s="4">
        <v>71568.0</v>
      </c>
    </row>
    <row r="1222" ht="14.25" customHeight="1">
      <c r="A1222" s="2">
        <v>2018.0</v>
      </c>
      <c r="B1222" s="2" t="s">
        <v>59</v>
      </c>
      <c r="C1222" s="2" t="s">
        <v>27</v>
      </c>
      <c r="D1222" s="3">
        <v>15877.0</v>
      </c>
      <c r="E1222" s="3">
        <v>178309.0</v>
      </c>
      <c r="F1222" s="4">
        <v>95604.0</v>
      </c>
    </row>
    <row r="1223" ht="14.25" customHeight="1">
      <c r="A1223" s="2">
        <v>2018.0</v>
      </c>
      <c r="B1223" s="2" t="s">
        <v>59</v>
      </c>
      <c r="C1223" s="2" t="s">
        <v>28</v>
      </c>
      <c r="D1223" s="3">
        <v>7959.0</v>
      </c>
      <c r="E1223" s="3">
        <v>42911.0</v>
      </c>
      <c r="F1223" s="4">
        <v>53281.0</v>
      </c>
    </row>
    <row r="1224" ht="14.25" customHeight="1">
      <c r="A1224" s="2">
        <v>2018.0</v>
      </c>
      <c r="B1224" s="2" t="s">
        <v>59</v>
      </c>
      <c r="C1224" s="2" t="s">
        <v>29</v>
      </c>
      <c r="D1224" s="3">
        <v>17251.0</v>
      </c>
      <c r="E1224" s="3">
        <v>162755.0</v>
      </c>
      <c r="F1224" s="4">
        <v>72947.0</v>
      </c>
    </row>
    <row r="1225" ht="14.25" customHeight="1">
      <c r="A1225" s="2">
        <v>2018.0</v>
      </c>
      <c r="B1225" s="2" t="s">
        <v>59</v>
      </c>
      <c r="C1225" s="2" t="s">
        <v>30</v>
      </c>
      <c r="D1225" s="3">
        <v>4297.0</v>
      </c>
      <c r="E1225" s="3">
        <v>21204.0</v>
      </c>
      <c r="F1225" s="4">
        <v>59315.0</v>
      </c>
    </row>
    <row r="1226" ht="14.25" customHeight="1">
      <c r="A1226" s="2">
        <v>2018.0</v>
      </c>
      <c r="B1226" s="2" t="s">
        <v>59</v>
      </c>
      <c r="C1226" s="2" t="s">
        <v>31</v>
      </c>
      <c r="D1226" s="3">
        <v>6683.0</v>
      </c>
      <c r="E1226" s="3">
        <v>66245.0</v>
      </c>
      <c r="F1226" s="4">
        <v>66817.0</v>
      </c>
    </row>
    <row r="1227" ht="14.25" customHeight="1">
      <c r="A1227" s="2">
        <v>2018.0</v>
      </c>
      <c r="B1227" s="2" t="s">
        <v>59</v>
      </c>
      <c r="C1227" s="2" t="s">
        <v>32</v>
      </c>
      <c r="D1227" s="3">
        <v>9082.0</v>
      </c>
      <c r="E1227" s="3">
        <v>63303.0</v>
      </c>
      <c r="F1227" s="4">
        <v>66612.0</v>
      </c>
    </row>
    <row r="1228" ht="14.25" customHeight="1">
      <c r="A1228" s="2">
        <v>2018.0</v>
      </c>
      <c r="B1228" s="2" t="s">
        <v>59</v>
      </c>
      <c r="C1228" s="2" t="s">
        <v>33</v>
      </c>
      <c r="D1228" s="3">
        <v>3838.0</v>
      </c>
      <c r="E1228" s="3">
        <v>33486.0</v>
      </c>
      <c r="F1228" s="4">
        <v>94889.0</v>
      </c>
    </row>
    <row r="1229" ht="14.25" customHeight="1">
      <c r="A1229" s="2">
        <v>2018.0</v>
      </c>
      <c r="B1229" s="2" t="s">
        <v>59</v>
      </c>
      <c r="C1229" s="2" t="s">
        <v>34</v>
      </c>
      <c r="D1229" s="3">
        <v>19963.0</v>
      </c>
      <c r="E1229" s="3">
        <v>242994.0</v>
      </c>
      <c r="F1229" s="4">
        <v>115066.0</v>
      </c>
    </row>
    <row r="1230" ht="14.25" customHeight="1">
      <c r="A1230" s="2">
        <v>2018.0</v>
      </c>
      <c r="B1230" s="2" t="s">
        <v>59</v>
      </c>
      <c r="C1230" s="2" t="s">
        <v>35</v>
      </c>
      <c r="D1230" s="3">
        <v>5293.0</v>
      </c>
      <c r="E1230" s="3">
        <v>32955.0</v>
      </c>
      <c r="F1230" s="4">
        <v>56048.0</v>
      </c>
    </row>
    <row r="1231" ht="14.25" customHeight="1">
      <c r="A1231" s="2">
        <v>2018.0</v>
      </c>
      <c r="B1231" s="2" t="s">
        <v>59</v>
      </c>
      <c r="C1231" s="2" t="s">
        <v>36</v>
      </c>
      <c r="D1231" s="3">
        <v>64317.0</v>
      </c>
      <c r="E1231" s="3">
        <v>714540.0</v>
      </c>
      <c r="F1231" s="4">
        <v>186871.0</v>
      </c>
    </row>
    <row r="1232" ht="14.25" customHeight="1">
      <c r="A1232" s="2">
        <v>2018.0</v>
      </c>
      <c r="B1232" s="2" t="s">
        <v>59</v>
      </c>
      <c r="C1232" s="2" t="s">
        <v>37</v>
      </c>
      <c r="D1232" s="3">
        <v>27776.0</v>
      </c>
      <c r="E1232" s="3">
        <v>233277.0</v>
      </c>
      <c r="F1232" s="4">
        <v>87311.0</v>
      </c>
    </row>
    <row r="1233" ht="14.25" customHeight="1">
      <c r="A1233" s="2">
        <v>2018.0</v>
      </c>
      <c r="B1233" s="2" t="s">
        <v>59</v>
      </c>
      <c r="C1233" s="2" t="s">
        <v>38</v>
      </c>
      <c r="D1233" s="3">
        <v>2995.0</v>
      </c>
      <c r="E1233" s="3">
        <v>23145.0</v>
      </c>
      <c r="F1233" s="4">
        <v>63251.0</v>
      </c>
    </row>
    <row r="1234" ht="14.25" customHeight="1">
      <c r="A1234" s="2">
        <v>2018.0</v>
      </c>
      <c r="B1234" s="2" t="s">
        <v>59</v>
      </c>
      <c r="C1234" s="2" t="s">
        <v>39</v>
      </c>
      <c r="D1234" s="3">
        <v>28783.0</v>
      </c>
      <c r="E1234" s="3">
        <v>293549.0</v>
      </c>
      <c r="F1234" s="4">
        <v>72736.0</v>
      </c>
    </row>
    <row r="1235" ht="14.25" customHeight="1">
      <c r="A1235" s="2">
        <v>2018.0</v>
      </c>
      <c r="B1235" s="2" t="s">
        <v>59</v>
      </c>
      <c r="C1235" s="2" t="s">
        <v>40</v>
      </c>
      <c r="D1235" s="3">
        <v>11458.0</v>
      </c>
      <c r="E1235" s="3">
        <v>77052.0</v>
      </c>
      <c r="F1235" s="4">
        <v>58044.0</v>
      </c>
    </row>
    <row r="1236" ht="14.25" customHeight="1">
      <c r="A1236" s="2">
        <v>2018.0</v>
      </c>
      <c r="B1236" s="2" t="s">
        <v>59</v>
      </c>
      <c r="C1236" s="2" t="s">
        <v>41</v>
      </c>
      <c r="D1236" s="3">
        <v>13030.0</v>
      </c>
      <c r="E1236" s="3">
        <v>84865.0</v>
      </c>
      <c r="F1236" s="4">
        <v>69649.0</v>
      </c>
    </row>
    <row r="1237" ht="14.25" customHeight="1">
      <c r="A1237" s="2">
        <v>2018.0</v>
      </c>
      <c r="B1237" s="2" t="s">
        <v>59</v>
      </c>
      <c r="C1237" s="2" t="s">
        <v>42</v>
      </c>
      <c r="D1237" s="3">
        <v>28823.0</v>
      </c>
      <c r="E1237" s="3">
        <v>325130.0</v>
      </c>
      <c r="F1237" s="4">
        <v>88831.0</v>
      </c>
    </row>
    <row r="1238" ht="14.25" customHeight="1">
      <c r="A1238" s="2">
        <v>2018.0</v>
      </c>
      <c r="B1238" s="2" t="s">
        <v>59</v>
      </c>
      <c r="C1238" s="2" t="s">
        <v>43</v>
      </c>
      <c r="D1238" s="3">
        <v>2869.0</v>
      </c>
      <c r="E1238" s="3">
        <v>32305.0</v>
      </c>
      <c r="F1238" s="4">
        <v>88061.0</v>
      </c>
    </row>
    <row r="1239" ht="14.25" customHeight="1">
      <c r="A1239" s="2">
        <v>2018.0</v>
      </c>
      <c r="B1239" s="2" t="s">
        <v>59</v>
      </c>
      <c r="C1239" s="2" t="s">
        <v>44</v>
      </c>
      <c r="D1239" s="3">
        <v>13166.0</v>
      </c>
      <c r="E1239" s="3">
        <v>100794.0</v>
      </c>
      <c r="F1239" s="4">
        <v>61713.0</v>
      </c>
    </row>
    <row r="1240" ht="14.25" customHeight="1">
      <c r="A1240" s="2">
        <v>2018.0</v>
      </c>
      <c r="B1240" s="2" t="s">
        <v>59</v>
      </c>
      <c r="C1240" s="2" t="s">
        <v>45</v>
      </c>
      <c r="D1240" s="3">
        <v>3259.0</v>
      </c>
      <c r="E1240" s="3">
        <v>28739.0</v>
      </c>
      <c r="F1240" s="4">
        <v>60160.0</v>
      </c>
    </row>
    <row r="1241" ht="14.25" customHeight="1">
      <c r="A1241" s="2">
        <v>2018.0</v>
      </c>
      <c r="B1241" s="2" t="s">
        <v>59</v>
      </c>
      <c r="C1241" s="2" t="s">
        <v>46</v>
      </c>
      <c r="D1241" s="3">
        <v>15698.0</v>
      </c>
      <c r="E1241" s="3">
        <v>150833.0</v>
      </c>
      <c r="F1241" s="4">
        <v>76718.0</v>
      </c>
    </row>
    <row r="1242" ht="14.25" customHeight="1">
      <c r="A1242" s="2">
        <v>2018.0</v>
      </c>
      <c r="B1242" s="2" t="s">
        <v>59</v>
      </c>
      <c r="C1242" s="2" t="s">
        <v>47</v>
      </c>
      <c r="D1242" s="3">
        <v>73679.0</v>
      </c>
      <c r="E1242" s="3">
        <v>756318.0</v>
      </c>
      <c r="F1242" s="4">
        <v>83356.0</v>
      </c>
    </row>
    <row r="1243" ht="14.25" customHeight="1">
      <c r="A1243" s="2">
        <v>2018.0</v>
      </c>
      <c r="B1243" s="2" t="s">
        <v>59</v>
      </c>
      <c r="C1243" s="2" t="s">
        <v>48</v>
      </c>
      <c r="D1243" s="3">
        <v>11520.0</v>
      </c>
      <c r="E1243" s="3">
        <v>87530.0</v>
      </c>
      <c r="F1243" s="4">
        <v>67933.0</v>
      </c>
    </row>
    <row r="1244" ht="14.25" customHeight="1">
      <c r="A1244" s="2">
        <v>2018.0</v>
      </c>
      <c r="B1244" s="2" t="s">
        <v>59</v>
      </c>
      <c r="C1244" s="2" t="s">
        <v>49</v>
      </c>
      <c r="D1244" s="3">
        <v>1694.0</v>
      </c>
      <c r="E1244" s="3">
        <v>11814.0</v>
      </c>
      <c r="F1244" s="4">
        <v>72078.0</v>
      </c>
    </row>
    <row r="1245" ht="14.25" customHeight="1">
      <c r="A1245" s="2">
        <v>2018.0</v>
      </c>
      <c r="B1245" s="2" t="s">
        <v>59</v>
      </c>
      <c r="C1245" s="2" t="s">
        <v>50</v>
      </c>
      <c r="D1245" s="3">
        <v>21938.0</v>
      </c>
      <c r="E1245" s="3">
        <v>194731.0</v>
      </c>
      <c r="F1245" s="4">
        <v>85723.0</v>
      </c>
    </row>
    <row r="1246" ht="14.25" customHeight="1">
      <c r="A1246" s="2">
        <v>2018.0</v>
      </c>
      <c r="B1246" s="2" t="s">
        <v>59</v>
      </c>
      <c r="C1246" s="2" t="s">
        <v>51</v>
      </c>
      <c r="D1246" s="3">
        <v>17577.0</v>
      </c>
      <c r="E1246" s="3">
        <v>147871.0</v>
      </c>
      <c r="F1246" s="4">
        <v>80466.0</v>
      </c>
    </row>
    <row r="1247" ht="14.25" customHeight="1">
      <c r="A1247" s="2">
        <v>2018.0</v>
      </c>
      <c r="B1247" s="2" t="s">
        <v>59</v>
      </c>
      <c r="C1247" s="2" t="s">
        <v>52</v>
      </c>
      <c r="D1247" s="3">
        <v>4029.0</v>
      </c>
      <c r="E1247" s="3">
        <v>24510.0</v>
      </c>
      <c r="F1247" s="4">
        <v>53206.0</v>
      </c>
    </row>
    <row r="1248" ht="14.25" customHeight="1">
      <c r="A1248" s="2">
        <v>2018.0</v>
      </c>
      <c r="B1248" s="2" t="s">
        <v>59</v>
      </c>
      <c r="C1248" s="2" t="s">
        <v>53</v>
      </c>
      <c r="D1248" s="3">
        <v>13917.0</v>
      </c>
      <c r="E1248" s="3">
        <v>148837.0</v>
      </c>
      <c r="F1248" s="4">
        <v>71561.0</v>
      </c>
    </row>
    <row r="1249" ht="14.25" customHeight="1">
      <c r="A1249" s="2">
        <v>2018.0</v>
      </c>
      <c r="B1249" s="2" t="s">
        <v>59</v>
      </c>
      <c r="C1249" s="2" t="s">
        <v>54</v>
      </c>
      <c r="D1249" s="3">
        <v>2283.0</v>
      </c>
      <c r="E1249" s="3">
        <v>11124.0</v>
      </c>
      <c r="F1249" s="4">
        <v>57486.0</v>
      </c>
    </row>
    <row r="1250" ht="14.25" customHeight="1">
      <c r="A1250" s="2">
        <v>2018.0</v>
      </c>
      <c r="B1250" s="2" t="s">
        <v>60</v>
      </c>
      <c r="C1250" s="2" t="s">
        <v>7</v>
      </c>
      <c r="D1250" s="3">
        <v>21888.0</v>
      </c>
      <c r="E1250" s="3">
        <v>245234.0</v>
      </c>
      <c r="F1250" s="4">
        <v>55653.0</v>
      </c>
    </row>
    <row r="1251" ht="14.25" customHeight="1">
      <c r="A1251" s="2">
        <v>2018.0</v>
      </c>
      <c r="B1251" s="2" t="s">
        <v>60</v>
      </c>
      <c r="C1251" s="2" t="s">
        <v>8</v>
      </c>
      <c r="D1251" s="3">
        <v>35993.0</v>
      </c>
      <c r="E1251" s="3">
        <v>430516.0</v>
      </c>
      <c r="F1251" s="4">
        <v>56745.0</v>
      </c>
    </row>
    <row r="1252" ht="14.25" customHeight="1">
      <c r="A1252" s="2">
        <v>2018.0</v>
      </c>
      <c r="B1252" s="2" t="s">
        <v>60</v>
      </c>
      <c r="C1252" s="2" t="s">
        <v>9</v>
      </c>
      <c r="D1252" s="3">
        <v>14308.0</v>
      </c>
      <c r="E1252" s="3">
        <v>146700.0</v>
      </c>
      <c r="F1252" s="4">
        <v>60316.0</v>
      </c>
    </row>
    <row r="1253" ht="14.25" customHeight="1">
      <c r="A1253" s="2">
        <v>2018.0</v>
      </c>
      <c r="B1253" s="2" t="s">
        <v>60</v>
      </c>
      <c r="C1253" s="2" t="s">
        <v>10</v>
      </c>
      <c r="D1253" s="3">
        <v>208425.0</v>
      </c>
      <c r="E1253" s="3">
        <v>2667839.0</v>
      </c>
      <c r="F1253" s="4">
        <v>91070.0</v>
      </c>
    </row>
    <row r="1254" ht="14.25" customHeight="1">
      <c r="A1254" s="2">
        <v>2018.0</v>
      </c>
      <c r="B1254" s="2" t="s">
        <v>60</v>
      </c>
      <c r="C1254" s="2" t="s">
        <v>11</v>
      </c>
      <c r="D1254" s="3">
        <v>52525.0</v>
      </c>
      <c r="E1254" s="3">
        <v>423946.0</v>
      </c>
      <c r="F1254" s="4">
        <v>81401.0</v>
      </c>
    </row>
    <row r="1255" ht="14.25" customHeight="1">
      <c r="A1255" s="2">
        <v>2018.0</v>
      </c>
      <c r="B1255" s="2" t="s">
        <v>60</v>
      </c>
      <c r="C1255" s="2" t="s">
        <v>12</v>
      </c>
      <c r="D1255" s="3">
        <v>23279.0</v>
      </c>
      <c r="E1255" s="3">
        <v>221029.0</v>
      </c>
      <c r="F1255" s="4">
        <v>87958.0</v>
      </c>
    </row>
    <row r="1256" ht="14.25" customHeight="1">
      <c r="A1256" s="2">
        <v>2018.0</v>
      </c>
      <c r="B1256" s="2" t="s">
        <v>60</v>
      </c>
      <c r="C1256" s="2" t="s">
        <v>13</v>
      </c>
      <c r="D1256" s="3">
        <v>8956.0</v>
      </c>
      <c r="E1256" s="3">
        <v>63405.0</v>
      </c>
      <c r="F1256" s="4">
        <v>80066.0</v>
      </c>
    </row>
    <row r="1257" ht="14.25" customHeight="1">
      <c r="A1257" s="2">
        <v>2018.0</v>
      </c>
      <c r="B1257" s="2" t="s">
        <v>60</v>
      </c>
      <c r="C1257" s="2" t="s">
        <v>14</v>
      </c>
      <c r="D1257" s="3">
        <v>161890.0</v>
      </c>
      <c r="E1257" s="3">
        <v>1365136.0</v>
      </c>
      <c r="F1257" s="4">
        <v>60914.0</v>
      </c>
    </row>
    <row r="1258" ht="14.25" customHeight="1">
      <c r="A1258" s="2">
        <v>2018.0</v>
      </c>
      <c r="B1258" s="2" t="s">
        <v>60</v>
      </c>
      <c r="C1258" s="2" t="s">
        <v>15</v>
      </c>
      <c r="D1258" s="3">
        <v>54714.0</v>
      </c>
      <c r="E1258" s="3">
        <v>687321.0</v>
      </c>
      <c r="F1258" s="4">
        <v>66989.0</v>
      </c>
    </row>
    <row r="1259" ht="14.25" customHeight="1">
      <c r="A1259" s="2">
        <v>2018.0</v>
      </c>
      <c r="B1259" s="2" t="s">
        <v>60</v>
      </c>
      <c r="C1259" s="2" t="s">
        <v>16</v>
      </c>
      <c r="D1259" s="3">
        <v>11562.0</v>
      </c>
      <c r="E1259" s="3">
        <v>91631.0</v>
      </c>
      <c r="F1259" s="4">
        <v>51695.0</v>
      </c>
    </row>
    <row r="1260" ht="14.25" customHeight="1">
      <c r="A1260" s="2">
        <v>2018.0</v>
      </c>
      <c r="B1260" s="2" t="s">
        <v>60</v>
      </c>
      <c r="C1260" s="2" t="s">
        <v>17</v>
      </c>
      <c r="D1260" s="3">
        <v>74587.0</v>
      </c>
      <c r="E1260" s="3">
        <v>948766.0</v>
      </c>
      <c r="F1260" s="4">
        <v>76586.0</v>
      </c>
    </row>
    <row r="1261" ht="14.25" customHeight="1">
      <c r="A1261" s="2">
        <v>2018.0</v>
      </c>
      <c r="B1261" s="2" t="s">
        <v>60</v>
      </c>
      <c r="C1261" s="2" t="s">
        <v>18</v>
      </c>
      <c r="D1261" s="3">
        <v>29755.0</v>
      </c>
      <c r="E1261" s="3">
        <v>342835.0</v>
      </c>
      <c r="F1261" s="4">
        <v>52468.0</v>
      </c>
    </row>
    <row r="1262" ht="14.25" customHeight="1">
      <c r="A1262" s="2">
        <v>2018.0</v>
      </c>
      <c r="B1262" s="2" t="s">
        <v>60</v>
      </c>
      <c r="C1262" s="2" t="s">
        <v>19</v>
      </c>
      <c r="D1262" s="3">
        <v>15839.0</v>
      </c>
      <c r="E1262" s="3">
        <v>140535.0</v>
      </c>
      <c r="F1262" s="4">
        <v>54071.0</v>
      </c>
    </row>
    <row r="1263" ht="14.25" customHeight="1">
      <c r="A1263" s="2">
        <v>2018.0</v>
      </c>
      <c r="B1263" s="2" t="s">
        <v>60</v>
      </c>
      <c r="C1263" s="2" t="s">
        <v>20</v>
      </c>
      <c r="D1263" s="3">
        <v>16731.0</v>
      </c>
      <c r="E1263" s="3">
        <v>179413.0</v>
      </c>
      <c r="F1263" s="4">
        <v>61288.0</v>
      </c>
    </row>
    <row r="1264" ht="14.25" customHeight="1">
      <c r="A1264" s="2">
        <v>2018.0</v>
      </c>
      <c r="B1264" s="2" t="s">
        <v>60</v>
      </c>
      <c r="C1264" s="2" t="s">
        <v>21</v>
      </c>
      <c r="D1264" s="3">
        <v>20542.0</v>
      </c>
      <c r="E1264" s="3">
        <v>217081.0</v>
      </c>
      <c r="F1264" s="4">
        <v>50087.0</v>
      </c>
    </row>
    <row r="1265" ht="14.25" customHeight="1">
      <c r="A1265" s="2">
        <v>2018.0</v>
      </c>
      <c r="B1265" s="2" t="s">
        <v>60</v>
      </c>
      <c r="C1265" s="2" t="s">
        <v>22</v>
      </c>
      <c r="D1265" s="3">
        <v>24537.0</v>
      </c>
      <c r="E1265" s="3">
        <v>213171.0</v>
      </c>
      <c r="F1265" s="4">
        <v>56446.0</v>
      </c>
    </row>
    <row r="1266" ht="14.25" customHeight="1">
      <c r="A1266" s="2">
        <v>2018.0</v>
      </c>
      <c r="B1266" s="2" t="s">
        <v>60</v>
      </c>
      <c r="C1266" s="2" t="s">
        <v>23</v>
      </c>
      <c r="D1266" s="3">
        <v>9940.0</v>
      </c>
      <c r="E1266" s="3">
        <v>69285.0</v>
      </c>
      <c r="F1266" s="4">
        <v>57328.0</v>
      </c>
    </row>
    <row r="1267" ht="14.25" customHeight="1">
      <c r="A1267" s="2">
        <v>2018.0</v>
      </c>
      <c r="B1267" s="2" t="s">
        <v>60</v>
      </c>
      <c r="C1267" s="2" t="s">
        <v>24</v>
      </c>
      <c r="D1267" s="3">
        <v>42809.0</v>
      </c>
      <c r="E1267" s="3">
        <v>452753.0</v>
      </c>
      <c r="F1267" s="4">
        <v>79500.0</v>
      </c>
    </row>
    <row r="1268" ht="14.25" customHeight="1">
      <c r="A1268" s="2">
        <v>2018.0</v>
      </c>
      <c r="B1268" s="2" t="s">
        <v>60</v>
      </c>
      <c r="C1268" s="2" t="s">
        <v>25</v>
      </c>
      <c r="D1268" s="3">
        <v>47416.0</v>
      </c>
      <c r="E1268" s="3">
        <v>587518.0</v>
      </c>
      <c r="F1268" s="4">
        <v>107875.0</v>
      </c>
    </row>
    <row r="1269" ht="14.25" customHeight="1">
      <c r="A1269" s="2">
        <v>2018.0</v>
      </c>
      <c r="B1269" s="2" t="s">
        <v>60</v>
      </c>
      <c r="C1269" s="2" t="s">
        <v>26</v>
      </c>
      <c r="D1269" s="3">
        <v>42545.0</v>
      </c>
      <c r="E1269" s="3">
        <v>657930.0</v>
      </c>
      <c r="F1269" s="4">
        <v>69377.0</v>
      </c>
    </row>
    <row r="1270" ht="14.25" customHeight="1">
      <c r="A1270" s="2">
        <v>2018.0</v>
      </c>
      <c r="B1270" s="2" t="s">
        <v>60</v>
      </c>
      <c r="C1270" s="2" t="s">
        <v>27</v>
      </c>
      <c r="D1270" s="3">
        <v>32020.0</v>
      </c>
      <c r="E1270" s="3">
        <v>378493.0</v>
      </c>
      <c r="F1270" s="4">
        <v>82535.0</v>
      </c>
    </row>
    <row r="1271" ht="14.25" customHeight="1">
      <c r="A1271" s="2">
        <v>2018.0</v>
      </c>
      <c r="B1271" s="2" t="s">
        <v>60</v>
      </c>
      <c r="C1271" s="2" t="s">
        <v>28</v>
      </c>
      <c r="D1271" s="3">
        <v>12259.0</v>
      </c>
      <c r="E1271" s="3">
        <v>109842.0</v>
      </c>
      <c r="F1271" s="4">
        <v>42132.0</v>
      </c>
    </row>
    <row r="1272" ht="14.25" customHeight="1">
      <c r="A1272" s="2">
        <v>2018.0</v>
      </c>
      <c r="B1272" s="2" t="s">
        <v>60</v>
      </c>
      <c r="C1272" s="2" t="s">
        <v>29</v>
      </c>
      <c r="D1272" s="3">
        <v>32577.0</v>
      </c>
      <c r="E1272" s="3">
        <v>385727.0</v>
      </c>
      <c r="F1272" s="4">
        <v>66429.0</v>
      </c>
    </row>
    <row r="1273" ht="14.25" customHeight="1">
      <c r="A1273" s="2">
        <v>2018.0</v>
      </c>
      <c r="B1273" s="2" t="s">
        <v>60</v>
      </c>
      <c r="C1273" s="2" t="s">
        <v>30</v>
      </c>
      <c r="D1273" s="3">
        <v>9359.0</v>
      </c>
      <c r="E1273" s="3">
        <v>42410.0</v>
      </c>
      <c r="F1273" s="4">
        <v>52271.0</v>
      </c>
    </row>
    <row r="1274" ht="14.25" customHeight="1">
      <c r="A1274" s="2">
        <v>2018.0</v>
      </c>
      <c r="B1274" s="2" t="s">
        <v>60</v>
      </c>
      <c r="C1274" s="2" t="s">
        <v>31</v>
      </c>
      <c r="D1274" s="3">
        <v>11582.0</v>
      </c>
      <c r="E1274" s="3">
        <v>119167.0</v>
      </c>
      <c r="F1274" s="4">
        <v>58836.0</v>
      </c>
    </row>
    <row r="1275" ht="14.25" customHeight="1">
      <c r="A1275" s="2">
        <v>2018.0</v>
      </c>
      <c r="B1275" s="2" t="s">
        <v>60</v>
      </c>
      <c r="C1275" s="2" t="s">
        <v>32</v>
      </c>
      <c r="D1275" s="3">
        <v>19970.0</v>
      </c>
      <c r="E1275" s="3">
        <v>190736.0</v>
      </c>
      <c r="F1275" s="4">
        <v>61821.0</v>
      </c>
    </row>
    <row r="1276" ht="14.25" customHeight="1">
      <c r="A1276" s="2">
        <v>2018.0</v>
      </c>
      <c r="B1276" s="2" t="s">
        <v>60</v>
      </c>
      <c r="C1276" s="2" t="s">
        <v>33</v>
      </c>
      <c r="D1276" s="3">
        <v>12323.0</v>
      </c>
      <c r="E1276" s="3">
        <v>82831.0</v>
      </c>
      <c r="F1276" s="4">
        <v>77486.0</v>
      </c>
    </row>
    <row r="1277" ht="14.25" customHeight="1">
      <c r="A1277" s="2">
        <v>2018.0</v>
      </c>
      <c r="B1277" s="2" t="s">
        <v>60</v>
      </c>
      <c r="C1277" s="2" t="s">
        <v>34</v>
      </c>
      <c r="D1277" s="3">
        <v>51837.0</v>
      </c>
      <c r="E1277" s="3">
        <v>671419.0</v>
      </c>
      <c r="F1277" s="4">
        <v>90784.0</v>
      </c>
    </row>
    <row r="1278" ht="14.25" customHeight="1">
      <c r="A1278" s="2">
        <v>2018.0</v>
      </c>
      <c r="B1278" s="2" t="s">
        <v>60</v>
      </c>
      <c r="C1278" s="2" t="s">
        <v>35</v>
      </c>
      <c r="D1278" s="3">
        <v>10669.0</v>
      </c>
      <c r="E1278" s="3">
        <v>106930.0</v>
      </c>
      <c r="F1278" s="4">
        <v>61899.0</v>
      </c>
    </row>
    <row r="1279" ht="14.25" customHeight="1">
      <c r="A1279" s="2">
        <v>2018.0</v>
      </c>
      <c r="B1279" s="2" t="s">
        <v>60</v>
      </c>
      <c r="C1279" s="2" t="s">
        <v>36</v>
      </c>
      <c r="D1279" s="3">
        <v>112471.0</v>
      </c>
      <c r="E1279" s="3">
        <v>1339421.0</v>
      </c>
      <c r="F1279" s="4">
        <v>95057.0</v>
      </c>
    </row>
    <row r="1280" ht="14.25" customHeight="1">
      <c r="A1280" s="2">
        <v>2018.0</v>
      </c>
      <c r="B1280" s="2" t="s">
        <v>60</v>
      </c>
      <c r="C1280" s="2" t="s">
        <v>37</v>
      </c>
      <c r="D1280" s="3">
        <v>58892.0</v>
      </c>
      <c r="E1280" s="3">
        <v>635554.0</v>
      </c>
      <c r="F1280" s="4">
        <v>65609.0</v>
      </c>
    </row>
    <row r="1281" ht="14.25" customHeight="1">
      <c r="A1281" s="2">
        <v>2018.0</v>
      </c>
      <c r="B1281" s="2" t="s">
        <v>60</v>
      </c>
      <c r="C1281" s="2" t="s">
        <v>38</v>
      </c>
      <c r="D1281" s="3">
        <v>5130.0</v>
      </c>
      <c r="E1281" s="3">
        <v>34560.0</v>
      </c>
      <c r="F1281" s="4">
        <v>61774.0</v>
      </c>
    </row>
    <row r="1282" ht="14.25" customHeight="1">
      <c r="A1282" s="2">
        <v>2018.0</v>
      </c>
      <c r="B1282" s="2" t="s">
        <v>60</v>
      </c>
      <c r="C1282" s="2" t="s">
        <v>39</v>
      </c>
      <c r="D1282" s="3">
        <v>53280.0</v>
      </c>
      <c r="E1282" s="3">
        <v>729430.0</v>
      </c>
      <c r="F1282" s="4">
        <v>64006.0</v>
      </c>
    </row>
    <row r="1283" ht="14.25" customHeight="1">
      <c r="A1283" s="2">
        <v>2018.0</v>
      </c>
      <c r="B1283" s="2" t="s">
        <v>60</v>
      </c>
      <c r="C1283" s="2" t="s">
        <v>40</v>
      </c>
      <c r="D1283" s="3">
        <v>20594.0</v>
      </c>
      <c r="E1283" s="3">
        <v>191261.0</v>
      </c>
      <c r="F1283" s="4">
        <v>52227.0</v>
      </c>
    </row>
    <row r="1284" ht="14.25" customHeight="1">
      <c r="A1284" s="2">
        <v>2018.0</v>
      </c>
      <c r="B1284" s="2" t="s">
        <v>60</v>
      </c>
      <c r="C1284" s="2" t="s">
        <v>41</v>
      </c>
      <c r="D1284" s="3">
        <v>25462.0</v>
      </c>
      <c r="E1284" s="3">
        <v>248627.0</v>
      </c>
      <c r="F1284" s="4">
        <v>69806.0</v>
      </c>
    </row>
    <row r="1285" ht="14.25" customHeight="1">
      <c r="A1285" s="2">
        <v>2018.0</v>
      </c>
      <c r="B1285" s="2" t="s">
        <v>60</v>
      </c>
      <c r="C1285" s="2" t="s">
        <v>42</v>
      </c>
      <c r="D1285" s="3">
        <v>63415.0</v>
      </c>
      <c r="E1285" s="3">
        <v>806555.0</v>
      </c>
      <c r="F1285" s="4">
        <v>78092.0</v>
      </c>
    </row>
    <row r="1286" ht="14.25" customHeight="1">
      <c r="A1286" s="2">
        <v>2018.0</v>
      </c>
      <c r="B1286" s="2" t="s">
        <v>60</v>
      </c>
      <c r="C1286" s="2" t="s">
        <v>43</v>
      </c>
      <c r="D1286" s="3">
        <v>8651.0</v>
      </c>
      <c r="E1286" s="3">
        <v>68430.0</v>
      </c>
      <c r="F1286" s="4">
        <v>68957.0</v>
      </c>
    </row>
    <row r="1287" ht="14.25" customHeight="1">
      <c r="A1287" s="2">
        <v>2018.0</v>
      </c>
      <c r="B1287" s="2" t="s">
        <v>60</v>
      </c>
      <c r="C1287" s="2" t="s">
        <v>44</v>
      </c>
      <c r="D1287" s="3">
        <v>26993.0</v>
      </c>
      <c r="E1287" s="3">
        <v>293499.0</v>
      </c>
      <c r="F1287" s="4">
        <v>50391.0</v>
      </c>
    </row>
    <row r="1288" ht="14.25" customHeight="1">
      <c r="A1288" s="2">
        <v>2018.0</v>
      </c>
      <c r="B1288" s="2" t="s">
        <v>60</v>
      </c>
      <c r="C1288" s="2" t="s">
        <v>45</v>
      </c>
      <c r="D1288" s="3">
        <v>5205.0</v>
      </c>
      <c r="E1288" s="3">
        <v>32354.0</v>
      </c>
      <c r="F1288" s="4">
        <v>56384.0</v>
      </c>
    </row>
    <row r="1289" ht="14.25" customHeight="1">
      <c r="A1289" s="2">
        <v>2018.0</v>
      </c>
      <c r="B1289" s="2" t="s">
        <v>60</v>
      </c>
      <c r="C1289" s="2" t="s">
        <v>46</v>
      </c>
      <c r="D1289" s="3">
        <v>29519.0</v>
      </c>
      <c r="E1289" s="3">
        <v>417345.0</v>
      </c>
      <c r="F1289" s="4">
        <v>59851.0</v>
      </c>
    </row>
    <row r="1290" ht="14.25" customHeight="1">
      <c r="A1290" s="2">
        <v>2018.0</v>
      </c>
      <c r="B1290" s="2" t="s">
        <v>60</v>
      </c>
      <c r="C1290" s="2" t="s">
        <v>47</v>
      </c>
      <c r="D1290" s="3">
        <v>134025.0</v>
      </c>
      <c r="E1290" s="3">
        <v>1736415.0</v>
      </c>
      <c r="F1290" s="4">
        <v>74443.0</v>
      </c>
    </row>
    <row r="1291" ht="14.25" customHeight="1">
      <c r="A1291" s="2">
        <v>2018.0</v>
      </c>
      <c r="B1291" s="2" t="s">
        <v>60</v>
      </c>
      <c r="C1291" s="2" t="s">
        <v>48</v>
      </c>
      <c r="D1291" s="3">
        <v>23036.0</v>
      </c>
      <c r="E1291" s="3">
        <v>215564.0</v>
      </c>
      <c r="F1291" s="4">
        <v>59543.0</v>
      </c>
    </row>
    <row r="1292" ht="14.25" customHeight="1">
      <c r="A1292" s="2">
        <v>2018.0</v>
      </c>
      <c r="B1292" s="2" t="s">
        <v>60</v>
      </c>
      <c r="C1292" s="2" t="s">
        <v>49</v>
      </c>
      <c r="D1292" s="3">
        <v>5661.0</v>
      </c>
      <c r="E1292" s="3">
        <v>28976.0</v>
      </c>
      <c r="F1292" s="4">
        <v>64917.0</v>
      </c>
    </row>
    <row r="1293" ht="14.25" customHeight="1">
      <c r="A1293" s="2">
        <v>2018.0</v>
      </c>
      <c r="B1293" s="2" t="s">
        <v>60</v>
      </c>
      <c r="C1293" s="2" t="s">
        <v>50</v>
      </c>
      <c r="D1293" s="3">
        <v>58849.0</v>
      </c>
      <c r="E1293" s="3">
        <v>746452.0</v>
      </c>
      <c r="F1293" s="4">
        <v>87511.0</v>
      </c>
    </row>
    <row r="1294" ht="14.25" customHeight="1">
      <c r="A1294" s="2">
        <v>2018.0</v>
      </c>
      <c r="B1294" s="2" t="s">
        <v>60</v>
      </c>
      <c r="C1294" s="2" t="s">
        <v>51</v>
      </c>
      <c r="D1294" s="3">
        <v>40209.0</v>
      </c>
      <c r="E1294" s="3">
        <v>414712.0</v>
      </c>
      <c r="F1294" s="4">
        <v>82245.0</v>
      </c>
    </row>
    <row r="1295" ht="14.25" customHeight="1">
      <c r="A1295" s="2">
        <v>2018.0</v>
      </c>
      <c r="B1295" s="2" t="s">
        <v>60</v>
      </c>
      <c r="C1295" s="2" t="s">
        <v>52</v>
      </c>
      <c r="D1295" s="3">
        <v>8323.0</v>
      </c>
      <c r="E1295" s="3">
        <v>68965.0</v>
      </c>
      <c r="F1295" s="4">
        <v>51745.0</v>
      </c>
    </row>
    <row r="1296" ht="14.25" customHeight="1">
      <c r="A1296" s="2">
        <v>2018.0</v>
      </c>
      <c r="B1296" s="2" t="s">
        <v>60</v>
      </c>
      <c r="C1296" s="2" t="s">
        <v>53</v>
      </c>
      <c r="D1296" s="3">
        <v>25856.0</v>
      </c>
      <c r="E1296" s="3">
        <v>327719.0</v>
      </c>
      <c r="F1296" s="4">
        <v>60773.0</v>
      </c>
    </row>
    <row r="1297" ht="14.25" customHeight="1">
      <c r="A1297" s="2">
        <v>2018.0</v>
      </c>
      <c r="B1297" s="2" t="s">
        <v>60</v>
      </c>
      <c r="C1297" s="2" t="s">
        <v>54</v>
      </c>
      <c r="D1297" s="3">
        <v>4559.0</v>
      </c>
      <c r="E1297" s="3">
        <v>18733.0</v>
      </c>
      <c r="F1297" s="4">
        <v>52783.0</v>
      </c>
    </row>
    <row r="1298" ht="14.25" customHeight="1">
      <c r="A1298" s="2">
        <v>2018.0</v>
      </c>
      <c r="B1298" s="2" t="s">
        <v>61</v>
      </c>
      <c r="C1298" s="2" t="s">
        <v>7</v>
      </c>
      <c r="D1298" s="3">
        <v>12678.0</v>
      </c>
      <c r="E1298" s="3">
        <v>233306.0</v>
      </c>
      <c r="F1298" s="4">
        <v>46432.0</v>
      </c>
    </row>
    <row r="1299" ht="14.25" customHeight="1">
      <c r="A1299" s="2">
        <v>2018.0</v>
      </c>
      <c r="B1299" s="2" t="s">
        <v>61</v>
      </c>
      <c r="C1299" s="2" t="s">
        <v>8</v>
      </c>
      <c r="D1299" s="3">
        <v>18037.0</v>
      </c>
      <c r="E1299" s="3">
        <v>440616.0</v>
      </c>
      <c r="F1299" s="4">
        <v>51125.0</v>
      </c>
    </row>
    <row r="1300" ht="14.25" customHeight="1">
      <c r="A1300" s="2">
        <v>2018.0</v>
      </c>
      <c r="B1300" s="2" t="s">
        <v>61</v>
      </c>
      <c r="C1300" s="2" t="s">
        <v>9</v>
      </c>
      <c r="D1300" s="3">
        <v>15788.0</v>
      </c>
      <c r="E1300" s="3">
        <v>186119.0</v>
      </c>
      <c r="F1300" s="4">
        <v>42468.0</v>
      </c>
    </row>
    <row r="1301" ht="14.25" customHeight="1">
      <c r="A1301" s="2">
        <v>2018.0</v>
      </c>
      <c r="B1301" s="2" t="s">
        <v>61</v>
      </c>
      <c r="C1301" s="2" t="s">
        <v>10</v>
      </c>
      <c r="D1301" s="3">
        <v>618901.0</v>
      </c>
      <c r="E1301" s="3">
        <v>2649228.0</v>
      </c>
      <c r="F1301" s="4">
        <v>52187.0</v>
      </c>
    </row>
    <row r="1302" ht="14.25" customHeight="1">
      <c r="A1302" s="2">
        <v>2018.0</v>
      </c>
      <c r="B1302" s="2" t="s">
        <v>61</v>
      </c>
      <c r="C1302" s="2" t="s">
        <v>11</v>
      </c>
      <c r="D1302" s="3">
        <v>21666.0</v>
      </c>
      <c r="E1302" s="3">
        <v>335274.0</v>
      </c>
      <c r="F1302" s="4">
        <v>50156.0</v>
      </c>
    </row>
    <row r="1303" ht="14.25" customHeight="1">
      <c r="A1303" s="2">
        <v>2018.0</v>
      </c>
      <c r="B1303" s="2" t="s">
        <v>61</v>
      </c>
      <c r="C1303" s="2" t="s">
        <v>12</v>
      </c>
      <c r="D1303" s="3">
        <v>13090.0</v>
      </c>
      <c r="E1303" s="3">
        <v>326866.0</v>
      </c>
      <c r="F1303" s="4">
        <v>55369.0</v>
      </c>
    </row>
    <row r="1304" ht="14.25" customHeight="1">
      <c r="A1304" s="2">
        <v>2018.0</v>
      </c>
      <c r="B1304" s="2" t="s">
        <v>61</v>
      </c>
      <c r="C1304" s="2" t="s">
        <v>13</v>
      </c>
      <c r="D1304" s="3">
        <v>5063.0</v>
      </c>
      <c r="E1304" s="3">
        <v>75524.0</v>
      </c>
      <c r="F1304" s="4">
        <v>53795.0</v>
      </c>
    </row>
    <row r="1305" ht="14.25" customHeight="1">
      <c r="A1305" s="2">
        <v>2018.0</v>
      </c>
      <c r="B1305" s="2" t="s">
        <v>61</v>
      </c>
      <c r="C1305" s="2" t="s">
        <v>14</v>
      </c>
      <c r="D1305" s="3">
        <v>73761.0</v>
      </c>
      <c r="E1305" s="3">
        <v>1287814.0</v>
      </c>
      <c r="F1305" s="4">
        <v>50781.0</v>
      </c>
    </row>
    <row r="1306" ht="14.25" customHeight="1">
      <c r="A1306" s="2">
        <v>2018.0</v>
      </c>
      <c r="B1306" s="2" t="s">
        <v>61</v>
      </c>
      <c r="C1306" s="2" t="s">
        <v>15</v>
      </c>
      <c r="D1306" s="3">
        <v>28952.0</v>
      </c>
      <c r="E1306" s="3">
        <v>562436.0</v>
      </c>
      <c r="F1306" s="4">
        <v>52062.0</v>
      </c>
    </row>
    <row r="1307" ht="14.25" customHeight="1">
      <c r="A1307" s="2">
        <v>2018.0</v>
      </c>
      <c r="B1307" s="2" t="s">
        <v>61</v>
      </c>
      <c r="C1307" s="2" t="s">
        <v>16</v>
      </c>
      <c r="D1307" s="3">
        <v>7824.0</v>
      </c>
      <c r="E1307" s="3">
        <v>100212.0</v>
      </c>
      <c r="F1307" s="4">
        <v>42047.0</v>
      </c>
    </row>
    <row r="1308" ht="14.25" customHeight="1">
      <c r="A1308" s="2">
        <v>2018.0</v>
      </c>
      <c r="B1308" s="2" t="s">
        <v>61</v>
      </c>
      <c r="C1308" s="2" t="s">
        <v>17</v>
      </c>
      <c r="D1308" s="3">
        <v>34720.0</v>
      </c>
      <c r="E1308" s="3">
        <v>919288.0</v>
      </c>
      <c r="F1308" s="4">
        <v>50959.0</v>
      </c>
    </row>
    <row r="1309" ht="14.25" customHeight="1">
      <c r="A1309" s="2">
        <v>2018.0</v>
      </c>
      <c r="B1309" s="2" t="s">
        <v>61</v>
      </c>
      <c r="C1309" s="2" t="s">
        <v>18</v>
      </c>
      <c r="D1309" s="3">
        <v>15692.0</v>
      </c>
      <c r="E1309" s="3">
        <v>459398.0</v>
      </c>
      <c r="F1309" s="4">
        <v>47681.0</v>
      </c>
    </row>
    <row r="1310" ht="14.25" customHeight="1">
      <c r="A1310" s="2">
        <v>2018.0</v>
      </c>
      <c r="B1310" s="2" t="s">
        <v>61</v>
      </c>
      <c r="C1310" s="2" t="s">
        <v>19</v>
      </c>
      <c r="D1310" s="3">
        <v>11589.0</v>
      </c>
      <c r="E1310" s="3">
        <v>219674.0</v>
      </c>
      <c r="F1310" s="4">
        <v>43022.0</v>
      </c>
    </row>
    <row r="1311" ht="14.25" customHeight="1">
      <c r="A1311" s="2">
        <v>2018.0</v>
      </c>
      <c r="B1311" s="2" t="s">
        <v>61</v>
      </c>
      <c r="C1311" s="2" t="s">
        <v>20</v>
      </c>
      <c r="D1311" s="3">
        <v>10277.0</v>
      </c>
      <c r="E1311" s="3">
        <v>195132.0</v>
      </c>
      <c r="F1311" s="4">
        <v>42586.0</v>
      </c>
    </row>
    <row r="1312" ht="14.25" customHeight="1">
      <c r="A1312" s="2">
        <v>2018.0</v>
      </c>
      <c r="B1312" s="2" t="s">
        <v>61</v>
      </c>
      <c r="C1312" s="2" t="s">
        <v>21</v>
      </c>
      <c r="D1312" s="3">
        <v>18161.0</v>
      </c>
      <c r="E1312" s="3">
        <v>267486.0</v>
      </c>
      <c r="F1312" s="4">
        <v>48210.0</v>
      </c>
    </row>
    <row r="1313" ht="14.25" customHeight="1">
      <c r="A1313" s="2">
        <v>2018.0</v>
      </c>
      <c r="B1313" s="2" t="s">
        <v>61</v>
      </c>
      <c r="C1313" s="2" t="s">
        <v>22</v>
      </c>
      <c r="D1313" s="3">
        <v>15480.0</v>
      </c>
      <c r="E1313" s="3">
        <v>300015.0</v>
      </c>
      <c r="F1313" s="4">
        <v>43339.0</v>
      </c>
    </row>
    <row r="1314" ht="14.25" customHeight="1">
      <c r="A1314" s="2">
        <v>2018.0</v>
      </c>
      <c r="B1314" s="2" t="s">
        <v>61</v>
      </c>
      <c r="C1314" s="2" t="s">
        <v>23</v>
      </c>
      <c r="D1314" s="3">
        <v>5483.0</v>
      </c>
      <c r="E1314" s="3">
        <v>118009.0</v>
      </c>
      <c r="F1314" s="4">
        <v>47535.0</v>
      </c>
    </row>
    <row r="1315" ht="14.25" customHeight="1">
      <c r="A1315" s="2">
        <v>2018.0</v>
      </c>
      <c r="B1315" s="2" t="s">
        <v>61</v>
      </c>
      <c r="C1315" s="2" t="s">
        <v>24</v>
      </c>
      <c r="D1315" s="3">
        <v>20856.0</v>
      </c>
      <c r="E1315" s="3">
        <v>445328.0</v>
      </c>
      <c r="F1315" s="4">
        <v>54310.0</v>
      </c>
    </row>
    <row r="1316" ht="14.25" customHeight="1">
      <c r="A1316" s="2">
        <v>2018.0</v>
      </c>
      <c r="B1316" s="2" t="s">
        <v>61</v>
      </c>
      <c r="C1316" s="2" t="s">
        <v>25</v>
      </c>
      <c r="D1316" s="3">
        <v>66364.0</v>
      </c>
      <c r="E1316" s="3">
        <v>773683.0</v>
      </c>
      <c r="F1316" s="4">
        <v>58448.0</v>
      </c>
    </row>
    <row r="1317" ht="14.25" customHeight="1">
      <c r="A1317" s="2">
        <v>2018.0</v>
      </c>
      <c r="B1317" s="2" t="s">
        <v>61</v>
      </c>
      <c r="C1317" s="2" t="s">
        <v>26</v>
      </c>
      <c r="D1317" s="3">
        <v>24822.0</v>
      </c>
      <c r="E1317" s="3">
        <v>659230.0</v>
      </c>
      <c r="F1317" s="4">
        <v>49739.0</v>
      </c>
    </row>
    <row r="1318" ht="14.25" customHeight="1">
      <c r="A1318" s="2">
        <v>2018.0</v>
      </c>
      <c r="B1318" s="2" t="s">
        <v>61</v>
      </c>
      <c r="C1318" s="2" t="s">
        <v>27</v>
      </c>
      <c r="D1318" s="3">
        <v>19210.0</v>
      </c>
      <c r="E1318" s="3">
        <v>526556.0</v>
      </c>
      <c r="F1318" s="4">
        <v>51469.0</v>
      </c>
    </row>
    <row r="1319" ht="14.25" customHeight="1">
      <c r="A1319" s="2">
        <v>2018.0</v>
      </c>
      <c r="B1319" s="2" t="s">
        <v>61</v>
      </c>
      <c r="C1319" s="2" t="s">
        <v>28</v>
      </c>
      <c r="D1319" s="3">
        <v>7531.0</v>
      </c>
      <c r="E1319" s="3">
        <v>144105.0</v>
      </c>
      <c r="F1319" s="4">
        <v>41620.0</v>
      </c>
    </row>
    <row r="1320" ht="14.25" customHeight="1">
      <c r="A1320" s="2">
        <v>2018.0</v>
      </c>
      <c r="B1320" s="2" t="s">
        <v>61</v>
      </c>
      <c r="C1320" s="2" t="s">
        <v>29</v>
      </c>
      <c r="D1320" s="3">
        <v>48555.0</v>
      </c>
      <c r="E1320" s="3">
        <v>454728.0</v>
      </c>
      <c r="F1320" s="4">
        <v>46127.0</v>
      </c>
    </row>
    <row r="1321" ht="14.25" customHeight="1">
      <c r="A1321" s="2">
        <v>2018.0</v>
      </c>
      <c r="B1321" s="2" t="s">
        <v>61</v>
      </c>
      <c r="C1321" s="2" t="s">
        <v>30</v>
      </c>
      <c r="D1321" s="3">
        <v>4637.0</v>
      </c>
      <c r="E1321" s="3">
        <v>73530.0</v>
      </c>
      <c r="F1321" s="4">
        <v>47539.0</v>
      </c>
    </row>
    <row r="1322" ht="14.25" customHeight="1">
      <c r="A1322" s="2">
        <v>2018.0</v>
      </c>
      <c r="B1322" s="2" t="s">
        <v>61</v>
      </c>
      <c r="C1322" s="2" t="s">
        <v>31</v>
      </c>
      <c r="D1322" s="3">
        <v>12205.0</v>
      </c>
      <c r="E1322" s="3">
        <v>138155.0</v>
      </c>
      <c r="F1322" s="4">
        <v>46678.0</v>
      </c>
    </row>
    <row r="1323" ht="14.25" customHeight="1">
      <c r="A1323" s="2">
        <v>2018.0</v>
      </c>
      <c r="B1323" s="2" t="s">
        <v>61</v>
      </c>
      <c r="C1323" s="2" t="s">
        <v>32</v>
      </c>
      <c r="D1323" s="3">
        <v>8913.0</v>
      </c>
      <c r="E1323" s="3">
        <v>139036.0</v>
      </c>
      <c r="F1323" s="4">
        <v>54167.0</v>
      </c>
    </row>
    <row r="1324" ht="14.25" customHeight="1">
      <c r="A1324" s="2">
        <v>2018.0</v>
      </c>
      <c r="B1324" s="2" t="s">
        <v>61</v>
      </c>
      <c r="C1324" s="2" t="s">
        <v>33</v>
      </c>
      <c r="D1324" s="3">
        <v>4700.0</v>
      </c>
      <c r="E1324" s="3">
        <v>112567.0</v>
      </c>
      <c r="F1324" s="4">
        <v>56317.0</v>
      </c>
    </row>
    <row r="1325" ht="14.25" customHeight="1">
      <c r="A1325" s="2">
        <v>2018.0</v>
      </c>
      <c r="B1325" s="2" t="s">
        <v>61</v>
      </c>
      <c r="C1325" s="2" t="s">
        <v>34</v>
      </c>
      <c r="D1325" s="3">
        <v>37328.0</v>
      </c>
      <c r="E1325" s="3">
        <v>656716.0</v>
      </c>
      <c r="F1325" s="4">
        <v>53402.0</v>
      </c>
    </row>
    <row r="1326" ht="14.25" customHeight="1">
      <c r="A1326" s="2">
        <v>2018.0</v>
      </c>
      <c r="B1326" s="2" t="s">
        <v>61</v>
      </c>
      <c r="C1326" s="2" t="s">
        <v>35</v>
      </c>
      <c r="D1326" s="3">
        <v>10221.0</v>
      </c>
      <c r="E1326" s="3">
        <v>128590.0</v>
      </c>
      <c r="F1326" s="4">
        <v>41645.0</v>
      </c>
    </row>
    <row r="1327" ht="14.25" customHeight="1">
      <c r="A1327" s="2">
        <v>2018.0</v>
      </c>
      <c r="B1327" s="2" t="s">
        <v>61</v>
      </c>
      <c r="C1327" s="2" t="s">
        <v>36</v>
      </c>
      <c r="D1327" s="3">
        <v>67399.0</v>
      </c>
      <c r="E1327" s="3">
        <v>1914153.0</v>
      </c>
      <c r="F1327" s="4">
        <v>53467.0</v>
      </c>
    </row>
    <row r="1328" ht="14.25" customHeight="1">
      <c r="A1328" s="2">
        <v>2018.0</v>
      </c>
      <c r="B1328" s="2" t="s">
        <v>61</v>
      </c>
      <c r="C1328" s="2" t="s">
        <v>37</v>
      </c>
      <c r="D1328" s="3">
        <v>27210.0</v>
      </c>
      <c r="E1328" s="3">
        <v>592067.0</v>
      </c>
      <c r="F1328" s="4">
        <v>48381.0</v>
      </c>
    </row>
    <row r="1329" ht="14.25" customHeight="1">
      <c r="A1329" s="2">
        <v>2018.0</v>
      </c>
      <c r="B1329" s="2" t="s">
        <v>61</v>
      </c>
      <c r="C1329" s="2" t="s">
        <v>38</v>
      </c>
      <c r="D1329" s="3">
        <v>2558.0</v>
      </c>
      <c r="E1329" s="3">
        <v>62184.0</v>
      </c>
      <c r="F1329" s="4">
        <v>51404.0</v>
      </c>
    </row>
    <row r="1330" ht="14.25" customHeight="1">
      <c r="A1330" s="2">
        <v>2018.0</v>
      </c>
      <c r="B1330" s="2" t="s">
        <v>61</v>
      </c>
      <c r="C1330" s="2" t="s">
        <v>39</v>
      </c>
      <c r="D1330" s="3">
        <v>34508.0</v>
      </c>
      <c r="E1330" s="3">
        <v>904140.0</v>
      </c>
      <c r="F1330" s="4">
        <v>46408.0</v>
      </c>
    </row>
    <row r="1331" ht="14.25" customHeight="1">
      <c r="A1331" s="2">
        <v>2018.0</v>
      </c>
      <c r="B1331" s="2" t="s">
        <v>61</v>
      </c>
      <c r="C1331" s="2" t="s">
        <v>40</v>
      </c>
      <c r="D1331" s="3">
        <v>13563.0</v>
      </c>
      <c r="E1331" s="3">
        <v>209863.0</v>
      </c>
      <c r="F1331" s="4">
        <v>45570.0</v>
      </c>
    </row>
    <row r="1332" ht="14.25" customHeight="1">
      <c r="A1332" s="2">
        <v>2018.0</v>
      </c>
      <c r="B1332" s="2" t="s">
        <v>61</v>
      </c>
      <c r="C1332" s="2" t="s">
        <v>41</v>
      </c>
      <c r="D1332" s="3">
        <v>15708.0</v>
      </c>
      <c r="E1332" s="3">
        <v>288939.0</v>
      </c>
      <c r="F1332" s="4">
        <v>50107.0</v>
      </c>
    </row>
    <row r="1333" ht="14.25" customHeight="1">
      <c r="A1333" s="2">
        <v>2018.0</v>
      </c>
      <c r="B1333" s="2" t="s">
        <v>61</v>
      </c>
      <c r="C1333" s="2" t="s">
        <v>42</v>
      </c>
      <c r="D1333" s="3">
        <v>57768.0</v>
      </c>
      <c r="E1333" s="3">
        <v>1209344.0</v>
      </c>
      <c r="F1333" s="4">
        <v>51808.0</v>
      </c>
    </row>
    <row r="1334" ht="14.25" customHeight="1">
      <c r="A1334" s="2">
        <v>2018.0</v>
      </c>
      <c r="B1334" s="2" t="s">
        <v>61</v>
      </c>
      <c r="C1334" s="2" t="s">
        <v>43</v>
      </c>
      <c r="D1334" s="3">
        <v>4545.0</v>
      </c>
      <c r="E1334" s="3">
        <v>100506.0</v>
      </c>
      <c r="F1334" s="4">
        <v>48716.0</v>
      </c>
    </row>
    <row r="1335" ht="14.25" customHeight="1">
      <c r="A1335" s="2">
        <v>2018.0</v>
      </c>
      <c r="B1335" s="2" t="s">
        <v>61</v>
      </c>
      <c r="C1335" s="2" t="s">
        <v>44</v>
      </c>
      <c r="D1335" s="3">
        <v>11971.0</v>
      </c>
      <c r="E1335" s="3">
        <v>234487.0</v>
      </c>
      <c r="F1335" s="4">
        <v>45993.0</v>
      </c>
    </row>
    <row r="1336" ht="14.25" customHeight="1">
      <c r="A1336" s="2">
        <v>2018.0</v>
      </c>
      <c r="B1336" s="2" t="s">
        <v>61</v>
      </c>
      <c r="C1336" s="2" t="s">
        <v>45</v>
      </c>
      <c r="D1336" s="3">
        <v>2839.0</v>
      </c>
      <c r="E1336" s="3">
        <v>67868.0</v>
      </c>
      <c r="F1336" s="4">
        <v>50399.0</v>
      </c>
    </row>
    <row r="1337" ht="14.25" customHeight="1">
      <c r="A1337" s="2">
        <v>2018.0</v>
      </c>
      <c r="B1337" s="2" t="s">
        <v>61</v>
      </c>
      <c r="C1337" s="2" t="s">
        <v>46</v>
      </c>
      <c r="D1337" s="3">
        <v>16127.0</v>
      </c>
      <c r="E1337" s="3">
        <v>420817.0</v>
      </c>
      <c r="F1337" s="4">
        <v>52099.0</v>
      </c>
    </row>
    <row r="1338" ht="14.25" customHeight="1">
      <c r="A1338" s="2">
        <v>2018.0</v>
      </c>
      <c r="B1338" s="2" t="s">
        <v>61</v>
      </c>
      <c r="C1338" s="2" t="s">
        <v>47</v>
      </c>
      <c r="D1338" s="3">
        <v>90552.0</v>
      </c>
      <c r="E1338" s="3">
        <v>1641637.0</v>
      </c>
      <c r="F1338" s="4">
        <v>48036.0</v>
      </c>
    </row>
    <row r="1339" ht="14.25" customHeight="1">
      <c r="A1339" s="2">
        <v>2018.0</v>
      </c>
      <c r="B1339" s="2" t="s">
        <v>61</v>
      </c>
      <c r="C1339" s="2" t="s">
        <v>48</v>
      </c>
      <c r="D1339" s="3">
        <v>12264.0</v>
      </c>
      <c r="E1339" s="3">
        <v>186785.0</v>
      </c>
      <c r="F1339" s="4">
        <v>43696.0</v>
      </c>
    </row>
    <row r="1340" ht="14.25" customHeight="1">
      <c r="A1340" s="2">
        <v>2018.0</v>
      </c>
      <c r="B1340" s="2" t="s">
        <v>61</v>
      </c>
      <c r="C1340" s="2" t="s">
        <v>49</v>
      </c>
      <c r="D1340" s="3">
        <v>2463.0</v>
      </c>
      <c r="E1340" s="3">
        <v>62630.0</v>
      </c>
      <c r="F1340" s="4">
        <v>46699.0</v>
      </c>
    </row>
    <row r="1341" ht="14.25" customHeight="1">
      <c r="A1341" s="2">
        <v>2018.0</v>
      </c>
      <c r="B1341" s="2" t="s">
        <v>61</v>
      </c>
      <c r="C1341" s="2" t="s">
        <v>50</v>
      </c>
      <c r="D1341" s="3">
        <v>43566.0</v>
      </c>
      <c r="E1341" s="3">
        <v>505487.0</v>
      </c>
      <c r="F1341" s="4">
        <v>49627.0</v>
      </c>
    </row>
    <row r="1342" ht="14.25" customHeight="1">
      <c r="A1342" s="2">
        <v>2018.0</v>
      </c>
      <c r="B1342" s="2" t="s">
        <v>61</v>
      </c>
      <c r="C1342" s="2" t="s">
        <v>51</v>
      </c>
      <c r="D1342" s="3">
        <v>61026.0</v>
      </c>
      <c r="E1342" s="3">
        <v>465717.0</v>
      </c>
      <c r="F1342" s="4">
        <v>51354.0</v>
      </c>
    </row>
    <row r="1343" ht="14.25" customHeight="1">
      <c r="A1343" s="2">
        <v>2018.0</v>
      </c>
      <c r="B1343" s="2" t="s">
        <v>61</v>
      </c>
      <c r="C1343" s="2" t="s">
        <v>52</v>
      </c>
      <c r="D1343" s="3">
        <v>5765.0</v>
      </c>
      <c r="E1343" s="3">
        <v>124431.0</v>
      </c>
      <c r="F1343" s="4">
        <v>46182.0</v>
      </c>
    </row>
    <row r="1344" ht="14.25" customHeight="1">
      <c r="A1344" s="2">
        <v>2018.0</v>
      </c>
      <c r="B1344" s="2" t="s">
        <v>61</v>
      </c>
      <c r="C1344" s="2" t="s">
        <v>53</v>
      </c>
      <c r="D1344" s="3">
        <v>28013.0</v>
      </c>
      <c r="E1344" s="3">
        <v>434143.0</v>
      </c>
      <c r="F1344" s="4">
        <v>49195.0</v>
      </c>
    </row>
    <row r="1345" ht="14.25" customHeight="1">
      <c r="A1345" s="2">
        <v>2018.0</v>
      </c>
      <c r="B1345" s="2" t="s">
        <v>61</v>
      </c>
      <c r="C1345" s="2" t="s">
        <v>54</v>
      </c>
      <c r="D1345" s="3">
        <v>3338.0</v>
      </c>
      <c r="E1345" s="3">
        <v>26972.0</v>
      </c>
      <c r="F1345" s="4">
        <v>42906.0</v>
      </c>
    </row>
    <row r="1346" ht="14.25" customHeight="1">
      <c r="A1346" s="2">
        <v>2018.0</v>
      </c>
      <c r="B1346" s="2" t="s">
        <v>62</v>
      </c>
      <c r="C1346" s="2" t="s">
        <v>7</v>
      </c>
      <c r="D1346" s="3">
        <v>10993.0</v>
      </c>
      <c r="E1346" s="3">
        <v>205942.0</v>
      </c>
      <c r="F1346" s="4">
        <v>16798.0</v>
      </c>
    </row>
    <row r="1347" ht="14.25" customHeight="1">
      <c r="A1347" s="2">
        <v>2018.0</v>
      </c>
      <c r="B1347" s="2" t="s">
        <v>62</v>
      </c>
      <c r="C1347" s="2" t="s">
        <v>8</v>
      </c>
      <c r="D1347" s="3">
        <v>13627.0</v>
      </c>
      <c r="E1347" s="3">
        <v>325897.0</v>
      </c>
      <c r="F1347" s="4">
        <v>24580.0</v>
      </c>
    </row>
    <row r="1348" ht="14.25" customHeight="1">
      <c r="A1348" s="2">
        <v>2018.0</v>
      </c>
      <c r="B1348" s="2" t="s">
        <v>62</v>
      </c>
      <c r="C1348" s="2" t="s">
        <v>9</v>
      </c>
      <c r="D1348" s="3">
        <v>7168.0</v>
      </c>
      <c r="E1348" s="3">
        <v>118405.0</v>
      </c>
      <c r="F1348" s="4">
        <v>16536.0</v>
      </c>
    </row>
    <row r="1349" ht="14.25" customHeight="1">
      <c r="A1349" s="2">
        <v>2018.0</v>
      </c>
      <c r="B1349" s="2" t="s">
        <v>62</v>
      </c>
      <c r="C1349" s="2" t="s">
        <v>10</v>
      </c>
      <c r="D1349" s="3">
        <v>111455.0</v>
      </c>
      <c r="E1349" s="3">
        <v>1988750.0</v>
      </c>
      <c r="F1349" s="4">
        <v>30527.0</v>
      </c>
    </row>
    <row r="1350" ht="14.25" customHeight="1">
      <c r="A1350" s="2">
        <v>2018.0</v>
      </c>
      <c r="B1350" s="2" t="s">
        <v>62</v>
      </c>
      <c r="C1350" s="2" t="s">
        <v>11</v>
      </c>
      <c r="D1350" s="3">
        <v>16939.0</v>
      </c>
      <c r="E1350" s="3">
        <v>339407.0</v>
      </c>
      <c r="F1350" s="4">
        <v>25878.0</v>
      </c>
    </row>
    <row r="1351" ht="14.25" customHeight="1">
      <c r="A1351" s="2">
        <v>2018.0</v>
      </c>
      <c r="B1351" s="2" t="s">
        <v>62</v>
      </c>
      <c r="C1351" s="2" t="s">
        <v>12</v>
      </c>
      <c r="D1351" s="3">
        <v>10668.0</v>
      </c>
      <c r="E1351" s="3">
        <v>157709.0</v>
      </c>
      <c r="F1351" s="4">
        <v>23705.0</v>
      </c>
    </row>
    <row r="1352" ht="14.25" customHeight="1">
      <c r="A1352" s="2">
        <v>2018.0</v>
      </c>
      <c r="B1352" s="2" t="s">
        <v>62</v>
      </c>
      <c r="C1352" s="2" t="s">
        <v>13</v>
      </c>
      <c r="D1352" s="3">
        <v>2637.0</v>
      </c>
      <c r="E1352" s="3">
        <v>51696.0</v>
      </c>
      <c r="F1352" s="4">
        <v>20414.0</v>
      </c>
    </row>
    <row r="1353" ht="14.25" customHeight="1">
      <c r="A1353" s="2">
        <v>2018.0</v>
      </c>
      <c r="B1353" s="2" t="s">
        <v>62</v>
      </c>
      <c r="C1353" s="2" t="s">
        <v>14</v>
      </c>
      <c r="D1353" s="3">
        <v>56587.0</v>
      </c>
      <c r="E1353" s="3">
        <v>1226786.0</v>
      </c>
      <c r="F1353" s="4">
        <v>25881.0</v>
      </c>
    </row>
    <row r="1354" ht="14.25" customHeight="1">
      <c r="A1354" s="2">
        <v>2018.0</v>
      </c>
      <c r="B1354" s="2" t="s">
        <v>62</v>
      </c>
      <c r="C1354" s="2" t="s">
        <v>15</v>
      </c>
      <c r="D1354" s="3">
        <v>24275.0</v>
      </c>
      <c r="E1354" s="3">
        <v>487598.0</v>
      </c>
      <c r="F1354" s="4">
        <v>20604.0</v>
      </c>
    </row>
    <row r="1355" ht="14.25" customHeight="1">
      <c r="A1355" s="2">
        <v>2018.0</v>
      </c>
      <c r="B1355" s="2" t="s">
        <v>62</v>
      </c>
      <c r="C1355" s="2" t="s">
        <v>16</v>
      </c>
      <c r="D1355" s="3">
        <v>5008.0</v>
      </c>
      <c r="E1355" s="3">
        <v>78912.0</v>
      </c>
      <c r="F1355" s="4">
        <v>17141.0</v>
      </c>
    </row>
    <row r="1356" ht="14.25" customHeight="1">
      <c r="A1356" s="2">
        <v>2018.0</v>
      </c>
      <c r="B1356" s="2" t="s">
        <v>62</v>
      </c>
      <c r="C1356" s="2" t="s">
        <v>17</v>
      </c>
      <c r="D1356" s="3">
        <v>32619.0</v>
      </c>
      <c r="E1356" s="3">
        <v>617101.0</v>
      </c>
      <c r="F1356" s="4">
        <v>23765.0</v>
      </c>
    </row>
    <row r="1357" ht="14.25" customHeight="1">
      <c r="A1357" s="2">
        <v>2018.0</v>
      </c>
      <c r="B1357" s="2" t="s">
        <v>62</v>
      </c>
      <c r="C1357" s="2" t="s">
        <v>18</v>
      </c>
      <c r="D1357" s="3">
        <v>15564.0</v>
      </c>
      <c r="E1357" s="3">
        <v>310335.0</v>
      </c>
      <c r="F1357" s="4">
        <v>18981.0</v>
      </c>
    </row>
    <row r="1358" ht="14.25" customHeight="1">
      <c r="A1358" s="2">
        <v>2018.0</v>
      </c>
      <c r="B1358" s="2" t="s">
        <v>62</v>
      </c>
      <c r="C1358" s="2" t="s">
        <v>19</v>
      </c>
      <c r="D1358" s="3">
        <v>8670.0</v>
      </c>
      <c r="E1358" s="3">
        <v>143729.0</v>
      </c>
      <c r="F1358" s="4">
        <v>16799.0</v>
      </c>
    </row>
    <row r="1359" ht="14.25" customHeight="1">
      <c r="A1359" s="2">
        <v>2018.0</v>
      </c>
      <c r="B1359" s="2" t="s">
        <v>62</v>
      </c>
      <c r="C1359" s="2" t="s">
        <v>20</v>
      </c>
      <c r="D1359" s="3">
        <v>6895.0</v>
      </c>
      <c r="E1359" s="3">
        <v>129372.0</v>
      </c>
      <c r="F1359" s="4">
        <v>16764.0</v>
      </c>
    </row>
    <row r="1360" ht="14.25" customHeight="1">
      <c r="A1360" s="2">
        <v>2018.0</v>
      </c>
      <c r="B1360" s="2" t="s">
        <v>62</v>
      </c>
      <c r="C1360" s="2" t="s">
        <v>21</v>
      </c>
      <c r="D1360" s="3">
        <v>10080.0</v>
      </c>
      <c r="E1360" s="3">
        <v>197894.0</v>
      </c>
      <c r="F1360" s="4">
        <v>17719.0</v>
      </c>
    </row>
    <row r="1361" ht="14.25" customHeight="1">
      <c r="A1361" s="2">
        <v>2018.0</v>
      </c>
      <c r="B1361" s="2" t="s">
        <v>62</v>
      </c>
      <c r="C1361" s="2" t="s">
        <v>22</v>
      </c>
      <c r="D1361" s="3">
        <v>12415.0</v>
      </c>
      <c r="E1361" s="3">
        <v>236357.0</v>
      </c>
      <c r="F1361" s="4">
        <v>21264.0</v>
      </c>
    </row>
    <row r="1362" ht="14.25" customHeight="1">
      <c r="A1362" s="2">
        <v>2018.0</v>
      </c>
      <c r="B1362" s="2" t="s">
        <v>62</v>
      </c>
      <c r="C1362" s="2" t="s">
        <v>23</v>
      </c>
      <c r="D1362" s="3">
        <v>5047.0</v>
      </c>
      <c r="E1362" s="3">
        <v>68406.0</v>
      </c>
      <c r="F1362" s="4">
        <v>22087.0</v>
      </c>
    </row>
    <row r="1363" ht="14.25" customHeight="1">
      <c r="A1363" s="2">
        <v>2018.0</v>
      </c>
      <c r="B1363" s="2" t="s">
        <v>62</v>
      </c>
      <c r="C1363" s="2" t="s">
        <v>24</v>
      </c>
      <c r="D1363" s="3">
        <v>14772.0</v>
      </c>
      <c r="E1363" s="3">
        <v>282009.0</v>
      </c>
      <c r="F1363" s="4">
        <v>24012.0</v>
      </c>
    </row>
    <row r="1364" ht="14.25" customHeight="1">
      <c r="A1364" s="2">
        <v>2018.0</v>
      </c>
      <c r="B1364" s="2" t="s">
        <v>62</v>
      </c>
      <c r="C1364" s="2" t="s">
        <v>25</v>
      </c>
      <c r="D1364" s="3">
        <v>20642.0</v>
      </c>
      <c r="E1364" s="3">
        <v>375767.0</v>
      </c>
      <c r="F1364" s="4">
        <v>27758.0</v>
      </c>
    </row>
    <row r="1365" ht="14.25" customHeight="1">
      <c r="A1365" s="2">
        <v>2018.0</v>
      </c>
      <c r="B1365" s="2" t="s">
        <v>62</v>
      </c>
      <c r="C1365" s="2" t="s">
        <v>26</v>
      </c>
      <c r="D1365" s="3">
        <v>22025.0</v>
      </c>
      <c r="E1365" s="3">
        <v>432290.0</v>
      </c>
      <c r="F1365" s="4">
        <v>20566.0</v>
      </c>
    </row>
    <row r="1366" ht="14.25" customHeight="1">
      <c r="A1366" s="2">
        <v>2018.0</v>
      </c>
      <c r="B1366" s="2" t="s">
        <v>62</v>
      </c>
      <c r="C1366" s="2" t="s">
        <v>27</v>
      </c>
      <c r="D1366" s="3">
        <v>15294.0</v>
      </c>
      <c r="E1366" s="3">
        <v>272821.0</v>
      </c>
      <c r="F1366" s="4">
        <v>22507.0</v>
      </c>
    </row>
    <row r="1367" ht="14.25" customHeight="1">
      <c r="A1367" s="2">
        <v>2018.0</v>
      </c>
      <c r="B1367" s="2" t="s">
        <v>62</v>
      </c>
      <c r="C1367" s="2" t="s">
        <v>28</v>
      </c>
      <c r="D1367" s="3">
        <v>6464.0</v>
      </c>
      <c r="E1367" s="3">
        <v>134785.0</v>
      </c>
      <c r="F1367" s="4">
        <v>17523.0</v>
      </c>
    </row>
    <row r="1368" ht="14.25" customHeight="1">
      <c r="A1368" s="2">
        <v>2018.0</v>
      </c>
      <c r="B1368" s="2" t="s">
        <v>62</v>
      </c>
      <c r="C1368" s="2" t="s">
        <v>29</v>
      </c>
      <c r="D1368" s="3">
        <v>14797.0</v>
      </c>
      <c r="E1368" s="3">
        <v>305418.0</v>
      </c>
      <c r="F1368" s="4">
        <v>20892.0</v>
      </c>
    </row>
    <row r="1369" ht="14.25" customHeight="1">
      <c r="A1369" s="2">
        <v>2018.0</v>
      </c>
      <c r="B1369" s="2" t="s">
        <v>62</v>
      </c>
      <c r="C1369" s="2" t="s">
        <v>30</v>
      </c>
      <c r="D1369" s="3">
        <v>5071.0</v>
      </c>
      <c r="E1369" s="3">
        <v>66044.0</v>
      </c>
      <c r="F1369" s="4">
        <v>19150.0</v>
      </c>
    </row>
    <row r="1370" ht="14.25" customHeight="1">
      <c r="A1370" s="2">
        <v>2018.0</v>
      </c>
      <c r="B1370" s="2" t="s">
        <v>62</v>
      </c>
      <c r="C1370" s="2" t="s">
        <v>31</v>
      </c>
      <c r="D1370" s="3">
        <v>5561.0</v>
      </c>
      <c r="E1370" s="3">
        <v>92581.0</v>
      </c>
      <c r="F1370" s="4">
        <v>16715.0</v>
      </c>
    </row>
    <row r="1371" ht="14.25" customHeight="1">
      <c r="A1371" s="2">
        <v>2018.0</v>
      </c>
      <c r="B1371" s="2" t="s">
        <v>62</v>
      </c>
      <c r="C1371" s="2" t="s">
        <v>32</v>
      </c>
      <c r="D1371" s="3">
        <v>8499.0</v>
      </c>
      <c r="E1371" s="3">
        <v>352051.0</v>
      </c>
      <c r="F1371" s="4">
        <v>33688.0</v>
      </c>
    </row>
    <row r="1372" ht="14.25" customHeight="1">
      <c r="A1372" s="2">
        <v>2018.0</v>
      </c>
      <c r="B1372" s="2" t="s">
        <v>62</v>
      </c>
      <c r="C1372" s="2" t="s">
        <v>33</v>
      </c>
      <c r="D1372" s="3">
        <v>4595.0</v>
      </c>
      <c r="E1372" s="3">
        <v>71975.0</v>
      </c>
      <c r="F1372" s="4">
        <v>21945.0</v>
      </c>
    </row>
    <row r="1373" ht="14.25" customHeight="1">
      <c r="A1373" s="2">
        <v>2018.0</v>
      </c>
      <c r="B1373" s="2" t="s">
        <v>62</v>
      </c>
      <c r="C1373" s="2" t="s">
        <v>34</v>
      </c>
      <c r="D1373" s="3">
        <v>24132.0</v>
      </c>
      <c r="E1373" s="3">
        <v>385616.0</v>
      </c>
      <c r="F1373" s="4">
        <v>26316.0</v>
      </c>
    </row>
    <row r="1374" ht="14.25" customHeight="1">
      <c r="A1374" s="2">
        <v>2018.0</v>
      </c>
      <c r="B1374" s="2" t="s">
        <v>62</v>
      </c>
      <c r="C1374" s="2" t="s">
        <v>35</v>
      </c>
      <c r="D1374" s="3">
        <v>5107.0</v>
      </c>
      <c r="E1374" s="3">
        <v>97785.0</v>
      </c>
      <c r="F1374" s="4">
        <v>18651.0</v>
      </c>
    </row>
    <row r="1375" ht="14.25" customHeight="1">
      <c r="A1375" s="2">
        <v>2018.0</v>
      </c>
      <c r="B1375" s="2" t="s">
        <v>62</v>
      </c>
      <c r="C1375" s="2" t="s">
        <v>36</v>
      </c>
      <c r="D1375" s="3">
        <v>66285.0</v>
      </c>
      <c r="E1375" s="3">
        <v>957343.0</v>
      </c>
      <c r="F1375" s="4">
        <v>33850.0</v>
      </c>
    </row>
    <row r="1376" ht="14.25" customHeight="1">
      <c r="A1376" s="2">
        <v>2018.0</v>
      </c>
      <c r="B1376" s="2" t="s">
        <v>62</v>
      </c>
      <c r="C1376" s="2" t="s">
        <v>37</v>
      </c>
      <c r="D1376" s="3">
        <v>25859.0</v>
      </c>
      <c r="E1376" s="3">
        <v>502877.0</v>
      </c>
      <c r="F1376" s="4">
        <v>19767.0</v>
      </c>
    </row>
    <row r="1377" ht="14.25" customHeight="1">
      <c r="A1377" s="2">
        <v>2018.0</v>
      </c>
      <c r="B1377" s="2" t="s">
        <v>62</v>
      </c>
      <c r="C1377" s="2" t="s">
        <v>38</v>
      </c>
      <c r="D1377" s="3">
        <v>2627.0</v>
      </c>
      <c r="E1377" s="3">
        <v>40375.0</v>
      </c>
      <c r="F1377" s="4">
        <v>17889.0</v>
      </c>
    </row>
    <row r="1378" ht="14.25" customHeight="1">
      <c r="A1378" s="2">
        <v>2018.0</v>
      </c>
      <c r="B1378" s="2" t="s">
        <v>62</v>
      </c>
      <c r="C1378" s="2" t="s">
        <v>39</v>
      </c>
      <c r="D1378" s="3">
        <v>28523.0</v>
      </c>
      <c r="E1378" s="3">
        <v>566681.0</v>
      </c>
      <c r="F1378" s="4">
        <v>19459.0</v>
      </c>
    </row>
    <row r="1379" ht="14.25" customHeight="1">
      <c r="A1379" s="2">
        <v>2018.0</v>
      </c>
      <c r="B1379" s="2" t="s">
        <v>62</v>
      </c>
      <c r="C1379" s="2" t="s">
        <v>40</v>
      </c>
      <c r="D1379" s="3">
        <v>9140.0</v>
      </c>
      <c r="E1379" s="3">
        <v>171567.0</v>
      </c>
      <c r="F1379" s="4">
        <v>18204.0</v>
      </c>
    </row>
    <row r="1380" ht="14.25" customHeight="1">
      <c r="A1380" s="2">
        <v>2018.0</v>
      </c>
      <c r="B1380" s="2" t="s">
        <v>62</v>
      </c>
      <c r="C1380" s="2" t="s">
        <v>41</v>
      </c>
      <c r="D1380" s="3">
        <v>13794.0</v>
      </c>
      <c r="E1380" s="3">
        <v>210781.0</v>
      </c>
      <c r="F1380" s="4">
        <v>22754.0</v>
      </c>
    </row>
    <row r="1381" ht="14.25" customHeight="1">
      <c r="A1381" s="2">
        <v>2018.0</v>
      </c>
      <c r="B1381" s="2" t="s">
        <v>62</v>
      </c>
      <c r="C1381" s="2" t="s">
        <v>42</v>
      </c>
      <c r="D1381" s="3">
        <v>33471.0</v>
      </c>
      <c r="E1381" s="3">
        <v>571799.0</v>
      </c>
      <c r="F1381" s="4">
        <v>21102.0</v>
      </c>
    </row>
    <row r="1382" ht="14.25" customHeight="1">
      <c r="A1382" s="2">
        <v>2018.0</v>
      </c>
      <c r="B1382" s="2" t="s">
        <v>62</v>
      </c>
      <c r="C1382" s="2" t="s">
        <v>43</v>
      </c>
      <c r="D1382" s="3">
        <v>3748.0</v>
      </c>
      <c r="E1382" s="3">
        <v>59154.0</v>
      </c>
      <c r="F1382" s="4">
        <v>22818.0</v>
      </c>
    </row>
    <row r="1383" ht="14.25" customHeight="1">
      <c r="A1383" s="2">
        <v>2018.0</v>
      </c>
      <c r="B1383" s="2" t="s">
        <v>62</v>
      </c>
      <c r="C1383" s="2" t="s">
        <v>44</v>
      </c>
      <c r="D1383" s="3">
        <v>12841.0</v>
      </c>
      <c r="E1383" s="3">
        <v>263743.0</v>
      </c>
      <c r="F1383" s="4">
        <v>17991.0</v>
      </c>
    </row>
    <row r="1384" ht="14.25" customHeight="1">
      <c r="A1384" s="2">
        <v>2018.0</v>
      </c>
      <c r="B1384" s="2" t="s">
        <v>62</v>
      </c>
      <c r="C1384" s="2" t="s">
        <v>45</v>
      </c>
      <c r="D1384" s="3">
        <v>3149.0</v>
      </c>
      <c r="E1384" s="3">
        <v>47321.0</v>
      </c>
      <c r="F1384" s="4">
        <v>16954.0</v>
      </c>
    </row>
    <row r="1385" ht="14.25" customHeight="1">
      <c r="A1385" s="2">
        <v>2018.0</v>
      </c>
      <c r="B1385" s="2" t="s">
        <v>62</v>
      </c>
      <c r="C1385" s="2" t="s">
        <v>46</v>
      </c>
      <c r="D1385" s="3">
        <v>16427.0</v>
      </c>
      <c r="E1385" s="3">
        <v>337857.0</v>
      </c>
      <c r="F1385" s="4">
        <v>23524.0</v>
      </c>
    </row>
    <row r="1386" ht="14.25" customHeight="1">
      <c r="A1386" s="2">
        <v>2018.0</v>
      </c>
      <c r="B1386" s="2" t="s">
        <v>62</v>
      </c>
      <c r="C1386" s="2" t="s">
        <v>47</v>
      </c>
      <c r="D1386" s="3">
        <v>62760.0</v>
      </c>
      <c r="E1386" s="3">
        <v>1354468.0</v>
      </c>
      <c r="F1386" s="4">
        <v>21861.0</v>
      </c>
    </row>
    <row r="1387" ht="14.25" customHeight="1">
      <c r="A1387" s="2">
        <v>2018.0</v>
      </c>
      <c r="B1387" s="2" t="s">
        <v>62</v>
      </c>
      <c r="C1387" s="2" t="s">
        <v>48</v>
      </c>
      <c r="D1387" s="3">
        <v>7374.0</v>
      </c>
      <c r="E1387" s="3">
        <v>148446.0</v>
      </c>
      <c r="F1387" s="4">
        <v>20121.0</v>
      </c>
    </row>
    <row r="1388" ht="14.25" customHeight="1">
      <c r="A1388" s="2">
        <v>2018.0</v>
      </c>
      <c r="B1388" s="2" t="s">
        <v>62</v>
      </c>
      <c r="C1388" s="2" t="s">
        <v>49</v>
      </c>
      <c r="D1388" s="3">
        <v>2279.0</v>
      </c>
      <c r="E1388" s="3">
        <v>37198.0</v>
      </c>
      <c r="F1388" s="4">
        <v>23107.0</v>
      </c>
    </row>
    <row r="1389" ht="14.25" customHeight="1">
      <c r="A1389" s="2">
        <v>2018.0</v>
      </c>
      <c r="B1389" s="2" t="s">
        <v>62</v>
      </c>
      <c r="C1389" s="2" t="s">
        <v>50</v>
      </c>
      <c r="D1389" s="3">
        <v>20479.0</v>
      </c>
      <c r="E1389" s="3">
        <v>406321.0</v>
      </c>
      <c r="F1389" s="4">
        <v>20678.0</v>
      </c>
    </row>
    <row r="1390" ht="14.25" customHeight="1">
      <c r="A1390" s="2">
        <v>2018.0</v>
      </c>
      <c r="B1390" s="2" t="s">
        <v>62</v>
      </c>
      <c r="C1390" s="2" t="s">
        <v>51</v>
      </c>
      <c r="D1390" s="3">
        <v>20431.0</v>
      </c>
      <c r="E1390" s="3">
        <v>335635.0</v>
      </c>
      <c r="F1390" s="4">
        <v>25357.0</v>
      </c>
    </row>
    <row r="1391" ht="14.25" customHeight="1">
      <c r="A1391" s="2">
        <v>2018.0</v>
      </c>
      <c r="B1391" s="2" t="s">
        <v>62</v>
      </c>
      <c r="C1391" s="2" t="s">
        <v>52</v>
      </c>
      <c r="D1391" s="3">
        <v>4722.0</v>
      </c>
      <c r="E1391" s="3">
        <v>74133.0</v>
      </c>
      <c r="F1391" s="4">
        <v>17916.0</v>
      </c>
    </row>
    <row r="1392" ht="14.25" customHeight="1">
      <c r="A1392" s="2">
        <v>2018.0</v>
      </c>
      <c r="B1392" s="2" t="s">
        <v>62</v>
      </c>
      <c r="C1392" s="2" t="s">
        <v>53</v>
      </c>
      <c r="D1392" s="3">
        <v>16931.0</v>
      </c>
      <c r="E1392" s="3">
        <v>282313.0</v>
      </c>
      <c r="F1392" s="4">
        <v>18305.0</v>
      </c>
    </row>
    <row r="1393" ht="14.25" customHeight="1">
      <c r="A1393" s="2">
        <v>2018.0</v>
      </c>
      <c r="B1393" s="2" t="s">
        <v>62</v>
      </c>
      <c r="C1393" s="2" t="s">
        <v>54</v>
      </c>
      <c r="D1393" s="3">
        <v>2383.0</v>
      </c>
      <c r="E1393" s="3">
        <v>36403.0</v>
      </c>
      <c r="F1393" s="4">
        <v>21270.0</v>
      </c>
    </row>
    <row r="1394" ht="14.25" customHeight="1">
      <c r="A1394" s="2">
        <v>2018.0</v>
      </c>
      <c r="B1394" s="2" t="s">
        <v>63</v>
      </c>
      <c r="C1394" s="2" t="s">
        <v>7</v>
      </c>
      <c r="D1394" s="3">
        <v>10102.0</v>
      </c>
      <c r="E1394" s="3">
        <v>46094.0</v>
      </c>
      <c r="F1394" s="4">
        <v>37839.0</v>
      </c>
    </row>
    <row r="1395" ht="14.25" customHeight="1">
      <c r="A1395" s="2">
        <v>2018.0</v>
      </c>
      <c r="B1395" s="2" t="s">
        <v>63</v>
      </c>
      <c r="C1395" s="2" t="s">
        <v>8</v>
      </c>
      <c r="D1395" s="3">
        <v>11119.0</v>
      </c>
      <c r="E1395" s="3">
        <v>75319.0</v>
      </c>
      <c r="F1395" s="4">
        <v>37697.0</v>
      </c>
    </row>
    <row r="1396" ht="14.25" customHeight="1">
      <c r="A1396" s="2">
        <v>2018.0</v>
      </c>
      <c r="B1396" s="2" t="s">
        <v>63</v>
      </c>
      <c r="C1396" s="2" t="s">
        <v>9</v>
      </c>
      <c r="D1396" s="3">
        <v>5345.0</v>
      </c>
      <c r="E1396" s="3">
        <v>24966.0</v>
      </c>
      <c r="F1396" s="4">
        <v>34843.0</v>
      </c>
    </row>
    <row r="1397" ht="14.25" customHeight="1">
      <c r="A1397" s="2">
        <v>2018.0</v>
      </c>
      <c r="B1397" s="2" t="s">
        <v>63</v>
      </c>
      <c r="C1397" s="2" t="s">
        <v>10</v>
      </c>
      <c r="D1397" s="3">
        <v>95398.0</v>
      </c>
      <c r="E1397" s="3">
        <v>541832.0</v>
      </c>
      <c r="F1397" s="4">
        <v>40668.0</v>
      </c>
    </row>
    <row r="1398" ht="14.25" customHeight="1">
      <c r="A1398" s="2">
        <v>2018.0</v>
      </c>
      <c r="B1398" s="2" t="s">
        <v>63</v>
      </c>
      <c r="C1398" s="2" t="s">
        <v>11</v>
      </c>
      <c r="D1398" s="3">
        <v>16405.0</v>
      </c>
      <c r="E1398" s="3">
        <v>82040.0</v>
      </c>
      <c r="F1398" s="4">
        <v>40987.0</v>
      </c>
    </row>
    <row r="1399" ht="14.25" customHeight="1">
      <c r="A1399" s="2">
        <v>2018.0</v>
      </c>
      <c r="B1399" s="2" t="s">
        <v>63</v>
      </c>
      <c r="C1399" s="2" t="s">
        <v>12</v>
      </c>
      <c r="D1399" s="3">
        <v>17517.0</v>
      </c>
      <c r="E1399" s="3">
        <v>66913.0</v>
      </c>
      <c r="F1399" s="4">
        <v>33615.0</v>
      </c>
    </row>
    <row r="1400" ht="14.25" customHeight="1">
      <c r="A1400" s="2">
        <v>2018.0</v>
      </c>
      <c r="B1400" s="2" t="s">
        <v>63</v>
      </c>
      <c r="C1400" s="2" t="s">
        <v>13</v>
      </c>
      <c r="D1400" s="3">
        <v>2054.0</v>
      </c>
      <c r="E1400" s="3">
        <v>11930.0</v>
      </c>
      <c r="F1400" s="4">
        <v>34259.0</v>
      </c>
    </row>
    <row r="1401" ht="14.25" customHeight="1">
      <c r="A1401" s="2">
        <v>2018.0</v>
      </c>
      <c r="B1401" s="2" t="s">
        <v>63</v>
      </c>
      <c r="C1401" s="2" t="s">
        <v>14</v>
      </c>
      <c r="D1401" s="3">
        <v>55687.0</v>
      </c>
      <c r="E1401" s="3">
        <v>279269.0</v>
      </c>
      <c r="F1401" s="4">
        <v>36402.0</v>
      </c>
    </row>
    <row r="1402" ht="14.25" customHeight="1">
      <c r="A1402" s="2">
        <v>2018.0</v>
      </c>
      <c r="B1402" s="2" t="s">
        <v>63</v>
      </c>
      <c r="C1402" s="2" t="s">
        <v>15</v>
      </c>
      <c r="D1402" s="3">
        <v>17999.0</v>
      </c>
      <c r="E1402" s="3">
        <v>108656.0</v>
      </c>
      <c r="F1402" s="4">
        <v>36377.0</v>
      </c>
    </row>
    <row r="1403" ht="14.25" customHeight="1">
      <c r="A1403" s="2">
        <v>2018.0</v>
      </c>
      <c r="B1403" s="2" t="s">
        <v>63</v>
      </c>
      <c r="C1403" s="2" t="s">
        <v>16</v>
      </c>
      <c r="D1403" s="3">
        <v>3985.0</v>
      </c>
      <c r="E1403" s="3">
        <v>18622.0</v>
      </c>
      <c r="F1403" s="4">
        <v>31284.0</v>
      </c>
    </row>
    <row r="1404" ht="14.25" customHeight="1">
      <c r="A1404" s="2">
        <v>2018.0</v>
      </c>
      <c r="B1404" s="2" t="s">
        <v>63</v>
      </c>
      <c r="C1404" s="2" t="s">
        <v>17</v>
      </c>
      <c r="D1404" s="3">
        <v>39449.0</v>
      </c>
      <c r="E1404" s="3">
        <v>208655.0</v>
      </c>
      <c r="F1404" s="4">
        <v>42392.0</v>
      </c>
    </row>
    <row r="1405" ht="14.25" customHeight="1">
      <c r="A1405" s="2">
        <v>2018.0</v>
      </c>
      <c r="B1405" s="2" t="s">
        <v>63</v>
      </c>
      <c r="C1405" s="2" t="s">
        <v>18</v>
      </c>
      <c r="D1405" s="3">
        <v>13122.0</v>
      </c>
      <c r="E1405" s="3">
        <v>87997.0</v>
      </c>
      <c r="F1405" s="4">
        <v>32900.0</v>
      </c>
    </row>
    <row r="1406" ht="14.25" customHeight="1">
      <c r="A1406" s="2">
        <v>2018.0</v>
      </c>
      <c r="B1406" s="2" t="s">
        <v>63</v>
      </c>
      <c r="C1406" s="2" t="s">
        <v>19</v>
      </c>
      <c r="D1406" s="3">
        <v>8669.0</v>
      </c>
      <c r="E1406" s="3">
        <v>42339.0</v>
      </c>
      <c r="F1406" s="4">
        <v>34313.0</v>
      </c>
    </row>
    <row r="1407" ht="14.25" customHeight="1">
      <c r="A1407" s="2">
        <v>2018.0</v>
      </c>
      <c r="B1407" s="2" t="s">
        <v>63</v>
      </c>
      <c r="C1407" s="2" t="s">
        <v>20</v>
      </c>
      <c r="D1407" s="3">
        <v>5983.0</v>
      </c>
      <c r="E1407" s="3">
        <v>33757.0</v>
      </c>
      <c r="F1407" s="4">
        <v>34478.0</v>
      </c>
    </row>
    <row r="1408" ht="14.25" customHeight="1">
      <c r="A1408" s="2">
        <v>2018.0</v>
      </c>
      <c r="B1408" s="2" t="s">
        <v>63</v>
      </c>
      <c r="C1408" s="2" t="s">
        <v>21</v>
      </c>
      <c r="D1408" s="3">
        <v>10697.0</v>
      </c>
      <c r="E1408" s="3">
        <v>46476.0</v>
      </c>
      <c r="F1408" s="4">
        <v>33616.0</v>
      </c>
    </row>
    <row r="1409" ht="14.25" customHeight="1">
      <c r="A1409" s="2">
        <v>2018.0</v>
      </c>
      <c r="B1409" s="2" t="s">
        <v>63</v>
      </c>
      <c r="C1409" s="2" t="s">
        <v>22</v>
      </c>
      <c r="D1409" s="3">
        <v>9230.0</v>
      </c>
      <c r="E1409" s="3">
        <v>45904.0</v>
      </c>
      <c r="F1409" s="4">
        <v>37854.0</v>
      </c>
    </row>
    <row r="1410" ht="14.25" customHeight="1">
      <c r="A1410" s="2">
        <v>2018.0</v>
      </c>
      <c r="B1410" s="2" t="s">
        <v>63</v>
      </c>
      <c r="C1410" s="2" t="s">
        <v>23</v>
      </c>
      <c r="D1410" s="3">
        <v>3832.0</v>
      </c>
      <c r="E1410" s="3">
        <v>18021.0</v>
      </c>
      <c r="F1410" s="4">
        <v>33967.0</v>
      </c>
    </row>
    <row r="1411" ht="14.25" customHeight="1">
      <c r="A1411" s="2">
        <v>2018.0</v>
      </c>
      <c r="B1411" s="2" t="s">
        <v>63</v>
      </c>
      <c r="C1411" s="2" t="s">
        <v>24</v>
      </c>
      <c r="D1411" s="3">
        <v>19354.0</v>
      </c>
      <c r="E1411" s="3">
        <v>91803.0</v>
      </c>
      <c r="F1411" s="4">
        <v>43222.0</v>
      </c>
    </row>
    <row r="1412" ht="14.25" customHeight="1">
      <c r="A1412" s="2">
        <v>2018.0</v>
      </c>
      <c r="B1412" s="2" t="s">
        <v>63</v>
      </c>
      <c r="C1412" s="2" t="s">
        <v>25</v>
      </c>
      <c r="D1412" s="3">
        <v>21621.0</v>
      </c>
      <c r="E1412" s="3">
        <v>119963.0</v>
      </c>
      <c r="F1412" s="4">
        <v>38569.0</v>
      </c>
    </row>
    <row r="1413" ht="14.25" customHeight="1">
      <c r="A1413" s="2">
        <v>2018.0</v>
      </c>
      <c r="B1413" s="2" t="s">
        <v>63</v>
      </c>
      <c r="C1413" s="2" t="s">
        <v>26</v>
      </c>
      <c r="D1413" s="3">
        <v>31024.0</v>
      </c>
      <c r="E1413" s="3">
        <v>139968.0</v>
      </c>
      <c r="F1413" s="4">
        <v>33275.0</v>
      </c>
    </row>
    <row r="1414" ht="14.25" customHeight="1">
      <c r="A1414" s="2">
        <v>2018.0</v>
      </c>
      <c r="B1414" s="2" t="s">
        <v>63</v>
      </c>
      <c r="C1414" s="2" t="s">
        <v>27</v>
      </c>
      <c r="D1414" s="3">
        <v>17099.0</v>
      </c>
      <c r="E1414" s="3">
        <v>90096.0</v>
      </c>
      <c r="F1414" s="4">
        <v>34221.0</v>
      </c>
    </row>
    <row r="1415" ht="14.25" customHeight="1">
      <c r="A1415" s="2">
        <v>2018.0</v>
      </c>
      <c r="B1415" s="2" t="s">
        <v>63</v>
      </c>
      <c r="C1415" s="2" t="s">
        <v>28</v>
      </c>
      <c r="D1415" s="3">
        <v>4645.0</v>
      </c>
      <c r="E1415" s="3">
        <v>21202.0</v>
      </c>
      <c r="F1415" s="4">
        <v>34491.0</v>
      </c>
    </row>
    <row r="1416" ht="14.25" customHeight="1">
      <c r="A1416" s="2">
        <v>2018.0</v>
      </c>
      <c r="B1416" s="2" t="s">
        <v>63</v>
      </c>
      <c r="C1416" s="2" t="s">
        <v>29</v>
      </c>
      <c r="D1416" s="3">
        <v>12996.0</v>
      </c>
      <c r="E1416" s="3">
        <v>75350.0</v>
      </c>
      <c r="F1416" s="4">
        <v>34075.0</v>
      </c>
    </row>
    <row r="1417" ht="14.25" customHeight="1">
      <c r="A1417" s="2">
        <v>2018.0</v>
      </c>
      <c r="B1417" s="2" t="s">
        <v>63</v>
      </c>
      <c r="C1417" s="2" t="s">
        <v>30</v>
      </c>
      <c r="D1417" s="3">
        <v>4285.0</v>
      </c>
      <c r="E1417" s="3">
        <v>18301.0</v>
      </c>
      <c r="F1417" s="4">
        <v>30293.0</v>
      </c>
    </row>
    <row r="1418" ht="14.25" customHeight="1">
      <c r="A1418" s="2">
        <v>2018.0</v>
      </c>
      <c r="B1418" s="2" t="s">
        <v>63</v>
      </c>
      <c r="C1418" s="2" t="s">
        <v>31</v>
      </c>
      <c r="D1418" s="3">
        <v>4614.0</v>
      </c>
      <c r="E1418" s="3">
        <v>25333.0</v>
      </c>
      <c r="F1418" s="4">
        <v>32212.0</v>
      </c>
    </row>
    <row r="1419" ht="14.25" customHeight="1">
      <c r="A1419" s="2">
        <v>2018.0</v>
      </c>
      <c r="B1419" s="2" t="s">
        <v>63</v>
      </c>
      <c r="C1419" s="2" t="s">
        <v>32</v>
      </c>
      <c r="D1419" s="3">
        <v>5080.0</v>
      </c>
      <c r="E1419" s="3">
        <v>34964.0</v>
      </c>
      <c r="F1419" s="4">
        <v>37484.0</v>
      </c>
    </row>
    <row r="1420" ht="14.25" customHeight="1">
      <c r="A1420" s="2">
        <v>2018.0</v>
      </c>
      <c r="B1420" s="2" t="s">
        <v>63</v>
      </c>
      <c r="C1420" s="2" t="s">
        <v>33</v>
      </c>
      <c r="D1420" s="3">
        <v>3934.0</v>
      </c>
      <c r="E1420" s="3">
        <v>20991.0</v>
      </c>
      <c r="F1420" s="4">
        <v>37927.0</v>
      </c>
    </row>
    <row r="1421" ht="14.25" customHeight="1">
      <c r="A1421" s="2">
        <v>2018.0</v>
      </c>
      <c r="B1421" s="2" t="s">
        <v>63</v>
      </c>
      <c r="C1421" s="2" t="s">
        <v>34</v>
      </c>
      <c r="D1421" s="3">
        <v>24105.0</v>
      </c>
      <c r="E1421" s="3">
        <v>135824.0</v>
      </c>
      <c r="F1421" s="4">
        <v>36518.0</v>
      </c>
    </row>
    <row r="1422" ht="14.25" customHeight="1">
      <c r="A1422" s="2">
        <v>2018.0</v>
      </c>
      <c r="B1422" s="2" t="s">
        <v>63</v>
      </c>
      <c r="C1422" s="2" t="s">
        <v>35</v>
      </c>
      <c r="D1422" s="3">
        <v>4073.0</v>
      </c>
      <c r="E1422" s="3">
        <v>20964.0</v>
      </c>
      <c r="F1422" s="4">
        <v>34365.0</v>
      </c>
    </row>
    <row r="1423" ht="14.25" customHeight="1">
      <c r="A1423" s="2">
        <v>2018.0</v>
      </c>
      <c r="B1423" s="2" t="s">
        <v>63</v>
      </c>
      <c r="C1423" s="2" t="s">
        <v>36</v>
      </c>
      <c r="D1423" s="3">
        <v>73275.0</v>
      </c>
      <c r="E1423" s="3">
        <v>370268.0</v>
      </c>
      <c r="F1423" s="4">
        <v>41910.0</v>
      </c>
    </row>
    <row r="1424" ht="14.25" customHeight="1">
      <c r="A1424" s="2">
        <v>2018.0</v>
      </c>
      <c r="B1424" s="2" t="s">
        <v>63</v>
      </c>
      <c r="C1424" s="2" t="s">
        <v>37</v>
      </c>
      <c r="D1424" s="3">
        <v>23444.0</v>
      </c>
      <c r="E1424" s="3">
        <v>109986.0</v>
      </c>
      <c r="F1424" s="4">
        <v>35102.0</v>
      </c>
    </row>
    <row r="1425" ht="14.25" customHeight="1">
      <c r="A1425" s="2">
        <v>2018.0</v>
      </c>
      <c r="B1425" s="2" t="s">
        <v>63</v>
      </c>
      <c r="C1425" s="2" t="s">
        <v>38</v>
      </c>
      <c r="D1425" s="3">
        <v>2051.0</v>
      </c>
      <c r="E1425" s="3">
        <v>11307.0</v>
      </c>
      <c r="F1425" s="4">
        <v>37216.0</v>
      </c>
    </row>
    <row r="1426" ht="14.25" customHeight="1">
      <c r="A1426" s="2">
        <v>2018.0</v>
      </c>
      <c r="B1426" s="2" t="s">
        <v>63</v>
      </c>
      <c r="C1426" s="2" t="s">
        <v>39</v>
      </c>
      <c r="D1426" s="3">
        <v>23542.0</v>
      </c>
      <c r="E1426" s="3">
        <v>156685.0</v>
      </c>
      <c r="F1426" s="4">
        <v>34001.0</v>
      </c>
    </row>
    <row r="1427" ht="14.25" customHeight="1">
      <c r="A1427" s="2">
        <v>2018.0</v>
      </c>
      <c r="B1427" s="2" t="s">
        <v>63</v>
      </c>
      <c r="C1427" s="2" t="s">
        <v>40</v>
      </c>
      <c r="D1427" s="3">
        <v>6640.0</v>
      </c>
      <c r="E1427" s="3">
        <v>36417.0</v>
      </c>
      <c r="F1427" s="4">
        <v>35221.0</v>
      </c>
    </row>
    <row r="1428" ht="14.25" customHeight="1">
      <c r="A1428" s="2">
        <v>2018.0</v>
      </c>
      <c r="B1428" s="2" t="s">
        <v>63</v>
      </c>
      <c r="C1428" s="2" t="s">
        <v>41</v>
      </c>
      <c r="D1428" s="3">
        <v>24302.0</v>
      </c>
      <c r="E1428" s="3">
        <v>77296.0</v>
      </c>
      <c r="F1428" s="4">
        <v>34031.0</v>
      </c>
    </row>
    <row r="1429" ht="14.25" customHeight="1">
      <c r="A1429" s="2">
        <v>2018.0</v>
      </c>
      <c r="B1429" s="2" t="s">
        <v>63</v>
      </c>
      <c r="C1429" s="2" t="s">
        <v>42</v>
      </c>
      <c r="D1429" s="3">
        <v>32530.0</v>
      </c>
      <c r="E1429" s="3">
        <v>199883.0</v>
      </c>
      <c r="F1429" s="4">
        <v>33988.0</v>
      </c>
    </row>
    <row r="1430" ht="14.25" customHeight="1">
      <c r="A1430" s="2">
        <v>2018.0</v>
      </c>
      <c r="B1430" s="2" t="s">
        <v>63</v>
      </c>
      <c r="C1430" s="2" t="s">
        <v>43</v>
      </c>
      <c r="D1430" s="3">
        <v>3459.0</v>
      </c>
      <c r="E1430" s="3">
        <v>17990.0</v>
      </c>
      <c r="F1430" s="4">
        <v>33322.0</v>
      </c>
    </row>
    <row r="1431" ht="14.25" customHeight="1">
      <c r="A1431" s="2">
        <v>2018.0</v>
      </c>
      <c r="B1431" s="2" t="s">
        <v>63</v>
      </c>
      <c r="C1431" s="2" t="s">
        <v>44</v>
      </c>
      <c r="D1431" s="3">
        <v>11329.0</v>
      </c>
      <c r="E1431" s="3">
        <v>53632.0</v>
      </c>
      <c r="F1431" s="4">
        <v>32985.0</v>
      </c>
    </row>
    <row r="1432" ht="14.25" customHeight="1">
      <c r="A1432" s="2">
        <v>2018.0</v>
      </c>
      <c r="B1432" s="2" t="s">
        <v>63</v>
      </c>
      <c r="C1432" s="2" t="s">
        <v>45</v>
      </c>
      <c r="D1432" s="3">
        <v>2201.0</v>
      </c>
      <c r="E1432" s="3">
        <v>11149.0</v>
      </c>
      <c r="F1432" s="4">
        <v>32874.0</v>
      </c>
    </row>
    <row r="1433" ht="14.25" customHeight="1">
      <c r="A1433" s="2">
        <v>2018.0</v>
      </c>
      <c r="B1433" s="2" t="s">
        <v>63</v>
      </c>
      <c r="C1433" s="2" t="s">
        <v>46</v>
      </c>
      <c r="D1433" s="3">
        <v>15494.0</v>
      </c>
      <c r="E1433" s="3">
        <v>78706.0</v>
      </c>
      <c r="F1433" s="4">
        <v>35137.0</v>
      </c>
    </row>
    <row r="1434" ht="14.25" customHeight="1">
      <c r="A1434" s="2">
        <v>2018.0</v>
      </c>
      <c r="B1434" s="2" t="s">
        <v>63</v>
      </c>
      <c r="C1434" s="2" t="s">
        <v>47</v>
      </c>
      <c r="D1434" s="3">
        <v>56598.0</v>
      </c>
      <c r="E1434" s="3">
        <v>334126.0</v>
      </c>
      <c r="F1434" s="4">
        <v>39429.0</v>
      </c>
    </row>
    <row r="1435" ht="14.25" customHeight="1">
      <c r="A1435" s="2">
        <v>2018.0</v>
      </c>
      <c r="B1435" s="2" t="s">
        <v>63</v>
      </c>
      <c r="C1435" s="2" t="s">
        <v>48</v>
      </c>
      <c r="D1435" s="3">
        <v>6320.0</v>
      </c>
      <c r="E1435" s="3">
        <v>36120.0</v>
      </c>
      <c r="F1435" s="4">
        <v>35627.0</v>
      </c>
    </row>
    <row r="1436" ht="14.25" customHeight="1">
      <c r="A1436" s="2">
        <v>2018.0</v>
      </c>
      <c r="B1436" s="2" t="s">
        <v>63</v>
      </c>
      <c r="C1436" s="2" t="s">
        <v>49</v>
      </c>
      <c r="D1436" s="3">
        <v>1954.0</v>
      </c>
      <c r="E1436" s="3">
        <v>8748.0</v>
      </c>
      <c r="F1436" s="4">
        <v>36288.0</v>
      </c>
    </row>
    <row r="1437" ht="14.25" customHeight="1">
      <c r="A1437" s="2">
        <v>2018.0</v>
      </c>
      <c r="B1437" s="2" t="s">
        <v>63</v>
      </c>
      <c r="C1437" s="2" t="s">
        <v>50</v>
      </c>
      <c r="D1437" s="3">
        <v>36204.0</v>
      </c>
      <c r="E1437" s="3">
        <v>145640.0</v>
      </c>
      <c r="F1437" s="4">
        <v>42804.0</v>
      </c>
    </row>
    <row r="1438" ht="14.25" customHeight="1">
      <c r="A1438" s="2">
        <v>2018.0</v>
      </c>
      <c r="B1438" s="2" t="s">
        <v>63</v>
      </c>
      <c r="C1438" s="2" t="s">
        <v>51</v>
      </c>
      <c r="D1438" s="3">
        <v>19893.0</v>
      </c>
      <c r="E1438" s="3">
        <v>99054.0</v>
      </c>
      <c r="F1438" s="4">
        <v>40310.0</v>
      </c>
    </row>
    <row r="1439" ht="14.25" customHeight="1">
      <c r="A1439" s="2">
        <v>2018.0</v>
      </c>
      <c r="B1439" s="2" t="s">
        <v>63</v>
      </c>
      <c r="C1439" s="2" t="s">
        <v>52</v>
      </c>
      <c r="D1439" s="3">
        <v>5536.0</v>
      </c>
      <c r="E1439" s="3">
        <v>19873.0</v>
      </c>
      <c r="F1439" s="4">
        <v>31425.0</v>
      </c>
    </row>
    <row r="1440" ht="14.25" customHeight="1">
      <c r="A1440" s="2">
        <v>2018.0</v>
      </c>
      <c r="B1440" s="2" t="s">
        <v>63</v>
      </c>
      <c r="C1440" s="2" t="s">
        <v>53</v>
      </c>
      <c r="D1440" s="3">
        <v>14009.0</v>
      </c>
      <c r="E1440" s="3">
        <v>84183.0</v>
      </c>
      <c r="F1440" s="4">
        <v>30593.0</v>
      </c>
    </row>
    <row r="1441" ht="14.25" customHeight="1">
      <c r="A1441" s="2">
        <v>2018.0</v>
      </c>
      <c r="B1441" s="2" t="s">
        <v>63</v>
      </c>
      <c r="C1441" s="2" t="s">
        <v>54</v>
      </c>
      <c r="D1441" s="3">
        <v>1664.0</v>
      </c>
      <c r="E1441" s="3">
        <v>7261.0</v>
      </c>
      <c r="F1441" s="4">
        <v>37155.0</v>
      </c>
    </row>
    <row r="1442" ht="14.25" customHeight="1">
      <c r="A1442" s="2">
        <v>2017.0</v>
      </c>
      <c r="B1442" s="2" t="s">
        <v>6</v>
      </c>
      <c r="C1442" s="2" t="s">
        <v>7</v>
      </c>
      <c r="D1442" s="3">
        <v>1815.0</v>
      </c>
      <c r="E1442" s="3">
        <v>17999.0</v>
      </c>
      <c r="F1442" s="4">
        <v>52748.0</v>
      </c>
    </row>
    <row r="1443" ht="14.25" customHeight="1">
      <c r="A1443" s="2">
        <v>2017.0</v>
      </c>
      <c r="B1443" s="2" t="s">
        <v>6</v>
      </c>
      <c r="C1443" s="2" t="s">
        <v>8</v>
      </c>
      <c r="D1443" s="3">
        <v>1257.0</v>
      </c>
      <c r="E1443" s="3">
        <v>37216.0</v>
      </c>
      <c r="F1443" s="4">
        <v>47116.0</v>
      </c>
    </row>
    <row r="1444" ht="14.25" customHeight="1">
      <c r="A1444" s="2">
        <v>2017.0</v>
      </c>
      <c r="B1444" s="2" t="s">
        <v>6</v>
      </c>
      <c r="C1444" s="2" t="s">
        <v>9</v>
      </c>
      <c r="D1444" s="3">
        <v>2551.0</v>
      </c>
      <c r="E1444" s="3">
        <v>16476.0</v>
      </c>
      <c r="F1444" s="4">
        <v>46191.0</v>
      </c>
    </row>
    <row r="1445" ht="14.25" customHeight="1">
      <c r="A1445" s="2">
        <v>2017.0</v>
      </c>
      <c r="B1445" s="2" t="s">
        <v>6</v>
      </c>
      <c r="C1445" s="2" t="s">
        <v>10</v>
      </c>
      <c r="D1445" s="3">
        <v>17021.0</v>
      </c>
      <c r="E1445" s="3">
        <v>441460.0</v>
      </c>
      <c r="F1445" s="4">
        <v>37249.0</v>
      </c>
    </row>
    <row r="1446" ht="14.25" customHeight="1">
      <c r="A1446" s="2">
        <v>2017.0</v>
      </c>
      <c r="B1446" s="2" t="s">
        <v>6</v>
      </c>
      <c r="C1446" s="2" t="s">
        <v>11</v>
      </c>
      <c r="D1446" s="3">
        <v>3202.0</v>
      </c>
      <c r="E1446" s="3">
        <v>43394.0</v>
      </c>
      <c r="F1446" s="4">
        <v>84161.0</v>
      </c>
    </row>
    <row r="1447" ht="14.25" customHeight="1">
      <c r="A1447" s="2">
        <v>2017.0</v>
      </c>
      <c r="B1447" s="2" t="s">
        <v>6</v>
      </c>
      <c r="C1447" s="2" t="s">
        <v>12</v>
      </c>
      <c r="D1447" s="2">
        <v>433.0</v>
      </c>
      <c r="E1447" s="3">
        <v>5305.0</v>
      </c>
      <c r="F1447" s="4">
        <v>40017.0</v>
      </c>
    </row>
    <row r="1448" ht="14.25" customHeight="1">
      <c r="A1448" s="2">
        <v>2017.0</v>
      </c>
      <c r="B1448" s="2" t="s">
        <v>6</v>
      </c>
      <c r="C1448" s="2" t="s">
        <v>13</v>
      </c>
      <c r="D1448" s="2">
        <v>177.0</v>
      </c>
      <c r="E1448" s="3">
        <v>1538.0</v>
      </c>
      <c r="F1448" s="4">
        <v>39651.0</v>
      </c>
    </row>
    <row r="1449" ht="14.25" customHeight="1">
      <c r="A1449" s="2">
        <v>2017.0</v>
      </c>
      <c r="B1449" s="2" t="s">
        <v>6</v>
      </c>
      <c r="C1449" s="2" t="s">
        <v>14</v>
      </c>
      <c r="D1449" s="3">
        <v>5285.0</v>
      </c>
      <c r="E1449" s="3">
        <v>75471.0</v>
      </c>
      <c r="F1449" s="4">
        <v>32773.0</v>
      </c>
    </row>
    <row r="1450" ht="14.25" customHeight="1">
      <c r="A1450" s="2">
        <v>2017.0</v>
      </c>
      <c r="B1450" s="2" t="s">
        <v>6</v>
      </c>
      <c r="C1450" s="2" t="s">
        <v>15</v>
      </c>
      <c r="D1450" s="3">
        <v>2594.0</v>
      </c>
      <c r="E1450" s="3">
        <v>29299.0</v>
      </c>
      <c r="F1450" s="4">
        <v>41048.0</v>
      </c>
    </row>
    <row r="1451" ht="14.25" customHeight="1">
      <c r="A1451" s="2">
        <v>2017.0</v>
      </c>
      <c r="B1451" s="2" t="s">
        <v>6</v>
      </c>
      <c r="C1451" s="2" t="s">
        <v>16</v>
      </c>
      <c r="D1451" s="3">
        <v>2448.0</v>
      </c>
      <c r="E1451" s="3">
        <v>26790.0</v>
      </c>
      <c r="F1451" s="4">
        <v>38417.0</v>
      </c>
    </row>
    <row r="1452" ht="14.25" customHeight="1">
      <c r="A1452" s="2">
        <v>2017.0</v>
      </c>
      <c r="B1452" s="2" t="s">
        <v>6</v>
      </c>
      <c r="C1452" s="2" t="s">
        <v>17</v>
      </c>
      <c r="D1452" s="3">
        <v>2730.0</v>
      </c>
      <c r="E1452" s="3">
        <v>26665.0</v>
      </c>
      <c r="F1452" s="4">
        <v>48549.0</v>
      </c>
    </row>
    <row r="1453" ht="14.25" customHeight="1">
      <c r="A1453" s="2">
        <v>2017.0</v>
      </c>
      <c r="B1453" s="2" t="s">
        <v>6</v>
      </c>
      <c r="C1453" s="2" t="s">
        <v>18</v>
      </c>
      <c r="D1453" s="3">
        <v>2183.0</v>
      </c>
      <c r="E1453" s="3">
        <v>21072.0</v>
      </c>
      <c r="F1453" s="4">
        <v>47269.0</v>
      </c>
    </row>
    <row r="1454" ht="14.25" customHeight="1">
      <c r="A1454" s="2">
        <v>2017.0</v>
      </c>
      <c r="B1454" s="2" t="s">
        <v>6</v>
      </c>
      <c r="C1454" s="2" t="s">
        <v>19</v>
      </c>
      <c r="D1454" s="3">
        <v>2766.0</v>
      </c>
      <c r="E1454" s="3">
        <v>22503.0</v>
      </c>
      <c r="F1454" s="4">
        <v>41388.0</v>
      </c>
    </row>
    <row r="1455" ht="14.25" customHeight="1">
      <c r="A1455" s="2">
        <v>2017.0</v>
      </c>
      <c r="B1455" s="2" t="s">
        <v>6</v>
      </c>
      <c r="C1455" s="2" t="s">
        <v>20</v>
      </c>
      <c r="D1455" s="3">
        <v>2686.0</v>
      </c>
      <c r="E1455" s="3">
        <v>19024.0</v>
      </c>
      <c r="F1455" s="4">
        <v>45105.0</v>
      </c>
    </row>
    <row r="1456" ht="14.25" customHeight="1">
      <c r="A1456" s="2">
        <v>2017.0</v>
      </c>
      <c r="B1456" s="2" t="s">
        <v>6</v>
      </c>
      <c r="C1456" s="2" t="s">
        <v>21</v>
      </c>
      <c r="D1456" s="3">
        <v>1584.0</v>
      </c>
      <c r="E1456" s="3">
        <v>18306.0</v>
      </c>
      <c r="F1456" s="4">
        <v>54943.0</v>
      </c>
    </row>
    <row r="1457" ht="14.25" customHeight="1">
      <c r="A1457" s="2">
        <v>2017.0</v>
      </c>
      <c r="B1457" s="2" t="s">
        <v>6</v>
      </c>
      <c r="C1457" s="2" t="s">
        <v>22</v>
      </c>
      <c r="D1457" s="3">
        <v>3082.0</v>
      </c>
      <c r="E1457" s="3">
        <v>42251.0</v>
      </c>
      <c r="F1457" s="4">
        <v>80128.0</v>
      </c>
    </row>
    <row r="1458" ht="14.25" customHeight="1">
      <c r="A1458" s="2">
        <v>2017.0</v>
      </c>
      <c r="B1458" s="2" t="s">
        <v>6</v>
      </c>
      <c r="C1458" s="2" t="s">
        <v>23</v>
      </c>
      <c r="D1458" s="3">
        <v>1370.0</v>
      </c>
      <c r="E1458" s="3">
        <v>6817.0</v>
      </c>
      <c r="F1458" s="4">
        <v>40118.0</v>
      </c>
    </row>
    <row r="1459" ht="14.25" customHeight="1">
      <c r="A1459" s="2">
        <v>2017.0</v>
      </c>
      <c r="B1459" s="2" t="s">
        <v>6</v>
      </c>
      <c r="C1459" s="2" t="s">
        <v>24</v>
      </c>
      <c r="D1459" s="2">
        <v>723.0</v>
      </c>
      <c r="E1459" s="3">
        <v>6432.0</v>
      </c>
      <c r="F1459" s="4">
        <v>42478.0</v>
      </c>
    </row>
    <row r="1460" ht="14.25" customHeight="1">
      <c r="A1460" s="2">
        <v>2017.0</v>
      </c>
      <c r="B1460" s="2" t="s">
        <v>6</v>
      </c>
      <c r="C1460" s="2" t="s">
        <v>25</v>
      </c>
      <c r="D1460" s="3">
        <v>1030.0</v>
      </c>
      <c r="E1460" s="3">
        <v>9290.0</v>
      </c>
      <c r="F1460" s="4">
        <v>61286.0</v>
      </c>
    </row>
    <row r="1461" ht="14.25" customHeight="1">
      <c r="A1461" s="2">
        <v>2017.0</v>
      </c>
      <c r="B1461" s="2" t="s">
        <v>6</v>
      </c>
      <c r="C1461" s="2" t="s">
        <v>26</v>
      </c>
      <c r="D1461" s="3">
        <v>3203.0</v>
      </c>
      <c r="E1461" s="3">
        <v>36801.0</v>
      </c>
      <c r="F1461" s="4">
        <v>38160.0</v>
      </c>
    </row>
    <row r="1462" ht="14.25" customHeight="1">
      <c r="A1462" s="2">
        <v>2017.0</v>
      </c>
      <c r="B1462" s="2" t="s">
        <v>6</v>
      </c>
      <c r="C1462" s="2" t="s">
        <v>27</v>
      </c>
      <c r="D1462" s="3">
        <v>2992.0</v>
      </c>
      <c r="E1462" s="3">
        <v>27804.0</v>
      </c>
      <c r="F1462" s="4">
        <v>47599.0</v>
      </c>
    </row>
    <row r="1463" ht="14.25" customHeight="1">
      <c r="A1463" s="2">
        <v>2017.0</v>
      </c>
      <c r="B1463" s="2" t="s">
        <v>6</v>
      </c>
      <c r="C1463" s="2" t="s">
        <v>28</v>
      </c>
      <c r="D1463" s="3">
        <v>2168.0</v>
      </c>
      <c r="E1463" s="3">
        <v>16360.0</v>
      </c>
      <c r="F1463" s="4">
        <v>45681.0</v>
      </c>
    </row>
    <row r="1464" ht="14.25" customHeight="1">
      <c r="A1464" s="2">
        <v>2017.0</v>
      </c>
      <c r="B1464" s="2" t="s">
        <v>6</v>
      </c>
      <c r="C1464" s="2" t="s">
        <v>29</v>
      </c>
      <c r="D1464" s="3">
        <v>1950.0</v>
      </c>
      <c r="E1464" s="3">
        <v>16365.0</v>
      </c>
      <c r="F1464" s="4">
        <v>42894.0</v>
      </c>
    </row>
    <row r="1465" ht="14.25" customHeight="1">
      <c r="A1465" s="2">
        <v>2017.0</v>
      </c>
      <c r="B1465" s="2" t="s">
        <v>6</v>
      </c>
      <c r="C1465" s="2" t="s">
        <v>30</v>
      </c>
      <c r="D1465" s="3">
        <v>1753.0</v>
      </c>
      <c r="E1465" s="3">
        <v>11976.0</v>
      </c>
      <c r="F1465" s="4">
        <v>64781.0</v>
      </c>
    </row>
    <row r="1466" ht="14.25" customHeight="1">
      <c r="A1466" s="2">
        <v>2017.0</v>
      </c>
      <c r="B1466" s="2" t="s">
        <v>6</v>
      </c>
      <c r="C1466" s="2" t="s">
        <v>31</v>
      </c>
      <c r="D1466" s="3">
        <v>2337.0</v>
      </c>
      <c r="E1466" s="3">
        <v>15500.0</v>
      </c>
      <c r="F1466" s="4">
        <v>39544.0</v>
      </c>
    </row>
    <row r="1467" ht="14.25" customHeight="1">
      <c r="A1467" s="2">
        <v>2017.0</v>
      </c>
      <c r="B1467" s="2" t="s">
        <v>6</v>
      </c>
      <c r="C1467" s="2" t="s">
        <v>32</v>
      </c>
      <c r="D1467" s="2">
        <v>612.0</v>
      </c>
      <c r="E1467" s="3">
        <v>17902.0</v>
      </c>
      <c r="F1467" s="4">
        <v>82999.0</v>
      </c>
    </row>
    <row r="1468" ht="14.25" customHeight="1">
      <c r="A1468" s="2">
        <v>2017.0</v>
      </c>
      <c r="B1468" s="2" t="s">
        <v>6</v>
      </c>
      <c r="C1468" s="2" t="s">
        <v>33</v>
      </c>
      <c r="D1468" s="2">
        <v>350.0</v>
      </c>
      <c r="E1468" s="3">
        <v>2556.0</v>
      </c>
      <c r="F1468" s="4">
        <v>41972.0</v>
      </c>
    </row>
    <row r="1469" ht="14.25" customHeight="1">
      <c r="A1469" s="2">
        <v>2017.0</v>
      </c>
      <c r="B1469" s="2" t="s">
        <v>6</v>
      </c>
      <c r="C1469" s="2" t="s">
        <v>34</v>
      </c>
      <c r="D1469" s="3">
        <v>1018.0</v>
      </c>
      <c r="E1469" s="3">
        <v>12853.0</v>
      </c>
      <c r="F1469" s="4">
        <v>37279.0</v>
      </c>
    </row>
    <row r="1470" ht="14.25" customHeight="1">
      <c r="A1470" s="2">
        <v>2017.0</v>
      </c>
      <c r="B1470" s="2" t="s">
        <v>6</v>
      </c>
      <c r="C1470" s="2" t="s">
        <v>35</v>
      </c>
      <c r="D1470" s="3">
        <v>1991.0</v>
      </c>
      <c r="E1470" s="3">
        <v>32275.0</v>
      </c>
      <c r="F1470" s="4">
        <v>59989.0</v>
      </c>
    </row>
    <row r="1471" ht="14.25" customHeight="1">
      <c r="A1471" s="2">
        <v>2017.0</v>
      </c>
      <c r="B1471" s="2" t="s">
        <v>6</v>
      </c>
      <c r="C1471" s="2" t="s">
        <v>36</v>
      </c>
      <c r="D1471" s="3">
        <v>3023.0</v>
      </c>
      <c r="E1471" s="3">
        <v>30834.0</v>
      </c>
      <c r="F1471" s="4">
        <v>39487.0</v>
      </c>
    </row>
    <row r="1472" ht="14.25" customHeight="1">
      <c r="A1472" s="2">
        <v>2017.0</v>
      </c>
      <c r="B1472" s="2" t="s">
        <v>6</v>
      </c>
      <c r="C1472" s="2" t="s">
        <v>37</v>
      </c>
      <c r="D1472" s="3">
        <v>3306.0</v>
      </c>
      <c r="E1472" s="3">
        <v>30981.0</v>
      </c>
      <c r="F1472" s="4">
        <v>37636.0</v>
      </c>
    </row>
    <row r="1473" ht="14.25" customHeight="1">
      <c r="A1473" s="2">
        <v>2017.0</v>
      </c>
      <c r="B1473" s="2" t="s">
        <v>6</v>
      </c>
      <c r="C1473" s="2" t="s">
        <v>38</v>
      </c>
      <c r="D1473" s="3">
        <v>1771.0</v>
      </c>
      <c r="E1473" s="3">
        <v>22394.0</v>
      </c>
      <c r="F1473" s="4">
        <v>89578.0</v>
      </c>
    </row>
    <row r="1474" ht="14.25" customHeight="1">
      <c r="A1474" s="2">
        <v>2017.0</v>
      </c>
      <c r="B1474" s="2" t="s">
        <v>6</v>
      </c>
      <c r="C1474" s="2" t="s">
        <v>39</v>
      </c>
      <c r="D1474" s="3">
        <v>2483.0</v>
      </c>
      <c r="E1474" s="3">
        <v>27504.0</v>
      </c>
      <c r="F1474" s="4">
        <v>48849.0</v>
      </c>
    </row>
    <row r="1475" ht="14.25" customHeight="1">
      <c r="A1475" s="2">
        <v>2017.0</v>
      </c>
      <c r="B1475" s="2" t="s">
        <v>6</v>
      </c>
      <c r="C1475" s="2" t="s">
        <v>40</v>
      </c>
      <c r="D1475" s="3">
        <v>4333.0</v>
      </c>
      <c r="E1475" s="3">
        <v>58716.0</v>
      </c>
      <c r="F1475" s="4">
        <v>88899.0</v>
      </c>
    </row>
    <row r="1476" ht="14.25" customHeight="1">
      <c r="A1476" s="2">
        <v>2017.0</v>
      </c>
      <c r="B1476" s="2" t="s">
        <v>6</v>
      </c>
      <c r="C1476" s="2" t="s">
        <v>41</v>
      </c>
      <c r="D1476" s="3">
        <v>4453.0</v>
      </c>
      <c r="E1476" s="3">
        <v>52439.0</v>
      </c>
      <c r="F1476" s="4">
        <v>35362.0</v>
      </c>
    </row>
    <row r="1477" ht="14.25" customHeight="1">
      <c r="A1477" s="2">
        <v>2017.0</v>
      </c>
      <c r="B1477" s="2" t="s">
        <v>6</v>
      </c>
      <c r="C1477" s="2" t="s">
        <v>42</v>
      </c>
      <c r="D1477" s="3">
        <v>3498.0</v>
      </c>
      <c r="E1477" s="3">
        <v>50197.0</v>
      </c>
      <c r="F1477" s="4">
        <v>63021.0</v>
      </c>
    </row>
    <row r="1478" ht="14.25" customHeight="1">
      <c r="A1478" s="2">
        <v>2017.0</v>
      </c>
      <c r="B1478" s="2" t="s">
        <v>6</v>
      </c>
      <c r="C1478" s="2" t="s">
        <v>44</v>
      </c>
      <c r="D1478" s="3">
        <v>1230.0</v>
      </c>
      <c r="E1478" s="3">
        <v>12432.0</v>
      </c>
      <c r="F1478" s="4">
        <v>40520.0</v>
      </c>
    </row>
    <row r="1479" ht="14.25" customHeight="1">
      <c r="A1479" s="2">
        <v>2017.0</v>
      </c>
      <c r="B1479" s="2" t="s">
        <v>6</v>
      </c>
      <c r="C1479" s="2" t="s">
        <v>45</v>
      </c>
      <c r="D1479" s="3">
        <v>1026.0</v>
      </c>
      <c r="E1479" s="3">
        <v>6646.0</v>
      </c>
      <c r="F1479" s="4">
        <v>41459.0</v>
      </c>
    </row>
    <row r="1480" ht="14.25" customHeight="1">
      <c r="A1480" s="2">
        <v>2017.0</v>
      </c>
      <c r="B1480" s="2" t="s">
        <v>6</v>
      </c>
      <c r="C1480" s="2" t="s">
        <v>46</v>
      </c>
      <c r="D1480" s="3">
        <v>1071.0</v>
      </c>
      <c r="E1480" s="3">
        <v>10750.0</v>
      </c>
      <c r="F1480" s="4">
        <v>43908.0</v>
      </c>
    </row>
    <row r="1481" ht="14.25" customHeight="1">
      <c r="A1481" s="2">
        <v>2017.0</v>
      </c>
      <c r="B1481" s="2" t="s">
        <v>6</v>
      </c>
      <c r="C1481" s="2" t="s">
        <v>47</v>
      </c>
      <c r="D1481" s="3">
        <v>19580.0</v>
      </c>
      <c r="E1481" s="3">
        <v>281110.0</v>
      </c>
      <c r="F1481" s="4">
        <v>107415.0</v>
      </c>
    </row>
    <row r="1482" ht="14.25" customHeight="1">
      <c r="A1482" s="2">
        <v>2017.0</v>
      </c>
      <c r="B1482" s="2" t="s">
        <v>6</v>
      </c>
      <c r="C1482" s="2" t="s">
        <v>48</v>
      </c>
      <c r="D1482" s="3">
        <v>1034.0</v>
      </c>
      <c r="E1482" s="3">
        <v>14217.0</v>
      </c>
      <c r="F1482" s="4">
        <v>59120.0</v>
      </c>
    </row>
    <row r="1483" ht="14.25" customHeight="1">
      <c r="A1483" s="2">
        <v>2017.0</v>
      </c>
      <c r="B1483" s="2" t="s">
        <v>6</v>
      </c>
      <c r="C1483" s="2" t="s">
        <v>49</v>
      </c>
      <c r="D1483" s="2">
        <v>551.0</v>
      </c>
      <c r="E1483" s="3">
        <v>3901.0</v>
      </c>
      <c r="F1483" s="4">
        <v>37223.0</v>
      </c>
    </row>
    <row r="1484" ht="14.25" customHeight="1">
      <c r="A1484" s="2">
        <v>2017.0</v>
      </c>
      <c r="B1484" s="2" t="s">
        <v>6</v>
      </c>
      <c r="C1484" s="2" t="s">
        <v>50</v>
      </c>
      <c r="D1484" s="3">
        <v>2061.0</v>
      </c>
      <c r="E1484" s="3">
        <v>19558.0</v>
      </c>
      <c r="F1484" s="4">
        <v>44371.0</v>
      </c>
    </row>
    <row r="1485" ht="14.25" customHeight="1">
      <c r="A1485" s="2">
        <v>2017.0</v>
      </c>
      <c r="B1485" s="2" t="s">
        <v>6</v>
      </c>
      <c r="C1485" s="2" t="s">
        <v>51</v>
      </c>
      <c r="D1485" s="3">
        <v>7493.0</v>
      </c>
      <c r="E1485" s="3">
        <v>107674.0</v>
      </c>
      <c r="F1485" s="4">
        <v>32082.0</v>
      </c>
    </row>
    <row r="1486" ht="14.25" customHeight="1">
      <c r="A1486" s="2">
        <v>2017.0</v>
      </c>
      <c r="B1486" s="2" t="s">
        <v>6</v>
      </c>
      <c r="C1486" s="2" t="s">
        <v>52</v>
      </c>
      <c r="D1486" s="3">
        <v>1221.0</v>
      </c>
      <c r="E1486" s="3">
        <v>22793.0</v>
      </c>
      <c r="F1486" s="4">
        <v>76848.0</v>
      </c>
    </row>
    <row r="1487" ht="14.25" customHeight="1">
      <c r="A1487" s="2">
        <v>2017.0</v>
      </c>
      <c r="B1487" s="2" t="s">
        <v>6</v>
      </c>
      <c r="C1487" s="2" t="s">
        <v>53</v>
      </c>
      <c r="D1487" s="3">
        <v>2865.0</v>
      </c>
      <c r="E1487" s="3">
        <v>31986.0</v>
      </c>
      <c r="F1487" s="4">
        <v>37981.0</v>
      </c>
    </row>
    <row r="1488" ht="14.25" customHeight="1">
      <c r="A1488" s="2">
        <v>2017.0</v>
      </c>
      <c r="B1488" s="2" t="s">
        <v>6</v>
      </c>
      <c r="C1488" s="2" t="s">
        <v>54</v>
      </c>
      <c r="D1488" s="3">
        <v>1442.0</v>
      </c>
      <c r="E1488" s="3">
        <v>22390.0</v>
      </c>
      <c r="F1488" s="4">
        <v>81163.0</v>
      </c>
    </row>
    <row r="1489" ht="14.25" customHeight="1">
      <c r="A1489" s="2">
        <v>2017.0</v>
      </c>
      <c r="B1489" s="2" t="s">
        <v>55</v>
      </c>
      <c r="C1489" s="2" t="s">
        <v>7</v>
      </c>
      <c r="D1489" s="3">
        <v>9645.0</v>
      </c>
      <c r="E1489" s="3">
        <v>85262.0</v>
      </c>
      <c r="F1489" s="4">
        <v>52230.0</v>
      </c>
    </row>
    <row r="1490" ht="14.25" customHeight="1">
      <c r="A1490" s="2">
        <v>2017.0</v>
      </c>
      <c r="B1490" s="2" t="s">
        <v>55</v>
      </c>
      <c r="C1490" s="2" t="s">
        <v>8</v>
      </c>
      <c r="D1490" s="3">
        <v>11368.0</v>
      </c>
      <c r="E1490" s="3">
        <v>144747.0</v>
      </c>
      <c r="F1490" s="4">
        <v>53440.0</v>
      </c>
    </row>
    <row r="1491" ht="14.25" customHeight="1">
      <c r="A1491" s="2">
        <v>2017.0</v>
      </c>
      <c r="B1491" s="2" t="s">
        <v>55</v>
      </c>
      <c r="C1491" s="2" t="s">
        <v>9</v>
      </c>
      <c r="D1491" s="3">
        <v>6817.0</v>
      </c>
      <c r="E1491" s="3">
        <v>51130.0</v>
      </c>
      <c r="F1491" s="4">
        <v>47283.0</v>
      </c>
    </row>
    <row r="1492" ht="14.25" customHeight="1">
      <c r="A1492" s="2">
        <v>2017.0</v>
      </c>
      <c r="B1492" s="2" t="s">
        <v>55</v>
      </c>
      <c r="C1492" s="2" t="s">
        <v>10</v>
      </c>
      <c r="D1492" s="3">
        <v>72972.0</v>
      </c>
      <c r="E1492" s="3">
        <v>805942.0</v>
      </c>
      <c r="F1492" s="4">
        <v>67561.0</v>
      </c>
    </row>
    <row r="1493" ht="14.25" customHeight="1">
      <c r="A1493" s="2">
        <v>2017.0</v>
      </c>
      <c r="B1493" s="2" t="s">
        <v>55</v>
      </c>
      <c r="C1493" s="2" t="s">
        <v>11</v>
      </c>
      <c r="D1493" s="3">
        <v>19243.0</v>
      </c>
      <c r="E1493" s="3">
        <v>163473.0</v>
      </c>
      <c r="F1493" s="4">
        <v>59444.0</v>
      </c>
    </row>
    <row r="1494" ht="14.25" customHeight="1">
      <c r="A1494" s="2">
        <v>2017.0</v>
      </c>
      <c r="B1494" s="2" t="s">
        <v>55</v>
      </c>
      <c r="C1494" s="2" t="s">
        <v>12</v>
      </c>
      <c r="D1494" s="3">
        <v>9351.0</v>
      </c>
      <c r="E1494" s="3">
        <v>58327.0</v>
      </c>
      <c r="F1494" s="4">
        <v>68641.0</v>
      </c>
    </row>
    <row r="1495" ht="14.25" customHeight="1">
      <c r="A1495" s="2">
        <v>2017.0</v>
      </c>
      <c r="B1495" s="2" t="s">
        <v>55</v>
      </c>
      <c r="C1495" s="2" t="s">
        <v>13</v>
      </c>
      <c r="D1495" s="3">
        <v>2777.0</v>
      </c>
      <c r="E1495" s="3">
        <v>21591.0</v>
      </c>
      <c r="F1495" s="4">
        <v>59040.0</v>
      </c>
    </row>
    <row r="1496" ht="14.25" customHeight="1">
      <c r="A1496" s="2">
        <v>2017.0</v>
      </c>
      <c r="B1496" s="2" t="s">
        <v>55</v>
      </c>
      <c r="C1496" s="2" t="s">
        <v>14</v>
      </c>
      <c r="D1496" s="3">
        <v>67384.0</v>
      </c>
      <c r="E1496" s="3">
        <v>503704.0</v>
      </c>
      <c r="F1496" s="4">
        <v>49256.0</v>
      </c>
    </row>
    <row r="1497" ht="14.25" customHeight="1">
      <c r="A1497" s="2">
        <v>2017.0</v>
      </c>
      <c r="B1497" s="2" t="s">
        <v>55</v>
      </c>
      <c r="C1497" s="2" t="s">
        <v>15</v>
      </c>
      <c r="D1497" s="3">
        <v>20135.0</v>
      </c>
      <c r="E1497" s="3">
        <v>182259.0</v>
      </c>
      <c r="F1497" s="4">
        <v>58213.0</v>
      </c>
    </row>
    <row r="1498" ht="14.25" customHeight="1">
      <c r="A1498" s="2">
        <v>2017.0</v>
      </c>
      <c r="B1498" s="2" t="s">
        <v>55</v>
      </c>
      <c r="C1498" s="2" t="s">
        <v>16</v>
      </c>
      <c r="D1498" s="3">
        <v>7660.0</v>
      </c>
      <c r="E1498" s="3">
        <v>42668.0</v>
      </c>
      <c r="F1498" s="4">
        <v>42865.0</v>
      </c>
    </row>
    <row r="1499" ht="14.25" customHeight="1">
      <c r="A1499" s="2">
        <v>2017.0</v>
      </c>
      <c r="B1499" s="2" t="s">
        <v>55</v>
      </c>
      <c r="C1499" s="2" t="s">
        <v>17</v>
      </c>
      <c r="D1499" s="3">
        <v>31422.0</v>
      </c>
      <c r="E1499" s="3">
        <v>220019.0</v>
      </c>
      <c r="F1499" s="4">
        <v>70893.0</v>
      </c>
    </row>
    <row r="1500" ht="14.25" customHeight="1">
      <c r="A1500" s="2">
        <v>2017.0</v>
      </c>
      <c r="B1500" s="2" t="s">
        <v>55</v>
      </c>
      <c r="C1500" s="2" t="s">
        <v>18</v>
      </c>
      <c r="D1500" s="3">
        <v>14839.0</v>
      </c>
      <c r="E1500" s="3">
        <v>138040.0</v>
      </c>
      <c r="F1500" s="4">
        <v>57099.0</v>
      </c>
    </row>
    <row r="1501" ht="14.25" customHeight="1">
      <c r="A1501" s="2">
        <v>2017.0</v>
      </c>
      <c r="B1501" s="2" t="s">
        <v>55</v>
      </c>
      <c r="C1501" s="2" t="s">
        <v>19</v>
      </c>
      <c r="D1501" s="3">
        <v>9417.0</v>
      </c>
      <c r="E1501" s="3">
        <v>76086.0</v>
      </c>
      <c r="F1501" s="4">
        <v>55415.0</v>
      </c>
    </row>
    <row r="1502" ht="14.25" customHeight="1">
      <c r="A1502" s="2">
        <v>2017.0</v>
      </c>
      <c r="B1502" s="2" t="s">
        <v>55</v>
      </c>
      <c r="C1502" s="2" t="s">
        <v>20</v>
      </c>
      <c r="D1502" s="3">
        <v>7584.0</v>
      </c>
      <c r="E1502" s="3">
        <v>60238.0</v>
      </c>
      <c r="F1502" s="4">
        <v>52807.0</v>
      </c>
    </row>
    <row r="1503" ht="14.25" customHeight="1">
      <c r="A1503" s="2">
        <v>2017.0</v>
      </c>
      <c r="B1503" s="2" t="s">
        <v>55</v>
      </c>
      <c r="C1503" s="2" t="s">
        <v>21</v>
      </c>
      <c r="D1503" s="3">
        <v>9339.0</v>
      </c>
      <c r="E1503" s="3">
        <v>77332.0</v>
      </c>
      <c r="F1503" s="4">
        <v>53194.0</v>
      </c>
    </row>
    <row r="1504" ht="14.25" customHeight="1">
      <c r="A1504" s="2">
        <v>2017.0</v>
      </c>
      <c r="B1504" s="2" t="s">
        <v>55</v>
      </c>
      <c r="C1504" s="2" t="s">
        <v>22</v>
      </c>
      <c r="D1504" s="3">
        <v>10825.0</v>
      </c>
      <c r="E1504" s="3">
        <v>147021.0</v>
      </c>
      <c r="F1504" s="4">
        <v>61781.0</v>
      </c>
    </row>
    <row r="1505" ht="14.25" customHeight="1">
      <c r="A1505" s="2">
        <v>2017.0</v>
      </c>
      <c r="B1505" s="2" t="s">
        <v>55</v>
      </c>
      <c r="C1505" s="2" t="s">
        <v>23</v>
      </c>
      <c r="D1505" s="3">
        <v>5502.0</v>
      </c>
      <c r="E1505" s="3">
        <v>28253.0</v>
      </c>
      <c r="F1505" s="4">
        <v>47930.0</v>
      </c>
    </row>
    <row r="1506" ht="14.25" customHeight="1">
      <c r="A1506" s="2">
        <v>2017.0</v>
      </c>
      <c r="B1506" s="2" t="s">
        <v>55</v>
      </c>
      <c r="C1506" s="2" t="s">
        <v>24</v>
      </c>
      <c r="D1506" s="3">
        <v>16463.0</v>
      </c>
      <c r="E1506" s="3">
        <v>162140.0</v>
      </c>
      <c r="F1506" s="4">
        <v>65027.0</v>
      </c>
    </row>
    <row r="1507" ht="14.25" customHeight="1">
      <c r="A1507" s="2">
        <v>2017.0</v>
      </c>
      <c r="B1507" s="2" t="s">
        <v>55</v>
      </c>
      <c r="C1507" s="2" t="s">
        <v>25</v>
      </c>
      <c r="D1507" s="3">
        <v>21055.0</v>
      </c>
      <c r="E1507" s="3">
        <v>152131.0</v>
      </c>
      <c r="F1507" s="4">
        <v>75405.0</v>
      </c>
    </row>
    <row r="1508" ht="14.25" customHeight="1">
      <c r="A1508" s="2">
        <v>2017.0</v>
      </c>
      <c r="B1508" s="2" t="s">
        <v>55</v>
      </c>
      <c r="C1508" s="2" t="s">
        <v>26</v>
      </c>
      <c r="D1508" s="3">
        <v>19544.0</v>
      </c>
      <c r="E1508" s="3">
        <v>161903.0</v>
      </c>
      <c r="F1508" s="4">
        <v>61511.0</v>
      </c>
    </row>
    <row r="1509" ht="14.25" customHeight="1">
      <c r="A1509" s="2">
        <v>2017.0</v>
      </c>
      <c r="B1509" s="2" t="s">
        <v>55</v>
      </c>
      <c r="C1509" s="2" t="s">
        <v>27</v>
      </c>
      <c r="D1509" s="3">
        <v>15746.0</v>
      </c>
      <c r="E1509" s="3">
        <v>119642.0</v>
      </c>
      <c r="F1509" s="4">
        <v>65464.0</v>
      </c>
    </row>
    <row r="1510" ht="14.25" customHeight="1">
      <c r="A1510" s="2">
        <v>2017.0</v>
      </c>
      <c r="B1510" s="2" t="s">
        <v>55</v>
      </c>
      <c r="C1510" s="2" t="s">
        <v>28</v>
      </c>
      <c r="D1510" s="3">
        <v>5670.0</v>
      </c>
      <c r="E1510" s="3">
        <v>43467.0</v>
      </c>
      <c r="F1510" s="4">
        <v>48782.0</v>
      </c>
    </row>
    <row r="1511" ht="14.25" customHeight="1">
      <c r="A1511" s="2">
        <v>2017.0</v>
      </c>
      <c r="B1511" s="2" t="s">
        <v>55</v>
      </c>
      <c r="C1511" s="2" t="s">
        <v>29</v>
      </c>
      <c r="D1511" s="3">
        <v>15141.0</v>
      </c>
      <c r="E1511" s="3">
        <v>123034.0</v>
      </c>
      <c r="F1511" s="4">
        <v>57823.0</v>
      </c>
    </row>
    <row r="1512" ht="14.25" customHeight="1">
      <c r="A1512" s="2">
        <v>2017.0</v>
      </c>
      <c r="B1512" s="2" t="s">
        <v>55</v>
      </c>
      <c r="C1512" s="2" t="s">
        <v>30</v>
      </c>
      <c r="D1512" s="3">
        <v>6287.0</v>
      </c>
      <c r="E1512" s="3">
        <v>27712.0</v>
      </c>
      <c r="F1512" s="4">
        <v>50369.0</v>
      </c>
    </row>
    <row r="1513" ht="14.25" customHeight="1">
      <c r="A1513" s="2">
        <v>2017.0</v>
      </c>
      <c r="B1513" s="2" t="s">
        <v>55</v>
      </c>
      <c r="C1513" s="2" t="s">
        <v>31</v>
      </c>
      <c r="D1513" s="3">
        <v>7053.0</v>
      </c>
      <c r="E1513" s="3">
        <v>51174.0</v>
      </c>
      <c r="F1513" s="4">
        <v>49634.0</v>
      </c>
    </row>
    <row r="1514" ht="14.25" customHeight="1">
      <c r="A1514" s="2">
        <v>2017.0</v>
      </c>
      <c r="B1514" s="2" t="s">
        <v>55</v>
      </c>
      <c r="C1514" s="2" t="s">
        <v>32</v>
      </c>
      <c r="D1514" s="3">
        <v>5859.0</v>
      </c>
      <c r="E1514" s="3">
        <v>82998.0</v>
      </c>
      <c r="F1514" s="4">
        <v>58071.0</v>
      </c>
    </row>
    <row r="1515" ht="14.25" customHeight="1">
      <c r="A1515" s="2">
        <v>2017.0</v>
      </c>
      <c r="B1515" s="2" t="s">
        <v>55</v>
      </c>
      <c r="C1515" s="2" t="s">
        <v>33</v>
      </c>
      <c r="D1515" s="3">
        <v>4363.0</v>
      </c>
      <c r="E1515" s="3">
        <v>26466.0</v>
      </c>
      <c r="F1515" s="4">
        <v>61497.0</v>
      </c>
    </row>
    <row r="1516" ht="14.25" customHeight="1">
      <c r="A1516" s="2">
        <v>2017.0</v>
      </c>
      <c r="B1516" s="2" t="s">
        <v>55</v>
      </c>
      <c r="C1516" s="2" t="s">
        <v>34</v>
      </c>
      <c r="D1516" s="3">
        <v>21672.0</v>
      </c>
      <c r="E1516" s="3">
        <v>154907.0</v>
      </c>
      <c r="F1516" s="4">
        <v>71145.0</v>
      </c>
    </row>
    <row r="1517" ht="14.25" customHeight="1">
      <c r="A1517" s="2">
        <v>2017.0</v>
      </c>
      <c r="B1517" s="2" t="s">
        <v>55</v>
      </c>
      <c r="C1517" s="2" t="s">
        <v>35</v>
      </c>
      <c r="D1517" s="3">
        <v>5141.0</v>
      </c>
      <c r="E1517" s="3">
        <v>45511.0</v>
      </c>
      <c r="F1517" s="4">
        <v>46369.0</v>
      </c>
    </row>
    <row r="1518" ht="14.25" customHeight="1">
      <c r="A1518" s="2">
        <v>2017.0</v>
      </c>
      <c r="B1518" s="2" t="s">
        <v>55</v>
      </c>
      <c r="C1518" s="2" t="s">
        <v>36</v>
      </c>
      <c r="D1518" s="3">
        <v>50064.0</v>
      </c>
      <c r="E1518" s="3">
        <v>386615.0</v>
      </c>
      <c r="F1518" s="4">
        <v>71408.0</v>
      </c>
    </row>
    <row r="1519" ht="14.25" customHeight="1">
      <c r="A1519" s="2">
        <v>2017.0</v>
      </c>
      <c r="B1519" s="2" t="s">
        <v>55</v>
      </c>
      <c r="C1519" s="2" t="s">
        <v>37</v>
      </c>
      <c r="D1519" s="3">
        <v>26057.0</v>
      </c>
      <c r="E1519" s="3">
        <v>208662.0</v>
      </c>
      <c r="F1519" s="4">
        <v>52372.0</v>
      </c>
    </row>
    <row r="1520" ht="14.25" customHeight="1">
      <c r="A1520" s="2">
        <v>2017.0</v>
      </c>
      <c r="B1520" s="2" t="s">
        <v>55</v>
      </c>
      <c r="C1520" s="2" t="s">
        <v>38</v>
      </c>
      <c r="D1520" s="3">
        <v>4035.0</v>
      </c>
      <c r="E1520" s="3">
        <v>26732.0</v>
      </c>
      <c r="F1520" s="4">
        <v>63029.0</v>
      </c>
    </row>
    <row r="1521" ht="14.25" customHeight="1">
      <c r="A1521" s="2">
        <v>2017.0</v>
      </c>
      <c r="B1521" s="2" t="s">
        <v>55</v>
      </c>
      <c r="C1521" s="2" t="s">
        <v>39</v>
      </c>
      <c r="D1521" s="3">
        <v>23022.0</v>
      </c>
      <c r="E1521" s="3">
        <v>217025.0</v>
      </c>
      <c r="F1521" s="4">
        <v>60831.0</v>
      </c>
    </row>
    <row r="1522" ht="14.25" customHeight="1">
      <c r="A1522" s="2">
        <v>2017.0</v>
      </c>
      <c r="B1522" s="2" t="s">
        <v>55</v>
      </c>
      <c r="C1522" s="2" t="s">
        <v>40</v>
      </c>
      <c r="D1522" s="3">
        <v>9823.0</v>
      </c>
      <c r="E1522" s="3">
        <v>77247.0</v>
      </c>
      <c r="F1522" s="4">
        <v>50585.0</v>
      </c>
    </row>
    <row r="1523" ht="14.25" customHeight="1">
      <c r="A1523" s="2">
        <v>2017.0</v>
      </c>
      <c r="B1523" s="2" t="s">
        <v>55</v>
      </c>
      <c r="C1523" s="2" t="s">
        <v>41</v>
      </c>
      <c r="D1523" s="3">
        <v>13468.0</v>
      </c>
      <c r="E1523" s="3">
        <v>96991.0</v>
      </c>
      <c r="F1523" s="4">
        <v>57987.0</v>
      </c>
    </row>
    <row r="1524" ht="14.25" customHeight="1">
      <c r="A1524" s="2">
        <v>2017.0</v>
      </c>
      <c r="B1524" s="2" t="s">
        <v>55</v>
      </c>
      <c r="C1524" s="2" t="s">
        <v>42</v>
      </c>
      <c r="D1524" s="3">
        <v>28397.0</v>
      </c>
      <c r="E1524" s="3">
        <v>248932.0</v>
      </c>
      <c r="F1524" s="4">
        <v>64769.0</v>
      </c>
    </row>
    <row r="1525" ht="14.25" customHeight="1">
      <c r="A1525" s="2">
        <v>2017.0</v>
      </c>
      <c r="B1525" s="2" t="s">
        <v>55</v>
      </c>
      <c r="C1525" s="2" t="s">
        <v>44</v>
      </c>
      <c r="D1525" s="3">
        <v>11635.0</v>
      </c>
      <c r="E1525" s="3">
        <v>100817.0</v>
      </c>
      <c r="F1525" s="4">
        <v>53542.0</v>
      </c>
    </row>
    <row r="1526" ht="14.25" customHeight="1">
      <c r="A1526" s="2">
        <v>2017.0</v>
      </c>
      <c r="B1526" s="2" t="s">
        <v>55</v>
      </c>
      <c r="C1526" s="2" t="s">
        <v>45</v>
      </c>
      <c r="D1526" s="3">
        <v>3883.0</v>
      </c>
      <c r="E1526" s="3">
        <v>22351.0</v>
      </c>
      <c r="F1526" s="4">
        <v>47385.0</v>
      </c>
    </row>
    <row r="1527" ht="14.25" customHeight="1">
      <c r="A1527" s="2">
        <v>2017.0</v>
      </c>
      <c r="B1527" s="2" t="s">
        <v>55</v>
      </c>
      <c r="C1527" s="2" t="s">
        <v>46</v>
      </c>
      <c r="D1527" s="3">
        <v>11745.0</v>
      </c>
      <c r="E1527" s="3">
        <v>119968.0</v>
      </c>
      <c r="F1527" s="4">
        <v>56642.0</v>
      </c>
    </row>
    <row r="1528" ht="14.25" customHeight="1">
      <c r="A1528" s="2">
        <v>2017.0</v>
      </c>
      <c r="B1528" s="2" t="s">
        <v>55</v>
      </c>
      <c r="C1528" s="2" t="s">
        <v>47</v>
      </c>
      <c r="D1528" s="3">
        <v>49310.0</v>
      </c>
      <c r="E1528" s="3">
        <v>711119.0</v>
      </c>
      <c r="F1528" s="4">
        <v>63219.0</v>
      </c>
    </row>
    <row r="1529" ht="14.25" customHeight="1">
      <c r="A1529" s="2">
        <v>2017.0</v>
      </c>
      <c r="B1529" s="2" t="s">
        <v>55</v>
      </c>
      <c r="C1529" s="2" t="s">
        <v>48</v>
      </c>
      <c r="D1529" s="3">
        <v>10886.0</v>
      </c>
      <c r="E1529" s="3">
        <v>97495.0</v>
      </c>
      <c r="F1529" s="4">
        <v>49132.0</v>
      </c>
    </row>
    <row r="1530" ht="14.25" customHeight="1">
      <c r="A1530" s="2">
        <v>2017.0</v>
      </c>
      <c r="B1530" s="2" t="s">
        <v>55</v>
      </c>
      <c r="C1530" s="2" t="s">
        <v>49</v>
      </c>
      <c r="D1530" s="3">
        <v>2865.0</v>
      </c>
      <c r="E1530" s="3">
        <v>15187.0</v>
      </c>
      <c r="F1530" s="4">
        <v>50125.0</v>
      </c>
    </row>
    <row r="1531" ht="14.25" customHeight="1">
      <c r="A1531" s="2">
        <v>2017.0</v>
      </c>
      <c r="B1531" s="2" t="s">
        <v>55</v>
      </c>
      <c r="C1531" s="2" t="s">
        <v>50</v>
      </c>
      <c r="D1531" s="3">
        <v>21256.0</v>
      </c>
      <c r="E1531" s="3">
        <v>192576.0</v>
      </c>
      <c r="F1531" s="4">
        <v>56166.0</v>
      </c>
    </row>
    <row r="1532" ht="14.25" customHeight="1">
      <c r="A1532" s="2">
        <v>2017.0</v>
      </c>
      <c r="B1532" s="2" t="s">
        <v>55</v>
      </c>
      <c r="C1532" s="2" t="s">
        <v>51</v>
      </c>
      <c r="D1532" s="3">
        <v>25279.0</v>
      </c>
      <c r="E1532" s="3">
        <v>187247.0</v>
      </c>
      <c r="F1532" s="4">
        <v>61249.0</v>
      </c>
    </row>
    <row r="1533" ht="14.25" customHeight="1">
      <c r="A1533" s="2">
        <v>2017.0</v>
      </c>
      <c r="B1533" s="2" t="s">
        <v>55</v>
      </c>
      <c r="C1533" s="2" t="s">
        <v>52</v>
      </c>
      <c r="D1533" s="3">
        <v>4402.0</v>
      </c>
      <c r="E1533" s="3">
        <v>31522.0</v>
      </c>
      <c r="F1533" s="4">
        <v>57987.0</v>
      </c>
    </row>
    <row r="1534" ht="14.25" customHeight="1">
      <c r="A1534" s="2">
        <v>2017.0</v>
      </c>
      <c r="B1534" s="2" t="s">
        <v>55</v>
      </c>
      <c r="C1534" s="2" t="s">
        <v>53</v>
      </c>
      <c r="D1534" s="3">
        <v>14158.0</v>
      </c>
      <c r="E1534" s="3">
        <v>117226.0</v>
      </c>
      <c r="F1534" s="4">
        <v>60136.0</v>
      </c>
    </row>
    <row r="1535" ht="14.25" customHeight="1">
      <c r="A1535" s="2">
        <v>2017.0</v>
      </c>
      <c r="B1535" s="2" t="s">
        <v>55</v>
      </c>
      <c r="C1535" s="2" t="s">
        <v>54</v>
      </c>
      <c r="D1535" s="3">
        <v>3427.0</v>
      </c>
      <c r="E1535" s="3">
        <v>19573.0</v>
      </c>
      <c r="F1535" s="4">
        <v>50877.0</v>
      </c>
    </row>
    <row r="1536" ht="14.25" customHeight="1">
      <c r="A1536" s="2">
        <v>2017.0</v>
      </c>
      <c r="B1536" s="2" t="s">
        <v>56</v>
      </c>
      <c r="C1536" s="2" t="s">
        <v>7</v>
      </c>
      <c r="D1536" s="3">
        <v>5447.0</v>
      </c>
      <c r="E1536" s="3">
        <v>263487.0</v>
      </c>
      <c r="F1536" s="4">
        <v>55197.0</v>
      </c>
    </row>
    <row r="1537" ht="14.25" customHeight="1">
      <c r="A1537" s="2">
        <v>2017.0</v>
      </c>
      <c r="B1537" s="2" t="s">
        <v>56</v>
      </c>
      <c r="C1537" s="2" t="s">
        <v>8</v>
      </c>
      <c r="D1537" s="3">
        <v>4657.0</v>
      </c>
      <c r="E1537" s="3">
        <v>162399.0</v>
      </c>
      <c r="F1537" s="4">
        <v>73528.0</v>
      </c>
    </row>
    <row r="1538" ht="14.25" customHeight="1">
      <c r="A1538" s="2">
        <v>2017.0</v>
      </c>
      <c r="B1538" s="2" t="s">
        <v>56</v>
      </c>
      <c r="C1538" s="2" t="s">
        <v>9</v>
      </c>
      <c r="D1538" s="3">
        <v>2928.0</v>
      </c>
      <c r="E1538" s="3">
        <v>157305.0</v>
      </c>
      <c r="F1538" s="4">
        <v>46766.0</v>
      </c>
    </row>
    <row r="1539" ht="14.25" customHeight="1">
      <c r="A1539" s="2">
        <v>2017.0</v>
      </c>
      <c r="B1539" s="2" t="s">
        <v>56</v>
      </c>
      <c r="C1539" s="2" t="s">
        <v>10</v>
      </c>
      <c r="D1539" s="3">
        <v>42215.0</v>
      </c>
      <c r="E1539" s="3">
        <v>1303550.0</v>
      </c>
      <c r="F1539" s="4">
        <v>92246.0</v>
      </c>
    </row>
    <row r="1540" ht="14.25" customHeight="1">
      <c r="A1540" s="2">
        <v>2017.0</v>
      </c>
      <c r="B1540" s="2" t="s">
        <v>56</v>
      </c>
      <c r="C1540" s="2" t="s">
        <v>11</v>
      </c>
      <c r="D1540" s="3">
        <v>5750.0</v>
      </c>
      <c r="E1540" s="3">
        <v>144067.0</v>
      </c>
      <c r="F1540" s="4">
        <v>69446.0</v>
      </c>
    </row>
    <row r="1541" ht="14.25" customHeight="1">
      <c r="A1541" s="2">
        <v>2017.0</v>
      </c>
      <c r="B1541" s="2" t="s">
        <v>56</v>
      </c>
      <c r="C1541" s="2" t="s">
        <v>12</v>
      </c>
      <c r="D1541" s="3">
        <v>4460.0</v>
      </c>
      <c r="E1541" s="3">
        <v>158891.0</v>
      </c>
      <c r="F1541" s="4">
        <v>81864.0</v>
      </c>
    </row>
    <row r="1542" ht="14.25" customHeight="1">
      <c r="A1542" s="2">
        <v>2017.0</v>
      </c>
      <c r="B1542" s="2" t="s">
        <v>56</v>
      </c>
      <c r="C1542" s="2" t="s">
        <v>13</v>
      </c>
      <c r="D1542" s="2">
        <v>688.0</v>
      </c>
      <c r="E1542" s="3">
        <v>25928.0</v>
      </c>
      <c r="F1542" s="4">
        <v>62417.0</v>
      </c>
    </row>
    <row r="1543" ht="14.25" customHeight="1">
      <c r="A1543" s="2">
        <v>2017.0</v>
      </c>
      <c r="B1543" s="2" t="s">
        <v>56</v>
      </c>
      <c r="C1543" s="2" t="s">
        <v>14</v>
      </c>
      <c r="D1543" s="3">
        <v>20513.0</v>
      </c>
      <c r="E1543" s="3">
        <v>363137.0</v>
      </c>
      <c r="F1543" s="4">
        <v>59389.0</v>
      </c>
    </row>
    <row r="1544" ht="14.25" customHeight="1">
      <c r="A1544" s="2">
        <v>2017.0</v>
      </c>
      <c r="B1544" s="2" t="s">
        <v>56</v>
      </c>
      <c r="C1544" s="2" t="s">
        <v>15</v>
      </c>
      <c r="D1544" s="3">
        <v>9745.0</v>
      </c>
      <c r="E1544" s="3">
        <v>395916.0</v>
      </c>
      <c r="F1544" s="4">
        <v>57889.0</v>
      </c>
    </row>
    <row r="1545" ht="14.25" customHeight="1">
      <c r="A1545" s="2">
        <v>2017.0</v>
      </c>
      <c r="B1545" s="2" t="s">
        <v>56</v>
      </c>
      <c r="C1545" s="2" t="s">
        <v>16</v>
      </c>
      <c r="D1545" s="3">
        <v>2750.0</v>
      </c>
      <c r="E1545" s="3">
        <v>66056.0</v>
      </c>
      <c r="F1545" s="4">
        <v>61543.0</v>
      </c>
    </row>
    <row r="1546" ht="14.25" customHeight="1">
      <c r="A1546" s="2">
        <v>2017.0</v>
      </c>
      <c r="B1546" s="2" t="s">
        <v>56</v>
      </c>
      <c r="C1546" s="2" t="s">
        <v>17</v>
      </c>
      <c r="D1546" s="3">
        <v>17979.0</v>
      </c>
      <c r="E1546" s="3">
        <v>574692.0</v>
      </c>
      <c r="F1546" s="4">
        <v>70174.0</v>
      </c>
    </row>
    <row r="1547" ht="14.25" customHeight="1">
      <c r="A1547" s="2">
        <v>2017.0</v>
      </c>
      <c r="B1547" s="2" t="s">
        <v>56</v>
      </c>
      <c r="C1547" s="2" t="s">
        <v>18</v>
      </c>
      <c r="D1547" s="3">
        <v>8554.0</v>
      </c>
      <c r="E1547" s="3">
        <v>531312.0</v>
      </c>
      <c r="F1547" s="4">
        <v>61118.0</v>
      </c>
    </row>
    <row r="1548" ht="14.25" customHeight="1">
      <c r="A1548" s="2">
        <v>2017.0</v>
      </c>
      <c r="B1548" s="2" t="s">
        <v>56</v>
      </c>
      <c r="C1548" s="2" t="s">
        <v>19</v>
      </c>
      <c r="D1548" s="3">
        <v>4125.0</v>
      </c>
      <c r="E1548" s="3">
        <v>215910.0</v>
      </c>
      <c r="F1548" s="4">
        <v>58617.0</v>
      </c>
    </row>
    <row r="1549" ht="14.25" customHeight="1">
      <c r="A1549" s="2">
        <v>2017.0</v>
      </c>
      <c r="B1549" s="2" t="s">
        <v>56</v>
      </c>
      <c r="C1549" s="2" t="s">
        <v>20</v>
      </c>
      <c r="D1549" s="3">
        <v>3164.0</v>
      </c>
      <c r="E1549" s="3">
        <v>161517.0</v>
      </c>
      <c r="F1549" s="4">
        <v>57532.0</v>
      </c>
    </row>
    <row r="1550" ht="14.25" customHeight="1">
      <c r="A1550" s="2">
        <v>2017.0</v>
      </c>
      <c r="B1550" s="2" t="s">
        <v>56</v>
      </c>
      <c r="C1550" s="2" t="s">
        <v>21</v>
      </c>
      <c r="D1550" s="3">
        <v>4368.0</v>
      </c>
      <c r="E1550" s="3">
        <v>250180.0</v>
      </c>
      <c r="F1550" s="4">
        <v>58143.0</v>
      </c>
    </row>
    <row r="1551" ht="14.25" customHeight="1">
      <c r="A1551" s="2">
        <v>2017.0</v>
      </c>
      <c r="B1551" s="2" t="s">
        <v>56</v>
      </c>
      <c r="C1551" s="2" t="s">
        <v>22</v>
      </c>
      <c r="D1551" s="3">
        <v>4464.0</v>
      </c>
      <c r="E1551" s="3">
        <v>134680.0</v>
      </c>
      <c r="F1551" s="4">
        <v>72604.0</v>
      </c>
    </row>
    <row r="1552" ht="14.25" customHeight="1">
      <c r="A1552" s="2">
        <v>2017.0</v>
      </c>
      <c r="B1552" s="2" t="s">
        <v>56</v>
      </c>
      <c r="C1552" s="2" t="s">
        <v>23</v>
      </c>
      <c r="D1552" s="3">
        <v>1877.0</v>
      </c>
      <c r="E1552" s="3">
        <v>50911.0</v>
      </c>
      <c r="F1552" s="4">
        <v>55458.0</v>
      </c>
    </row>
    <row r="1553" ht="14.25" customHeight="1">
      <c r="A1553" s="2">
        <v>2017.0</v>
      </c>
      <c r="B1553" s="2" t="s">
        <v>56</v>
      </c>
      <c r="C1553" s="2" t="s">
        <v>24</v>
      </c>
      <c r="D1553" s="3">
        <v>3901.0</v>
      </c>
      <c r="E1553" s="3">
        <v>106864.0</v>
      </c>
      <c r="F1553" s="4">
        <v>77289.0</v>
      </c>
    </row>
    <row r="1554" ht="14.25" customHeight="1">
      <c r="A1554" s="2">
        <v>2017.0</v>
      </c>
      <c r="B1554" s="2" t="s">
        <v>56</v>
      </c>
      <c r="C1554" s="2" t="s">
        <v>25</v>
      </c>
      <c r="D1554" s="3">
        <v>6850.0</v>
      </c>
      <c r="E1554" s="3">
        <v>244647.0</v>
      </c>
      <c r="F1554" s="4">
        <v>88132.0</v>
      </c>
    </row>
    <row r="1555" ht="14.25" customHeight="1">
      <c r="A1555" s="2">
        <v>2017.0</v>
      </c>
      <c r="B1555" s="2" t="s">
        <v>56</v>
      </c>
      <c r="C1555" s="2" t="s">
        <v>26</v>
      </c>
      <c r="D1555" s="3">
        <v>15721.0</v>
      </c>
      <c r="E1555" s="3">
        <v>615106.0</v>
      </c>
      <c r="F1555" s="4">
        <v>66395.0</v>
      </c>
    </row>
    <row r="1556" ht="14.25" customHeight="1">
      <c r="A1556" s="2">
        <v>2017.0</v>
      </c>
      <c r="B1556" s="2" t="s">
        <v>56</v>
      </c>
      <c r="C1556" s="2" t="s">
        <v>27</v>
      </c>
      <c r="D1556" s="3">
        <v>8369.0</v>
      </c>
      <c r="E1556" s="3">
        <v>319035.0</v>
      </c>
      <c r="F1556" s="4">
        <v>65734.0</v>
      </c>
    </row>
    <row r="1557" ht="14.25" customHeight="1">
      <c r="A1557" s="2">
        <v>2017.0</v>
      </c>
      <c r="B1557" s="2" t="s">
        <v>56</v>
      </c>
      <c r="C1557" s="2" t="s">
        <v>28</v>
      </c>
      <c r="D1557" s="3">
        <v>2441.0</v>
      </c>
      <c r="E1557" s="3">
        <v>144047.0</v>
      </c>
      <c r="F1557" s="4">
        <v>48199.0</v>
      </c>
    </row>
    <row r="1558" ht="14.25" customHeight="1">
      <c r="A1558" s="2">
        <v>2017.0</v>
      </c>
      <c r="B1558" s="2" t="s">
        <v>56</v>
      </c>
      <c r="C1558" s="2" t="s">
        <v>29</v>
      </c>
      <c r="D1558" s="3">
        <v>6636.0</v>
      </c>
      <c r="E1558" s="3">
        <v>265863.0</v>
      </c>
      <c r="F1558" s="4">
        <v>57139.0</v>
      </c>
    </row>
    <row r="1559" ht="14.25" customHeight="1">
      <c r="A1559" s="2">
        <v>2017.0</v>
      </c>
      <c r="B1559" s="2" t="s">
        <v>56</v>
      </c>
      <c r="C1559" s="2" t="s">
        <v>30</v>
      </c>
      <c r="D1559" s="3">
        <v>1572.0</v>
      </c>
      <c r="E1559" s="3">
        <v>19893.0</v>
      </c>
      <c r="F1559" s="4">
        <v>48758.0</v>
      </c>
    </row>
    <row r="1560" ht="14.25" customHeight="1">
      <c r="A1560" s="2">
        <v>2017.0</v>
      </c>
      <c r="B1560" s="2" t="s">
        <v>56</v>
      </c>
      <c r="C1560" s="2" t="s">
        <v>31</v>
      </c>
      <c r="D1560" s="3">
        <v>1977.0</v>
      </c>
      <c r="E1560" s="3">
        <v>98082.0</v>
      </c>
      <c r="F1560" s="4">
        <v>49568.0</v>
      </c>
    </row>
    <row r="1561" ht="14.25" customHeight="1">
      <c r="A1561" s="2">
        <v>2017.0</v>
      </c>
      <c r="B1561" s="2" t="s">
        <v>56</v>
      </c>
      <c r="C1561" s="2" t="s">
        <v>32</v>
      </c>
      <c r="D1561" s="3">
        <v>2043.0</v>
      </c>
      <c r="E1561" s="3">
        <v>47800.0</v>
      </c>
      <c r="F1561" s="4">
        <v>56486.0</v>
      </c>
    </row>
    <row r="1562" ht="14.25" customHeight="1">
      <c r="A1562" s="2">
        <v>2017.0</v>
      </c>
      <c r="B1562" s="2" t="s">
        <v>56</v>
      </c>
      <c r="C1562" s="2" t="s">
        <v>33</v>
      </c>
      <c r="D1562" s="3">
        <v>2011.0</v>
      </c>
      <c r="E1562" s="3">
        <v>68971.0</v>
      </c>
      <c r="F1562" s="4">
        <v>70482.0</v>
      </c>
    </row>
    <row r="1563" ht="14.25" customHeight="1">
      <c r="A1563" s="2">
        <v>2017.0</v>
      </c>
      <c r="B1563" s="2" t="s">
        <v>56</v>
      </c>
      <c r="C1563" s="2" t="s">
        <v>34</v>
      </c>
      <c r="D1563" s="3">
        <v>8962.0</v>
      </c>
      <c r="E1563" s="3">
        <v>242476.0</v>
      </c>
      <c r="F1563" s="4">
        <v>78813.0</v>
      </c>
    </row>
    <row r="1564" ht="14.25" customHeight="1">
      <c r="A1564" s="2">
        <v>2017.0</v>
      </c>
      <c r="B1564" s="2" t="s">
        <v>56</v>
      </c>
      <c r="C1564" s="2" t="s">
        <v>35</v>
      </c>
      <c r="D1564" s="3">
        <v>1724.0</v>
      </c>
      <c r="E1564" s="3">
        <v>26398.0</v>
      </c>
      <c r="F1564" s="4">
        <v>53328.0</v>
      </c>
    </row>
    <row r="1565" ht="14.25" customHeight="1">
      <c r="A1565" s="2">
        <v>2017.0</v>
      </c>
      <c r="B1565" s="2" t="s">
        <v>56</v>
      </c>
      <c r="C1565" s="2" t="s">
        <v>36</v>
      </c>
      <c r="D1565" s="3">
        <v>17319.0</v>
      </c>
      <c r="E1565" s="3">
        <v>444182.0</v>
      </c>
      <c r="F1565" s="4">
        <v>65899.0</v>
      </c>
    </row>
    <row r="1566" ht="14.25" customHeight="1">
      <c r="A1566" s="2">
        <v>2017.0</v>
      </c>
      <c r="B1566" s="2" t="s">
        <v>56</v>
      </c>
      <c r="C1566" s="2" t="s">
        <v>37</v>
      </c>
      <c r="D1566" s="3">
        <v>10287.0</v>
      </c>
      <c r="E1566" s="3">
        <v>467306.0</v>
      </c>
      <c r="F1566" s="4">
        <v>58368.0</v>
      </c>
    </row>
    <row r="1567" ht="14.25" customHeight="1">
      <c r="A1567" s="2">
        <v>2017.0</v>
      </c>
      <c r="B1567" s="2" t="s">
        <v>56</v>
      </c>
      <c r="C1567" s="2" t="s">
        <v>38</v>
      </c>
      <c r="D1567" s="2">
        <v>810.0</v>
      </c>
      <c r="E1567" s="3">
        <v>24680.0</v>
      </c>
      <c r="F1567" s="4">
        <v>52594.0</v>
      </c>
    </row>
    <row r="1568" ht="14.25" customHeight="1">
      <c r="A1568" s="2">
        <v>2017.0</v>
      </c>
      <c r="B1568" s="2" t="s">
        <v>56</v>
      </c>
      <c r="C1568" s="2" t="s">
        <v>39</v>
      </c>
      <c r="D1568" s="3">
        <v>15430.0</v>
      </c>
      <c r="E1568" s="3">
        <v>685942.0</v>
      </c>
      <c r="F1568" s="4">
        <v>60002.0</v>
      </c>
    </row>
    <row r="1569" ht="14.25" customHeight="1">
      <c r="A1569" s="2">
        <v>2017.0</v>
      </c>
      <c r="B1569" s="2" t="s">
        <v>56</v>
      </c>
      <c r="C1569" s="2" t="s">
        <v>40</v>
      </c>
      <c r="D1569" s="3">
        <v>4230.0</v>
      </c>
      <c r="E1569" s="3">
        <v>128122.0</v>
      </c>
      <c r="F1569" s="4">
        <v>55496.0</v>
      </c>
    </row>
    <row r="1570" ht="14.25" customHeight="1">
      <c r="A1570" s="2">
        <v>2017.0</v>
      </c>
      <c r="B1570" s="2" t="s">
        <v>56</v>
      </c>
      <c r="C1570" s="2" t="s">
        <v>41</v>
      </c>
      <c r="D1570" s="3">
        <v>6175.0</v>
      </c>
      <c r="E1570" s="3">
        <v>189318.0</v>
      </c>
      <c r="F1570" s="4">
        <v>68161.0</v>
      </c>
    </row>
    <row r="1571" ht="14.25" customHeight="1">
      <c r="A1571" s="2">
        <v>2017.0</v>
      </c>
      <c r="B1571" s="2" t="s">
        <v>56</v>
      </c>
      <c r="C1571" s="2" t="s">
        <v>42</v>
      </c>
      <c r="D1571" s="3">
        <v>14414.0</v>
      </c>
      <c r="E1571" s="3">
        <v>561774.0</v>
      </c>
      <c r="F1571" s="4">
        <v>61111.0</v>
      </c>
    </row>
    <row r="1572" ht="14.25" customHeight="1">
      <c r="A1572" s="2">
        <v>2017.0</v>
      </c>
      <c r="B1572" s="2" t="s">
        <v>56</v>
      </c>
      <c r="C1572" s="2" t="s">
        <v>43</v>
      </c>
      <c r="D1572" s="3">
        <v>1567.0</v>
      </c>
      <c r="E1572" s="3">
        <v>40341.0</v>
      </c>
      <c r="F1572" s="4">
        <v>57616.0</v>
      </c>
    </row>
    <row r="1573" ht="14.25" customHeight="1">
      <c r="A1573" s="2">
        <v>2017.0</v>
      </c>
      <c r="B1573" s="2" t="s">
        <v>56</v>
      </c>
      <c r="C1573" s="2" t="s">
        <v>44</v>
      </c>
      <c r="D1573" s="3">
        <v>5906.0</v>
      </c>
      <c r="E1573" s="3">
        <v>240456.0</v>
      </c>
      <c r="F1573" s="4">
        <v>58927.0</v>
      </c>
    </row>
    <row r="1574" ht="14.25" customHeight="1">
      <c r="A1574" s="2">
        <v>2017.0</v>
      </c>
      <c r="B1574" s="2" t="s">
        <v>56</v>
      </c>
      <c r="C1574" s="2" t="s">
        <v>45</v>
      </c>
      <c r="D1574" s="3">
        <v>1091.0</v>
      </c>
      <c r="E1574" s="3">
        <v>43081.0</v>
      </c>
      <c r="F1574" s="4">
        <v>47877.0</v>
      </c>
    </row>
    <row r="1575" ht="14.25" customHeight="1">
      <c r="A1575" s="2">
        <v>2017.0</v>
      </c>
      <c r="B1575" s="2" t="s">
        <v>56</v>
      </c>
      <c r="C1575" s="2" t="s">
        <v>46</v>
      </c>
      <c r="D1575" s="3">
        <v>6835.0</v>
      </c>
      <c r="E1575" s="3">
        <v>348417.0</v>
      </c>
      <c r="F1575" s="4">
        <v>59526.0</v>
      </c>
    </row>
    <row r="1576" ht="14.25" customHeight="1">
      <c r="A1576" s="2">
        <v>2017.0</v>
      </c>
      <c r="B1576" s="2" t="s">
        <v>56</v>
      </c>
      <c r="C1576" s="2" t="s">
        <v>47</v>
      </c>
      <c r="D1576" s="3">
        <v>24275.0</v>
      </c>
      <c r="E1576" s="3">
        <v>851513.0</v>
      </c>
      <c r="F1576" s="4">
        <v>75813.0</v>
      </c>
    </row>
    <row r="1577" ht="14.25" customHeight="1">
      <c r="A1577" s="2">
        <v>2017.0</v>
      </c>
      <c r="B1577" s="2" t="s">
        <v>56</v>
      </c>
      <c r="C1577" s="2" t="s">
        <v>48</v>
      </c>
      <c r="D1577" s="3">
        <v>4248.0</v>
      </c>
      <c r="E1577" s="3">
        <v>128365.0</v>
      </c>
      <c r="F1577" s="4">
        <v>56723.0</v>
      </c>
    </row>
    <row r="1578" ht="14.25" customHeight="1">
      <c r="A1578" s="2">
        <v>2017.0</v>
      </c>
      <c r="B1578" s="2" t="s">
        <v>56</v>
      </c>
      <c r="C1578" s="2" t="s">
        <v>49</v>
      </c>
      <c r="D1578" s="3">
        <v>1105.0</v>
      </c>
      <c r="E1578" s="3">
        <v>29550.0</v>
      </c>
      <c r="F1578" s="4">
        <v>58004.0</v>
      </c>
    </row>
    <row r="1579" ht="14.25" customHeight="1">
      <c r="A1579" s="2">
        <v>2017.0</v>
      </c>
      <c r="B1579" s="2" t="s">
        <v>56</v>
      </c>
      <c r="C1579" s="2" t="s">
        <v>50</v>
      </c>
      <c r="D1579" s="3">
        <v>6475.0</v>
      </c>
      <c r="E1579" s="3">
        <v>232927.0</v>
      </c>
      <c r="F1579" s="4">
        <v>57894.0</v>
      </c>
    </row>
    <row r="1580" ht="14.25" customHeight="1">
      <c r="A1580" s="2">
        <v>2017.0</v>
      </c>
      <c r="B1580" s="2" t="s">
        <v>56</v>
      </c>
      <c r="C1580" s="2" t="s">
        <v>51</v>
      </c>
      <c r="D1580" s="3">
        <v>7671.0</v>
      </c>
      <c r="E1580" s="3">
        <v>280368.0</v>
      </c>
      <c r="F1580" s="4">
        <v>76290.0</v>
      </c>
    </row>
    <row r="1581" ht="14.25" customHeight="1">
      <c r="A1581" s="2">
        <v>2017.0</v>
      </c>
      <c r="B1581" s="2" t="s">
        <v>56</v>
      </c>
      <c r="C1581" s="2" t="s">
        <v>52</v>
      </c>
      <c r="D1581" s="3">
        <v>1272.0</v>
      </c>
      <c r="E1581" s="3">
        <v>46575.0</v>
      </c>
      <c r="F1581" s="4">
        <v>58624.0</v>
      </c>
    </row>
    <row r="1582" ht="14.25" customHeight="1">
      <c r="A1582" s="2">
        <v>2017.0</v>
      </c>
      <c r="B1582" s="2" t="s">
        <v>56</v>
      </c>
      <c r="C1582" s="2" t="s">
        <v>53</v>
      </c>
      <c r="D1582" s="3">
        <v>9356.0</v>
      </c>
      <c r="E1582" s="3">
        <v>466595.0</v>
      </c>
      <c r="F1582" s="4">
        <v>57001.0</v>
      </c>
    </row>
    <row r="1583" ht="14.25" customHeight="1">
      <c r="A1583" s="2">
        <v>2017.0</v>
      </c>
      <c r="B1583" s="2" t="s">
        <v>56</v>
      </c>
      <c r="C1583" s="2" t="s">
        <v>54</v>
      </c>
      <c r="D1583" s="2">
        <v>598.0</v>
      </c>
      <c r="E1583" s="3">
        <v>9378.0</v>
      </c>
      <c r="F1583" s="4">
        <v>65834.0</v>
      </c>
    </row>
    <row r="1584" ht="14.25" customHeight="1">
      <c r="A1584" s="2">
        <v>2017.0</v>
      </c>
      <c r="B1584" s="2" t="s">
        <v>57</v>
      </c>
      <c r="C1584" s="2" t="s">
        <v>7</v>
      </c>
      <c r="D1584" s="3">
        <v>32410.0</v>
      </c>
      <c r="E1584" s="3">
        <v>375653.0</v>
      </c>
      <c r="F1584" s="4">
        <v>40518.0</v>
      </c>
    </row>
    <row r="1585" ht="14.25" customHeight="1">
      <c r="A1585" s="2">
        <v>2017.0</v>
      </c>
      <c r="B1585" s="2" t="s">
        <v>57</v>
      </c>
      <c r="C1585" s="2" t="s">
        <v>8</v>
      </c>
      <c r="D1585" s="3">
        <v>29489.0</v>
      </c>
      <c r="E1585" s="3">
        <v>518475.0</v>
      </c>
      <c r="F1585" s="4">
        <v>45126.0</v>
      </c>
    </row>
    <row r="1586" ht="14.25" customHeight="1">
      <c r="A1586" s="2">
        <v>2017.0</v>
      </c>
      <c r="B1586" s="2" t="s">
        <v>57</v>
      </c>
      <c r="C1586" s="2" t="s">
        <v>9</v>
      </c>
      <c r="D1586" s="3">
        <v>21486.0</v>
      </c>
      <c r="E1586" s="3">
        <v>247661.0</v>
      </c>
      <c r="F1586" s="4">
        <v>40275.0</v>
      </c>
    </row>
    <row r="1587" ht="14.25" customHeight="1">
      <c r="A1587" s="2">
        <v>2017.0</v>
      </c>
      <c r="B1587" s="2" t="s">
        <v>57</v>
      </c>
      <c r="C1587" s="2" t="s">
        <v>10</v>
      </c>
      <c r="D1587" s="3">
        <v>185826.0</v>
      </c>
      <c r="E1587" s="3">
        <v>3010983.0</v>
      </c>
      <c r="F1587" s="4">
        <v>51095.0</v>
      </c>
    </row>
    <row r="1588" ht="14.25" customHeight="1">
      <c r="A1588" s="2">
        <v>2017.0</v>
      </c>
      <c r="B1588" s="2" t="s">
        <v>57</v>
      </c>
      <c r="C1588" s="2" t="s">
        <v>11</v>
      </c>
      <c r="D1588" s="3">
        <v>35715.0</v>
      </c>
      <c r="E1588" s="3">
        <v>458174.0</v>
      </c>
      <c r="F1588" s="4">
        <v>48601.0</v>
      </c>
    </row>
    <row r="1589" ht="14.25" customHeight="1">
      <c r="A1589" s="2">
        <v>2017.0</v>
      </c>
      <c r="B1589" s="2" t="s">
        <v>57</v>
      </c>
      <c r="C1589" s="2" t="s">
        <v>12</v>
      </c>
      <c r="D1589" s="3">
        <v>25027.0</v>
      </c>
      <c r="E1589" s="3">
        <v>297198.0</v>
      </c>
      <c r="F1589" s="4">
        <v>50064.0</v>
      </c>
    </row>
    <row r="1590" ht="14.25" customHeight="1">
      <c r="A1590" s="2">
        <v>2017.0</v>
      </c>
      <c r="B1590" s="2" t="s">
        <v>57</v>
      </c>
      <c r="C1590" s="2" t="s">
        <v>13</v>
      </c>
      <c r="D1590" s="3">
        <v>6681.0</v>
      </c>
      <c r="E1590" s="3">
        <v>79724.0</v>
      </c>
      <c r="F1590" s="4">
        <v>39700.0</v>
      </c>
    </row>
    <row r="1591" ht="14.25" customHeight="1">
      <c r="A1591" s="2">
        <v>2017.0</v>
      </c>
      <c r="B1591" s="2" t="s">
        <v>57</v>
      </c>
      <c r="C1591" s="2" t="s">
        <v>14</v>
      </c>
      <c r="D1591" s="3">
        <v>139501.0</v>
      </c>
      <c r="E1591" s="3">
        <v>1739867.0</v>
      </c>
      <c r="F1591" s="4">
        <v>43229.0</v>
      </c>
    </row>
    <row r="1592" ht="14.25" customHeight="1">
      <c r="A1592" s="2">
        <v>2017.0</v>
      </c>
      <c r="B1592" s="2" t="s">
        <v>57</v>
      </c>
      <c r="C1592" s="2" t="s">
        <v>15</v>
      </c>
      <c r="D1592" s="3">
        <v>60382.0</v>
      </c>
      <c r="E1592" s="3">
        <v>930943.0</v>
      </c>
      <c r="F1592" s="4">
        <v>48763.0</v>
      </c>
    </row>
    <row r="1593" ht="14.25" customHeight="1">
      <c r="A1593" s="2">
        <v>2017.0</v>
      </c>
      <c r="B1593" s="2" t="s">
        <v>57</v>
      </c>
      <c r="C1593" s="2" t="s">
        <v>16</v>
      </c>
      <c r="D1593" s="3">
        <v>11706.0</v>
      </c>
      <c r="E1593" s="3">
        <v>136606.0</v>
      </c>
      <c r="F1593" s="4">
        <v>38856.0</v>
      </c>
    </row>
    <row r="1594" ht="14.25" customHeight="1">
      <c r="A1594" s="2">
        <v>2017.0</v>
      </c>
      <c r="B1594" s="2" t="s">
        <v>57</v>
      </c>
      <c r="C1594" s="2" t="s">
        <v>17</v>
      </c>
      <c r="D1594" s="3">
        <v>77273.0</v>
      </c>
      <c r="E1594" s="3">
        <v>1192805.0</v>
      </c>
      <c r="F1594" s="4">
        <v>50025.0</v>
      </c>
    </row>
    <row r="1595" ht="14.25" customHeight="1">
      <c r="A1595" s="2">
        <v>2017.0</v>
      </c>
      <c r="B1595" s="2" t="s">
        <v>57</v>
      </c>
      <c r="C1595" s="2" t="s">
        <v>18</v>
      </c>
      <c r="D1595" s="3">
        <v>40630.0</v>
      </c>
      <c r="E1595" s="3">
        <v>588381.0</v>
      </c>
      <c r="F1595" s="4">
        <v>40479.0</v>
      </c>
    </row>
    <row r="1596" ht="14.25" customHeight="1">
      <c r="A1596" s="2">
        <v>2017.0</v>
      </c>
      <c r="B1596" s="2" t="s">
        <v>57</v>
      </c>
      <c r="C1596" s="2" t="s">
        <v>19</v>
      </c>
      <c r="D1596" s="3">
        <v>23446.0</v>
      </c>
      <c r="E1596" s="3">
        <v>311763.0</v>
      </c>
      <c r="F1596" s="4">
        <v>39025.0</v>
      </c>
    </row>
    <row r="1597" ht="14.25" customHeight="1">
      <c r="A1597" s="2">
        <v>2017.0</v>
      </c>
      <c r="B1597" s="2" t="s">
        <v>57</v>
      </c>
      <c r="C1597" s="2" t="s">
        <v>20</v>
      </c>
      <c r="D1597" s="3">
        <v>20676.0</v>
      </c>
      <c r="E1597" s="3">
        <v>263529.0</v>
      </c>
      <c r="F1597" s="4">
        <v>40705.0</v>
      </c>
    </row>
    <row r="1598" ht="14.25" customHeight="1">
      <c r="A1598" s="2">
        <v>2017.0</v>
      </c>
      <c r="B1598" s="2" t="s">
        <v>57</v>
      </c>
      <c r="C1598" s="2" t="s">
        <v>21</v>
      </c>
      <c r="D1598" s="3">
        <v>27941.0</v>
      </c>
      <c r="E1598" s="3">
        <v>398217.0</v>
      </c>
      <c r="F1598" s="4">
        <v>41261.0</v>
      </c>
    </row>
    <row r="1599" ht="14.25" customHeight="1">
      <c r="A1599" s="2">
        <v>2017.0</v>
      </c>
      <c r="B1599" s="2" t="s">
        <v>57</v>
      </c>
      <c r="C1599" s="2" t="s">
        <v>22</v>
      </c>
      <c r="D1599" s="3">
        <v>30444.0</v>
      </c>
      <c r="E1599" s="3">
        <v>378830.0</v>
      </c>
      <c r="F1599" s="4">
        <v>40938.0</v>
      </c>
    </row>
    <row r="1600" ht="14.25" customHeight="1">
      <c r="A1600" s="2">
        <v>2017.0</v>
      </c>
      <c r="B1600" s="2" t="s">
        <v>57</v>
      </c>
      <c r="C1600" s="2" t="s">
        <v>23</v>
      </c>
      <c r="D1600" s="3">
        <v>11060.0</v>
      </c>
      <c r="E1600" s="3">
        <v>119329.0</v>
      </c>
      <c r="F1600" s="4">
        <v>36287.0</v>
      </c>
    </row>
    <row r="1601" ht="14.25" customHeight="1">
      <c r="A1601" s="2">
        <v>2017.0</v>
      </c>
      <c r="B1601" s="2" t="s">
        <v>57</v>
      </c>
      <c r="C1601" s="2" t="s">
        <v>24</v>
      </c>
      <c r="D1601" s="3">
        <v>33064.0</v>
      </c>
      <c r="E1601" s="3">
        <v>462131.0</v>
      </c>
      <c r="F1601" s="4">
        <v>45367.0</v>
      </c>
    </row>
    <row r="1602" ht="14.25" customHeight="1">
      <c r="A1602" s="2">
        <v>2017.0</v>
      </c>
      <c r="B1602" s="2" t="s">
        <v>57</v>
      </c>
      <c r="C1602" s="2" t="s">
        <v>25</v>
      </c>
      <c r="D1602" s="3">
        <v>42906.0</v>
      </c>
      <c r="E1602" s="3">
        <v>577319.0</v>
      </c>
      <c r="F1602" s="4">
        <v>51500.0</v>
      </c>
    </row>
    <row r="1603" ht="14.25" customHeight="1">
      <c r="A1603" s="2">
        <v>2017.0</v>
      </c>
      <c r="B1603" s="2" t="s">
        <v>57</v>
      </c>
      <c r="C1603" s="2" t="s">
        <v>26</v>
      </c>
      <c r="D1603" s="3">
        <v>52149.0</v>
      </c>
      <c r="E1603" s="3">
        <v>784393.0</v>
      </c>
      <c r="F1603" s="4">
        <v>45628.0</v>
      </c>
    </row>
    <row r="1604" ht="14.25" customHeight="1">
      <c r="A1604" s="2">
        <v>2017.0</v>
      </c>
      <c r="B1604" s="2" t="s">
        <v>57</v>
      </c>
      <c r="C1604" s="2" t="s">
        <v>27</v>
      </c>
      <c r="D1604" s="3">
        <v>36334.0</v>
      </c>
      <c r="E1604" s="3">
        <v>531926.0</v>
      </c>
      <c r="F1604" s="4">
        <v>48273.0</v>
      </c>
    </row>
    <row r="1605" ht="14.25" customHeight="1">
      <c r="A1605" s="2">
        <v>2017.0</v>
      </c>
      <c r="B1605" s="2" t="s">
        <v>57</v>
      </c>
      <c r="C1605" s="2" t="s">
        <v>28</v>
      </c>
      <c r="D1605" s="3">
        <v>19589.0</v>
      </c>
      <c r="E1605" s="3">
        <v>229775.0</v>
      </c>
      <c r="F1605" s="4">
        <v>35324.0</v>
      </c>
    </row>
    <row r="1606" ht="14.25" customHeight="1">
      <c r="A1606" s="2">
        <v>2017.0</v>
      </c>
      <c r="B1606" s="2" t="s">
        <v>57</v>
      </c>
      <c r="C1606" s="2" t="s">
        <v>29</v>
      </c>
      <c r="D1606" s="3">
        <v>40324.0</v>
      </c>
      <c r="E1606" s="3">
        <v>538185.0</v>
      </c>
      <c r="F1606" s="4">
        <v>41095.0</v>
      </c>
    </row>
    <row r="1607" ht="14.25" customHeight="1">
      <c r="A1607" s="2">
        <v>2017.0</v>
      </c>
      <c r="B1607" s="2" t="s">
        <v>57</v>
      </c>
      <c r="C1607" s="2" t="s">
        <v>30</v>
      </c>
      <c r="D1607" s="3">
        <v>9270.0</v>
      </c>
      <c r="E1607" s="3">
        <v>91194.0</v>
      </c>
      <c r="F1607" s="4">
        <v>38067.0</v>
      </c>
    </row>
    <row r="1608" ht="14.25" customHeight="1">
      <c r="A1608" s="2">
        <v>2017.0</v>
      </c>
      <c r="B1608" s="2" t="s">
        <v>57</v>
      </c>
      <c r="C1608" s="2" t="s">
        <v>31</v>
      </c>
      <c r="D1608" s="3">
        <v>15024.0</v>
      </c>
      <c r="E1608" s="3">
        <v>190930.0</v>
      </c>
      <c r="F1608" s="4">
        <v>38493.0</v>
      </c>
    </row>
    <row r="1609" ht="14.25" customHeight="1">
      <c r="A1609" s="2">
        <v>2017.0</v>
      </c>
      <c r="B1609" s="2" t="s">
        <v>57</v>
      </c>
      <c r="C1609" s="2" t="s">
        <v>32</v>
      </c>
      <c r="D1609" s="3">
        <v>15910.0</v>
      </c>
      <c r="E1609" s="3">
        <v>247973.0</v>
      </c>
      <c r="F1609" s="4">
        <v>42847.0</v>
      </c>
    </row>
    <row r="1610" ht="14.25" customHeight="1">
      <c r="A1610" s="2">
        <v>2017.0</v>
      </c>
      <c r="B1610" s="2" t="s">
        <v>57</v>
      </c>
      <c r="C1610" s="2" t="s">
        <v>33</v>
      </c>
      <c r="D1610" s="3">
        <v>12612.0</v>
      </c>
      <c r="E1610" s="3">
        <v>139876.0</v>
      </c>
      <c r="F1610" s="4">
        <v>46101.0</v>
      </c>
    </row>
    <row r="1611" ht="14.25" customHeight="1">
      <c r="A1611" s="2">
        <v>2017.0</v>
      </c>
      <c r="B1611" s="2" t="s">
        <v>57</v>
      </c>
      <c r="C1611" s="2" t="s">
        <v>34</v>
      </c>
      <c r="D1611" s="3">
        <v>53977.0</v>
      </c>
      <c r="E1611" s="3">
        <v>872180.0</v>
      </c>
      <c r="F1611" s="4">
        <v>52631.0</v>
      </c>
    </row>
    <row r="1612" ht="14.25" customHeight="1">
      <c r="A1612" s="2">
        <v>2017.0</v>
      </c>
      <c r="B1612" s="2" t="s">
        <v>57</v>
      </c>
      <c r="C1612" s="2" t="s">
        <v>35</v>
      </c>
      <c r="D1612" s="3">
        <v>10538.0</v>
      </c>
      <c r="E1612" s="3">
        <v>134696.0</v>
      </c>
      <c r="F1612" s="4">
        <v>36519.0</v>
      </c>
    </row>
    <row r="1613" ht="14.25" customHeight="1">
      <c r="A1613" s="2">
        <v>2017.0</v>
      </c>
      <c r="B1613" s="2" t="s">
        <v>57</v>
      </c>
      <c r="C1613" s="2" t="s">
        <v>36</v>
      </c>
      <c r="D1613" s="3">
        <v>126549.0</v>
      </c>
      <c r="E1613" s="3">
        <v>1562385.0</v>
      </c>
      <c r="F1613" s="4">
        <v>50389.0</v>
      </c>
    </row>
    <row r="1614" ht="14.25" customHeight="1">
      <c r="A1614" s="2">
        <v>2017.0</v>
      </c>
      <c r="B1614" s="2" t="s">
        <v>57</v>
      </c>
      <c r="C1614" s="2" t="s">
        <v>37</v>
      </c>
      <c r="D1614" s="3">
        <v>61042.0</v>
      </c>
      <c r="E1614" s="3">
        <v>824989.0</v>
      </c>
      <c r="F1614" s="4">
        <v>41845.0</v>
      </c>
    </row>
    <row r="1615" ht="14.25" customHeight="1">
      <c r="A1615" s="2">
        <v>2017.0</v>
      </c>
      <c r="B1615" s="2" t="s">
        <v>57</v>
      </c>
      <c r="C1615" s="2" t="s">
        <v>38</v>
      </c>
      <c r="D1615" s="3">
        <v>7819.0</v>
      </c>
      <c r="E1615" s="3">
        <v>92052.0</v>
      </c>
      <c r="F1615" s="4">
        <v>47910.0</v>
      </c>
    </row>
    <row r="1616" ht="14.25" customHeight="1">
      <c r="A1616" s="2">
        <v>2017.0</v>
      </c>
      <c r="B1616" s="2" t="s">
        <v>57</v>
      </c>
      <c r="C1616" s="2" t="s">
        <v>39</v>
      </c>
      <c r="D1616" s="3">
        <v>68763.0</v>
      </c>
      <c r="E1616" s="3">
        <v>1018161.0</v>
      </c>
      <c r="F1616" s="4">
        <v>42564.0</v>
      </c>
    </row>
    <row r="1617" ht="14.25" customHeight="1">
      <c r="A1617" s="2">
        <v>2017.0</v>
      </c>
      <c r="B1617" s="2" t="s">
        <v>57</v>
      </c>
      <c r="C1617" s="2" t="s">
        <v>40</v>
      </c>
      <c r="D1617" s="3">
        <v>23838.0</v>
      </c>
      <c r="E1617" s="3">
        <v>301165.0</v>
      </c>
      <c r="F1617" s="4">
        <v>41040.0</v>
      </c>
    </row>
    <row r="1618" ht="14.25" customHeight="1">
      <c r="A1618" s="2">
        <v>2017.0</v>
      </c>
      <c r="B1618" s="2" t="s">
        <v>57</v>
      </c>
      <c r="C1618" s="2" t="s">
        <v>41</v>
      </c>
      <c r="D1618" s="3">
        <v>26684.0</v>
      </c>
      <c r="E1618" s="3">
        <v>347515.0</v>
      </c>
      <c r="F1618" s="4">
        <v>42870.0</v>
      </c>
    </row>
    <row r="1619" ht="14.25" customHeight="1">
      <c r="A1619" s="2">
        <v>2017.0</v>
      </c>
      <c r="B1619" s="2" t="s">
        <v>57</v>
      </c>
      <c r="C1619" s="2" t="s">
        <v>42</v>
      </c>
      <c r="D1619" s="3">
        <v>75374.0</v>
      </c>
      <c r="E1619" s="3">
        <v>1115565.0</v>
      </c>
      <c r="F1619" s="4">
        <v>43972.0</v>
      </c>
    </row>
    <row r="1620" ht="14.25" customHeight="1">
      <c r="A1620" s="2">
        <v>2017.0</v>
      </c>
      <c r="B1620" s="2" t="s">
        <v>57</v>
      </c>
      <c r="C1620" s="2" t="s">
        <v>43</v>
      </c>
      <c r="D1620" s="3">
        <v>7674.0</v>
      </c>
      <c r="E1620" s="3">
        <v>76263.0</v>
      </c>
      <c r="F1620" s="4">
        <v>42503.0</v>
      </c>
    </row>
    <row r="1621" ht="14.25" customHeight="1">
      <c r="A1621" s="2">
        <v>2017.0</v>
      </c>
      <c r="B1621" s="2" t="s">
        <v>57</v>
      </c>
      <c r="C1621" s="2" t="s">
        <v>44</v>
      </c>
      <c r="D1621" s="3">
        <v>29784.0</v>
      </c>
      <c r="E1621" s="3">
        <v>395329.0</v>
      </c>
      <c r="F1621" s="4">
        <v>38973.0</v>
      </c>
    </row>
    <row r="1622" ht="14.25" customHeight="1">
      <c r="A1622" s="2">
        <v>2017.0</v>
      </c>
      <c r="B1622" s="2" t="s">
        <v>57</v>
      </c>
      <c r="C1622" s="2" t="s">
        <v>45</v>
      </c>
      <c r="D1622" s="3">
        <v>8036.0</v>
      </c>
      <c r="E1622" s="3">
        <v>86427.0</v>
      </c>
      <c r="F1622" s="4">
        <v>38278.0</v>
      </c>
    </row>
    <row r="1623" ht="14.25" customHeight="1">
      <c r="A1623" s="2">
        <v>2017.0</v>
      </c>
      <c r="B1623" s="2" t="s">
        <v>57</v>
      </c>
      <c r="C1623" s="2" t="s">
        <v>46</v>
      </c>
      <c r="D1623" s="3">
        <v>39250.0</v>
      </c>
      <c r="E1623" s="3">
        <v>618046.0</v>
      </c>
      <c r="F1623" s="4">
        <v>44773.0</v>
      </c>
    </row>
    <row r="1624" ht="14.25" customHeight="1">
      <c r="A1624" s="2">
        <v>2017.0</v>
      </c>
      <c r="B1624" s="2" t="s">
        <v>57</v>
      </c>
      <c r="C1624" s="2" t="s">
        <v>47</v>
      </c>
      <c r="D1624" s="3">
        <v>145842.0</v>
      </c>
      <c r="E1624" s="3">
        <v>2432880.0</v>
      </c>
      <c r="F1624" s="4">
        <v>50316.0</v>
      </c>
    </row>
    <row r="1625" ht="14.25" customHeight="1">
      <c r="A1625" s="2">
        <v>2017.0</v>
      </c>
      <c r="B1625" s="2" t="s">
        <v>57</v>
      </c>
      <c r="C1625" s="2" t="s">
        <v>48</v>
      </c>
      <c r="D1625" s="3">
        <v>19048.0</v>
      </c>
      <c r="E1625" s="3">
        <v>276552.0</v>
      </c>
      <c r="F1625" s="4">
        <v>42378.0</v>
      </c>
    </row>
    <row r="1626" ht="14.25" customHeight="1">
      <c r="A1626" s="2">
        <v>2017.0</v>
      </c>
      <c r="B1626" s="2" t="s">
        <v>57</v>
      </c>
      <c r="C1626" s="2" t="s">
        <v>49</v>
      </c>
      <c r="D1626" s="3">
        <v>5138.0</v>
      </c>
      <c r="E1626" s="3">
        <v>55012.0</v>
      </c>
      <c r="F1626" s="4">
        <v>38650.0</v>
      </c>
    </row>
    <row r="1627" ht="14.25" customHeight="1">
      <c r="A1627" s="2">
        <v>2017.0</v>
      </c>
      <c r="B1627" s="2" t="s">
        <v>57</v>
      </c>
      <c r="C1627" s="2" t="s">
        <v>50</v>
      </c>
      <c r="D1627" s="3">
        <v>42996.0</v>
      </c>
      <c r="E1627" s="3">
        <v>652711.0</v>
      </c>
      <c r="F1627" s="4">
        <v>42291.0</v>
      </c>
    </row>
    <row r="1628" ht="14.25" customHeight="1">
      <c r="A1628" s="2">
        <v>2017.0</v>
      </c>
      <c r="B1628" s="2" t="s">
        <v>57</v>
      </c>
      <c r="C1628" s="2" t="s">
        <v>51</v>
      </c>
      <c r="D1628" s="3">
        <v>39715.0</v>
      </c>
      <c r="E1628" s="3">
        <v>610599.0</v>
      </c>
      <c r="F1628" s="4">
        <v>58924.0</v>
      </c>
    </row>
    <row r="1629" ht="14.25" customHeight="1">
      <c r="A1629" s="2">
        <v>2017.0</v>
      </c>
      <c r="B1629" s="2" t="s">
        <v>57</v>
      </c>
      <c r="C1629" s="2" t="s">
        <v>52</v>
      </c>
      <c r="D1629" s="3">
        <v>10925.0</v>
      </c>
      <c r="E1629" s="3">
        <v>129300.0</v>
      </c>
      <c r="F1629" s="4">
        <v>37489.0</v>
      </c>
    </row>
    <row r="1630" ht="14.25" customHeight="1">
      <c r="A1630" s="2">
        <v>2017.0</v>
      </c>
      <c r="B1630" s="2" t="s">
        <v>57</v>
      </c>
      <c r="C1630" s="2" t="s">
        <v>53</v>
      </c>
      <c r="D1630" s="3">
        <v>35433.0</v>
      </c>
      <c r="E1630" s="3">
        <v>539603.0</v>
      </c>
      <c r="F1630" s="4">
        <v>39831.0</v>
      </c>
    </row>
    <row r="1631" ht="14.25" customHeight="1">
      <c r="A1631" s="2">
        <v>2017.0</v>
      </c>
      <c r="B1631" s="2" t="s">
        <v>57</v>
      </c>
      <c r="C1631" s="2" t="s">
        <v>54</v>
      </c>
      <c r="D1631" s="3">
        <v>4822.0</v>
      </c>
      <c r="E1631" s="3">
        <v>49799.0</v>
      </c>
      <c r="F1631" s="4">
        <v>40999.0</v>
      </c>
    </row>
    <row r="1632" ht="14.25" customHeight="1">
      <c r="A1632" s="2">
        <v>2017.0</v>
      </c>
      <c r="B1632" s="2" t="s">
        <v>58</v>
      </c>
      <c r="C1632" s="2" t="s">
        <v>7</v>
      </c>
      <c r="D1632" s="3">
        <v>1969.0</v>
      </c>
      <c r="E1632" s="3">
        <v>20807.0</v>
      </c>
      <c r="F1632" s="4">
        <v>58932.0</v>
      </c>
    </row>
    <row r="1633" ht="14.25" customHeight="1">
      <c r="A1633" s="2">
        <v>2017.0</v>
      </c>
      <c r="B1633" s="2" t="s">
        <v>58</v>
      </c>
      <c r="C1633" s="2" t="s">
        <v>8</v>
      </c>
      <c r="D1633" s="3">
        <v>2461.0</v>
      </c>
      <c r="E1633" s="3">
        <v>44962.0</v>
      </c>
      <c r="F1633" s="4">
        <v>71171.0</v>
      </c>
    </row>
    <row r="1634" ht="14.25" customHeight="1">
      <c r="A1634" s="2">
        <v>2017.0</v>
      </c>
      <c r="B1634" s="2" t="s">
        <v>58</v>
      </c>
      <c r="C1634" s="2" t="s">
        <v>9</v>
      </c>
      <c r="D1634" s="3">
        <v>1123.0</v>
      </c>
      <c r="E1634" s="3">
        <v>12766.0</v>
      </c>
      <c r="F1634" s="4">
        <v>56682.0</v>
      </c>
    </row>
    <row r="1635" ht="14.25" customHeight="1">
      <c r="A1635" s="2">
        <v>2017.0</v>
      </c>
      <c r="B1635" s="2" t="s">
        <v>58</v>
      </c>
      <c r="C1635" s="2" t="s">
        <v>10</v>
      </c>
      <c r="D1635" s="3">
        <v>22519.0</v>
      </c>
      <c r="E1635" s="3">
        <v>513029.0</v>
      </c>
      <c r="F1635" s="4">
        <v>172309.0</v>
      </c>
    </row>
    <row r="1636" ht="14.25" customHeight="1">
      <c r="A1636" s="2">
        <v>2017.0</v>
      </c>
      <c r="B1636" s="2" t="s">
        <v>58</v>
      </c>
      <c r="C1636" s="2" t="s">
        <v>11</v>
      </c>
      <c r="D1636" s="3">
        <v>3891.0</v>
      </c>
      <c r="E1636" s="3">
        <v>71641.0</v>
      </c>
      <c r="F1636" s="4">
        <v>100781.0</v>
      </c>
    </row>
    <row r="1637" ht="14.25" customHeight="1">
      <c r="A1637" s="2">
        <v>2017.0</v>
      </c>
      <c r="B1637" s="2" t="s">
        <v>58</v>
      </c>
      <c r="C1637" s="2" t="s">
        <v>12</v>
      </c>
      <c r="D1637" s="3">
        <v>2146.0</v>
      </c>
      <c r="E1637" s="3">
        <v>31542.0</v>
      </c>
      <c r="F1637" s="4">
        <v>103094.0</v>
      </c>
    </row>
    <row r="1638" ht="14.25" customHeight="1">
      <c r="A1638" s="2">
        <v>2017.0</v>
      </c>
      <c r="B1638" s="2" t="s">
        <v>58</v>
      </c>
      <c r="C1638" s="2" t="s">
        <v>13</v>
      </c>
      <c r="D1638" s="2">
        <v>409.0</v>
      </c>
      <c r="E1638" s="3">
        <v>4560.0</v>
      </c>
      <c r="F1638" s="4">
        <v>64686.0</v>
      </c>
    </row>
    <row r="1639" ht="14.25" customHeight="1">
      <c r="A1639" s="2">
        <v>2017.0</v>
      </c>
      <c r="B1639" s="2" t="s">
        <v>58</v>
      </c>
      <c r="C1639" s="2" t="s">
        <v>14</v>
      </c>
      <c r="D1639" s="3">
        <v>10983.0</v>
      </c>
      <c r="E1639" s="3">
        <v>138039.0</v>
      </c>
      <c r="F1639" s="4">
        <v>80305.0</v>
      </c>
    </row>
    <row r="1640" ht="14.25" customHeight="1">
      <c r="A1640" s="2">
        <v>2017.0</v>
      </c>
      <c r="B1640" s="2" t="s">
        <v>58</v>
      </c>
      <c r="C1640" s="2" t="s">
        <v>15</v>
      </c>
      <c r="D1640" s="3">
        <v>4911.0</v>
      </c>
      <c r="E1640" s="3">
        <v>116074.0</v>
      </c>
      <c r="F1640" s="4">
        <v>96306.0</v>
      </c>
    </row>
    <row r="1641" ht="14.25" customHeight="1">
      <c r="A1641" s="2">
        <v>2017.0</v>
      </c>
      <c r="B1641" s="2" t="s">
        <v>58</v>
      </c>
      <c r="C1641" s="2" t="s">
        <v>16</v>
      </c>
      <c r="D1641" s="3">
        <v>1175.0</v>
      </c>
      <c r="E1641" s="3">
        <v>8923.0</v>
      </c>
      <c r="F1641" s="4">
        <v>51032.0</v>
      </c>
    </row>
    <row r="1642" ht="14.25" customHeight="1">
      <c r="A1642" s="2">
        <v>2017.0</v>
      </c>
      <c r="B1642" s="2" t="s">
        <v>58</v>
      </c>
      <c r="C1642" s="2" t="s">
        <v>17</v>
      </c>
      <c r="D1642" s="3">
        <v>6534.0</v>
      </c>
      <c r="E1642" s="3">
        <v>96181.0</v>
      </c>
      <c r="F1642" s="4">
        <v>85328.0</v>
      </c>
    </row>
    <row r="1643" ht="14.25" customHeight="1">
      <c r="A1643" s="2">
        <v>2017.0</v>
      </c>
      <c r="B1643" s="2" t="s">
        <v>58</v>
      </c>
      <c r="C1643" s="2" t="s">
        <v>18</v>
      </c>
      <c r="D1643" s="3">
        <v>2019.0</v>
      </c>
      <c r="E1643" s="3">
        <v>31465.0</v>
      </c>
      <c r="F1643" s="4">
        <v>59391.0</v>
      </c>
    </row>
    <row r="1644" ht="14.25" customHeight="1">
      <c r="A1644" s="2">
        <v>2017.0</v>
      </c>
      <c r="B1644" s="2" t="s">
        <v>58</v>
      </c>
      <c r="C1644" s="2" t="s">
        <v>19</v>
      </c>
      <c r="D1644" s="3">
        <v>1698.0</v>
      </c>
      <c r="E1644" s="3">
        <v>21891.0</v>
      </c>
      <c r="F1644" s="4">
        <v>55957.0</v>
      </c>
    </row>
    <row r="1645" ht="14.25" customHeight="1">
      <c r="A1645" s="2">
        <v>2017.0</v>
      </c>
      <c r="B1645" s="2" t="s">
        <v>58</v>
      </c>
      <c r="C1645" s="2" t="s">
        <v>20</v>
      </c>
      <c r="D1645" s="3">
        <v>1260.0</v>
      </c>
      <c r="E1645" s="3">
        <v>19279.0</v>
      </c>
      <c r="F1645" s="4">
        <v>61084.0</v>
      </c>
    </row>
    <row r="1646" ht="14.25" customHeight="1">
      <c r="A1646" s="2">
        <v>2017.0</v>
      </c>
      <c r="B1646" s="2" t="s">
        <v>58</v>
      </c>
      <c r="C1646" s="2" t="s">
        <v>21</v>
      </c>
      <c r="D1646" s="3">
        <v>1697.0</v>
      </c>
      <c r="E1646" s="3">
        <v>22698.0</v>
      </c>
      <c r="F1646" s="4">
        <v>54857.0</v>
      </c>
    </row>
    <row r="1647" ht="14.25" customHeight="1">
      <c r="A1647" s="2">
        <v>2017.0</v>
      </c>
      <c r="B1647" s="2" t="s">
        <v>58</v>
      </c>
      <c r="C1647" s="2" t="s">
        <v>22</v>
      </c>
      <c r="D1647" s="3">
        <v>1650.0</v>
      </c>
      <c r="E1647" s="3">
        <v>22941.0</v>
      </c>
      <c r="F1647" s="4">
        <v>55038.0</v>
      </c>
    </row>
    <row r="1648" ht="14.25" customHeight="1">
      <c r="A1648" s="2">
        <v>2017.0</v>
      </c>
      <c r="B1648" s="2" t="s">
        <v>58</v>
      </c>
      <c r="C1648" s="2" t="s">
        <v>23</v>
      </c>
      <c r="D1648" s="2">
        <v>843.0</v>
      </c>
      <c r="E1648" s="3">
        <v>7340.0</v>
      </c>
      <c r="F1648" s="4">
        <v>52561.0</v>
      </c>
    </row>
    <row r="1649" ht="14.25" customHeight="1">
      <c r="A1649" s="2">
        <v>2017.0</v>
      </c>
      <c r="B1649" s="2" t="s">
        <v>58</v>
      </c>
      <c r="C1649" s="2" t="s">
        <v>24</v>
      </c>
      <c r="D1649" s="3">
        <v>2719.0</v>
      </c>
      <c r="E1649" s="3">
        <v>37583.0</v>
      </c>
      <c r="F1649" s="4">
        <v>88009.0</v>
      </c>
    </row>
    <row r="1650" ht="14.25" customHeight="1">
      <c r="A1650" s="2">
        <v>2017.0</v>
      </c>
      <c r="B1650" s="2" t="s">
        <v>58</v>
      </c>
      <c r="C1650" s="2" t="s">
        <v>25</v>
      </c>
      <c r="D1650" s="3">
        <v>5143.0</v>
      </c>
      <c r="E1650" s="3">
        <v>91861.0</v>
      </c>
      <c r="F1650" s="4">
        <v>114166.0</v>
      </c>
    </row>
    <row r="1651" ht="14.25" customHeight="1">
      <c r="A1651" s="2">
        <v>2017.0</v>
      </c>
      <c r="B1651" s="2" t="s">
        <v>58</v>
      </c>
      <c r="C1651" s="2" t="s">
        <v>26</v>
      </c>
      <c r="D1651" s="3">
        <v>5934.0</v>
      </c>
      <c r="E1651" s="3">
        <v>56524.0</v>
      </c>
      <c r="F1651" s="4">
        <v>70884.0</v>
      </c>
    </row>
    <row r="1652" ht="14.25" customHeight="1">
      <c r="A1652" s="2">
        <v>2017.0</v>
      </c>
      <c r="B1652" s="2" t="s">
        <v>58</v>
      </c>
      <c r="C1652" s="2" t="s">
        <v>27</v>
      </c>
      <c r="D1652" s="3">
        <v>3663.0</v>
      </c>
      <c r="E1652" s="3">
        <v>50310.0</v>
      </c>
      <c r="F1652" s="4">
        <v>75459.0</v>
      </c>
    </row>
    <row r="1653" ht="14.25" customHeight="1">
      <c r="A1653" s="2">
        <v>2017.0</v>
      </c>
      <c r="B1653" s="2" t="s">
        <v>58</v>
      </c>
      <c r="C1653" s="2" t="s">
        <v>28</v>
      </c>
      <c r="D1653" s="2">
        <v>962.0</v>
      </c>
      <c r="E1653" s="3">
        <v>11593.0</v>
      </c>
      <c r="F1653" s="4">
        <v>48002.0</v>
      </c>
    </row>
    <row r="1654" ht="14.25" customHeight="1">
      <c r="A1654" s="2">
        <v>2017.0</v>
      </c>
      <c r="B1654" s="2" t="s">
        <v>58</v>
      </c>
      <c r="C1654" s="2" t="s">
        <v>29</v>
      </c>
      <c r="D1654" s="3">
        <v>3051.0</v>
      </c>
      <c r="E1654" s="3">
        <v>48249.0</v>
      </c>
      <c r="F1654" s="4">
        <v>73665.0</v>
      </c>
    </row>
    <row r="1655" ht="14.25" customHeight="1">
      <c r="A1655" s="2">
        <v>2017.0</v>
      </c>
      <c r="B1655" s="2" t="s">
        <v>58</v>
      </c>
      <c r="C1655" s="2" t="s">
        <v>30</v>
      </c>
      <c r="D1655" s="2">
        <v>759.0</v>
      </c>
      <c r="E1655" s="3">
        <v>6394.0</v>
      </c>
      <c r="F1655" s="4">
        <v>51903.0</v>
      </c>
    </row>
    <row r="1656" ht="14.25" customHeight="1">
      <c r="A1656" s="2">
        <v>2017.0</v>
      </c>
      <c r="B1656" s="2" t="s">
        <v>58</v>
      </c>
      <c r="C1656" s="2" t="s">
        <v>31</v>
      </c>
      <c r="D1656" s="2">
        <v>964.0</v>
      </c>
      <c r="E1656" s="3">
        <v>18204.0</v>
      </c>
      <c r="F1656" s="4">
        <v>61365.0</v>
      </c>
    </row>
    <row r="1657" ht="14.25" customHeight="1">
      <c r="A1657" s="2">
        <v>2017.0</v>
      </c>
      <c r="B1657" s="2" t="s">
        <v>58</v>
      </c>
      <c r="C1657" s="2" t="s">
        <v>32</v>
      </c>
      <c r="D1657" s="3">
        <v>1440.0</v>
      </c>
      <c r="E1657" s="3">
        <v>14735.0</v>
      </c>
      <c r="F1657" s="4">
        <v>65866.0</v>
      </c>
    </row>
    <row r="1658" ht="14.25" customHeight="1">
      <c r="A1658" s="2">
        <v>2017.0</v>
      </c>
      <c r="B1658" s="2" t="s">
        <v>58</v>
      </c>
      <c r="C1658" s="2" t="s">
        <v>33</v>
      </c>
      <c r="D1658" s="2">
        <v>843.0</v>
      </c>
      <c r="E1658" s="3">
        <v>12554.0</v>
      </c>
      <c r="F1658" s="4">
        <v>88119.0</v>
      </c>
    </row>
    <row r="1659" ht="14.25" customHeight="1">
      <c r="A1659" s="2">
        <v>2017.0</v>
      </c>
      <c r="B1659" s="2" t="s">
        <v>58</v>
      </c>
      <c r="C1659" s="2" t="s">
        <v>34</v>
      </c>
      <c r="D1659" s="3">
        <v>3595.0</v>
      </c>
      <c r="E1659" s="3">
        <v>70379.0</v>
      </c>
      <c r="F1659" s="4">
        <v>108638.0</v>
      </c>
    </row>
    <row r="1660" ht="14.25" customHeight="1">
      <c r="A1660" s="2">
        <v>2017.0</v>
      </c>
      <c r="B1660" s="2" t="s">
        <v>58</v>
      </c>
      <c r="C1660" s="2" t="s">
        <v>35</v>
      </c>
      <c r="D1660" s="2">
        <v>929.0</v>
      </c>
      <c r="E1660" s="3">
        <v>12398.0</v>
      </c>
      <c r="F1660" s="4">
        <v>51009.0</v>
      </c>
    </row>
    <row r="1661" ht="14.25" customHeight="1">
      <c r="A1661" s="2">
        <v>2017.0</v>
      </c>
      <c r="B1661" s="2" t="s">
        <v>58</v>
      </c>
      <c r="C1661" s="2" t="s">
        <v>36</v>
      </c>
      <c r="D1661" s="3">
        <v>12397.0</v>
      </c>
      <c r="E1661" s="3">
        <v>269233.0</v>
      </c>
      <c r="F1661" s="4">
        <v>119508.0</v>
      </c>
    </row>
    <row r="1662" ht="14.25" customHeight="1">
      <c r="A1662" s="2">
        <v>2017.0</v>
      </c>
      <c r="B1662" s="2" t="s">
        <v>58</v>
      </c>
      <c r="C1662" s="2" t="s">
        <v>37</v>
      </c>
      <c r="D1662" s="3">
        <v>5042.0</v>
      </c>
      <c r="E1662" s="3">
        <v>78826.0</v>
      </c>
      <c r="F1662" s="4">
        <v>80496.0</v>
      </c>
    </row>
    <row r="1663" ht="14.25" customHeight="1">
      <c r="A1663" s="2">
        <v>2017.0</v>
      </c>
      <c r="B1663" s="2" t="s">
        <v>58</v>
      </c>
      <c r="C1663" s="2" t="s">
        <v>38</v>
      </c>
      <c r="D1663" s="2">
        <v>396.0</v>
      </c>
      <c r="E1663" s="3">
        <v>6502.0</v>
      </c>
      <c r="F1663" s="4">
        <v>65114.0</v>
      </c>
    </row>
    <row r="1664" ht="14.25" customHeight="1">
      <c r="A1664" s="2">
        <v>2017.0</v>
      </c>
      <c r="B1664" s="2" t="s">
        <v>58</v>
      </c>
      <c r="C1664" s="2" t="s">
        <v>39</v>
      </c>
      <c r="D1664" s="3">
        <v>4456.0</v>
      </c>
      <c r="E1664" s="3">
        <v>71562.0</v>
      </c>
      <c r="F1664" s="4">
        <v>67912.0</v>
      </c>
    </row>
    <row r="1665" ht="14.25" customHeight="1">
      <c r="A1665" s="2">
        <v>2017.0</v>
      </c>
      <c r="B1665" s="2" t="s">
        <v>58</v>
      </c>
      <c r="C1665" s="2" t="s">
        <v>40</v>
      </c>
      <c r="D1665" s="3">
        <v>1491.0</v>
      </c>
      <c r="E1665" s="3">
        <v>20417.0</v>
      </c>
      <c r="F1665" s="4">
        <v>57922.0</v>
      </c>
    </row>
    <row r="1666" ht="14.25" customHeight="1">
      <c r="A1666" s="2">
        <v>2017.0</v>
      </c>
      <c r="B1666" s="2" t="s">
        <v>58</v>
      </c>
      <c r="C1666" s="2" t="s">
        <v>41</v>
      </c>
      <c r="D1666" s="3">
        <v>3521.0</v>
      </c>
      <c r="E1666" s="3">
        <v>34177.0</v>
      </c>
      <c r="F1666" s="4">
        <v>80210.0</v>
      </c>
    </row>
    <row r="1667" ht="14.25" customHeight="1">
      <c r="A1667" s="2">
        <v>2017.0</v>
      </c>
      <c r="B1667" s="2" t="s">
        <v>58</v>
      </c>
      <c r="C1667" s="2" t="s">
        <v>42</v>
      </c>
      <c r="D1667" s="3">
        <v>4664.0</v>
      </c>
      <c r="E1667" s="3">
        <v>83352.0</v>
      </c>
      <c r="F1667" s="4">
        <v>78987.0</v>
      </c>
    </row>
    <row r="1668" ht="14.25" customHeight="1">
      <c r="A1668" s="2">
        <v>2017.0</v>
      </c>
      <c r="B1668" s="2" t="s">
        <v>58</v>
      </c>
      <c r="C1668" s="2" t="s">
        <v>43</v>
      </c>
      <c r="D1668" s="2">
        <v>745.0</v>
      </c>
      <c r="E1668" s="3">
        <v>6125.0</v>
      </c>
      <c r="F1668" s="4">
        <v>70660.0</v>
      </c>
    </row>
    <row r="1669" ht="14.25" customHeight="1">
      <c r="A1669" s="2">
        <v>2017.0</v>
      </c>
      <c r="B1669" s="2" t="s">
        <v>58</v>
      </c>
      <c r="C1669" s="2" t="s">
        <v>44</v>
      </c>
      <c r="D1669" s="3">
        <v>2430.0</v>
      </c>
      <c r="E1669" s="3">
        <v>27428.0</v>
      </c>
      <c r="F1669" s="4">
        <v>61428.0</v>
      </c>
    </row>
    <row r="1670" ht="14.25" customHeight="1">
      <c r="A1670" s="2">
        <v>2017.0</v>
      </c>
      <c r="B1670" s="2" t="s">
        <v>58</v>
      </c>
      <c r="C1670" s="2" t="s">
        <v>45</v>
      </c>
      <c r="D1670" s="2">
        <v>561.0</v>
      </c>
      <c r="E1670" s="3">
        <v>5720.0</v>
      </c>
      <c r="F1670" s="4">
        <v>47231.0</v>
      </c>
    </row>
    <row r="1671" ht="14.25" customHeight="1">
      <c r="A1671" s="2">
        <v>2017.0</v>
      </c>
      <c r="B1671" s="2" t="s">
        <v>58</v>
      </c>
      <c r="C1671" s="2" t="s">
        <v>46</v>
      </c>
      <c r="D1671" s="3">
        <v>3260.0</v>
      </c>
      <c r="E1671" s="3">
        <v>45482.0</v>
      </c>
      <c r="F1671" s="4">
        <v>68381.0</v>
      </c>
    </row>
    <row r="1672" ht="14.25" customHeight="1">
      <c r="A1672" s="2">
        <v>2017.0</v>
      </c>
      <c r="B1672" s="2" t="s">
        <v>58</v>
      </c>
      <c r="C1672" s="2" t="s">
        <v>47</v>
      </c>
      <c r="D1672" s="3">
        <v>9521.0</v>
      </c>
      <c r="E1672" s="3">
        <v>201873.0</v>
      </c>
      <c r="F1672" s="4">
        <v>84394.0</v>
      </c>
    </row>
    <row r="1673" ht="14.25" customHeight="1">
      <c r="A1673" s="2">
        <v>2017.0</v>
      </c>
      <c r="B1673" s="2" t="s">
        <v>58</v>
      </c>
      <c r="C1673" s="2" t="s">
        <v>48</v>
      </c>
      <c r="D1673" s="3">
        <v>2347.0</v>
      </c>
      <c r="E1673" s="3">
        <v>37185.0</v>
      </c>
      <c r="F1673" s="4">
        <v>71167.0</v>
      </c>
    </row>
    <row r="1674" ht="14.25" customHeight="1">
      <c r="A1674" s="2">
        <v>2017.0</v>
      </c>
      <c r="B1674" s="2" t="s">
        <v>58</v>
      </c>
      <c r="C1674" s="2" t="s">
        <v>49</v>
      </c>
      <c r="D1674" s="2">
        <v>503.0</v>
      </c>
      <c r="E1674" s="3">
        <v>4478.0</v>
      </c>
      <c r="F1674" s="4">
        <v>58372.0</v>
      </c>
    </row>
    <row r="1675" ht="14.25" customHeight="1">
      <c r="A1675" s="2">
        <v>2017.0</v>
      </c>
      <c r="B1675" s="2" t="s">
        <v>58</v>
      </c>
      <c r="C1675" s="2" t="s">
        <v>50</v>
      </c>
      <c r="D1675" s="3">
        <v>4222.0</v>
      </c>
      <c r="E1675" s="3">
        <v>67623.0</v>
      </c>
      <c r="F1675" s="4">
        <v>98219.0</v>
      </c>
    </row>
    <row r="1676" ht="14.25" customHeight="1">
      <c r="A1676" s="2">
        <v>2017.0</v>
      </c>
      <c r="B1676" s="2" t="s">
        <v>58</v>
      </c>
      <c r="C1676" s="2" t="s">
        <v>51</v>
      </c>
      <c r="D1676" s="3">
        <v>4271.0</v>
      </c>
      <c r="E1676" s="3">
        <v>125798.0</v>
      </c>
      <c r="F1676" s="4">
        <v>172513.0</v>
      </c>
    </row>
    <row r="1677" ht="14.25" customHeight="1">
      <c r="A1677" s="2">
        <v>2017.0</v>
      </c>
      <c r="B1677" s="2" t="s">
        <v>58</v>
      </c>
      <c r="C1677" s="2" t="s">
        <v>52</v>
      </c>
      <c r="D1677" s="2">
        <v>764.0</v>
      </c>
      <c r="E1677" s="3">
        <v>8615.0</v>
      </c>
      <c r="F1677" s="4">
        <v>50474.0</v>
      </c>
    </row>
    <row r="1678" ht="14.25" customHeight="1">
      <c r="A1678" s="2">
        <v>2017.0</v>
      </c>
      <c r="B1678" s="2" t="s">
        <v>58</v>
      </c>
      <c r="C1678" s="2" t="s">
        <v>53</v>
      </c>
      <c r="D1678" s="3">
        <v>2126.0</v>
      </c>
      <c r="E1678" s="3">
        <v>47658.0</v>
      </c>
      <c r="F1678" s="4">
        <v>71912.0</v>
      </c>
    </row>
    <row r="1679" ht="14.25" customHeight="1">
      <c r="A1679" s="2">
        <v>2017.0</v>
      </c>
      <c r="B1679" s="2" t="s">
        <v>58</v>
      </c>
      <c r="C1679" s="2" t="s">
        <v>54</v>
      </c>
      <c r="D1679" s="2">
        <v>389.0</v>
      </c>
      <c r="E1679" s="3">
        <v>3680.0</v>
      </c>
      <c r="F1679" s="4">
        <v>46375.0</v>
      </c>
    </row>
    <row r="1680" ht="14.25" customHeight="1">
      <c r="A1680" s="2">
        <v>2017.0</v>
      </c>
      <c r="B1680" s="2" t="s">
        <v>59</v>
      </c>
      <c r="C1680" s="2" t="s">
        <v>7</v>
      </c>
      <c r="D1680" s="3">
        <v>13089.0</v>
      </c>
      <c r="E1680" s="3">
        <v>94756.0</v>
      </c>
      <c r="F1680" s="4">
        <v>66324.0</v>
      </c>
    </row>
    <row r="1681" ht="14.25" customHeight="1">
      <c r="A1681" s="2">
        <v>2017.0</v>
      </c>
      <c r="B1681" s="2" t="s">
        <v>59</v>
      </c>
      <c r="C1681" s="2" t="s">
        <v>8</v>
      </c>
      <c r="D1681" s="3">
        <v>15754.0</v>
      </c>
      <c r="E1681" s="3">
        <v>206540.0</v>
      </c>
      <c r="F1681" s="4">
        <v>68059.0</v>
      </c>
    </row>
    <row r="1682" ht="14.25" customHeight="1">
      <c r="A1682" s="2">
        <v>2017.0</v>
      </c>
      <c r="B1682" s="2" t="s">
        <v>59</v>
      </c>
      <c r="C1682" s="2" t="s">
        <v>9</v>
      </c>
      <c r="D1682" s="3">
        <v>8251.0</v>
      </c>
      <c r="E1682" s="3">
        <v>49596.0</v>
      </c>
      <c r="F1682" s="4">
        <v>55939.0</v>
      </c>
    </row>
    <row r="1683" ht="14.25" customHeight="1">
      <c r="A1683" s="2">
        <v>2017.0</v>
      </c>
      <c r="B1683" s="2" t="s">
        <v>59</v>
      </c>
      <c r="C1683" s="2" t="s">
        <v>10</v>
      </c>
      <c r="D1683" s="3">
        <v>98024.0</v>
      </c>
      <c r="E1683" s="3">
        <v>827494.0</v>
      </c>
      <c r="F1683" s="4">
        <v>104466.0</v>
      </c>
    </row>
    <row r="1684" ht="14.25" customHeight="1">
      <c r="A1684" s="2">
        <v>2017.0</v>
      </c>
      <c r="B1684" s="2" t="s">
        <v>59</v>
      </c>
      <c r="C1684" s="2" t="s">
        <v>11</v>
      </c>
      <c r="D1684" s="3">
        <v>22552.0</v>
      </c>
      <c r="E1684" s="3">
        <v>161870.0</v>
      </c>
      <c r="F1684" s="4">
        <v>81536.0</v>
      </c>
    </row>
    <row r="1685" ht="14.25" customHeight="1">
      <c r="A1685" s="2">
        <v>2017.0</v>
      </c>
      <c r="B1685" s="2" t="s">
        <v>59</v>
      </c>
      <c r="C1685" s="2" t="s">
        <v>12</v>
      </c>
      <c r="D1685" s="3">
        <v>10779.0</v>
      </c>
      <c r="E1685" s="3">
        <v>126051.0</v>
      </c>
      <c r="F1685" s="4">
        <v>152598.0</v>
      </c>
    </row>
    <row r="1686" ht="14.25" customHeight="1">
      <c r="A1686" s="2">
        <v>2017.0</v>
      </c>
      <c r="B1686" s="2" t="s">
        <v>59</v>
      </c>
      <c r="C1686" s="2" t="s">
        <v>13</v>
      </c>
      <c r="D1686" s="3">
        <v>2800.0</v>
      </c>
      <c r="E1686" s="3">
        <v>47894.0</v>
      </c>
      <c r="F1686" s="4">
        <v>92267.0</v>
      </c>
    </row>
    <row r="1687" ht="14.25" customHeight="1">
      <c r="A1687" s="2">
        <v>2017.0</v>
      </c>
      <c r="B1687" s="2" t="s">
        <v>59</v>
      </c>
      <c r="C1687" s="2" t="s">
        <v>14</v>
      </c>
      <c r="D1687" s="3">
        <v>71616.0</v>
      </c>
      <c r="E1687" s="3">
        <v>556510.0</v>
      </c>
      <c r="F1687" s="4">
        <v>72708.0</v>
      </c>
    </row>
    <row r="1688" ht="14.25" customHeight="1">
      <c r="A1688" s="2">
        <v>2017.0</v>
      </c>
      <c r="B1688" s="2" t="s">
        <v>59</v>
      </c>
      <c r="C1688" s="2" t="s">
        <v>15</v>
      </c>
      <c r="D1688" s="3">
        <v>25978.0</v>
      </c>
      <c r="E1688" s="3">
        <v>233995.0</v>
      </c>
      <c r="F1688" s="4">
        <v>81197.0</v>
      </c>
    </row>
    <row r="1689" ht="14.25" customHeight="1">
      <c r="A1689" s="2">
        <v>2017.0</v>
      </c>
      <c r="B1689" s="2" t="s">
        <v>59</v>
      </c>
      <c r="C1689" s="2" t="s">
        <v>16</v>
      </c>
      <c r="D1689" s="3">
        <v>5522.0</v>
      </c>
      <c r="E1689" s="3">
        <v>31064.0</v>
      </c>
      <c r="F1689" s="4">
        <v>53820.0</v>
      </c>
    </row>
    <row r="1690" ht="14.25" customHeight="1">
      <c r="A1690" s="2">
        <v>2017.0</v>
      </c>
      <c r="B1690" s="2" t="s">
        <v>59</v>
      </c>
      <c r="C1690" s="2" t="s">
        <v>17</v>
      </c>
      <c r="D1690" s="3">
        <v>32114.0</v>
      </c>
      <c r="E1690" s="3">
        <v>370517.0</v>
      </c>
      <c r="F1690" s="4">
        <v>104689.0</v>
      </c>
    </row>
    <row r="1691" ht="14.25" customHeight="1">
      <c r="A1691" s="2">
        <v>2017.0</v>
      </c>
      <c r="B1691" s="2" t="s">
        <v>59</v>
      </c>
      <c r="C1691" s="2" t="s">
        <v>18</v>
      </c>
      <c r="D1691" s="3">
        <v>16124.0</v>
      </c>
      <c r="E1691" s="3">
        <v>131758.0</v>
      </c>
      <c r="F1691" s="4">
        <v>62518.0</v>
      </c>
    </row>
    <row r="1692" ht="14.25" customHeight="1">
      <c r="A1692" s="2">
        <v>2017.0</v>
      </c>
      <c r="B1692" s="2" t="s">
        <v>59</v>
      </c>
      <c r="C1692" s="2" t="s">
        <v>19</v>
      </c>
      <c r="D1692" s="3">
        <v>9983.0</v>
      </c>
      <c r="E1692" s="3">
        <v>108983.0</v>
      </c>
      <c r="F1692" s="4">
        <v>71597.0</v>
      </c>
    </row>
    <row r="1693" ht="14.25" customHeight="1">
      <c r="A1693" s="2">
        <v>2017.0</v>
      </c>
      <c r="B1693" s="2" t="s">
        <v>59</v>
      </c>
      <c r="C1693" s="2" t="s">
        <v>20</v>
      </c>
      <c r="D1693" s="3">
        <v>8858.0</v>
      </c>
      <c r="E1693" s="3">
        <v>74321.0</v>
      </c>
      <c r="F1693" s="4">
        <v>65845.0</v>
      </c>
    </row>
    <row r="1694" ht="14.25" customHeight="1">
      <c r="A1694" s="2">
        <v>2017.0</v>
      </c>
      <c r="B1694" s="2" t="s">
        <v>59</v>
      </c>
      <c r="C1694" s="2" t="s">
        <v>21</v>
      </c>
      <c r="D1694" s="3">
        <v>10845.0</v>
      </c>
      <c r="E1694" s="3">
        <v>93126.0</v>
      </c>
      <c r="F1694" s="4">
        <v>64967.0</v>
      </c>
    </row>
    <row r="1695" ht="14.25" customHeight="1">
      <c r="A1695" s="2">
        <v>2017.0</v>
      </c>
      <c r="B1695" s="2" t="s">
        <v>59</v>
      </c>
      <c r="C1695" s="2" t="s">
        <v>22</v>
      </c>
      <c r="D1695" s="3">
        <v>13618.0</v>
      </c>
      <c r="E1695" s="3">
        <v>85771.0</v>
      </c>
      <c r="F1695" s="4">
        <v>59758.0</v>
      </c>
    </row>
    <row r="1696" ht="14.25" customHeight="1">
      <c r="A1696" s="2">
        <v>2017.0</v>
      </c>
      <c r="B1696" s="2" t="s">
        <v>59</v>
      </c>
      <c r="C1696" s="2" t="s">
        <v>23</v>
      </c>
      <c r="D1696" s="3">
        <v>3827.0</v>
      </c>
      <c r="E1696" s="3">
        <v>29417.0</v>
      </c>
      <c r="F1696" s="4">
        <v>65934.0</v>
      </c>
    </row>
    <row r="1697" ht="14.25" customHeight="1">
      <c r="A1697" s="2">
        <v>2017.0</v>
      </c>
      <c r="B1697" s="2" t="s">
        <v>59</v>
      </c>
      <c r="C1697" s="2" t="s">
        <v>24</v>
      </c>
      <c r="D1697" s="3">
        <v>15099.0</v>
      </c>
      <c r="E1697" s="3">
        <v>140287.0</v>
      </c>
      <c r="F1697" s="4">
        <v>90791.0</v>
      </c>
    </row>
    <row r="1698" ht="14.25" customHeight="1">
      <c r="A1698" s="2">
        <v>2017.0</v>
      </c>
      <c r="B1698" s="2" t="s">
        <v>59</v>
      </c>
      <c r="C1698" s="2" t="s">
        <v>25</v>
      </c>
      <c r="D1698" s="3">
        <v>17270.0</v>
      </c>
      <c r="E1698" s="3">
        <v>216567.0</v>
      </c>
      <c r="F1698" s="4">
        <v>136040.0</v>
      </c>
    </row>
    <row r="1699" ht="14.25" customHeight="1">
      <c r="A1699" s="2">
        <v>2017.0</v>
      </c>
      <c r="B1699" s="2" t="s">
        <v>59</v>
      </c>
      <c r="C1699" s="2" t="s">
        <v>26</v>
      </c>
      <c r="D1699" s="3">
        <v>18942.0</v>
      </c>
      <c r="E1699" s="3">
        <v>202358.0</v>
      </c>
      <c r="F1699" s="4">
        <v>69275.0</v>
      </c>
    </row>
    <row r="1700" ht="14.25" customHeight="1">
      <c r="A1700" s="2">
        <v>2017.0</v>
      </c>
      <c r="B1700" s="2" t="s">
        <v>59</v>
      </c>
      <c r="C1700" s="2" t="s">
        <v>27</v>
      </c>
      <c r="D1700" s="3">
        <v>15467.0</v>
      </c>
      <c r="E1700" s="3">
        <v>175945.0</v>
      </c>
      <c r="F1700" s="4">
        <v>91036.0</v>
      </c>
    </row>
    <row r="1701" ht="14.25" customHeight="1">
      <c r="A1701" s="2">
        <v>2017.0</v>
      </c>
      <c r="B1701" s="2" t="s">
        <v>59</v>
      </c>
      <c r="C1701" s="2" t="s">
        <v>28</v>
      </c>
      <c r="D1701" s="3">
        <v>7854.0</v>
      </c>
      <c r="E1701" s="3">
        <v>42981.0</v>
      </c>
      <c r="F1701" s="4">
        <v>51222.0</v>
      </c>
    </row>
    <row r="1702" ht="14.25" customHeight="1">
      <c r="A1702" s="2">
        <v>2017.0</v>
      </c>
      <c r="B1702" s="2" t="s">
        <v>59</v>
      </c>
      <c r="C1702" s="2" t="s">
        <v>29</v>
      </c>
      <c r="D1702" s="3">
        <v>17661.0</v>
      </c>
      <c r="E1702" s="3">
        <v>163353.0</v>
      </c>
      <c r="F1702" s="4">
        <v>68974.0</v>
      </c>
    </row>
    <row r="1703" ht="14.25" customHeight="1">
      <c r="A1703" s="2">
        <v>2017.0</v>
      </c>
      <c r="B1703" s="2" t="s">
        <v>59</v>
      </c>
      <c r="C1703" s="2" t="s">
        <v>30</v>
      </c>
      <c r="D1703" s="3">
        <v>4178.0</v>
      </c>
      <c r="E1703" s="3">
        <v>20935.0</v>
      </c>
      <c r="F1703" s="4">
        <v>56708.0</v>
      </c>
    </row>
    <row r="1704" ht="14.25" customHeight="1">
      <c r="A1704" s="2">
        <v>2017.0</v>
      </c>
      <c r="B1704" s="2" t="s">
        <v>59</v>
      </c>
      <c r="C1704" s="2" t="s">
        <v>31</v>
      </c>
      <c r="D1704" s="3">
        <v>6481.0</v>
      </c>
      <c r="E1704" s="3">
        <v>66237.0</v>
      </c>
      <c r="F1704" s="4">
        <v>63484.0</v>
      </c>
    </row>
    <row r="1705" ht="14.25" customHeight="1">
      <c r="A1705" s="2">
        <v>2017.0</v>
      </c>
      <c r="B1705" s="2" t="s">
        <v>59</v>
      </c>
      <c r="C1705" s="2" t="s">
        <v>32</v>
      </c>
      <c r="D1705" s="3">
        <v>8856.0</v>
      </c>
      <c r="E1705" s="3">
        <v>61375.0</v>
      </c>
      <c r="F1705" s="4">
        <v>63979.0</v>
      </c>
    </row>
    <row r="1706" ht="14.25" customHeight="1">
      <c r="A1706" s="2">
        <v>2017.0</v>
      </c>
      <c r="B1706" s="2" t="s">
        <v>59</v>
      </c>
      <c r="C1706" s="2" t="s">
        <v>33</v>
      </c>
      <c r="D1706" s="3">
        <v>3835.0</v>
      </c>
      <c r="E1706" s="3">
        <v>33894.0</v>
      </c>
      <c r="F1706" s="4">
        <v>91139.0</v>
      </c>
    </row>
    <row r="1707" ht="14.25" customHeight="1">
      <c r="A1707" s="2">
        <v>2017.0</v>
      </c>
      <c r="B1707" s="2" t="s">
        <v>59</v>
      </c>
      <c r="C1707" s="2" t="s">
        <v>34</v>
      </c>
      <c r="D1707" s="3">
        <v>19625.0</v>
      </c>
      <c r="E1707" s="3">
        <v>241026.0</v>
      </c>
      <c r="F1707" s="4">
        <v>111862.0</v>
      </c>
    </row>
    <row r="1708" ht="14.25" customHeight="1">
      <c r="A1708" s="2">
        <v>2017.0</v>
      </c>
      <c r="B1708" s="2" t="s">
        <v>59</v>
      </c>
      <c r="C1708" s="2" t="s">
        <v>35</v>
      </c>
      <c r="D1708" s="3">
        <v>5092.0</v>
      </c>
      <c r="E1708" s="3">
        <v>32604.0</v>
      </c>
      <c r="F1708" s="4">
        <v>53932.0</v>
      </c>
    </row>
    <row r="1709" ht="14.25" customHeight="1">
      <c r="A1709" s="2">
        <v>2017.0</v>
      </c>
      <c r="B1709" s="2" t="s">
        <v>59</v>
      </c>
      <c r="C1709" s="2" t="s">
        <v>36</v>
      </c>
      <c r="D1709" s="3">
        <v>65326.0</v>
      </c>
      <c r="E1709" s="3">
        <v>708995.0</v>
      </c>
      <c r="F1709" s="4">
        <v>189559.0</v>
      </c>
    </row>
    <row r="1710" ht="14.25" customHeight="1">
      <c r="A1710" s="2">
        <v>2017.0</v>
      </c>
      <c r="B1710" s="2" t="s">
        <v>59</v>
      </c>
      <c r="C1710" s="2" t="s">
        <v>37</v>
      </c>
      <c r="D1710" s="3">
        <v>27332.0</v>
      </c>
      <c r="E1710" s="3">
        <v>226679.0</v>
      </c>
      <c r="F1710" s="4">
        <v>82975.0</v>
      </c>
    </row>
    <row r="1711" ht="14.25" customHeight="1">
      <c r="A1711" s="2">
        <v>2017.0</v>
      </c>
      <c r="B1711" s="2" t="s">
        <v>59</v>
      </c>
      <c r="C1711" s="2" t="s">
        <v>38</v>
      </c>
      <c r="D1711" s="3">
        <v>2979.0</v>
      </c>
      <c r="E1711" s="3">
        <v>23135.0</v>
      </c>
      <c r="F1711" s="4">
        <v>60044.0</v>
      </c>
    </row>
    <row r="1712" ht="14.25" customHeight="1">
      <c r="A1712" s="2">
        <v>2017.0</v>
      </c>
      <c r="B1712" s="2" t="s">
        <v>59</v>
      </c>
      <c r="C1712" s="2" t="s">
        <v>39</v>
      </c>
      <c r="D1712" s="3">
        <v>28537.0</v>
      </c>
      <c r="E1712" s="3">
        <v>288615.0</v>
      </c>
      <c r="F1712" s="4">
        <v>69967.0</v>
      </c>
    </row>
    <row r="1713" ht="14.25" customHeight="1">
      <c r="A1713" s="2">
        <v>2017.0</v>
      </c>
      <c r="B1713" s="2" t="s">
        <v>59</v>
      </c>
      <c r="C1713" s="2" t="s">
        <v>40</v>
      </c>
      <c r="D1713" s="3">
        <v>11379.0</v>
      </c>
      <c r="E1713" s="3">
        <v>76757.0</v>
      </c>
      <c r="F1713" s="4">
        <v>56323.0</v>
      </c>
    </row>
    <row r="1714" ht="14.25" customHeight="1">
      <c r="A1714" s="2">
        <v>2017.0</v>
      </c>
      <c r="B1714" s="2" t="s">
        <v>59</v>
      </c>
      <c r="C1714" s="2" t="s">
        <v>41</v>
      </c>
      <c r="D1714" s="3">
        <v>12686.0</v>
      </c>
      <c r="E1714" s="3">
        <v>83715.0</v>
      </c>
      <c r="F1714" s="4">
        <v>67638.0</v>
      </c>
    </row>
    <row r="1715" ht="14.25" customHeight="1">
      <c r="A1715" s="2">
        <v>2017.0</v>
      </c>
      <c r="B1715" s="2" t="s">
        <v>59</v>
      </c>
      <c r="C1715" s="2" t="s">
        <v>42</v>
      </c>
      <c r="D1715" s="3">
        <v>28479.0</v>
      </c>
      <c r="E1715" s="3">
        <v>321121.0</v>
      </c>
      <c r="F1715" s="4">
        <v>85405.0</v>
      </c>
    </row>
    <row r="1716" ht="14.25" customHeight="1">
      <c r="A1716" s="2">
        <v>2017.0</v>
      </c>
      <c r="B1716" s="2" t="s">
        <v>59</v>
      </c>
      <c r="C1716" s="2" t="s">
        <v>43</v>
      </c>
      <c r="D1716" s="3">
        <v>2802.0</v>
      </c>
      <c r="E1716" s="3">
        <v>32758.0</v>
      </c>
      <c r="F1716" s="4">
        <v>89570.0</v>
      </c>
    </row>
    <row r="1717" ht="14.25" customHeight="1">
      <c r="A1717" s="2">
        <v>2017.0</v>
      </c>
      <c r="B1717" s="2" t="s">
        <v>59</v>
      </c>
      <c r="C1717" s="2" t="s">
        <v>44</v>
      </c>
      <c r="D1717" s="3">
        <v>12653.0</v>
      </c>
      <c r="E1717" s="3">
        <v>98790.0</v>
      </c>
      <c r="F1717" s="4">
        <v>59859.0</v>
      </c>
    </row>
    <row r="1718" ht="14.25" customHeight="1">
      <c r="A1718" s="2">
        <v>2017.0</v>
      </c>
      <c r="B1718" s="2" t="s">
        <v>59</v>
      </c>
      <c r="C1718" s="2" t="s">
        <v>45</v>
      </c>
      <c r="D1718" s="3">
        <v>3221.0</v>
      </c>
      <c r="E1718" s="3">
        <v>28761.0</v>
      </c>
      <c r="F1718" s="4">
        <v>57506.0</v>
      </c>
    </row>
    <row r="1719" ht="14.25" customHeight="1">
      <c r="A1719" s="2">
        <v>2017.0</v>
      </c>
      <c r="B1719" s="2" t="s">
        <v>59</v>
      </c>
      <c r="C1719" s="2" t="s">
        <v>46</v>
      </c>
      <c r="D1719" s="3">
        <v>15531.0</v>
      </c>
      <c r="E1719" s="3">
        <v>148433.0</v>
      </c>
      <c r="F1719" s="4">
        <v>71601.0</v>
      </c>
    </row>
    <row r="1720" ht="14.25" customHeight="1">
      <c r="A1720" s="2">
        <v>2017.0</v>
      </c>
      <c r="B1720" s="2" t="s">
        <v>59</v>
      </c>
      <c r="C1720" s="2" t="s">
        <v>47</v>
      </c>
      <c r="D1720" s="3">
        <v>71279.0</v>
      </c>
      <c r="E1720" s="3">
        <v>740328.0</v>
      </c>
      <c r="F1720" s="4">
        <v>80242.0</v>
      </c>
    </row>
    <row r="1721" ht="14.25" customHeight="1">
      <c r="A1721" s="2">
        <v>2017.0</v>
      </c>
      <c r="B1721" s="2" t="s">
        <v>59</v>
      </c>
      <c r="C1721" s="2" t="s">
        <v>48</v>
      </c>
      <c r="D1721" s="3">
        <v>11066.0</v>
      </c>
      <c r="E1721" s="3">
        <v>84072.0</v>
      </c>
      <c r="F1721" s="4">
        <v>64760.0</v>
      </c>
    </row>
    <row r="1722" ht="14.25" customHeight="1">
      <c r="A1722" s="2">
        <v>2017.0</v>
      </c>
      <c r="B1722" s="2" t="s">
        <v>59</v>
      </c>
      <c r="C1722" s="2" t="s">
        <v>49</v>
      </c>
      <c r="D1722" s="3">
        <v>1700.0</v>
      </c>
      <c r="E1722" s="3">
        <v>11731.0</v>
      </c>
      <c r="F1722" s="4">
        <v>70768.0</v>
      </c>
    </row>
    <row r="1723" ht="14.25" customHeight="1">
      <c r="A1723" s="2">
        <v>2017.0</v>
      </c>
      <c r="B1723" s="2" t="s">
        <v>59</v>
      </c>
      <c r="C1723" s="2" t="s">
        <v>50</v>
      </c>
      <c r="D1723" s="3">
        <v>21609.0</v>
      </c>
      <c r="E1723" s="3">
        <v>192079.0</v>
      </c>
      <c r="F1723" s="4">
        <v>82201.0</v>
      </c>
    </row>
    <row r="1724" ht="14.25" customHeight="1">
      <c r="A1724" s="2">
        <v>2017.0</v>
      </c>
      <c r="B1724" s="2" t="s">
        <v>59</v>
      </c>
      <c r="C1724" s="2" t="s">
        <v>51</v>
      </c>
      <c r="D1724" s="3">
        <v>17184.0</v>
      </c>
      <c r="E1724" s="3">
        <v>144458.0</v>
      </c>
      <c r="F1724" s="4">
        <v>76957.0</v>
      </c>
    </row>
    <row r="1725" ht="14.25" customHeight="1">
      <c r="A1725" s="2">
        <v>2017.0</v>
      </c>
      <c r="B1725" s="2" t="s">
        <v>59</v>
      </c>
      <c r="C1725" s="2" t="s">
        <v>52</v>
      </c>
      <c r="D1725" s="3">
        <v>3992.0</v>
      </c>
      <c r="E1725" s="3">
        <v>24123.0</v>
      </c>
      <c r="F1725" s="4">
        <v>50354.0</v>
      </c>
    </row>
    <row r="1726" ht="14.25" customHeight="1">
      <c r="A1726" s="2">
        <v>2017.0</v>
      </c>
      <c r="B1726" s="2" t="s">
        <v>59</v>
      </c>
      <c r="C1726" s="2" t="s">
        <v>53</v>
      </c>
      <c r="D1726" s="3">
        <v>13244.0</v>
      </c>
      <c r="E1726" s="3">
        <v>148873.0</v>
      </c>
      <c r="F1726" s="4">
        <v>68759.0</v>
      </c>
    </row>
    <row r="1727" ht="14.25" customHeight="1">
      <c r="A1727" s="2">
        <v>2017.0</v>
      </c>
      <c r="B1727" s="2" t="s">
        <v>59</v>
      </c>
      <c r="C1727" s="2" t="s">
        <v>54</v>
      </c>
      <c r="D1727" s="3">
        <v>2248.0</v>
      </c>
      <c r="E1727" s="3">
        <v>10938.0</v>
      </c>
      <c r="F1727" s="4">
        <v>54692.0</v>
      </c>
    </row>
    <row r="1728" ht="14.25" customHeight="1">
      <c r="A1728" s="2">
        <v>2017.0</v>
      </c>
      <c r="B1728" s="2" t="s">
        <v>60</v>
      </c>
      <c r="C1728" s="2" t="s">
        <v>7</v>
      </c>
      <c r="D1728" s="3">
        <v>21426.0</v>
      </c>
      <c r="E1728" s="3">
        <v>239356.0</v>
      </c>
      <c r="F1728" s="4">
        <v>53774.0</v>
      </c>
    </row>
    <row r="1729" ht="14.25" customHeight="1">
      <c r="A1729" s="2">
        <v>2017.0</v>
      </c>
      <c r="B1729" s="2" t="s">
        <v>60</v>
      </c>
      <c r="C1729" s="2" t="s">
        <v>8</v>
      </c>
      <c r="D1729" s="3">
        <v>31059.0</v>
      </c>
      <c r="E1729" s="3">
        <v>417456.0</v>
      </c>
      <c r="F1729" s="4">
        <v>55334.0</v>
      </c>
    </row>
    <row r="1730" ht="14.25" customHeight="1">
      <c r="A1730" s="2">
        <v>2017.0</v>
      </c>
      <c r="B1730" s="2" t="s">
        <v>60</v>
      </c>
      <c r="C1730" s="2" t="s">
        <v>9</v>
      </c>
      <c r="D1730" s="3">
        <v>13845.0</v>
      </c>
      <c r="E1730" s="3">
        <v>144215.0</v>
      </c>
      <c r="F1730" s="4">
        <v>59263.0</v>
      </c>
    </row>
    <row r="1731" ht="14.25" customHeight="1">
      <c r="A1731" s="2">
        <v>2017.0</v>
      </c>
      <c r="B1731" s="2" t="s">
        <v>60</v>
      </c>
      <c r="C1731" s="2" t="s">
        <v>10</v>
      </c>
      <c r="D1731" s="3">
        <v>188712.0</v>
      </c>
      <c r="E1731" s="3">
        <v>2551444.0</v>
      </c>
      <c r="F1731" s="4">
        <v>86955.0</v>
      </c>
    </row>
    <row r="1732" ht="14.25" customHeight="1">
      <c r="A1732" s="2">
        <v>2017.0</v>
      </c>
      <c r="B1732" s="2" t="s">
        <v>60</v>
      </c>
      <c r="C1732" s="2" t="s">
        <v>11</v>
      </c>
      <c r="D1732" s="3">
        <v>50576.0</v>
      </c>
      <c r="E1732" s="3">
        <v>412889.0</v>
      </c>
      <c r="F1732" s="4">
        <v>78698.0</v>
      </c>
    </row>
    <row r="1733" ht="14.25" customHeight="1">
      <c r="A1733" s="2">
        <v>2017.0</v>
      </c>
      <c r="B1733" s="2" t="s">
        <v>60</v>
      </c>
      <c r="C1733" s="2" t="s">
        <v>12</v>
      </c>
      <c r="D1733" s="3">
        <v>22807.0</v>
      </c>
      <c r="E1733" s="3">
        <v>218450.0</v>
      </c>
      <c r="F1733" s="4">
        <v>87307.0</v>
      </c>
    </row>
    <row r="1734" ht="14.25" customHeight="1">
      <c r="A1734" s="2">
        <v>2017.0</v>
      </c>
      <c r="B1734" s="2" t="s">
        <v>60</v>
      </c>
      <c r="C1734" s="2" t="s">
        <v>13</v>
      </c>
      <c r="D1734" s="3">
        <v>8644.0</v>
      </c>
      <c r="E1734" s="3">
        <v>61956.0</v>
      </c>
      <c r="F1734" s="4">
        <v>80600.0</v>
      </c>
    </row>
    <row r="1735" ht="14.25" customHeight="1">
      <c r="A1735" s="2">
        <v>2017.0</v>
      </c>
      <c r="B1735" s="2" t="s">
        <v>60</v>
      </c>
      <c r="C1735" s="2" t="s">
        <v>14</v>
      </c>
      <c r="D1735" s="3">
        <v>156978.0</v>
      </c>
      <c r="E1735" s="3">
        <v>1322562.0</v>
      </c>
      <c r="F1735" s="4">
        <v>58653.0</v>
      </c>
    </row>
    <row r="1736" ht="14.25" customHeight="1">
      <c r="A1736" s="2">
        <v>2017.0</v>
      </c>
      <c r="B1736" s="2" t="s">
        <v>60</v>
      </c>
      <c r="C1736" s="2" t="s">
        <v>15</v>
      </c>
      <c r="D1736" s="3">
        <v>54102.0</v>
      </c>
      <c r="E1736" s="3">
        <v>668820.0</v>
      </c>
      <c r="F1736" s="4">
        <v>64724.0</v>
      </c>
    </row>
    <row r="1737" ht="14.25" customHeight="1">
      <c r="A1737" s="2">
        <v>2017.0</v>
      </c>
      <c r="B1737" s="2" t="s">
        <v>60</v>
      </c>
      <c r="C1737" s="2" t="s">
        <v>16</v>
      </c>
      <c r="D1737" s="3">
        <v>11075.0</v>
      </c>
      <c r="E1737" s="3">
        <v>88110.0</v>
      </c>
      <c r="F1737" s="4">
        <v>48653.0</v>
      </c>
    </row>
    <row r="1738" ht="14.25" customHeight="1">
      <c r="A1738" s="2">
        <v>2017.0</v>
      </c>
      <c r="B1738" s="2" t="s">
        <v>60</v>
      </c>
      <c r="C1738" s="2" t="s">
        <v>17</v>
      </c>
      <c r="D1738" s="3">
        <v>73447.0</v>
      </c>
      <c r="E1738" s="3">
        <v>942202.0</v>
      </c>
      <c r="F1738" s="4">
        <v>73829.0</v>
      </c>
    </row>
    <row r="1739" ht="14.25" customHeight="1">
      <c r="A1739" s="2">
        <v>2017.0</v>
      </c>
      <c r="B1739" s="2" t="s">
        <v>60</v>
      </c>
      <c r="C1739" s="2" t="s">
        <v>18</v>
      </c>
      <c r="D1739" s="3">
        <v>29045.0</v>
      </c>
      <c r="E1739" s="3">
        <v>336985.0</v>
      </c>
      <c r="F1739" s="4">
        <v>50796.0</v>
      </c>
    </row>
    <row r="1740" ht="14.25" customHeight="1">
      <c r="A1740" s="2">
        <v>2017.0</v>
      </c>
      <c r="B1740" s="2" t="s">
        <v>60</v>
      </c>
      <c r="C1740" s="2" t="s">
        <v>19</v>
      </c>
      <c r="D1740" s="3">
        <v>15401.0</v>
      </c>
      <c r="E1740" s="3">
        <v>139096.0</v>
      </c>
      <c r="F1740" s="4">
        <v>52293.0</v>
      </c>
    </row>
    <row r="1741" ht="14.25" customHeight="1">
      <c r="A1741" s="2">
        <v>2017.0</v>
      </c>
      <c r="B1741" s="2" t="s">
        <v>60</v>
      </c>
      <c r="C1741" s="2" t="s">
        <v>20</v>
      </c>
      <c r="D1741" s="3">
        <v>16569.0</v>
      </c>
      <c r="E1741" s="3">
        <v>177353.0</v>
      </c>
      <c r="F1741" s="4">
        <v>59048.0</v>
      </c>
    </row>
    <row r="1742" ht="14.25" customHeight="1">
      <c r="A1742" s="2">
        <v>2017.0</v>
      </c>
      <c r="B1742" s="2" t="s">
        <v>60</v>
      </c>
      <c r="C1742" s="2" t="s">
        <v>21</v>
      </c>
      <c r="D1742" s="3">
        <v>20206.0</v>
      </c>
      <c r="E1742" s="3">
        <v>214141.0</v>
      </c>
      <c r="F1742" s="4">
        <v>48829.0</v>
      </c>
    </row>
    <row r="1743" ht="14.25" customHeight="1">
      <c r="A1743" s="2">
        <v>2017.0</v>
      </c>
      <c r="B1743" s="2" t="s">
        <v>60</v>
      </c>
      <c r="C1743" s="2" t="s">
        <v>22</v>
      </c>
      <c r="D1743" s="3">
        <v>24001.0</v>
      </c>
      <c r="E1743" s="3">
        <v>209874.0</v>
      </c>
      <c r="F1743" s="4">
        <v>55218.0</v>
      </c>
    </row>
    <row r="1744" ht="14.25" customHeight="1">
      <c r="A1744" s="2">
        <v>2017.0</v>
      </c>
      <c r="B1744" s="2" t="s">
        <v>60</v>
      </c>
      <c r="C1744" s="2" t="s">
        <v>23</v>
      </c>
      <c r="D1744" s="3">
        <v>9912.0</v>
      </c>
      <c r="E1744" s="3">
        <v>66736.0</v>
      </c>
      <c r="F1744" s="4">
        <v>55405.0</v>
      </c>
    </row>
    <row r="1745" ht="14.25" customHeight="1">
      <c r="A1745" s="2">
        <v>2017.0</v>
      </c>
      <c r="B1745" s="2" t="s">
        <v>60</v>
      </c>
      <c r="C1745" s="2" t="s">
        <v>24</v>
      </c>
      <c r="D1745" s="3">
        <v>42175.0</v>
      </c>
      <c r="E1745" s="3">
        <v>443764.0</v>
      </c>
      <c r="F1745" s="4">
        <v>77259.0</v>
      </c>
    </row>
    <row r="1746" ht="14.25" customHeight="1">
      <c r="A1746" s="2">
        <v>2017.0</v>
      </c>
      <c r="B1746" s="2" t="s">
        <v>60</v>
      </c>
      <c r="C1746" s="2" t="s">
        <v>25</v>
      </c>
      <c r="D1746" s="3">
        <v>47186.0</v>
      </c>
      <c r="E1746" s="3">
        <v>566190.0</v>
      </c>
      <c r="F1746" s="4">
        <v>102580.0</v>
      </c>
    </row>
    <row r="1747" ht="14.25" customHeight="1">
      <c r="A1747" s="2">
        <v>2017.0</v>
      </c>
      <c r="B1747" s="2" t="s">
        <v>60</v>
      </c>
      <c r="C1747" s="2" t="s">
        <v>26</v>
      </c>
      <c r="D1747" s="3">
        <v>42271.0</v>
      </c>
      <c r="E1747" s="3">
        <v>645279.0</v>
      </c>
      <c r="F1747" s="4">
        <v>68677.0</v>
      </c>
    </row>
    <row r="1748" ht="14.25" customHeight="1">
      <c r="A1748" s="2">
        <v>2017.0</v>
      </c>
      <c r="B1748" s="2" t="s">
        <v>60</v>
      </c>
      <c r="C1748" s="2" t="s">
        <v>27</v>
      </c>
      <c r="D1748" s="3">
        <v>29916.0</v>
      </c>
      <c r="E1748" s="3">
        <v>373603.0</v>
      </c>
      <c r="F1748" s="4">
        <v>80794.0</v>
      </c>
    </row>
    <row r="1749" ht="14.25" customHeight="1">
      <c r="A1749" s="2">
        <v>2017.0</v>
      </c>
      <c r="B1749" s="2" t="s">
        <v>60</v>
      </c>
      <c r="C1749" s="2" t="s">
        <v>28</v>
      </c>
      <c r="D1749" s="3">
        <v>11953.0</v>
      </c>
      <c r="E1749" s="3">
        <v>107737.0</v>
      </c>
      <c r="F1749" s="4">
        <v>41461.0</v>
      </c>
    </row>
    <row r="1750" ht="14.25" customHeight="1">
      <c r="A1750" s="2">
        <v>2017.0</v>
      </c>
      <c r="B1750" s="2" t="s">
        <v>60</v>
      </c>
      <c r="C1750" s="2" t="s">
        <v>29</v>
      </c>
      <c r="D1750" s="3">
        <v>33699.0</v>
      </c>
      <c r="E1750" s="3">
        <v>381525.0</v>
      </c>
      <c r="F1750" s="4">
        <v>63932.0</v>
      </c>
    </row>
    <row r="1751" ht="14.25" customHeight="1">
      <c r="A1751" s="2">
        <v>2017.0</v>
      </c>
      <c r="B1751" s="2" t="s">
        <v>60</v>
      </c>
      <c r="C1751" s="2" t="s">
        <v>30</v>
      </c>
      <c r="D1751" s="3">
        <v>8994.0</v>
      </c>
      <c r="E1751" s="3">
        <v>41010.0</v>
      </c>
      <c r="F1751" s="4">
        <v>50921.0</v>
      </c>
    </row>
    <row r="1752" ht="14.25" customHeight="1">
      <c r="A1752" s="2">
        <v>2017.0</v>
      </c>
      <c r="B1752" s="2" t="s">
        <v>60</v>
      </c>
      <c r="C1752" s="2" t="s">
        <v>31</v>
      </c>
      <c r="D1752" s="3">
        <v>11395.0</v>
      </c>
      <c r="E1752" s="3">
        <v>117542.0</v>
      </c>
      <c r="F1752" s="4">
        <v>59204.0</v>
      </c>
    </row>
    <row r="1753" ht="14.25" customHeight="1">
      <c r="A1753" s="2">
        <v>2017.0</v>
      </c>
      <c r="B1753" s="2" t="s">
        <v>60</v>
      </c>
      <c r="C1753" s="2" t="s">
        <v>32</v>
      </c>
      <c r="D1753" s="3">
        <v>19521.0</v>
      </c>
      <c r="E1753" s="3">
        <v>181485.0</v>
      </c>
      <c r="F1753" s="4">
        <v>58283.0</v>
      </c>
    </row>
    <row r="1754" ht="14.25" customHeight="1">
      <c r="A1754" s="2">
        <v>2017.0</v>
      </c>
      <c r="B1754" s="2" t="s">
        <v>60</v>
      </c>
      <c r="C1754" s="2" t="s">
        <v>33</v>
      </c>
      <c r="D1754" s="3">
        <v>11938.0</v>
      </c>
      <c r="E1754" s="3">
        <v>81761.0</v>
      </c>
      <c r="F1754" s="4">
        <v>75584.0</v>
      </c>
    </row>
    <row r="1755" ht="14.25" customHeight="1">
      <c r="A1755" s="2">
        <v>2017.0</v>
      </c>
      <c r="B1755" s="2" t="s">
        <v>60</v>
      </c>
      <c r="C1755" s="2" t="s">
        <v>34</v>
      </c>
      <c r="D1755" s="3">
        <v>50907.0</v>
      </c>
      <c r="E1755" s="3">
        <v>663584.0</v>
      </c>
      <c r="F1755" s="4">
        <v>88404.0</v>
      </c>
    </row>
    <row r="1756" ht="14.25" customHeight="1">
      <c r="A1756" s="2">
        <v>2017.0</v>
      </c>
      <c r="B1756" s="2" t="s">
        <v>60</v>
      </c>
      <c r="C1756" s="2" t="s">
        <v>35</v>
      </c>
      <c r="D1756" s="3">
        <v>10062.0</v>
      </c>
      <c r="E1756" s="3">
        <v>104434.0</v>
      </c>
      <c r="F1756" s="4">
        <v>60086.0</v>
      </c>
    </row>
    <row r="1757" ht="14.25" customHeight="1">
      <c r="A1757" s="2">
        <v>2017.0</v>
      </c>
      <c r="B1757" s="2" t="s">
        <v>60</v>
      </c>
      <c r="C1757" s="2" t="s">
        <v>36</v>
      </c>
      <c r="D1757" s="3">
        <v>111646.0</v>
      </c>
      <c r="E1757" s="3">
        <v>1314408.0</v>
      </c>
      <c r="F1757" s="4">
        <v>92549.0</v>
      </c>
    </row>
    <row r="1758" ht="14.25" customHeight="1">
      <c r="A1758" s="2">
        <v>2017.0</v>
      </c>
      <c r="B1758" s="2" t="s">
        <v>60</v>
      </c>
      <c r="C1758" s="2" t="s">
        <v>37</v>
      </c>
      <c r="D1758" s="3">
        <v>57179.0</v>
      </c>
      <c r="E1758" s="3">
        <v>616193.0</v>
      </c>
      <c r="F1758" s="4">
        <v>62617.0</v>
      </c>
    </row>
    <row r="1759" ht="14.25" customHeight="1">
      <c r="A1759" s="2">
        <v>2017.0</v>
      </c>
      <c r="B1759" s="2" t="s">
        <v>60</v>
      </c>
      <c r="C1759" s="2" t="s">
        <v>38</v>
      </c>
      <c r="D1759" s="3">
        <v>4917.0</v>
      </c>
      <c r="E1759" s="3">
        <v>34300.0</v>
      </c>
      <c r="F1759" s="4">
        <v>59438.0</v>
      </c>
    </row>
    <row r="1760" ht="14.25" customHeight="1">
      <c r="A1760" s="2">
        <v>2017.0</v>
      </c>
      <c r="B1760" s="2" t="s">
        <v>60</v>
      </c>
      <c r="C1760" s="2" t="s">
        <v>39</v>
      </c>
      <c r="D1760" s="3">
        <v>52650.0</v>
      </c>
      <c r="E1760" s="3">
        <v>724748.0</v>
      </c>
      <c r="F1760" s="4">
        <v>62445.0</v>
      </c>
    </row>
    <row r="1761" ht="14.25" customHeight="1">
      <c r="A1761" s="2">
        <v>2017.0</v>
      </c>
      <c r="B1761" s="2" t="s">
        <v>60</v>
      </c>
      <c r="C1761" s="2" t="s">
        <v>40</v>
      </c>
      <c r="D1761" s="3">
        <v>20434.0</v>
      </c>
      <c r="E1761" s="3">
        <v>185534.0</v>
      </c>
      <c r="F1761" s="4">
        <v>50640.0</v>
      </c>
    </row>
    <row r="1762" ht="14.25" customHeight="1">
      <c r="A1762" s="2">
        <v>2017.0</v>
      </c>
      <c r="B1762" s="2" t="s">
        <v>60</v>
      </c>
      <c r="C1762" s="2" t="s">
        <v>41</v>
      </c>
      <c r="D1762" s="3">
        <v>24942.0</v>
      </c>
      <c r="E1762" s="3">
        <v>242708.0</v>
      </c>
      <c r="F1762" s="4">
        <v>67873.0</v>
      </c>
    </row>
    <row r="1763" ht="14.25" customHeight="1">
      <c r="A1763" s="2">
        <v>2017.0</v>
      </c>
      <c r="B1763" s="2" t="s">
        <v>60</v>
      </c>
      <c r="C1763" s="2" t="s">
        <v>42</v>
      </c>
      <c r="D1763" s="3">
        <v>61779.0</v>
      </c>
      <c r="E1763" s="3">
        <v>799939.0</v>
      </c>
      <c r="F1763" s="4">
        <v>76029.0</v>
      </c>
    </row>
    <row r="1764" ht="14.25" customHeight="1">
      <c r="A1764" s="2">
        <v>2017.0</v>
      </c>
      <c r="B1764" s="2" t="s">
        <v>60</v>
      </c>
      <c r="C1764" s="2" t="s">
        <v>43</v>
      </c>
      <c r="D1764" s="3">
        <v>8350.0</v>
      </c>
      <c r="E1764" s="3">
        <v>67366.0</v>
      </c>
      <c r="F1764" s="4">
        <v>67763.0</v>
      </c>
    </row>
    <row r="1765" ht="14.25" customHeight="1">
      <c r="A1765" s="2">
        <v>2017.0</v>
      </c>
      <c r="B1765" s="2" t="s">
        <v>60</v>
      </c>
      <c r="C1765" s="2" t="s">
        <v>44</v>
      </c>
      <c r="D1765" s="3">
        <v>25902.0</v>
      </c>
      <c r="E1765" s="3">
        <v>280711.0</v>
      </c>
      <c r="F1765" s="4">
        <v>49505.0</v>
      </c>
    </row>
    <row r="1766" ht="14.25" customHeight="1">
      <c r="A1766" s="2">
        <v>2017.0</v>
      </c>
      <c r="B1766" s="2" t="s">
        <v>60</v>
      </c>
      <c r="C1766" s="2" t="s">
        <v>45</v>
      </c>
      <c r="D1766" s="3">
        <v>5030.0</v>
      </c>
      <c r="E1766" s="3">
        <v>31264.0</v>
      </c>
      <c r="F1766" s="4">
        <v>55293.0</v>
      </c>
    </row>
    <row r="1767" ht="14.25" customHeight="1">
      <c r="A1767" s="2">
        <v>2017.0</v>
      </c>
      <c r="B1767" s="2" t="s">
        <v>60</v>
      </c>
      <c r="C1767" s="2" t="s">
        <v>46</v>
      </c>
      <c r="D1767" s="3">
        <v>28315.0</v>
      </c>
      <c r="E1767" s="3">
        <v>407133.0</v>
      </c>
      <c r="F1767" s="4">
        <v>56172.0</v>
      </c>
    </row>
    <row r="1768" ht="14.25" customHeight="1">
      <c r="A1768" s="2">
        <v>2017.0</v>
      </c>
      <c r="B1768" s="2" t="s">
        <v>60</v>
      </c>
      <c r="C1768" s="2" t="s">
        <v>47</v>
      </c>
      <c r="D1768" s="3">
        <v>129242.0</v>
      </c>
      <c r="E1768" s="3">
        <v>1666865.0</v>
      </c>
      <c r="F1768" s="4">
        <v>71507.0</v>
      </c>
    </row>
    <row r="1769" ht="14.25" customHeight="1">
      <c r="A1769" s="2">
        <v>2017.0</v>
      </c>
      <c r="B1769" s="2" t="s">
        <v>60</v>
      </c>
      <c r="C1769" s="2" t="s">
        <v>48</v>
      </c>
      <c r="D1769" s="3">
        <v>21911.0</v>
      </c>
      <c r="E1769" s="3">
        <v>205052.0</v>
      </c>
      <c r="F1769" s="4">
        <v>56815.0</v>
      </c>
    </row>
    <row r="1770" ht="14.25" customHeight="1">
      <c r="A1770" s="2">
        <v>2017.0</v>
      </c>
      <c r="B1770" s="2" t="s">
        <v>60</v>
      </c>
      <c r="C1770" s="2" t="s">
        <v>49</v>
      </c>
      <c r="D1770" s="3">
        <v>5488.0</v>
      </c>
      <c r="E1770" s="3">
        <v>28484.0</v>
      </c>
      <c r="F1770" s="4">
        <v>63457.0</v>
      </c>
    </row>
    <row r="1771" ht="14.25" customHeight="1">
      <c r="A1771" s="2">
        <v>2017.0</v>
      </c>
      <c r="B1771" s="2" t="s">
        <v>60</v>
      </c>
      <c r="C1771" s="2" t="s">
        <v>50</v>
      </c>
      <c r="D1771" s="3">
        <v>57146.0</v>
      </c>
      <c r="E1771" s="3">
        <v>725936.0</v>
      </c>
      <c r="F1771" s="4">
        <v>84971.0</v>
      </c>
    </row>
    <row r="1772" ht="14.25" customHeight="1">
      <c r="A1772" s="2">
        <v>2017.0</v>
      </c>
      <c r="B1772" s="2" t="s">
        <v>60</v>
      </c>
      <c r="C1772" s="2" t="s">
        <v>51</v>
      </c>
      <c r="D1772" s="3">
        <v>39177.0</v>
      </c>
      <c r="E1772" s="3">
        <v>404782.0</v>
      </c>
      <c r="F1772" s="4">
        <v>76348.0</v>
      </c>
    </row>
    <row r="1773" ht="14.25" customHeight="1">
      <c r="A1773" s="2">
        <v>2017.0</v>
      </c>
      <c r="B1773" s="2" t="s">
        <v>60</v>
      </c>
      <c r="C1773" s="2" t="s">
        <v>52</v>
      </c>
      <c r="D1773" s="3">
        <v>8077.0</v>
      </c>
      <c r="E1773" s="3">
        <v>66420.0</v>
      </c>
      <c r="F1773" s="4">
        <v>48213.0</v>
      </c>
    </row>
    <row r="1774" ht="14.25" customHeight="1">
      <c r="A1774" s="2">
        <v>2017.0</v>
      </c>
      <c r="B1774" s="2" t="s">
        <v>60</v>
      </c>
      <c r="C1774" s="2" t="s">
        <v>53</v>
      </c>
      <c r="D1774" s="3">
        <v>23769.0</v>
      </c>
      <c r="E1774" s="3">
        <v>324012.0</v>
      </c>
      <c r="F1774" s="4">
        <v>57868.0</v>
      </c>
    </row>
    <row r="1775" ht="14.25" customHeight="1">
      <c r="A1775" s="2">
        <v>2017.0</v>
      </c>
      <c r="B1775" s="2" t="s">
        <v>60</v>
      </c>
      <c r="C1775" s="2" t="s">
        <v>54</v>
      </c>
      <c r="D1775" s="3">
        <v>4417.0</v>
      </c>
      <c r="E1775" s="3">
        <v>18050.0</v>
      </c>
      <c r="F1775" s="4">
        <v>50226.0</v>
      </c>
    </row>
    <row r="1776" ht="14.25" customHeight="1">
      <c r="A1776" s="2">
        <v>2017.0</v>
      </c>
      <c r="B1776" s="2" t="s">
        <v>61</v>
      </c>
      <c r="C1776" s="2" t="s">
        <v>7</v>
      </c>
      <c r="D1776" s="3">
        <v>12429.0</v>
      </c>
      <c r="E1776" s="3">
        <v>229821.0</v>
      </c>
      <c r="F1776" s="4">
        <v>45641.0</v>
      </c>
    </row>
    <row r="1777" ht="14.25" customHeight="1">
      <c r="A1777" s="2">
        <v>2017.0</v>
      </c>
      <c r="B1777" s="2" t="s">
        <v>61</v>
      </c>
      <c r="C1777" s="2" t="s">
        <v>8</v>
      </c>
      <c r="D1777" s="3">
        <v>16509.0</v>
      </c>
      <c r="E1777" s="3">
        <v>420129.0</v>
      </c>
      <c r="F1777" s="4">
        <v>50240.0</v>
      </c>
    </row>
    <row r="1778" ht="14.25" customHeight="1">
      <c r="A1778" s="2">
        <v>2017.0</v>
      </c>
      <c r="B1778" s="2" t="s">
        <v>61</v>
      </c>
      <c r="C1778" s="2" t="s">
        <v>9</v>
      </c>
      <c r="D1778" s="3">
        <v>15762.0</v>
      </c>
      <c r="E1778" s="3">
        <v>183433.0</v>
      </c>
      <c r="F1778" s="4">
        <v>41521.0</v>
      </c>
    </row>
    <row r="1779" ht="14.25" customHeight="1">
      <c r="A1779" s="2">
        <v>2017.0</v>
      </c>
      <c r="B1779" s="2" t="s">
        <v>61</v>
      </c>
      <c r="C1779" s="2" t="s">
        <v>10</v>
      </c>
      <c r="D1779" s="3">
        <v>593987.0</v>
      </c>
      <c r="E1779" s="3">
        <v>2560907.0</v>
      </c>
      <c r="F1779" s="4">
        <v>50766.0</v>
      </c>
    </row>
    <row r="1780" ht="14.25" customHeight="1">
      <c r="A1780" s="2">
        <v>2017.0</v>
      </c>
      <c r="B1780" s="2" t="s">
        <v>61</v>
      </c>
      <c r="C1780" s="2" t="s">
        <v>11</v>
      </c>
      <c r="D1780" s="3">
        <v>21356.0</v>
      </c>
      <c r="E1780" s="3">
        <v>328843.0</v>
      </c>
      <c r="F1780" s="4">
        <v>48754.0</v>
      </c>
    </row>
    <row r="1781" ht="14.25" customHeight="1">
      <c r="A1781" s="2">
        <v>2017.0</v>
      </c>
      <c r="B1781" s="2" t="s">
        <v>61</v>
      </c>
      <c r="C1781" s="2" t="s">
        <v>12</v>
      </c>
      <c r="D1781" s="3">
        <v>12701.0</v>
      </c>
      <c r="E1781" s="3">
        <v>325348.0</v>
      </c>
      <c r="F1781" s="4">
        <v>53993.0</v>
      </c>
    </row>
    <row r="1782" ht="14.25" customHeight="1">
      <c r="A1782" s="2">
        <v>2017.0</v>
      </c>
      <c r="B1782" s="2" t="s">
        <v>61</v>
      </c>
      <c r="C1782" s="2" t="s">
        <v>13</v>
      </c>
      <c r="D1782" s="3">
        <v>4626.0</v>
      </c>
      <c r="E1782" s="3">
        <v>73879.0</v>
      </c>
      <c r="F1782" s="4">
        <v>53083.0</v>
      </c>
    </row>
    <row r="1783" ht="14.25" customHeight="1">
      <c r="A1783" s="2">
        <v>2017.0</v>
      </c>
      <c r="B1783" s="2" t="s">
        <v>61</v>
      </c>
      <c r="C1783" s="2" t="s">
        <v>14</v>
      </c>
      <c r="D1783" s="3">
        <v>71929.0</v>
      </c>
      <c r="E1783" s="3">
        <v>1258710.0</v>
      </c>
      <c r="F1783" s="4">
        <v>49450.0</v>
      </c>
    </row>
    <row r="1784" ht="14.25" customHeight="1">
      <c r="A1784" s="2">
        <v>2017.0</v>
      </c>
      <c r="B1784" s="2" t="s">
        <v>61</v>
      </c>
      <c r="C1784" s="2" t="s">
        <v>15</v>
      </c>
      <c r="D1784" s="3">
        <v>28426.0</v>
      </c>
      <c r="E1784" s="3">
        <v>546707.0</v>
      </c>
      <c r="F1784" s="4">
        <v>50819.0</v>
      </c>
    </row>
    <row r="1785" ht="14.25" customHeight="1">
      <c r="A1785" s="2">
        <v>2017.0</v>
      </c>
      <c r="B1785" s="2" t="s">
        <v>61</v>
      </c>
      <c r="C1785" s="2" t="s">
        <v>16</v>
      </c>
      <c r="D1785" s="3">
        <v>7292.0</v>
      </c>
      <c r="E1785" s="3">
        <v>96246.0</v>
      </c>
      <c r="F1785" s="4">
        <v>40927.0</v>
      </c>
    </row>
    <row r="1786" ht="14.25" customHeight="1">
      <c r="A1786" s="2">
        <v>2017.0</v>
      </c>
      <c r="B1786" s="2" t="s">
        <v>61</v>
      </c>
      <c r="C1786" s="2" t="s">
        <v>17</v>
      </c>
      <c r="D1786" s="3">
        <v>34414.0</v>
      </c>
      <c r="E1786" s="3">
        <v>910288.0</v>
      </c>
      <c r="F1786" s="4">
        <v>49347.0</v>
      </c>
    </row>
    <row r="1787" ht="14.25" customHeight="1">
      <c r="A1787" s="2">
        <v>2017.0</v>
      </c>
      <c r="B1787" s="2" t="s">
        <v>61</v>
      </c>
      <c r="C1787" s="2" t="s">
        <v>18</v>
      </c>
      <c r="D1787" s="3">
        <v>15254.0</v>
      </c>
      <c r="E1787" s="3">
        <v>452646.0</v>
      </c>
      <c r="F1787" s="4">
        <v>46791.0</v>
      </c>
    </row>
    <row r="1788" ht="14.25" customHeight="1">
      <c r="A1788" s="2">
        <v>2017.0</v>
      </c>
      <c r="B1788" s="2" t="s">
        <v>61</v>
      </c>
      <c r="C1788" s="2" t="s">
        <v>19</v>
      </c>
      <c r="D1788" s="3">
        <v>11324.0</v>
      </c>
      <c r="E1788" s="3">
        <v>219362.0</v>
      </c>
      <c r="F1788" s="4">
        <v>42092.0</v>
      </c>
    </row>
    <row r="1789" ht="14.25" customHeight="1">
      <c r="A1789" s="2">
        <v>2017.0</v>
      </c>
      <c r="B1789" s="2" t="s">
        <v>61</v>
      </c>
      <c r="C1789" s="2" t="s">
        <v>20</v>
      </c>
      <c r="D1789" s="3">
        <v>10129.0</v>
      </c>
      <c r="E1789" s="3">
        <v>192638.0</v>
      </c>
      <c r="F1789" s="4">
        <v>41465.0</v>
      </c>
    </row>
    <row r="1790" ht="14.25" customHeight="1">
      <c r="A1790" s="2">
        <v>2017.0</v>
      </c>
      <c r="B1790" s="2" t="s">
        <v>61</v>
      </c>
      <c r="C1790" s="2" t="s">
        <v>21</v>
      </c>
      <c r="D1790" s="3">
        <v>17849.0</v>
      </c>
      <c r="E1790" s="3">
        <v>262151.0</v>
      </c>
      <c r="F1790" s="4">
        <v>47340.0</v>
      </c>
    </row>
    <row r="1791" ht="14.25" customHeight="1">
      <c r="A1791" s="2">
        <v>2017.0</v>
      </c>
      <c r="B1791" s="2" t="s">
        <v>61</v>
      </c>
      <c r="C1791" s="2" t="s">
        <v>22</v>
      </c>
      <c r="D1791" s="3">
        <v>15003.0</v>
      </c>
      <c r="E1791" s="3">
        <v>297694.0</v>
      </c>
      <c r="F1791" s="4">
        <v>42305.0</v>
      </c>
    </row>
    <row r="1792" ht="14.25" customHeight="1">
      <c r="A1792" s="2">
        <v>2017.0</v>
      </c>
      <c r="B1792" s="2" t="s">
        <v>61</v>
      </c>
      <c r="C1792" s="2" t="s">
        <v>23</v>
      </c>
      <c r="D1792" s="3">
        <v>6292.0</v>
      </c>
      <c r="E1792" s="3">
        <v>118412.0</v>
      </c>
      <c r="F1792" s="4">
        <v>45937.0</v>
      </c>
    </row>
    <row r="1793" ht="14.25" customHeight="1">
      <c r="A1793" s="2">
        <v>2017.0</v>
      </c>
      <c r="B1793" s="2" t="s">
        <v>61</v>
      </c>
      <c r="C1793" s="2" t="s">
        <v>24</v>
      </c>
      <c r="D1793" s="3">
        <v>20270.0</v>
      </c>
      <c r="E1793" s="3">
        <v>436185.0</v>
      </c>
      <c r="F1793" s="4">
        <v>53201.0</v>
      </c>
    </row>
    <row r="1794" ht="14.25" customHeight="1">
      <c r="A1794" s="2">
        <v>2017.0</v>
      </c>
      <c r="B1794" s="2" t="s">
        <v>61</v>
      </c>
      <c r="C1794" s="2" t="s">
        <v>25</v>
      </c>
      <c r="D1794" s="3">
        <v>61589.0</v>
      </c>
      <c r="E1794" s="3">
        <v>769824.0</v>
      </c>
      <c r="F1794" s="4">
        <v>57794.0</v>
      </c>
    </row>
    <row r="1795" ht="14.25" customHeight="1">
      <c r="A1795" s="2">
        <v>2017.0</v>
      </c>
      <c r="B1795" s="2" t="s">
        <v>61</v>
      </c>
      <c r="C1795" s="2" t="s">
        <v>26</v>
      </c>
      <c r="D1795" s="3">
        <v>24957.0</v>
      </c>
      <c r="E1795" s="3">
        <v>656020.0</v>
      </c>
      <c r="F1795" s="4">
        <v>48406.0</v>
      </c>
    </row>
    <row r="1796" ht="14.25" customHeight="1">
      <c r="A1796" s="2">
        <v>2017.0</v>
      </c>
      <c r="B1796" s="2" t="s">
        <v>61</v>
      </c>
      <c r="C1796" s="2" t="s">
        <v>27</v>
      </c>
      <c r="D1796" s="3">
        <v>17543.0</v>
      </c>
      <c r="E1796" s="3">
        <v>514711.0</v>
      </c>
      <c r="F1796" s="4">
        <v>49720.0</v>
      </c>
    </row>
    <row r="1797" ht="14.25" customHeight="1">
      <c r="A1797" s="2">
        <v>2017.0</v>
      </c>
      <c r="B1797" s="2" t="s">
        <v>61</v>
      </c>
      <c r="C1797" s="2" t="s">
        <v>28</v>
      </c>
      <c r="D1797" s="3">
        <v>7420.0</v>
      </c>
      <c r="E1797" s="3">
        <v>142412.0</v>
      </c>
      <c r="F1797" s="4">
        <v>40426.0</v>
      </c>
    </row>
    <row r="1798" ht="14.25" customHeight="1">
      <c r="A1798" s="2">
        <v>2017.0</v>
      </c>
      <c r="B1798" s="2" t="s">
        <v>61</v>
      </c>
      <c r="C1798" s="2" t="s">
        <v>29</v>
      </c>
      <c r="D1798" s="3">
        <v>48626.0</v>
      </c>
      <c r="E1798" s="3">
        <v>450671.0</v>
      </c>
      <c r="F1798" s="4">
        <v>44800.0</v>
      </c>
    </row>
    <row r="1799" ht="14.25" customHeight="1">
      <c r="A1799" s="2">
        <v>2017.0</v>
      </c>
      <c r="B1799" s="2" t="s">
        <v>61</v>
      </c>
      <c r="C1799" s="2" t="s">
        <v>30</v>
      </c>
      <c r="D1799" s="3">
        <v>4448.0</v>
      </c>
      <c r="E1799" s="3">
        <v>73262.0</v>
      </c>
      <c r="F1799" s="4">
        <v>46171.0</v>
      </c>
    </row>
    <row r="1800" ht="14.25" customHeight="1">
      <c r="A1800" s="2">
        <v>2017.0</v>
      </c>
      <c r="B1800" s="2" t="s">
        <v>61</v>
      </c>
      <c r="C1800" s="2" t="s">
        <v>31</v>
      </c>
      <c r="D1800" s="3">
        <v>13241.0</v>
      </c>
      <c r="E1800" s="3">
        <v>136970.0</v>
      </c>
      <c r="F1800" s="4">
        <v>44565.0</v>
      </c>
    </row>
    <row r="1801" ht="14.25" customHeight="1">
      <c r="A1801" s="2">
        <v>2017.0</v>
      </c>
      <c r="B1801" s="2" t="s">
        <v>61</v>
      </c>
      <c r="C1801" s="2" t="s">
        <v>32</v>
      </c>
      <c r="D1801" s="3">
        <v>8681.0</v>
      </c>
      <c r="E1801" s="3">
        <v>131756.0</v>
      </c>
      <c r="F1801" s="4">
        <v>53119.0</v>
      </c>
    </row>
    <row r="1802" ht="14.25" customHeight="1">
      <c r="A1802" s="2">
        <v>2017.0</v>
      </c>
      <c r="B1802" s="2" t="s">
        <v>61</v>
      </c>
      <c r="C1802" s="2" t="s">
        <v>33</v>
      </c>
      <c r="D1802" s="3">
        <v>4635.0</v>
      </c>
      <c r="E1802" s="3">
        <v>111212.0</v>
      </c>
      <c r="F1802" s="4">
        <v>54599.0</v>
      </c>
    </row>
    <row r="1803" ht="14.25" customHeight="1">
      <c r="A1803" s="2">
        <v>2017.0</v>
      </c>
      <c r="B1803" s="2" t="s">
        <v>61</v>
      </c>
      <c r="C1803" s="2" t="s">
        <v>34</v>
      </c>
      <c r="D1803" s="3">
        <v>33411.0</v>
      </c>
      <c r="E1803" s="3">
        <v>644049.0</v>
      </c>
      <c r="F1803" s="4">
        <v>52138.0</v>
      </c>
    </row>
    <row r="1804" ht="14.25" customHeight="1">
      <c r="A1804" s="2">
        <v>2017.0</v>
      </c>
      <c r="B1804" s="2" t="s">
        <v>61</v>
      </c>
      <c r="C1804" s="2" t="s">
        <v>35</v>
      </c>
      <c r="D1804" s="3">
        <v>9629.0</v>
      </c>
      <c r="E1804" s="3">
        <v>127804.0</v>
      </c>
      <c r="F1804" s="4">
        <v>40621.0</v>
      </c>
    </row>
    <row r="1805" ht="14.25" customHeight="1">
      <c r="A1805" s="2">
        <v>2017.0</v>
      </c>
      <c r="B1805" s="2" t="s">
        <v>61</v>
      </c>
      <c r="C1805" s="2" t="s">
        <v>36</v>
      </c>
      <c r="D1805" s="3">
        <v>67533.0</v>
      </c>
      <c r="E1805" s="3">
        <v>1847585.0</v>
      </c>
      <c r="F1805" s="4">
        <v>51932.0</v>
      </c>
    </row>
    <row r="1806" ht="14.25" customHeight="1">
      <c r="A1806" s="2">
        <v>2017.0</v>
      </c>
      <c r="B1806" s="2" t="s">
        <v>61</v>
      </c>
      <c r="C1806" s="2" t="s">
        <v>37</v>
      </c>
      <c r="D1806" s="3">
        <v>26885.0</v>
      </c>
      <c r="E1806" s="3">
        <v>578637.0</v>
      </c>
      <c r="F1806" s="4">
        <v>47135.0</v>
      </c>
    </row>
    <row r="1807" ht="14.25" customHeight="1">
      <c r="A1807" s="2">
        <v>2017.0</v>
      </c>
      <c r="B1807" s="2" t="s">
        <v>61</v>
      </c>
      <c r="C1807" s="2" t="s">
        <v>38</v>
      </c>
      <c r="D1807" s="3">
        <v>2484.0</v>
      </c>
      <c r="E1807" s="3">
        <v>61847.0</v>
      </c>
      <c r="F1807" s="4">
        <v>49915.0</v>
      </c>
    </row>
    <row r="1808" ht="14.25" customHeight="1">
      <c r="A1808" s="2">
        <v>2017.0</v>
      </c>
      <c r="B1808" s="2" t="s">
        <v>61</v>
      </c>
      <c r="C1808" s="2" t="s">
        <v>39</v>
      </c>
      <c r="D1808" s="3">
        <v>34090.0</v>
      </c>
      <c r="E1808" s="3">
        <v>897244.0</v>
      </c>
      <c r="F1808" s="4">
        <v>45314.0</v>
      </c>
    </row>
    <row r="1809" ht="14.25" customHeight="1">
      <c r="A1809" s="2">
        <v>2017.0</v>
      </c>
      <c r="B1809" s="2" t="s">
        <v>61</v>
      </c>
      <c r="C1809" s="2" t="s">
        <v>40</v>
      </c>
      <c r="D1809" s="3">
        <v>13367.0</v>
      </c>
      <c r="E1809" s="3">
        <v>208934.0</v>
      </c>
      <c r="F1809" s="4">
        <v>44167.0</v>
      </c>
    </row>
    <row r="1810" ht="14.25" customHeight="1">
      <c r="A1810" s="2">
        <v>2017.0</v>
      </c>
      <c r="B1810" s="2" t="s">
        <v>61</v>
      </c>
      <c r="C1810" s="2" t="s">
        <v>41</v>
      </c>
      <c r="D1810" s="3">
        <v>15363.0</v>
      </c>
      <c r="E1810" s="3">
        <v>266489.0</v>
      </c>
      <c r="F1810" s="4">
        <v>50908.0</v>
      </c>
    </row>
    <row r="1811" ht="14.25" customHeight="1">
      <c r="A1811" s="2">
        <v>2017.0</v>
      </c>
      <c r="B1811" s="2" t="s">
        <v>61</v>
      </c>
      <c r="C1811" s="2" t="s">
        <v>42</v>
      </c>
      <c r="D1811" s="3">
        <v>58709.0</v>
      </c>
      <c r="E1811" s="3">
        <v>1179271.0</v>
      </c>
      <c r="F1811" s="4">
        <v>50500.0</v>
      </c>
    </row>
    <row r="1812" ht="14.25" customHeight="1">
      <c r="A1812" s="2">
        <v>2017.0</v>
      </c>
      <c r="B1812" s="2" t="s">
        <v>61</v>
      </c>
      <c r="C1812" s="2" t="s">
        <v>43</v>
      </c>
      <c r="D1812" s="3">
        <v>4485.0</v>
      </c>
      <c r="E1812" s="3">
        <v>99581.0</v>
      </c>
      <c r="F1812" s="4">
        <v>47941.0</v>
      </c>
    </row>
    <row r="1813" ht="14.25" customHeight="1">
      <c r="A1813" s="2">
        <v>2017.0</v>
      </c>
      <c r="B1813" s="2" t="s">
        <v>61</v>
      </c>
      <c r="C1813" s="2" t="s">
        <v>44</v>
      </c>
      <c r="D1813" s="3">
        <v>11574.0</v>
      </c>
      <c r="E1813" s="3">
        <v>226255.0</v>
      </c>
      <c r="F1813" s="4">
        <v>45624.0</v>
      </c>
    </row>
    <row r="1814" ht="14.25" customHeight="1">
      <c r="A1814" s="2">
        <v>2017.0</v>
      </c>
      <c r="B1814" s="2" t="s">
        <v>61</v>
      </c>
      <c r="C1814" s="2" t="s">
        <v>45</v>
      </c>
      <c r="D1814" s="3">
        <v>2732.0</v>
      </c>
      <c r="E1814" s="3">
        <v>66629.0</v>
      </c>
      <c r="F1814" s="4">
        <v>49512.0</v>
      </c>
    </row>
    <row r="1815" ht="14.25" customHeight="1">
      <c r="A1815" s="2">
        <v>2017.0</v>
      </c>
      <c r="B1815" s="2" t="s">
        <v>61</v>
      </c>
      <c r="C1815" s="2" t="s">
        <v>46</v>
      </c>
      <c r="D1815" s="3">
        <v>15761.0</v>
      </c>
      <c r="E1815" s="3">
        <v>416511.0</v>
      </c>
      <c r="F1815" s="4">
        <v>50938.0</v>
      </c>
    </row>
    <row r="1816" ht="14.25" customHeight="1">
      <c r="A1816" s="2">
        <v>2017.0</v>
      </c>
      <c r="B1816" s="2" t="s">
        <v>61</v>
      </c>
      <c r="C1816" s="2" t="s">
        <v>47</v>
      </c>
      <c r="D1816" s="3">
        <v>87635.0</v>
      </c>
      <c r="E1816" s="3">
        <v>1607487.0</v>
      </c>
      <c r="F1816" s="4">
        <v>47096.0</v>
      </c>
    </row>
    <row r="1817" ht="14.25" customHeight="1">
      <c r="A1817" s="2">
        <v>2017.0</v>
      </c>
      <c r="B1817" s="2" t="s">
        <v>61</v>
      </c>
      <c r="C1817" s="2" t="s">
        <v>48</v>
      </c>
      <c r="D1817" s="3">
        <v>11679.0</v>
      </c>
      <c r="E1817" s="3">
        <v>181402.0</v>
      </c>
      <c r="F1817" s="4">
        <v>42492.0</v>
      </c>
    </row>
    <row r="1818" ht="14.25" customHeight="1">
      <c r="A1818" s="2">
        <v>2017.0</v>
      </c>
      <c r="B1818" s="2" t="s">
        <v>61</v>
      </c>
      <c r="C1818" s="2" t="s">
        <v>49</v>
      </c>
      <c r="D1818" s="3">
        <v>2460.0</v>
      </c>
      <c r="E1818" s="3">
        <v>62109.0</v>
      </c>
      <c r="F1818" s="4">
        <v>45259.0</v>
      </c>
    </row>
    <row r="1819" ht="14.25" customHeight="1">
      <c r="A1819" s="2">
        <v>2017.0</v>
      </c>
      <c r="B1819" s="2" t="s">
        <v>61</v>
      </c>
      <c r="C1819" s="2" t="s">
        <v>50</v>
      </c>
      <c r="D1819" s="3">
        <v>42910.0</v>
      </c>
      <c r="E1819" s="3">
        <v>496944.0</v>
      </c>
      <c r="F1819" s="4">
        <v>48573.0</v>
      </c>
    </row>
    <row r="1820" ht="14.25" customHeight="1">
      <c r="A1820" s="2">
        <v>2017.0</v>
      </c>
      <c r="B1820" s="2" t="s">
        <v>61</v>
      </c>
      <c r="C1820" s="2" t="s">
        <v>51</v>
      </c>
      <c r="D1820" s="3">
        <v>56689.0</v>
      </c>
      <c r="E1820" s="3">
        <v>451563.0</v>
      </c>
      <c r="F1820" s="4">
        <v>49782.0</v>
      </c>
    </row>
    <row r="1821" ht="14.25" customHeight="1">
      <c r="A1821" s="2">
        <v>2017.0</v>
      </c>
      <c r="B1821" s="2" t="s">
        <v>61</v>
      </c>
      <c r="C1821" s="2" t="s">
        <v>52</v>
      </c>
      <c r="D1821" s="3">
        <v>5679.0</v>
      </c>
      <c r="E1821" s="3">
        <v>123772.0</v>
      </c>
      <c r="F1821" s="4">
        <v>44732.0</v>
      </c>
    </row>
    <row r="1822" ht="14.25" customHeight="1">
      <c r="A1822" s="2">
        <v>2017.0</v>
      </c>
      <c r="B1822" s="2" t="s">
        <v>61</v>
      </c>
      <c r="C1822" s="2" t="s">
        <v>53</v>
      </c>
      <c r="D1822" s="3">
        <v>25989.0</v>
      </c>
      <c r="E1822" s="3">
        <v>428367.0</v>
      </c>
      <c r="F1822" s="4">
        <v>47663.0</v>
      </c>
    </row>
    <row r="1823" ht="14.25" customHeight="1">
      <c r="A1823" s="2">
        <v>2017.0</v>
      </c>
      <c r="B1823" s="2" t="s">
        <v>61</v>
      </c>
      <c r="C1823" s="2" t="s">
        <v>54</v>
      </c>
      <c r="D1823" s="3">
        <v>3268.0</v>
      </c>
      <c r="E1823" s="3">
        <v>26479.0</v>
      </c>
      <c r="F1823" s="4">
        <v>41913.0</v>
      </c>
    </row>
    <row r="1824" ht="14.25" customHeight="1">
      <c r="A1824" s="2">
        <v>2017.0</v>
      </c>
      <c r="B1824" s="2" t="s">
        <v>62</v>
      </c>
      <c r="C1824" s="2" t="s">
        <v>7</v>
      </c>
      <c r="D1824" s="3">
        <v>10741.0</v>
      </c>
      <c r="E1824" s="3">
        <v>202336.0</v>
      </c>
      <c r="F1824" s="4">
        <v>16222.0</v>
      </c>
    </row>
    <row r="1825" ht="14.25" customHeight="1">
      <c r="A1825" s="2">
        <v>2017.0</v>
      </c>
      <c r="B1825" s="2" t="s">
        <v>62</v>
      </c>
      <c r="C1825" s="2" t="s">
        <v>8</v>
      </c>
      <c r="D1825" s="3">
        <v>12771.0</v>
      </c>
      <c r="E1825" s="3">
        <v>317076.0</v>
      </c>
      <c r="F1825" s="4">
        <v>23505.0</v>
      </c>
    </row>
    <row r="1826" ht="14.25" customHeight="1">
      <c r="A1826" s="2">
        <v>2017.0</v>
      </c>
      <c r="B1826" s="2" t="s">
        <v>62</v>
      </c>
      <c r="C1826" s="2" t="s">
        <v>9</v>
      </c>
      <c r="D1826" s="3">
        <v>7024.0</v>
      </c>
      <c r="E1826" s="3">
        <v>116690.0</v>
      </c>
      <c r="F1826" s="4">
        <v>16181.0</v>
      </c>
    </row>
    <row r="1827" ht="14.25" customHeight="1">
      <c r="A1827" s="2">
        <v>2017.0</v>
      </c>
      <c r="B1827" s="2" t="s">
        <v>62</v>
      </c>
      <c r="C1827" s="2" t="s">
        <v>10</v>
      </c>
      <c r="D1827" s="3">
        <v>103495.0</v>
      </c>
      <c r="E1827" s="3">
        <v>1935980.0</v>
      </c>
      <c r="F1827" s="4">
        <v>29214.0</v>
      </c>
    </row>
    <row r="1828" ht="14.25" customHeight="1">
      <c r="A1828" s="2">
        <v>2017.0</v>
      </c>
      <c r="B1828" s="2" t="s">
        <v>62</v>
      </c>
      <c r="C1828" s="2" t="s">
        <v>11</v>
      </c>
      <c r="D1828" s="3">
        <v>16627.0</v>
      </c>
      <c r="E1828" s="3">
        <v>333190.0</v>
      </c>
      <c r="F1828" s="4">
        <v>24462.0</v>
      </c>
    </row>
    <row r="1829" ht="14.25" customHeight="1">
      <c r="A1829" s="2">
        <v>2017.0</v>
      </c>
      <c r="B1829" s="2" t="s">
        <v>62</v>
      </c>
      <c r="C1829" s="2" t="s">
        <v>12</v>
      </c>
      <c r="D1829" s="3">
        <v>10338.0</v>
      </c>
      <c r="E1829" s="3">
        <v>156514.0</v>
      </c>
      <c r="F1829" s="4">
        <v>23066.0</v>
      </c>
    </row>
    <row r="1830" ht="14.25" customHeight="1">
      <c r="A1830" s="2">
        <v>2017.0</v>
      </c>
      <c r="B1830" s="2" t="s">
        <v>62</v>
      </c>
      <c r="C1830" s="2" t="s">
        <v>13</v>
      </c>
      <c r="D1830" s="3">
        <v>2565.0</v>
      </c>
      <c r="E1830" s="3">
        <v>50272.0</v>
      </c>
      <c r="F1830" s="4">
        <v>19997.0</v>
      </c>
    </row>
    <row r="1831" ht="14.25" customHeight="1">
      <c r="A1831" s="2">
        <v>2017.0</v>
      </c>
      <c r="B1831" s="2" t="s">
        <v>62</v>
      </c>
      <c r="C1831" s="2" t="s">
        <v>14</v>
      </c>
      <c r="D1831" s="3">
        <v>55396.0</v>
      </c>
      <c r="E1831" s="3">
        <v>1198478.0</v>
      </c>
      <c r="F1831" s="4">
        <v>24953.0</v>
      </c>
    </row>
    <row r="1832" ht="14.25" customHeight="1">
      <c r="A1832" s="2">
        <v>2017.0</v>
      </c>
      <c r="B1832" s="2" t="s">
        <v>62</v>
      </c>
      <c r="C1832" s="2" t="s">
        <v>15</v>
      </c>
      <c r="D1832" s="3">
        <v>23538.0</v>
      </c>
      <c r="E1832" s="3">
        <v>476035.0</v>
      </c>
      <c r="F1832" s="4">
        <v>20142.0</v>
      </c>
    </row>
    <row r="1833" ht="14.25" customHeight="1">
      <c r="A1833" s="2">
        <v>2017.0</v>
      </c>
      <c r="B1833" s="2" t="s">
        <v>62</v>
      </c>
      <c r="C1833" s="2" t="s">
        <v>16</v>
      </c>
      <c r="D1833" s="3">
        <v>4906.0</v>
      </c>
      <c r="E1833" s="3">
        <v>74928.0</v>
      </c>
      <c r="F1833" s="4">
        <v>16382.0</v>
      </c>
    </row>
    <row r="1834" ht="14.25" customHeight="1">
      <c r="A1834" s="2">
        <v>2017.0</v>
      </c>
      <c r="B1834" s="2" t="s">
        <v>62</v>
      </c>
      <c r="C1834" s="2" t="s">
        <v>17</v>
      </c>
      <c r="D1834" s="3">
        <v>32076.0</v>
      </c>
      <c r="E1834" s="3">
        <v>610100.0</v>
      </c>
      <c r="F1834" s="4">
        <v>22930.0</v>
      </c>
    </row>
    <row r="1835" ht="14.25" customHeight="1">
      <c r="A1835" s="2">
        <v>2017.0</v>
      </c>
      <c r="B1835" s="2" t="s">
        <v>62</v>
      </c>
      <c r="C1835" s="2" t="s">
        <v>18</v>
      </c>
      <c r="D1835" s="3">
        <v>15273.0</v>
      </c>
      <c r="E1835" s="3">
        <v>308506.0</v>
      </c>
      <c r="F1835" s="4">
        <v>18223.0</v>
      </c>
    </row>
    <row r="1836" ht="14.25" customHeight="1">
      <c r="A1836" s="2">
        <v>2017.0</v>
      </c>
      <c r="B1836" s="2" t="s">
        <v>62</v>
      </c>
      <c r="C1836" s="2" t="s">
        <v>19</v>
      </c>
      <c r="D1836" s="3">
        <v>8532.0</v>
      </c>
      <c r="E1836" s="3">
        <v>143101.0</v>
      </c>
      <c r="F1836" s="4">
        <v>16280.0</v>
      </c>
    </row>
    <row r="1837" ht="14.25" customHeight="1">
      <c r="A1837" s="2">
        <v>2017.0</v>
      </c>
      <c r="B1837" s="2" t="s">
        <v>62</v>
      </c>
      <c r="C1837" s="2" t="s">
        <v>20</v>
      </c>
      <c r="D1837" s="3">
        <v>6839.0</v>
      </c>
      <c r="E1837" s="3">
        <v>128449.0</v>
      </c>
      <c r="F1837" s="4">
        <v>16257.0</v>
      </c>
    </row>
    <row r="1838" ht="14.25" customHeight="1">
      <c r="A1838" s="2">
        <v>2017.0</v>
      </c>
      <c r="B1838" s="2" t="s">
        <v>62</v>
      </c>
      <c r="C1838" s="2" t="s">
        <v>21</v>
      </c>
      <c r="D1838" s="3">
        <v>10063.0</v>
      </c>
      <c r="E1838" s="3">
        <v>196846.0</v>
      </c>
      <c r="F1838" s="4">
        <v>17160.0</v>
      </c>
    </row>
    <row r="1839" ht="14.25" customHeight="1">
      <c r="A1839" s="2">
        <v>2017.0</v>
      </c>
      <c r="B1839" s="2" t="s">
        <v>62</v>
      </c>
      <c r="C1839" s="2" t="s">
        <v>22</v>
      </c>
      <c r="D1839" s="3">
        <v>12015.0</v>
      </c>
      <c r="E1839" s="3">
        <v>233109.0</v>
      </c>
      <c r="F1839" s="4">
        <v>20623.0</v>
      </c>
    </row>
    <row r="1840" ht="14.25" customHeight="1">
      <c r="A1840" s="2">
        <v>2017.0</v>
      </c>
      <c r="B1840" s="2" t="s">
        <v>62</v>
      </c>
      <c r="C1840" s="2" t="s">
        <v>23</v>
      </c>
      <c r="D1840" s="3">
        <v>5119.0</v>
      </c>
      <c r="E1840" s="3">
        <v>67354.0</v>
      </c>
      <c r="F1840" s="4">
        <v>21119.0</v>
      </c>
    </row>
    <row r="1841" ht="14.25" customHeight="1">
      <c r="A1841" s="2">
        <v>2017.0</v>
      </c>
      <c r="B1841" s="2" t="s">
        <v>62</v>
      </c>
      <c r="C1841" s="2" t="s">
        <v>24</v>
      </c>
      <c r="D1841" s="3">
        <v>14733.0</v>
      </c>
      <c r="E1841" s="3">
        <v>280195.0</v>
      </c>
      <c r="F1841" s="4">
        <v>23436.0</v>
      </c>
    </row>
    <row r="1842" ht="14.25" customHeight="1">
      <c r="A1842" s="2">
        <v>2017.0</v>
      </c>
      <c r="B1842" s="2" t="s">
        <v>62</v>
      </c>
      <c r="C1842" s="2" t="s">
        <v>25</v>
      </c>
      <c r="D1842" s="3">
        <v>20695.0</v>
      </c>
      <c r="E1842" s="3">
        <v>369350.0</v>
      </c>
      <c r="F1842" s="4">
        <v>26779.0</v>
      </c>
    </row>
    <row r="1843" ht="14.25" customHeight="1">
      <c r="A1843" s="2">
        <v>2017.0</v>
      </c>
      <c r="B1843" s="2" t="s">
        <v>62</v>
      </c>
      <c r="C1843" s="2" t="s">
        <v>26</v>
      </c>
      <c r="D1843" s="3">
        <v>21783.0</v>
      </c>
      <c r="E1843" s="3">
        <v>431316.0</v>
      </c>
      <c r="F1843" s="4">
        <v>19834.0</v>
      </c>
    </row>
    <row r="1844" ht="14.25" customHeight="1">
      <c r="A1844" s="2">
        <v>2017.0</v>
      </c>
      <c r="B1844" s="2" t="s">
        <v>62</v>
      </c>
      <c r="C1844" s="2" t="s">
        <v>27</v>
      </c>
      <c r="D1844" s="3">
        <v>14729.0</v>
      </c>
      <c r="E1844" s="3">
        <v>270490.0</v>
      </c>
      <c r="F1844" s="4">
        <v>21386.0</v>
      </c>
    </row>
    <row r="1845" ht="14.25" customHeight="1">
      <c r="A1845" s="2">
        <v>2017.0</v>
      </c>
      <c r="B1845" s="2" t="s">
        <v>62</v>
      </c>
      <c r="C1845" s="2" t="s">
        <v>28</v>
      </c>
      <c r="D1845" s="3">
        <v>6381.0</v>
      </c>
      <c r="E1845" s="3">
        <v>134613.0</v>
      </c>
      <c r="F1845" s="4">
        <v>17011.0</v>
      </c>
    </row>
    <row r="1846" ht="14.25" customHeight="1">
      <c r="A1846" s="2">
        <v>2017.0</v>
      </c>
      <c r="B1846" s="2" t="s">
        <v>62</v>
      </c>
      <c r="C1846" s="2" t="s">
        <v>29</v>
      </c>
      <c r="D1846" s="3">
        <v>14797.0</v>
      </c>
      <c r="E1846" s="3">
        <v>303022.0</v>
      </c>
      <c r="F1846" s="4">
        <v>20276.0</v>
      </c>
    </row>
    <row r="1847" ht="14.25" customHeight="1">
      <c r="A1847" s="2">
        <v>2017.0</v>
      </c>
      <c r="B1847" s="2" t="s">
        <v>62</v>
      </c>
      <c r="C1847" s="2" t="s">
        <v>30</v>
      </c>
      <c r="D1847" s="3">
        <v>4978.0</v>
      </c>
      <c r="E1847" s="3">
        <v>64958.0</v>
      </c>
      <c r="F1847" s="4">
        <v>18625.0</v>
      </c>
    </row>
    <row r="1848" ht="14.25" customHeight="1">
      <c r="A1848" s="2">
        <v>2017.0</v>
      </c>
      <c r="B1848" s="2" t="s">
        <v>62</v>
      </c>
      <c r="C1848" s="2" t="s">
        <v>31</v>
      </c>
      <c r="D1848" s="3">
        <v>5508.0</v>
      </c>
      <c r="E1848" s="3">
        <v>91776.0</v>
      </c>
      <c r="F1848" s="4">
        <v>16253.0</v>
      </c>
    </row>
    <row r="1849" ht="14.25" customHeight="1">
      <c r="A1849" s="2">
        <v>2017.0</v>
      </c>
      <c r="B1849" s="2" t="s">
        <v>62</v>
      </c>
      <c r="C1849" s="2" t="s">
        <v>32</v>
      </c>
      <c r="D1849" s="3">
        <v>8246.0</v>
      </c>
      <c r="E1849" s="3">
        <v>348888.0</v>
      </c>
      <c r="F1849" s="4">
        <v>33048.0</v>
      </c>
    </row>
    <row r="1850" ht="14.25" customHeight="1">
      <c r="A1850" s="2">
        <v>2017.0</v>
      </c>
      <c r="B1850" s="2" t="s">
        <v>62</v>
      </c>
      <c r="C1850" s="2" t="s">
        <v>33</v>
      </c>
      <c r="D1850" s="3">
        <v>4512.0</v>
      </c>
      <c r="E1850" s="3">
        <v>70729.0</v>
      </c>
      <c r="F1850" s="4">
        <v>21058.0</v>
      </c>
    </row>
    <row r="1851" ht="14.25" customHeight="1">
      <c r="A1851" s="2">
        <v>2017.0</v>
      </c>
      <c r="B1851" s="2" t="s">
        <v>62</v>
      </c>
      <c r="C1851" s="2" t="s">
        <v>34</v>
      </c>
      <c r="D1851" s="3">
        <v>23501.0</v>
      </c>
      <c r="E1851" s="3">
        <v>372798.0</v>
      </c>
      <c r="F1851" s="4">
        <v>24851.0</v>
      </c>
    </row>
    <row r="1852" ht="14.25" customHeight="1">
      <c r="A1852" s="2">
        <v>2017.0</v>
      </c>
      <c r="B1852" s="2" t="s">
        <v>62</v>
      </c>
      <c r="C1852" s="2" t="s">
        <v>35</v>
      </c>
      <c r="D1852" s="3">
        <v>4929.0</v>
      </c>
      <c r="E1852" s="3">
        <v>96321.0</v>
      </c>
      <c r="F1852" s="4">
        <v>17901.0</v>
      </c>
    </row>
    <row r="1853" ht="14.25" customHeight="1">
      <c r="A1853" s="2">
        <v>2017.0</v>
      </c>
      <c r="B1853" s="2" t="s">
        <v>62</v>
      </c>
      <c r="C1853" s="2" t="s">
        <v>36</v>
      </c>
      <c r="D1853" s="3">
        <v>66166.0</v>
      </c>
      <c r="E1853" s="3">
        <v>944545.0</v>
      </c>
      <c r="F1853" s="4">
        <v>32365.0</v>
      </c>
    </row>
    <row r="1854" ht="14.25" customHeight="1">
      <c r="A1854" s="2">
        <v>2017.0</v>
      </c>
      <c r="B1854" s="2" t="s">
        <v>62</v>
      </c>
      <c r="C1854" s="2" t="s">
        <v>37</v>
      </c>
      <c r="D1854" s="3">
        <v>25235.0</v>
      </c>
      <c r="E1854" s="3">
        <v>493758.0</v>
      </c>
      <c r="F1854" s="4">
        <v>19111.0</v>
      </c>
    </row>
    <row r="1855" ht="14.25" customHeight="1">
      <c r="A1855" s="2">
        <v>2017.0</v>
      </c>
      <c r="B1855" s="2" t="s">
        <v>62</v>
      </c>
      <c r="C1855" s="2" t="s">
        <v>38</v>
      </c>
      <c r="D1855" s="3">
        <v>2600.0</v>
      </c>
      <c r="E1855" s="3">
        <v>39316.0</v>
      </c>
      <c r="F1855" s="4">
        <v>17400.0</v>
      </c>
    </row>
    <row r="1856" ht="14.25" customHeight="1">
      <c r="A1856" s="2">
        <v>2017.0</v>
      </c>
      <c r="B1856" s="2" t="s">
        <v>62</v>
      </c>
      <c r="C1856" s="2" t="s">
        <v>39</v>
      </c>
      <c r="D1856" s="3">
        <v>28218.0</v>
      </c>
      <c r="E1856" s="3">
        <v>560257.0</v>
      </c>
      <c r="F1856" s="4">
        <v>18856.0</v>
      </c>
    </row>
    <row r="1857" ht="14.25" customHeight="1">
      <c r="A1857" s="2">
        <v>2017.0</v>
      </c>
      <c r="B1857" s="2" t="s">
        <v>62</v>
      </c>
      <c r="C1857" s="2" t="s">
        <v>40</v>
      </c>
      <c r="D1857" s="3">
        <v>8969.0</v>
      </c>
      <c r="E1857" s="3">
        <v>167540.0</v>
      </c>
      <c r="F1857" s="4">
        <v>17729.0</v>
      </c>
    </row>
    <row r="1858" ht="14.25" customHeight="1">
      <c r="A1858" s="2">
        <v>2017.0</v>
      </c>
      <c r="B1858" s="2" t="s">
        <v>62</v>
      </c>
      <c r="C1858" s="2" t="s">
        <v>41</v>
      </c>
      <c r="D1858" s="3">
        <v>13588.0</v>
      </c>
      <c r="E1858" s="3">
        <v>205823.0</v>
      </c>
      <c r="F1858" s="4">
        <v>21379.0</v>
      </c>
    </row>
    <row r="1859" ht="14.25" customHeight="1">
      <c r="A1859" s="2">
        <v>2017.0</v>
      </c>
      <c r="B1859" s="2" t="s">
        <v>62</v>
      </c>
      <c r="C1859" s="2" t="s">
        <v>42</v>
      </c>
      <c r="D1859" s="3">
        <v>33146.0</v>
      </c>
      <c r="E1859" s="3">
        <v>566779.0</v>
      </c>
      <c r="F1859" s="4">
        <v>20389.0</v>
      </c>
    </row>
    <row r="1860" ht="14.25" customHeight="1">
      <c r="A1860" s="2">
        <v>2017.0</v>
      </c>
      <c r="B1860" s="2" t="s">
        <v>62</v>
      </c>
      <c r="C1860" s="2" t="s">
        <v>43</v>
      </c>
      <c r="D1860" s="3">
        <v>3683.0</v>
      </c>
      <c r="E1860" s="3">
        <v>58183.0</v>
      </c>
      <c r="F1860" s="4">
        <v>22353.0</v>
      </c>
    </row>
    <row r="1861" ht="14.25" customHeight="1">
      <c r="A1861" s="2">
        <v>2017.0</v>
      </c>
      <c r="B1861" s="2" t="s">
        <v>62</v>
      </c>
      <c r="C1861" s="2" t="s">
        <v>44</v>
      </c>
      <c r="D1861" s="3">
        <v>12337.0</v>
      </c>
      <c r="E1861" s="3">
        <v>254069.0</v>
      </c>
      <c r="F1861" s="4">
        <v>17885.0</v>
      </c>
    </row>
    <row r="1862" ht="14.25" customHeight="1">
      <c r="A1862" s="2">
        <v>2017.0</v>
      </c>
      <c r="B1862" s="2" t="s">
        <v>62</v>
      </c>
      <c r="C1862" s="2" t="s">
        <v>45</v>
      </c>
      <c r="D1862" s="3">
        <v>3109.0</v>
      </c>
      <c r="E1862" s="3">
        <v>46967.0</v>
      </c>
      <c r="F1862" s="4">
        <v>16460.0</v>
      </c>
    </row>
    <row r="1863" ht="14.25" customHeight="1">
      <c r="A1863" s="2">
        <v>2017.0</v>
      </c>
      <c r="B1863" s="2" t="s">
        <v>62</v>
      </c>
      <c r="C1863" s="2" t="s">
        <v>46</v>
      </c>
      <c r="D1863" s="3">
        <v>15932.0</v>
      </c>
      <c r="E1863" s="3">
        <v>328856.0</v>
      </c>
      <c r="F1863" s="4">
        <v>22398.0</v>
      </c>
    </row>
    <row r="1864" ht="14.25" customHeight="1">
      <c r="A1864" s="2">
        <v>2017.0</v>
      </c>
      <c r="B1864" s="2" t="s">
        <v>62</v>
      </c>
      <c r="C1864" s="2" t="s">
        <v>47</v>
      </c>
      <c r="D1864" s="3">
        <v>60744.0</v>
      </c>
      <c r="E1864" s="3">
        <v>1317762.0</v>
      </c>
      <c r="F1864" s="4">
        <v>21234.0</v>
      </c>
    </row>
    <row r="1865" ht="14.25" customHeight="1">
      <c r="A1865" s="2">
        <v>2017.0</v>
      </c>
      <c r="B1865" s="2" t="s">
        <v>62</v>
      </c>
      <c r="C1865" s="2" t="s">
        <v>48</v>
      </c>
      <c r="D1865" s="3">
        <v>7068.0</v>
      </c>
      <c r="E1865" s="3">
        <v>142985.0</v>
      </c>
      <c r="F1865" s="4">
        <v>19510.0</v>
      </c>
    </row>
    <row r="1866" ht="14.25" customHeight="1">
      <c r="A1866" s="2">
        <v>2017.0</v>
      </c>
      <c r="B1866" s="2" t="s">
        <v>62</v>
      </c>
      <c r="C1866" s="2" t="s">
        <v>49</v>
      </c>
      <c r="D1866" s="3">
        <v>2266.0</v>
      </c>
      <c r="E1866" s="3">
        <v>37337.0</v>
      </c>
      <c r="F1866" s="4">
        <v>22375.0</v>
      </c>
    </row>
    <row r="1867" ht="14.25" customHeight="1">
      <c r="A1867" s="2">
        <v>2017.0</v>
      </c>
      <c r="B1867" s="2" t="s">
        <v>62</v>
      </c>
      <c r="C1867" s="2" t="s">
        <v>50</v>
      </c>
      <c r="D1867" s="3">
        <v>20269.0</v>
      </c>
      <c r="E1867" s="3">
        <v>402475.0</v>
      </c>
      <c r="F1867" s="4">
        <v>20078.0</v>
      </c>
    </row>
    <row r="1868" ht="14.25" customHeight="1">
      <c r="A1868" s="2">
        <v>2017.0</v>
      </c>
      <c r="B1868" s="2" t="s">
        <v>62</v>
      </c>
      <c r="C1868" s="2" t="s">
        <v>51</v>
      </c>
      <c r="D1868" s="3">
        <v>20065.0</v>
      </c>
      <c r="E1868" s="3">
        <v>325141.0</v>
      </c>
      <c r="F1868" s="4">
        <v>24250.0</v>
      </c>
    </row>
    <row r="1869" ht="14.25" customHeight="1">
      <c r="A1869" s="2">
        <v>2017.0</v>
      </c>
      <c r="B1869" s="2" t="s">
        <v>62</v>
      </c>
      <c r="C1869" s="2" t="s">
        <v>52</v>
      </c>
      <c r="D1869" s="3">
        <v>4646.0</v>
      </c>
      <c r="E1869" s="3">
        <v>74275.0</v>
      </c>
      <c r="F1869" s="4">
        <v>17335.0</v>
      </c>
    </row>
    <row r="1870" ht="14.25" customHeight="1">
      <c r="A1870" s="2">
        <v>2017.0</v>
      </c>
      <c r="B1870" s="2" t="s">
        <v>62</v>
      </c>
      <c r="C1870" s="2" t="s">
        <v>53</v>
      </c>
      <c r="D1870" s="3">
        <v>16599.0</v>
      </c>
      <c r="E1870" s="3">
        <v>279749.0</v>
      </c>
      <c r="F1870" s="4">
        <v>17248.0</v>
      </c>
    </row>
    <row r="1871" ht="14.25" customHeight="1">
      <c r="A1871" s="2">
        <v>2017.0</v>
      </c>
      <c r="B1871" s="2" t="s">
        <v>62</v>
      </c>
      <c r="C1871" s="2" t="s">
        <v>54</v>
      </c>
      <c r="D1871" s="3">
        <v>2355.0</v>
      </c>
      <c r="E1871" s="3">
        <v>36297.0</v>
      </c>
      <c r="F1871" s="4">
        <v>19867.0</v>
      </c>
    </row>
    <row r="1872" ht="14.25" customHeight="1">
      <c r="A1872" s="2">
        <v>2017.0</v>
      </c>
      <c r="B1872" s="2" t="s">
        <v>63</v>
      </c>
      <c r="C1872" s="2" t="s">
        <v>7</v>
      </c>
      <c r="D1872" s="3">
        <v>9603.0</v>
      </c>
      <c r="E1872" s="3">
        <v>45296.0</v>
      </c>
      <c r="F1872" s="4">
        <v>36539.0</v>
      </c>
    </row>
    <row r="1873" ht="14.25" customHeight="1">
      <c r="A1873" s="2">
        <v>2017.0</v>
      </c>
      <c r="B1873" s="2" t="s">
        <v>63</v>
      </c>
      <c r="C1873" s="2" t="s">
        <v>8</v>
      </c>
      <c r="D1873" s="3">
        <v>10297.0</v>
      </c>
      <c r="E1873" s="3">
        <v>71320.0</v>
      </c>
      <c r="F1873" s="4">
        <v>37061.0</v>
      </c>
    </row>
    <row r="1874" ht="14.25" customHeight="1">
      <c r="A1874" s="2">
        <v>2017.0</v>
      </c>
      <c r="B1874" s="2" t="s">
        <v>63</v>
      </c>
      <c r="C1874" s="2" t="s">
        <v>9</v>
      </c>
      <c r="D1874" s="3">
        <v>5315.0</v>
      </c>
      <c r="E1874" s="3">
        <v>24804.0</v>
      </c>
      <c r="F1874" s="4">
        <v>33179.0</v>
      </c>
    </row>
    <row r="1875" ht="14.25" customHeight="1">
      <c r="A1875" s="2">
        <v>2017.0</v>
      </c>
      <c r="B1875" s="2" t="s">
        <v>63</v>
      </c>
      <c r="C1875" s="2" t="s">
        <v>10</v>
      </c>
      <c r="D1875" s="3">
        <v>88470.0</v>
      </c>
      <c r="E1875" s="3">
        <v>527915.0</v>
      </c>
      <c r="F1875" s="4">
        <v>40412.0</v>
      </c>
    </row>
    <row r="1876" ht="14.25" customHeight="1">
      <c r="A1876" s="2">
        <v>2017.0</v>
      </c>
      <c r="B1876" s="2" t="s">
        <v>63</v>
      </c>
      <c r="C1876" s="2" t="s">
        <v>11</v>
      </c>
      <c r="D1876" s="3">
        <v>15777.0</v>
      </c>
      <c r="E1876" s="3">
        <v>80034.0</v>
      </c>
      <c r="F1876" s="4">
        <v>39558.0</v>
      </c>
    </row>
    <row r="1877" ht="14.25" customHeight="1">
      <c r="A1877" s="2">
        <v>2017.0</v>
      </c>
      <c r="B1877" s="2" t="s">
        <v>63</v>
      </c>
      <c r="C1877" s="2" t="s">
        <v>12</v>
      </c>
      <c r="D1877" s="3">
        <v>16529.0</v>
      </c>
      <c r="E1877" s="3">
        <v>64279.0</v>
      </c>
      <c r="F1877" s="4">
        <v>33397.0</v>
      </c>
    </row>
    <row r="1878" ht="14.25" customHeight="1">
      <c r="A1878" s="2">
        <v>2017.0</v>
      </c>
      <c r="B1878" s="2" t="s">
        <v>63</v>
      </c>
      <c r="C1878" s="2" t="s">
        <v>13</v>
      </c>
      <c r="D1878" s="3">
        <v>2003.0</v>
      </c>
      <c r="E1878" s="3">
        <v>11881.0</v>
      </c>
      <c r="F1878" s="4">
        <v>33610.0</v>
      </c>
    </row>
    <row r="1879" ht="14.25" customHeight="1">
      <c r="A1879" s="2">
        <v>2017.0</v>
      </c>
      <c r="B1879" s="2" t="s">
        <v>63</v>
      </c>
      <c r="C1879" s="2" t="s">
        <v>14</v>
      </c>
      <c r="D1879" s="3">
        <v>54928.0</v>
      </c>
      <c r="E1879" s="3">
        <v>273903.0</v>
      </c>
      <c r="F1879" s="4">
        <v>35319.0</v>
      </c>
    </row>
    <row r="1880" ht="14.25" customHeight="1">
      <c r="A1880" s="2">
        <v>2017.0</v>
      </c>
      <c r="B1880" s="2" t="s">
        <v>63</v>
      </c>
      <c r="C1880" s="2" t="s">
        <v>15</v>
      </c>
      <c r="D1880" s="3">
        <v>18097.0</v>
      </c>
      <c r="E1880" s="3">
        <v>106445.0</v>
      </c>
      <c r="F1880" s="4">
        <v>35520.0</v>
      </c>
    </row>
    <row r="1881" ht="14.25" customHeight="1">
      <c r="A1881" s="2">
        <v>2017.0</v>
      </c>
      <c r="B1881" s="2" t="s">
        <v>63</v>
      </c>
      <c r="C1881" s="2" t="s">
        <v>16</v>
      </c>
      <c r="D1881" s="3">
        <v>3888.0</v>
      </c>
      <c r="E1881" s="3">
        <v>17915.0</v>
      </c>
      <c r="F1881" s="4">
        <v>30056.0</v>
      </c>
    </row>
    <row r="1882" ht="14.25" customHeight="1">
      <c r="A1882" s="2">
        <v>2017.0</v>
      </c>
      <c r="B1882" s="2" t="s">
        <v>63</v>
      </c>
      <c r="C1882" s="2" t="s">
        <v>17</v>
      </c>
      <c r="D1882" s="3">
        <v>39500.0</v>
      </c>
      <c r="E1882" s="3">
        <v>206494.0</v>
      </c>
      <c r="F1882" s="4">
        <v>41240.0</v>
      </c>
    </row>
    <row r="1883" ht="14.25" customHeight="1">
      <c r="A1883" s="2">
        <v>2017.0</v>
      </c>
      <c r="B1883" s="2" t="s">
        <v>63</v>
      </c>
      <c r="C1883" s="2" t="s">
        <v>18</v>
      </c>
      <c r="D1883" s="3">
        <v>13113.0</v>
      </c>
      <c r="E1883" s="3">
        <v>86944.0</v>
      </c>
      <c r="F1883" s="4">
        <v>31882.0</v>
      </c>
    </row>
    <row r="1884" ht="14.25" customHeight="1">
      <c r="A1884" s="2">
        <v>2017.0</v>
      </c>
      <c r="B1884" s="2" t="s">
        <v>63</v>
      </c>
      <c r="C1884" s="2" t="s">
        <v>19</v>
      </c>
      <c r="D1884" s="3">
        <v>8710.0</v>
      </c>
      <c r="E1884" s="3">
        <v>42498.0</v>
      </c>
      <c r="F1884" s="4">
        <v>33069.0</v>
      </c>
    </row>
    <row r="1885" ht="14.25" customHeight="1">
      <c r="A1885" s="2">
        <v>2017.0</v>
      </c>
      <c r="B1885" s="2" t="s">
        <v>63</v>
      </c>
      <c r="C1885" s="2" t="s">
        <v>20</v>
      </c>
      <c r="D1885" s="3">
        <v>6031.0</v>
      </c>
      <c r="E1885" s="3">
        <v>33578.0</v>
      </c>
      <c r="F1885" s="4">
        <v>33575.0</v>
      </c>
    </row>
    <row r="1886" ht="14.25" customHeight="1">
      <c r="A1886" s="2">
        <v>2017.0</v>
      </c>
      <c r="B1886" s="2" t="s">
        <v>63</v>
      </c>
      <c r="C1886" s="2" t="s">
        <v>21</v>
      </c>
      <c r="D1886" s="3">
        <v>10912.0</v>
      </c>
      <c r="E1886" s="3">
        <v>46382.0</v>
      </c>
      <c r="F1886" s="4">
        <v>32330.0</v>
      </c>
    </row>
    <row r="1887" ht="14.25" customHeight="1">
      <c r="A1887" s="2">
        <v>2017.0</v>
      </c>
      <c r="B1887" s="2" t="s">
        <v>63</v>
      </c>
      <c r="C1887" s="2" t="s">
        <v>22</v>
      </c>
      <c r="D1887" s="3">
        <v>9250.0</v>
      </c>
      <c r="E1887" s="3">
        <v>45963.0</v>
      </c>
      <c r="F1887" s="4">
        <v>36468.0</v>
      </c>
    </row>
    <row r="1888" ht="14.25" customHeight="1">
      <c r="A1888" s="2">
        <v>2017.0</v>
      </c>
      <c r="B1888" s="2" t="s">
        <v>63</v>
      </c>
      <c r="C1888" s="2" t="s">
        <v>23</v>
      </c>
      <c r="D1888" s="3">
        <v>4028.0</v>
      </c>
      <c r="E1888" s="3">
        <v>17774.0</v>
      </c>
      <c r="F1888" s="4">
        <v>32993.0</v>
      </c>
    </row>
    <row r="1889" ht="14.25" customHeight="1">
      <c r="A1889" s="2">
        <v>2017.0</v>
      </c>
      <c r="B1889" s="2" t="s">
        <v>63</v>
      </c>
      <c r="C1889" s="2" t="s">
        <v>24</v>
      </c>
      <c r="D1889" s="3">
        <v>19506.0</v>
      </c>
      <c r="E1889" s="3">
        <v>91492.0</v>
      </c>
      <c r="F1889" s="4">
        <v>41793.0</v>
      </c>
    </row>
    <row r="1890" ht="14.25" customHeight="1">
      <c r="A1890" s="2">
        <v>2017.0</v>
      </c>
      <c r="B1890" s="2" t="s">
        <v>63</v>
      </c>
      <c r="C1890" s="2" t="s">
        <v>25</v>
      </c>
      <c r="D1890" s="3">
        <v>21677.0</v>
      </c>
      <c r="E1890" s="3">
        <v>118160.0</v>
      </c>
      <c r="F1890" s="4">
        <v>37032.0</v>
      </c>
    </row>
    <row r="1891" ht="14.25" customHeight="1">
      <c r="A1891" s="2">
        <v>2017.0</v>
      </c>
      <c r="B1891" s="2" t="s">
        <v>63</v>
      </c>
      <c r="C1891" s="2" t="s">
        <v>26</v>
      </c>
      <c r="D1891" s="3">
        <v>29930.0</v>
      </c>
      <c r="E1891" s="3">
        <v>137568.0</v>
      </c>
      <c r="F1891" s="4">
        <v>32157.0</v>
      </c>
    </row>
    <row r="1892" ht="14.25" customHeight="1">
      <c r="A1892" s="2">
        <v>2017.0</v>
      </c>
      <c r="B1892" s="2" t="s">
        <v>63</v>
      </c>
      <c r="C1892" s="2" t="s">
        <v>27</v>
      </c>
      <c r="D1892" s="3">
        <v>16226.0</v>
      </c>
      <c r="E1892" s="3">
        <v>90138.0</v>
      </c>
      <c r="F1892" s="4">
        <v>33237.0</v>
      </c>
    </row>
    <row r="1893" ht="14.25" customHeight="1">
      <c r="A1893" s="2">
        <v>2017.0</v>
      </c>
      <c r="B1893" s="2" t="s">
        <v>63</v>
      </c>
      <c r="C1893" s="2" t="s">
        <v>28</v>
      </c>
      <c r="D1893" s="3">
        <v>4726.0</v>
      </c>
      <c r="E1893" s="3">
        <v>21154.0</v>
      </c>
      <c r="F1893" s="4">
        <v>33958.0</v>
      </c>
    </row>
    <row r="1894" ht="14.25" customHeight="1">
      <c r="A1894" s="2">
        <v>2017.0</v>
      </c>
      <c r="B1894" s="2" t="s">
        <v>63</v>
      </c>
      <c r="C1894" s="2" t="s">
        <v>29</v>
      </c>
      <c r="D1894" s="3">
        <v>13734.0</v>
      </c>
      <c r="E1894" s="3">
        <v>76037.0</v>
      </c>
      <c r="F1894" s="4">
        <v>32705.0</v>
      </c>
    </row>
    <row r="1895" ht="14.25" customHeight="1">
      <c r="A1895" s="2">
        <v>2017.0</v>
      </c>
      <c r="B1895" s="2" t="s">
        <v>63</v>
      </c>
      <c r="C1895" s="2" t="s">
        <v>30</v>
      </c>
      <c r="D1895" s="3">
        <v>4094.0</v>
      </c>
      <c r="E1895" s="3">
        <v>17909.0</v>
      </c>
      <c r="F1895" s="4">
        <v>29177.0</v>
      </c>
    </row>
    <row r="1896" ht="14.25" customHeight="1">
      <c r="A1896" s="2">
        <v>2017.0</v>
      </c>
      <c r="B1896" s="2" t="s">
        <v>63</v>
      </c>
      <c r="C1896" s="2" t="s">
        <v>31</v>
      </c>
      <c r="D1896" s="3">
        <v>4671.0</v>
      </c>
      <c r="E1896" s="3">
        <v>25082.0</v>
      </c>
      <c r="F1896" s="4">
        <v>31310.0</v>
      </c>
    </row>
    <row r="1897" ht="14.25" customHeight="1">
      <c r="A1897" s="2">
        <v>2017.0</v>
      </c>
      <c r="B1897" s="2" t="s">
        <v>63</v>
      </c>
      <c r="C1897" s="2" t="s">
        <v>32</v>
      </c>
      <c r="D1897" s="3">
        <v>4959.0</v>
      </c>
      <c r="E1897" s="3">
        <v>33667.0</v>
      </c>
      <c r="F1897" s="4">
        <v>36336.0</v>
      </c>
    </row>
    <row r="1898" ht="14.25" customHeight="1">
      <c r="A1898" s="2">
        <v>2017.0</v>
      </c>
      <c r="B1898" s="2" t="s">
        <v>63</v>
      </c>
      <c r="C1898" s="2" t="s">
        <v>33</v>
      </c>
      <c r="D1898" s="3">
        <v>3871.0</v>
      </c>
      <c r="E1898" s="3">
        <v>20493.0</v>
      </c>
      <c r="F1898" s="4">
        <v>36646.0</v>
      </c>
    </row>
    <row r="1899" ht="14.25" customHeight="1">
      <c r="A1899" s="2">
        <v>2017.0</v>
      </c>
      <c r="B1899" s="2" t="s">
        <v>63</v>
      </c>
      <c r="C1899" s="2" t="s">
        <v>34</v>
      </c>
      <c r="D1899" s="3">
        <v>25881.0</v>
      </c>
      <c r="E1899" s="3">
        <v>136480.0</v>
      </c>
      <c r="F1899" s="4">
        <v>35059.0</v>
      </c>
    </row>
    <row r="1900" ht="14.25" customHeight="1">
      <c r="A1900" s="2">
        <v>2017.0</v>
      </c>
      <c r="B1900" s="2" t="s">
        <v>63</v>
      </c>
      <c r="C1900" s="2" t="s">
        <v>35</v>
      </c>
      <c r="D1900" s="3">
        <v>3961.0</v>
      </c>
      <c r="E1900" s="3">
        <v>20593.0</v>
      </c>
      <c r="F1900" s="4">
        <v>32578.0</v>
      </c>
    </row>
    <row r="1901" ht="14.25" customHeight="1">
      <c r="A1901" s="2">
        <v>2017.0</v>
      </c>
      <c r="B1901" s="2" t="s">
        <v>63</v>
      </c>
      <c r="C1901" s="2" t="s">
        <v>36</v>
      </c>
      <c r="D1901" s="3">
        <v>74536.0</v>
      </c>
      <c r="E1901" s="3">
        <v>369805.0</v>
      </c>
      <c r="F1901" s="4">
        <v>40436.0</v>
      </c>
    </row>
    <row r="1902" ht="14.25" customHeight="1">
      <c r="A1902" s="2">
        <v>2017.0</v>
      </c>
      <c r="B1902" s="2" t="s">
        <v>63</v>
      </c>
      <c r="C1902" s="2" t="s">
        <v>37</v>
      </c>
      <c r="D1902" s="3">
        <v>23024.0</v>
      </c>
      <c r="E1902" s="3">
        <v>107404.0</v>
      </c>
      <c r="F1902" s="4">
        <v>33978.0</v>
      </c>
    </row>
    <row r="1903" ht="14.25" customHeight="1">
      <c r="A1903" s="2">
        <v>2017.0</v>
      </c>
      <c r="B1903" s="2" t="s">
        <v>63</v>
      </c>
      <c r="C1903" s="2" t="s">
        <v>38</v>
      </c>
      <c r="D1903" s="3">
        <v>2040.0</v>
      </c>
      <c r="E1903" s="3">
        <v>12231.0</v>
      </c>
      <c r="F1903" s="4">
        <v>34167.0</v>
      </c>
    </row>
    <row r="1904" ht="14.25" customHeight="1">
      <c r="A1904" s="2">
        <v>2017.0</v>
      </c>
      <c r="B1904" s="2" t="s">
        <v>63</v>
      </c>
      <c r="C1904" s="2" t="s">
        <v>39</v>
      </c>
      <c r="D1904" s="3">
        <v>23601.0</v>
      </c>
      <c r="E1904" s="3">
        <v>155257.0</v>
      </c>
      <c r="F1904" s="4">
        <v>33039.0</v>
      </c>
    </row>
    <row r="1905" ht="14.25" customHeight="1">
      <c r="A1905" s="2">
        <v>2017.0</v>
      </c>
      <c r="B1905" s="2" t="s">
        <v>63</v>
      </c>
      <c r="C1905" s="2" t="s">
        <v>40</v>
      </c>
      <c r="D1905" s="3">
        <v>6751.0</v>
      </c>
      <c r="E1905" s="3">
        <v>35772.0</v>
      </c>
      <c r="F1905" s="4">
        <v>34306.0</v>
      </c>
    </row>
    <row r="1906" ht="14.25" customHeight="1">
      <c r="A1906" s="2">
        <v>2017.0</v>
      </c>
      <c r="B1906" s="2" t="s">
        <v>63</v>
      </c>
      <c r="C1906" s="2" t="s">
        <v>41</v>
      </c>
      <c r="D1906" s="3">
        <v>22753.0</v>
      </c>
      <c r="E1906" s="3">
        <v>77028.0</v>
      </c>
      <c r="F1906" s="4">
        <v>31901.0</v>
      </c>
    </row>
    <row r="1907" ht="14.25" customHeight="1">
      <c r="A1907" s="2">
        <v>2017.0</v>
      </c>
      <c r="B1907" s="2" t="s">
        <v>63</v>
      </c>
      <c r="C1907" s="2" t="s">
        <v>42</v>
      </c>
      <c r="D1907" s="3">
        <v>32259.0</v>
      </c>
      <c r="E1907" s="3">
        <v>197527.0</v>
      </c>
      <c r="F1907" s="4">
        <v>32593.0</v>
      </c>
    </row>
    <row r="1908" ht="14.25" customHeight="1">
      <c r="A1908" s="2">
        <v>2017.0</v>
      </c>
      <c r="B1908" s="2" t="s">
        <v>63</v>
      </c>
      <c r="C1908" s="2" t="s">
        <v>43</v>
      </c>
      <c r="D1908" s="3">
        <v>3395.0</v>
      </c>
      <c r="E1908" s="3">
        <v>17959.0</v>
      </c>
      <c r="F1908" s="4">
        <v>32566.0</v>
      </c>
    </row>
    <row r="1909" ht="14.25" customHeight="1">
      <c r="A1909" s="2">
        <v>2017.0</v>
      </c>
      <c r="B1909" s="2" t="s">
        <v>63</v>
      </c>
      <c r="C1909" s="2" t="s">
        <v>44</v>
      </c>
      <c r="D1909" s="3">
        <v>11490.0</v>
      </c>
      <c r="E1909" s="3">
        <v>51779.0</v>
      </c>
      <c r="F1909" s="4">
        <v>32842.0</v>
      </c>
    </row>
    <row r="1910" ht="14.25" customHeight="1">
      <c r="A1910" s="2">
        <v>2017.0</v>
      </c>
      <c r="B1910" s="2" t="s">
        <v>63</v>
      </c>
      <c r="C1910" s="2" t="s">
        <v>45</v>
      </c>
      <c r="D1910" s="3">
        <v>2171.0</v>
      </c>
      <c r="E1910" s="3">
        <v>11078.0</v>
      </c>
      <c r="F1910" s="4">
        <v>31403.0</v>
      </c>
    </row>
    <row r="1911" ht="14.25" customHeight="1">
      <c r="A1911" s="2">
        <v>2017.0</v>
      </c>
      <c r="B1911" s="2" t="s">
        <v>63</v>
      </c>
      <c r="C1911" s="2" t="s">
        <v>46</v>
      </c>
      <c r="D1911" s="3">
        <v>14618.0</v>
      </c>
      <c r="E1911" s="3">
        <v>76045.0</v>
      </c>
      <c r="F1911" s="4">
        <v>34443.0</v>
      </c>
    </row>
    <row r="1912" ht="14.25" customHeight="1">
      <c r="A1912" s="2">
        <v>2017.0</v>
      </c>
      <c r="B1912" s="2" t="s">
        <v>63</v>
      </c>
      <c r="C1912" s="2" t="s">
        <v>47</v>
      </c>
      <c r="D1912" s="3">
        <v>56060.0</v>
      </c>
      <c r="E1912" s="3">
        <v>328026.0</v>
      </c>
      <c r="F1912" s="4">
        <v>37841.0</v>
      </c>
    </row>
    <row r="1913" ht="14.25" customHeight="1">
      <c r="A1913" s="2">
        <v>2017.0</v>
      </c>
      <c r="B1913" s="2" t="s">
        <v>63</v>
      </c>
      <c r="C1913" s="2" t="s">
        <v>48</v>
      </c>
      <c r="D1913" s="3">
        <v>6084.0</v>
      </c>
      <c r="E1913" s="3">
        <v>35143.0</v>
      </c>
      <c r="F1913" s="4">
        <v>34421.0</v>
      </c>
    </row>
    <row r="1914" ht="14.25" customHeight="1">
      <c r="A1914" s="2">
        <v>2017.0</v>
      </c>
      <c r="B1914" s="2" t="s">
        <v>63</v>
      </c>
      <c r="C1914" s="2" t="s">
        <v>49</v>
      </c>
      <c r="D1914" s="3">
        <v>1958.0</v>
      </c>
      <c r="E1914" s="3">
        <v>8658.0</v>
      </c>
      <c r="F1914" s="4">
        <v>34757.0</v>
      </c>
    </row>
    <row r="1915" ht="14.25" customHeight="1">
      <c r="A1915" s="2">
        <v>2017.0</v>
      </c>
      <c r="B1915" s="2" t="s">
        <v>63</v>
      </c>
      <c r="C1915" s="2" t="s">
        <v>50</v>
      </c>
      <c r="D1915" s="3">
        <v>32154.0</v>
      </c>
      <c r="E1915" s="3">
        <v>141985.0</v>
      </c>
      <c r="F1915" s="4">
        <v>42290.0</v>
      </c>
    </row>
    <row r="1916" ht="14.25" customHeight="1">
      <c r="A1916" s="2">
        <v>2017.0</v>
      </c>
      <c r="B1916" s="2" t="s">
        <v>63</v>
      </c>
      <c r="C1916" s="2" t="s">
        <v>51</v>
      </c>
      <c r="D1916" s="3">
        <v>19701.0</v>
      </c>
      <c r="E1916" s="3">
        <v>97492.0</v>
      </c>
      <c r="F1916" s="4">
        <v>38822.0</v>
      </c>
    </row>
    <row r="1917" ht="14.25" customHeight="1">
      <c r="A1917" s="2">
        <v>2017.0</v>
      </c>
      <c r="B1917" s="2" t="s">
        <v>63</v>
      </c>
      <c r="C1917" s="2" t="s">
        <v>52</v>
      </c>
      <c r="D1917" s="3">
        <v>5237.0</v>
      </c>
      <c r="E1917" s="3">
        <v>19979.0</v>
      </c>
      <c r="F1917" s="4">
        <v>29927.0</v>
      </c>
    </row>
    <row r="1918" ht="14.25" customHeight="1">
      <c r="A1918" s="2">
        <v>2017.0</v>
      </c>
      <c r="B1918" s="2" t="s">
        <v>63</v>
      </c>
      <c r="C1918" s="2" t="s">
        <v>53</v>
      </c>
      <c r="D1918" s="3">
        <v>14001.0</v>
      </c>
      <c r="E1918" s="3">
        <v>84153.0</v>
      </c>
      <c r="F1918" s="4">
        <v>29242.0</v>
      </c>
    </row>
    <row r="1919" ht="14.25" customHeight="1">
      <c r="A1919" s="2">
        <v>2017.0</v>
      </c>
      <c r="B1919" s="2" t="s">
        <v>63</v>
      </c>
      <c r="C1919" s="2" t="s">
        <v>54</v>
      </c>
      <c r="D1919" s="3">
        <v>1656.0</v>
      </c>
      <c r="E1919" s="3">
        <v>7231.0</v>
      </c>
      <c r="F1919" s="4">
        <v>35035.0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32.14"/>
    <col customWidth="1" min="4" max="4" width="21.14"/>
    <col customWidth="1" min="5" max="5" width="17.14"/>
    <col customWidth="1" min="7" max="7" width="20.43"/>
    <col customWidth="1" min="17" max="17" width="28.14"/>
    <col customWidth="1" min="19" max="19" width="25.0"/>
  </cols>
  <sheetData>
    <row r="1">
      <c r="A1" s="5" t="s">
        <v>64</v>
      </c>
      <c r="D1" s="6" t="s">
        <v>65</v>
      </c>
      <c r="G1" s="7" t="s">
        <v>66</v>
      </c>
      <c r="J1" s="8" t="s">
        <v>67</v>
      </c>
      <c r="N1" s="9" t="s">
        <v>68</v>
      </c>
    </row>
    <row r="2">
      <c r="A2" s="10" t="s">
        <v>64</v>
      </c>
      <c r="B2" s="10" t="s">
        <v>69</v>
      </c>
      <c r="D2" s="11" t="s">
        <v>1</v>
      </c>
      <c r="E2" s="11" t="s">
        <v>70</v>
      </c>
      <c r="G2" s="12" t="s">
        <v>1</v>
      </c>
      <c r="H2" s="12" t="s">
        <v>4</v>
      </c>
      <c r="J2" s="12" t="s">
        <v>0</v>
      </c>
      <c r="K2" s="12" t="s">
        <v>71</v>
      </c>
      <c r="L2" s="12" t="s">
        <v>4</v>
      </c>
      <c r="N2" s="13" t="s">
        <v>2</v>
      </c>
      <c r="O2" s="13" t="s">
        <v>4</v>
      </c>
      <c r="P2" s="14" t="s">
        <v>72</v>
      </c>
      <c r="Q2" s="15" t="s">
        <v>73</v>
      </c>
      <c r="R2" s="16" t="s">
        <v>74</v>
      </c>
      <c r="S2" s="17" t="str">
        <f>$B$18</f>
        <v>Average Wages</v>
      </c>
    </row>
    <row r="3">
      <c r="A3" s="2" t="s">
        <v>60</v>
      </c>
      <c r="B3" s="18" t="s">
        <v>58</v>
      </c>
      <c r="D3" s="19" t="s">
        <v>58</v>
      </c>
      <c r="E3" s="19">
        <f>AVERAGEIFS(Data!F:F,Data!B:B,D3,Data!A:A,$B$15)</f>
        <v>93586.33333</v>
      </c>
      <c r="G3" s="2" t="s">
        <v>57</v>
      </c>
      <c r="H3" s="20">
        <f>SUMIFS(Data!E:E,Data!B:B,G3,Data!A:A,$B$15)</f>
        <v>26277342</v>
      </c>
      <c r="J3" s="18">
        <v>2017.0</v>
      </c>
      <c r="K3" s="19">
        <f>AVERAGEIFS(Data!F:F,Data!B:B,$B$3,Data!A:A,J3)</f>
        <v>75580.70833</v>
      </c>
      <c r="L3" s="21">
        <f>SUMIFS(Data!E:E,Data!B:B,$B$3,Data!A:A,J3)</f>
        <v>2760656</v>
      </c>
      <c r="N3" s="2" t="s">
        <v>7</v>
      </c>
      <c r="O3" s="21">
        <f>SUMIFS(Data!E:E,Data!B:B,$B$3,Data!A:A,$B$15,Data!C:C,N3)</f>
        <v>19310</v>
      </c>
      <c r="P3" s="22">
        <v>4887871.0</v>
      </c>
      <c r="Q3" s="23">
        <f t="shared" ref="Q3:Q50" si="1">O3/P3*1000</f>
        <v>3.950595259</v>
      </c>
      <c r="R3" s="24">
        <f>AVERAGEIFS(Data!F:F,Data!B:B,$B$3,Data!C:C,N3,Data!A:A,$B$15)</f>
        <v>69393</v>
      </c>
      <c r="S3" s="25">
        <f t="shared" ref="S3:S50" si="2">IF($B$18=$R$2,-R3,Q3)</f>
        <v>-69393</v>
      </c>
    </row>
    <row r="4">
      <c r="A4" s="2" t="s">
        <v>55</v>
      </c>
      <c r="D4" s="19" t="s">
        <v>59</v>
      </c>
      <c r="E4" s="19">
        <f>AVERAGEIFS(Data!F:F,Data!B:B,D4,Data!A:A,$B$15)</f>
        <v>90040.66667</v>
      </c>
      <c r="G4" s="2" t="s">
        <v>61</v>
      </c>
      <c r="H4" s="20">
        <f>SUMIFS(Data!E:E,Data!B:B,G4,Data!A:A,$B$15)</f>
        <v>22035033</v>
      </c>
      <c r="J4" s="18">
        <v>2018.0</v>
      </c>
      <c r="K4" s="19">
        <f>AVERAGEIFS(Data!F:F,Data!B:B,$B$3,Data!A:A,J4)</f>
        <v>79569.10417</v>
      </c>
      <c r="L4" s="21">
        <f>SUMIFS(Data!E:E,Data!B:B,$B$3,Data!A:A,J4)</f>
        <v>2781425</v>
      </c>
      <c r="N4" s="2" t="s">
        <v>8</v>
      </c>
      <c r="O4" s="21">
        <f>SUMIFS(Data!E:E,Data!B:B,$B$3,Data!A:A,$B$15,Data!C:C,N4)</f>
        <v>45513</v>
      </c>
      <c r="P4" s="22">
        <v>7171646.0</v>
      </c>
      <c r="Q4" s="23">
        <f t="shared" si="1"/>
        <v>6.346241853</v>
      </c>
      <c r="R4" s="24">
        <f>AVERAGEIFS(Data!F:F,Data!B:B,$B$3,Data!C:C,N4,Data!A:A,$B$15)</f>
        <v>90871</v>
      </c>
      <c r="S4" s="25">
        <f t="shared" si="2"/>
        <v>-90871</v>
      </c>
    </row>
    <row r="5">
      <c r="A5" s="2" t="s">
        <v>61</v>
      </c>
      <c r="D5" s="19" t="s">
        <v>60</v>
      </c>
      <c r="E5" s="19">
        <f>AVERAGEIFS(Data!F:F,Data!B:B,D5,Data!A:A,$B$15)</f>
        <v>74713.0625</v>
      </c>
      <c r="G5" s="2" t="s">
        <v>60</v>
      </c>
      <c r="H5" s="20">
        <f>SUMIFS(Data!E:E,Data!B:B,G5,Data!A:A,$B$15)</f>
        <v>20065896</v>
      </c>
      <c r="J5" s="18">
        <v>2019.0</v>
      </c>
      <c r="K5" s="19">
        <f>AVERAGEIFS(Data!F:F,Data!B:B,$B$3,Data!A:A,J5)</f>
        <v>83493.33333</v>
      </c>
      <c r="L5" s="21">
        <f>SUMIFS(Data!E:E,Data!B:B,$B$3,Data!A:A,J5)</f>
        <v>2815141</v>
      </c>
      <c r="N5" s="2" t="s">
        <v>9</v>
      </c>
      <c r="O5" s="21">
        <f>SUMIFS(Data!E:E,Data!B:B,$B$3,Data!A:A,$B$15,Data!C:C,N5)</f>
        <v>11509</v>
      </c>
      <c r="P5" s="22">
        <v>3013825.0</v>
      </c>
      <c r="Q5" s="23">
        <f t="shared" si="1"/>
        <v>3.818735328</v>
      </c>
      <c r="R5" s="24">
        <f>AVERAGEIFS(Data!F:F,Data!B:B,$B$3,Data!C:C,N5,Data!A:A,$B$15)</f>
        <v>69820</v>
      </c>
      <c r="S5" s="25">
        <f t="shared" si="2"/>
        <v>-69820</v>
      </c>
    </row>
    <row r="6">
      <c r="A6" s="2" t="s">
        <v>59</v>
      </c>
      <c r="D6" s="19" t="s">
        <v>56</v>
      </c>
      <c r="E6" s="19">
        <f>AVERAGEIFS(Data!F:F,Data!B:B,D6,Data!A:A,$B$15)</f>
        <v>68427.875</v>
      </c>
      <c r="G6" s="2" t="s">
        <v>62</v>
      </c>
      <c r="H6" s="20">
        <f>SUMIFS(Data!E:E,Data!B:B,G6,Data!A:A,$B$15)</f>
        <v>12649500</v>
      </c>
      <c r="J6" s="18">
        <v>2020.0</v>
      </c>
      <c r="K6" s="19">
        <f>AVERAGEIFS(Data!F:F,Data!B:B,$B$3,Data!A:A,J6)</f>
        <v>93586.33333</v>
      </c>
      <c r="L6" s="21">
        <f>SUMIFS(Data!E:E,Data!B:B,$B$3,Data!A:A,J6)</f>
        <v>2677815</v>
      </c>
      <c r="N6" s="2" t="s">
        <v>10</v>
      </c>
      <c r="O6" s="21">
        <f>SUMIFS(Data!E:E,Data!B:B,$B$3,Data!A:A,$B$15,Data!C:C,N6)</f>
        <v>527549</v>
      </c>
      <c r="P6" s="22">
        <v>3.9557045E7</v>
      </c>
      <c r="Q6" s="23">
        <f t="shared" si="1"/>
        <v>13.33641075</v>
      </c>
      <c r="R6" s="24">
        <f>AVERAGEIFS(Data!F:F,Data!B:B,$B$3,Data!C:C,N6,Data!A:A,$B$15)</f>
        <v>217892</v>
      </c>
      <c r="S6" s="25">
        <f t="shared" si="2"/>
        <v>-217892</v>
      </c>
    </row>
    <row r="7">
      <c r="A7" s="2" t="s">
        <v>58</v>
      </c>
      <c r="D7" s="19" t="s">
        <v>55</v>
      </c>
      <c r="E7" s="19">
        <f>AVERAGEIFS(Data!F:F,Data!B:B,D7,Data!A:A,$B$15)</f>
        <v>63896.89583</v>
      </c>
      <c r="G7" s="2" t="s">
        <v>56</v>
      </c>
      <c r="H7" s="20">
        <f>SUMIFS(Data!E:E,Data!B:B,G7,Data!A:A,$B$15)</f>
        <v>12058694</v>
      </c>
      <c r="N7" s="2" t="s">
        <v>11</v>
      </c>
      <c r="O7" s="21">
        <f>SUMIFS(Data!E:E,Data!B:B,$B$3,Data!A:A,$B$15,Data!C:C,N7)</f>
        <v>74867</v>
      </c>
      <c r="P7" s="22">
        <v>5695564.0</v>
      </c>
      <c r="Q7" s="23">
        <f t="shared" si="1"/>
        <v>13.14479128</v>
      </c>
      <c r="R7" s="24">
        <f>AVERAGEIFS(Data!F:F,Data!B:B,$B$3,Data!C:C,N7,Data!A:A,$B$15)</f>
        <v>123495</v>
      </c>
      <c r="S7" s="25">
        <f t="shared" si="2"/>
        <v>-123495</v>
      </c>
    </row>
    <row r="8">
      <c r="A8" s="2" t="s">
        <v>62</v>
      </c>
      <c r="D8" s="19" t="s">
        <v>6</v>
      </c>
      <c r="E8" s="19">
        <f>AVERAGEIFS(Data!F:F,Data!B:B,D8,Data!A:A,$B$15)</f>
        <v>55605.9375</v>
      </c>
      <c r="G8" s="2" t="s">
        <v>59</v>
      </c>
      <c r="H8" s="20">
        <f>SUMIFS(Data!E:E,Data!B:B,G8,Data!A:A,$B$15)</f>
        <v>8142043</v>
      </c>
      <c r="N8" s="2" t="s">
        <v>12</v>
      </c>
      <c r="O8" s="21">
        <f>SUMIFS(Data!E:E,Data!B:B,$B$3,Data!A:A,$B$15,Data!C:C,N8)</f>
        <v>29237</v>
      </c>
      <c r="P8" s="22">
        <v>3572665.0</v>
      </c>
      <c r="Q8" s="23">
        <f t="shared" si="1"/>
        <v>8.183526863</v>
      </c>
      <c r="R8" s="24">
        <f>AVERAGEIFS(Data!F:F,Data!B:B,$B$3,Data!C:C,N8,Data!A:A,$B$15)</f>
        <v>138917</v>
      </c>
      <c r="S8" s="25">
        <f t="shared" si="2"/>
        <v>-138917</v>
      </c>
    </row>
    <row r="9">
      <c r="A9" s="2" t="s">
        <v>56</v>
      </c>
      <c r="D9" s="19" t="s">
        <v>61</v>
      </c>
      <c r="E9" s="19">
        <f>AVERAGEIFS(Data!F:F,Data!B:B,D9,Data!A:A,$B$15)</f>
        <v>53607.20833</v>
      </c>
      <c r="G9" s="2" t="s">
        <v>55</v>
      </c>
      <c r="H9" s="20">
        <f>SUMIFS(Data!E:E,Data!B:B,G9,Data!A:A,$B$15)</f>
        <v>7136444</v>
      </c>
      <c r="N9" s="2" t="s">
        <v>13</v>
      </c>
      <c r="O9" s="21">
        <f>SUMIFS(Data!E:E,Data!B:B,$B$3,Data!A:A,$B$15,Data!C:C,N9)</f>
        <v>3622</v>
      </c>
      <c r="P9" s="22">
        <v>967171.0</v>
      </c>
      <c r="Q9" s="23">
        <f t="shared" si="1"/>
        <v>3.744942725</v>
      </c>
      <c r="R9" s="24">
        <f>AVERAGEIFS(Data!F:F,Data!B:B,$B$3,Data!C:C,N9,Data!A:A,$B$15)</f>
        <v>78966</v>
      </c>
      <c r="S9" s="25">
        <f t="shared" si="2"/>
        <v>-78966</v>
      </c>
    </row>
    <row r="10">
      <c r="A10" s="2" t="s">
        <v>6</v>
      </c>
      <c r="D10" s="19" t="s">
        <v>57</v>
      </c>
      <c r="E10" s="19">
        <f>AVERAGEIFS(Data!F:F,Data!B:B,D10,Data!A:A,$B$15)</f>
        <v>49366.8125</v>
      </c>
      <c r="G10" s="2" t="s">
        <v>63</v>
      </c>
      <c r="H10" s="20">
        <f>SUMIFS(Data!E:E,Data!B:B,G10,Data!A:A,$B$15)</f>
        <v>3843699</v>
      </c>
      <c r="N10" s="2" t="s">
        <v>14</v>
      </c>
      <c r="O10" s="21">
        <f>SUMIFS(Data!E:E,Data!B:B,$B$3,Data!A:A,$B$15,Data!C:C,N10)</f>
        <v>130298</v>
      </c>
      <c r="P10" s="22">
        <v>2.167E7</v>
      </c>
      <c r="Q10" s="23">
        <f t="shared" si="1"/>
        <v>6.012828796</v>
      </c>
      <c r="R10" s="24">
        <f>AVERAGEIFS(Data!F:F,Data!B:B,$B$3,Data!C:C,N10,Data!A:A,$B$15)</f>
        <v>93350</v>
      </c>
      <c r="S10" s="25">
        <f t="shared" si="2"/>
        <v>-93350</v>
      </c>
    </row>
    <row r="11">
      <c r="A11" s="2" t="s">
        <v>63</v>
      </c>
      <c r="D11" s="19" t="s">
        <v>63</v>
      </c>
      <c r="E11" s="19">
        <f>AVERAGEIFS(Data!F:F,Data!B:B,D11,Data!A:A,$B$15)</f>
        <v>40790.1875</v>
      </c>
      <c r="G11" s="2" t="s">
        <v>58</v>
      </c>
      <c r="H11" s="20">
        <f>SUMIFS(Data!E:E,Data!B:B,G11,Data!A:A,$B$15)</f>
        <v>2677815</v>
      </c>
      <c r="N11" s="2" t="s">
        <v>15</v>
      </c>
      <c r="O11" s="21">
        <f>SUMIFS(Data!E:E,Data!B:B,$B$3,Data!A:A,$B$15,Data!C:C,N11)</f>
        <v>109190</v>
      </c>
      <c r="P11" s="22">
        <v>1.0519475E7</v>
      </c>
      <c r="Q11" s="23">
        <f t="shared" si="1"/>
        <v>10.37979557</v>
      </c>
      <c r="R11" s="24">
        <f>AVERAGEIFS(Data!F:F,Data!B:B,$B$3,Data!C:C,N11,Data!A:A,$B$15)</f>
        <v>108735</v>
      </c>
      <c r="S11" s="25">
        <f t="shared" si="2"/>
        <v>-108735</v>
      </c>
    </row>
    <row r="12">
      <c r="A12" s="2" t="s">
        <v>57</v>
      </c>
      <c r="D12" s="19" t="s">
        <v>62</v>
      </c>
      <c r="E12" s="19">
        <f>AVERAGEIFS(Data!F:F,Data!B:B,D12,Data!A:A,$B$15)</f>
        <v>23286.41667</v>
      </c>
      <c r="G12" s="2" t="s">
        <v>6</v>
      </c>
      <c r="H12" s="20">
        <f>SUMIFS(Data!E:E,Data!B:B,G12,Data!A:A,$B$15)</f>
        <v>1762873</v>
      </c>
      <c r="N12" s="2" t="s">
        <v>16</v>
      </c>
      <c r="O12" s="21">
        <f>SUMIFS(Data!E:E,Data!B:B,$B$3,Data!A:A,$B$15,Data!C:C,N12)</f>
        <v>7346</v>
      </c>
      <c r="P12" s="22">
        <v>1754208.0</v>
      </c>
      <c r="Q12" s="23">
        <f t="shared" si="1"/>
        <v>4.187644795</v>
      </c>
      <c r="R12" s="24">
        <f>AVERAGEIFS(Data!F:F,Data!B:B,$B$3,Data!C:C,N12,Data!A:A,$B$15)</f>
        <v>64408</v>
      </c>
      <c r="S12" s="25">
        <f t="shared" si="2"/>
        <v>-64408</v>
      </c>
    </row>
    <row r="13">
      <c r="N13" s="2" t="s">
        <v>17</v>
      </c>
      <c r="O13" s="21">
        <f>SUMIFS(Data!E:E,Data!B:B,$B$3,Data!A:A,$B$15,Data!C:C,N13)</f>
        <v>87520</v>
      </c>
      <c r="P13" s="22">
        <v>1.274108E7</v>
      </c>
      <c r="Q13" s="23">
        <f t="shared" si="1"/>
        <v>6.869119415</v>
      </c>
      <c r="R13" s="24">
        <f>AVERAGEIFS(Data!F:F,Data!B:B,$B$3,Data!C:C,N13,Data!A:A,$B$15)</f>
        <v>110059</v>
      </c>
      <c r="S13" s="25">
        <f t="shared" si="2"/>
        <v>-110059</v>
      </c>
    </row>
    <row r="14">
      <c r="A14" s="26" t="s">
        <v>75</v>
      </c>
      <c r="G14" s="7" t="s">
        <v>66</v>
      </c>
      <c r="N14" s="2" t="s">
        <v>18</v>
      </c>
      <c r="O14" s="21">
        <f>SUMIFS(Data!E:E,Data!B:B,$B$3,Data!A:A,$B$15,Data!C:C,N14)</f>
        <v>26075</v>
      </c>
      <c r="P14" s="22">
        <v>6691878.0</v>
      </c>
      <c r="Q14" s="23">
        <f t="shared" si="1"/>
        <v>3.896514551</v>
      </c>
      <c r="R14" s="24">
        <f>AVERAGEIFS(Data!F:F,Data!B:B,$B$3,Data!C:C,N14,Data!A:A,$B$15)</f>
        <v>67191</v>
      </c>
      <c r="S14" s="25">
        <f t="shared" si="2"/>
        <v>-67191</v>
      </c>
    </row>
    <row r="15">
      <c r="A15" s="27" t="s">
        <v>76</v>
      </c>
      <c r="B15" s="28">
        <v>2020.0</v>
      </c>
      <c r="G15" s="12" t="s">
        <v>1</v>
      </c>
      <c r="H15" s="12" t="s">
        <v>4</v>
      </c>
      <c r="N15" s="2" t="s">
        <v>19</v>
      </c>
      <c r="O15" s="21">
        <f>SUMIFS(Data!E:E,Data!B:B,$B$3,Data!A:A,$B$15,Data!C:C,N15)</f>
        <v>19135</v>
      </c>
      <c r="P15" s="22">
        <v>3156145.0</v>
      </c>
      <c r="Q15" s="23">
        <f t="shared" si="1"/>
        <v>6.06277595</v>
      </c>
      <c r="R15" s="24">
        <f>AVERAGEIFS(Data!F:F,Data!B:B,$B$3,Data!C:C,N15,Data!A:A,$B$15)</f>
        <v>66858</v>
      </c>
      <c r="S15" s="25">
        <f t="shared" si="2"/>
        <v>-66858</v>
      </c>
    </row>
    <row r="16">
      <c r="G16" s="2" t="str">
        <f>B3</f>
        <v>Information</v>
      </c>
      <c r="H16" s="20">
        <f>VLOOKUP(B3,G3:H12,2,FALSE)</f>
        <v>2677815</v>
      </c>
      <c r="N16" s="2" t="s">
        <v>20</v>
      </c>
      <c r="O16" s="21">
        <f>SUMIFS(Data!E:E,Data!B:B,$B$3,Data!A:A,$B$15,Data!C:C,N16)</f>
        <v>16734</v>
      </c>
      <c r="P16" s="22">
        <v>2911505.0</v>
      </c>
      <c r="Q16" s="23">
        <f t="shared" si="1"/>
        <v>5.747542937</v>
      </c>
      <c r="R16" s="24">
        <f>AVERAGEIFS(Data!F:F,Data!B:B,$B$3,Data!C:C,N16,Data!A:A,$B$15)</f>
        <v>73749</v>
      </c>
      <c r="S16" s="25">
        <f t="shared" si="2"/>
        <v>-73749</v>
      </c>
    </row>
    <row r="17">
      <c r="A17" s="29" t="s">
        <v>77</v>
      </c>
      <c r="G17" s="18" t="s">
        <v>78</v>
      </c>
      <c r="H17" s="20">
        <f>SUM(H3:H12)-H16</f>
        <v>113971524</v>
      </c>
      <c r="N17" s="2" t="s">
        <v>21</v>
      </c>
      <c r="O17" s="21">
        <f>SUMIFS(Data!E:E,Data!B:B,$B$3,Data!A:A,$B$15,Data!C:C,N17)</f>
        <v>20268</v>
      </c>
      <c r="P17" s="22">
        <v>4468402.0</v>
      </c>
      <c r="Q17" s="23">
        <f t="shared" si="1"/>
        <v>4.535849729</v>
      </c>
      <c r="R17" s="24">
        <f>AVERAGEIFS(Data!F:F,Data!B:B,$B$3,Data!C:C,N17,Data!A:A,$B$15)</f>
        <v>63462</v>
      </c>
      <c r="S17" s="25">
        <f t="shared" si="2"/>
        <v>-63462</v>
      </c>
    </row>
    <row r="18">
      <c r="A18" s="27" t="s">
        <v>79</v>
      </c>
      <c r="B18" s="18" t="s">
        <v>74</v>
      </c>
      <c r="N18" s="2" t="s">
        <v>22</v>
      </c>
      <c r="O18" s="21">
        <f>SUMIFS(Data!E:E,Data!B:B,$B$3,Data!A:A,$B$15,Data!C:C,N18)</f>
        <v>18712</v>
      </c>
      <c r="P18" s="22">
        <v>4659978.0</v>
      </c>
      <c r="Q18" s="23">
        <f t="shared" si="1"/>
        <v>4.015469601</v>
      </c>
      <c r="R18" s="24">
        <f>AVERAGEIFS(Data!F:F,Data!B:B,$B$3,Data!C:C,N18,Data!A:A,$B$15)</f>
        <v>65700</v>
      </c>
      <c r="S18" s="25">
        <f t="shared" si="2"/>
        <v>-65700</v>
      </c>
    </row>
    <row r="19">
      <c r="N19" s="2" t="s">
        <v>23</v>
      </c>
      <c r="O19" s="21">
        <f>SUMIFS(Data!E:E,Data!B:B,$B$3,Data!A:A,$B$15,Data!C:C,N19)</f>
        <v>6415</v>
      </c>
      <c r="P19" s="22">
        <v>1338404.0</v>
      </c>
      <c r="Q19" s="23">
        <f t="shared" si="1"/>
        <v>4.793022137</v>
      </c>
      <c r="R19" s="24">
        <f>AVERAGEIFS(Data!F:F,Data!B:B,$B$3,Data!C:C,N19,Data!A:A,$B$15)</f>
        <v>64265</v>
      </c>
      <c r="S19" s="25">
        <f t="shared" si="2"/>
        <v>-64265</v>
      </c>
    </row>
    <row r="20">
      <c r="N20" s="2" t="s">
        <v>24</v>
      </c>
      <c r="O20" s="21">
        <f>SUMIFS(Data!E:E,Data!B:B,$B$3,Data!A:A,$B$15,Data!C:C,N20)</f>
        <v>33029</v>
      </c>
      <c r="P20" s="22">
        <v>6042718.0</v>
      </c>
      <c r="Q20" s="23">
        <f t="shared" si="1"/>
        <v>5.46591782</v>
      </c>
      <c r="R20" s="24">
        <f>AVERAGEIFS(Data!F:F,Data!B:B,$B$3,Data!C:C,N20,Data!A:A,$B$15)</f>
        <v>110569</v>
      </c>
      <c r="S20" s="25">
        <f t="shared" si="2"/>
        <v>-110569</v>
      </c>
    </row>
    <row r="21">
      <c r="N21" s="2" t="s">
        <v>25</v>
      </c>
      <c r="O21" s="21">
        <f>SUMIFS(Data!E:E,Data!B:B,$B$3,Data!A:A,$B$15,Data!C:C,N21)</f>
        <v>89231</v>
      </c>
      <c r="P21" s="22">
        <v>6902149.0</v>
      </c>
      <c r="Q21" s="23">
        <f t="shared" si="1"/>
        <v>12.92800257</v>
      </c>
      <c r="R21" s="24">
        <f>AVERAGEIFS(Data!F:F,Data!B:B,$B$3,Data!C:C,N21,Data!A:A,$B$15)</f>
        <v>146746</v>
      </c>
      <c r="S21" s="25">
        <f t="shared" si="2"/>
        <v>-146746</v>
      </c>
    </row>
    <row r="22">
      <c r="N22" s="2" t="s">
        <v>26</v>
      </c>
      <c r="O22" s="21">
        <f>SUMIFS(Data!E:E,Data!B:B,$B$3,Data!A:A,$B$15,Data!C:C,N22)</f>
        <v>50511</v>
      </c>
      <c r="P22" s="22">
        <v>9995915.0</v>
      </c>
      <c r="Q22" s="23">
        <f t="shared" si="1"/>
        <v>5.053164218</v>
      </c>
      <c r="R22" s="24">
        <f>AVERAGEIFS(Data!F:F,Data!B:B,$B$3,Data!C:C,N22,Data!A:A,$B$15)</f>
        <v>88745</v>
      </c>
      <c r="S22" s="25">
        <f t="shared" si="2"/>
        <v>-88745</v>
      </c>
    </row>
    <row r="23">
      <c r="N23" s="2" t="s">
        <v>27</v>
      </c>
      <c r="O23" s="21">
        <f>SUMIFS(Data!E:E,Data!B:B,$B$3,Data!A:A,$B$15,Data!C:C,N23)</f>
        <v>43145</v>
      </c>
      <c r="P23" s="22">
        <v>5611179.0</v>
      </c>
      <c r="Q23" s="23">
        <f t="shared" si="1"/>
        <v>7.68911489</v>
      </c>
      <c r="R23" s="24">
        <f>AVERAGEIFS(Data!F:F,Data!B:B,$B$3,Data!C:C,N23,Data!A:A,$B$15)</f>
        <v>92292</v>
      </c>
      <c r="S23" s="25">
        <f t="shared" si="2"/>
        <v>-92292</v>
      </c>
    </row>
    <row r="24">
      <c r="N24" s="2" t="s">
        <v>28</v>
      </c>
      <c r="O24" s="21">
        <f>SUMIFS(Data!E:E,Data!B:B,$B$3,Data!A:A,$B$15,Data!C:C,N24)</f>
        <v>9629</v>
      </c>
      <c r="P24" s="22">
        <v>2963914.0</v>
      </c>
      <c r="Q24" s="23">
        <f t="shared" si="1"/>
        <v>3.248744734</v>
      </c>
      <c r="R24" s="24">
        <f>AVERAGEIFS(Data!F:F,Data!B:B,$B$3,Data!C:C,N24,Data!A:A,$B$15)</f>
        <v>54301</v>
      </c>
      <c r="S24" s="25">
        <f t="shared" si="2"/>
        <v>-54301</v>
      </c>
    </row>
    <row r="25">
      <c r="N25" s="2" t="s">
        <v>29</v>
      </c>
      <c r="O25" s="21">
        <f>SUMIFS(Data!E:E,Data!B:B,$B$3,Data!A:A,$B$15,Data!C:C,N25)</f>
        <v>43675</v>
      </c>
      <c r="P25" s="22">
        <v>6126452.0</v>
      </c>
      <c r="Q25" s="23">
        <f t="shared" si="1"/>
        <v>7.128922254</v>
      </c>
      <c r="R25" s="24">
        <f>AVERAGEIFS(Data!F:F,Data!B:B,$B$3,Data!C:C,N25,Data!A:A,$B$15)</f>
        <v>89327</v>
      </c>
      <c r="S25" s="25">
        <f t="shared" si="2"/>
        <v>-89327</v>
      </c>
    </row>
    <row r="26">
      <c r="N26" s="2" t="s">
        <v>30</v>
      </c>
      <c r="O26" s="21">
        <f>SUMIFS(Data!E:E,Data!B:B,$B$3,Data!A:A,$B$15,Data!C:C,N26)</f>
        <v>5797</v>
      </c>
      <c r="P26" s="22">
        <v>1062305.0</v>
      </c>
      <c r="Q26" s="23">
        <f t="shared" si="1"/>
        <v>5.45700152</v>
      </c>
      <c r="R26" s="24">
        <f>AVERAGEIFS(Data!F:F,Data!B:B,$B$3,Data!C:C,N26,Data!A:A,$B$15)</f>
        <v>65673</v>
      </c>
      <c r="S26" s="25">
        <f t="shared" si="2"/>
        <v>-65673</v>
      </c>
    </row>
    <row r="27">
      <c r="N27" s="2" t="s">
        <v>31</v>
      </c>
      <c r="O27" s="21">
        <f>SUMIFS(Data!E:E,Data!B:B,$B$3,Data!A:A,$B$15,Data!C:C,N27)</f>
        <v>16165</v>
      </c>
      <c r="P27" s="22">
        <v>1929268.0</v>
      </c>
      <c r="Q27" s="23">
        <f t="shared" si="1"/>
        <v>8.378825544</v>
      </c>
      <c r="R27" s="24">
        <f>AVERAGEIFS(Data!F:F,Data!B:B,$B$3,Data!C:C,N27,Data!A:A,$B$15)</f>
        <v>76361</v>
      </c>
      <c r="S27" s="25">
        <f t="shared" si="2"/>
        <v>-76361</v>
      </c>
    </row>
    <row r="28">
      <c r="M28" s="30"/>
      <c r="N28" s="2" t="s">
        <v>32</v>
      </c>
      <c r="O28" s="21">
        <f>SUMIFS(Data!E:E,Data!B:B,$B$3,Data!A:A,$B$15,Data!C:C,N28)</f>
        <v>13306</v>
      </c>
      <c r="P28" s="22">
        <v>3034392.0</v>
      </c>
      <c r="Q28" s="23">
        <f t="shared" si="1"/>
        <v>4.385062971</v>
      </c>
      <c r="R28" s="24">
        <f>AVERAGEIFS(Data!F:F,Data!B:B,$B$3,Data!C:C,N28,Data!A:A,$B$15)</f>
        <v>88353</v>
      </c>
      <c r="S28" s="25">
        <f t="shared" si="2"/>
        <v>-88353</v>
      </c>
    </row>
    <row r="29">
      <c r="N29" s="2" t="s">
        <v>33</v>
      </c>
      <c r="O29" s="21">
        <f>SUMIFS(Data!E:E,Data!B:B,$B$3,Data!A:A,$B$15,Data!C:C,N29)</f>
        <v>11735</v>
      </c>
      <c r="P29" s="22">
        <v>1356458.0</v>
      </c>
      <c r="Q29" s="23">
        <f t="shared" si="1"/>
        <v>8.651207778</v>
      </c>
      <c r="R29" s="24">
        <f>AVERAGEIFS(Data!F:F,Data!B:B,$B$3,Data!C:C,N29,Data!A:A,$B$15)</f>
        <v>107194</v>
      </c>
      <c r="S29" s="25">
        <f t="shared" si="2"/>
        <v>-107194</v>
      </c>
    </row>
    <row r="30">
      <c r="N30" s="2" t="s">
        <v>34</v>
      </c>
      <c r="O30" s="21">
        <f>SUMIFS(Data!E:E,Data!B:B,$B$3,Data!A:A,$B$15,Data!C:C,N30)</f>
        <v>67885</v>
      </c>
      <c r="P30" s="22">
        <v>8908520.0</v>
      </c>
      <c r="Q30" s="23">
        <f t="shared" si="1"/>
        <v>7.620233215</v>
      </c>
      <c r="R30" s="24">
        <f>AVERAGEIFS(Data!F:F,Data!B:B,$B$3,Data!C:C,N30,Data!A:A,$B$15)</f>
        <v>130541</v>
      </c>
      <c r="S30" s="25">
        <f t="shared" si="2"/>
        <v>-130541</v>
      </c>
    </row>
    <row r="31">
      <c r="N31" s="2" t="s">
        <v>35</v>
      </c>
      <c r="O31" s="21">
        <f>SUMIFS(Data!E:E,Data!B:B,$B$3,Data!A:A,$B$15,Data!C:C,N31)</f>
        <v>9076</v>
      </c>
      <c r="P31" s="22">
        <v>2095428.0</v>
      </c>
      <c r="Q31" s="23">
        <f t="shared" si="1"/>
        <v>4.331334696</v>
      </c>
      <c r="R31" s="24">
        <f>AVERAGEIFS(Data!F:F,Data!B:B,$B$3,Data!C:C,N31,Data!A:A,$B$15)</f>
        <v>62393</v>
      </c>
      <c r="S31" s="25">
        <f t="shared" si="2"/>
        <v>-62393</v>
      </c>
    </row>
    <row r="32">
      <c r="N32" s="2" t="s">
        <v>36</v>
      </c>
      <c r="O32" s="21">
        <f>SUMIFS(Data!E:E,Data!B:B,$B$3,Data!A:A,$B$15,Data!C:C,N32)</f>
        <v>267749</v>
      </c>
      <c r="P32" s="22">
        <v>1.9542209E7</v>
      </c>
      <c r="Q32" s="23">
        <f t="shared" si="1"/>
        <v>13.70106112</v>
      </c>
      <c r="R32" s="24">
        <f>AVERAGEIFS(Data!F:F,Data!B:B,$B$3,Data!C:C,N32,Data!A:A,$B$15)</f>
        <v>154357</v>
      </c>
      <c r="S32" s="25">
        <f t="shared" si="2"/>
        <v>-154357</v>
      </c>
    </row>
    <row r="33">
      <c r="N33" s="2" t="s">
        <v>37</v>
      </c>
      <c r="O33" s="21">
        <f>SUMIFS(Data!E:E,Data!B:B,$B$3,Data!A:A,$B$15,Data!C:C,N33)</f>
        <v>73440</v>
      </c>
      <c r="P33" s="22">
        <v>1.038362E7</v>
      </c>
      <c r="Q33" s="23">
        <f t="shared" si="1"/>
        <v>7.072677929</v>
      </c>
      <c r="R33" s="24">
        <f>AVERAGEIFS(Data!F:F,Data!B:B,$B$3,Data!C:C,N33,Data!A:A,$B$15)</f>
        <v>96207</v>
      </c>
      <c r="S33" s="25">
        <f t="shared" si="2"/>
        <v>-96207</v>
      </c>
    </row>
    <row r="34">
      <c r="N34" s="2" t="s">
        <v>38</v>
      </c>
      <c r="O34" s="21">
        <f>SUMIFS(Data!E:E,Data!B:B,$B$3,Data!A:A,$B$15,Data!C:C,N34)</f>
        <v>5780</v>
      </c>
      <c r="P34" s="22">
        <v>760077.0</v>
      </c>
      <c r="Q34" s="23">
        <f t="shared" si="1"/>
        <v>7.604492703</v>
      </c>
      <c r="R34" s="24">
        <f>AVERAGEIFS(Data!F:F,Data!B:B,$B$3,Data!C:C,N34,Data!A:A,$B$15)</f>
        <v>79624</v>
      </c>
      <c r="S34" s="25">
        <f t="shared" si="2"/>
        <v>-79624</v>
      </c>
    </row>
    <row r="35">
      <c r="N35" s="2" t="s">
        <v>39</v>
      </c>
      <c r="O35" s="21">
        <f>SUMIFS(Data!E:E,Data!B:B,$B$3,Data!A:A,$B$15,Data!C:C,N35)</f>
        <v>63865</v>
      </c>
      <c r="P35" s="22">
        <v>1.1689442E7</v>
      </c>
      <c r="Q35" s="23">
        <f t="shared" si="1"/>
        <v>5.463477213</v>
      </c>
      <c r="R35" s="24">
        <f>AVERAGEIFS(Data!F:F,Data!B:B,$B$3,Data!C:C,N35,Data!A:A,$B$15)</f>
        <v>80052</v>
      </c>
      <c r="S35" s="25">
        <f t="shared" si="2"/>
        <v>-80052</v>
      </c>
    </row>
    <row r="36">
      <c r="N36" s="2" t="s">
        <v>40</v>
      </c>
      <c r="O36" s="21">
        <f>SUMIFS(Data!E:E,Data!B:B,$B$3,Data!A:A,$B$15,Data!C:C,N36)</f>
        <v>18256</v>
      </c>
      <c r="P36" s="22">
        <v>3943079.0</v>
      </c>
      <c r="Q36" s="23">
        <f t="shared" si="1"/>
        <v>4.629884413</v>
      </c>
      <c r="R36" s="24">
        <f>AVERAGEIFS(Data!F:F,Data!B:B,$B$3,Data!C:C,N36,Data!A:A,$B$15)</f>
        <v>63710</v>
      </c>
      <c r="S36" s="25">
        <f t="shared" si="2"/>
        <v>-63710</v>
      </c>
    </row>
    <row r="37">
      <c r="N37" s="2" t="s">
        <v>41</v>
      </c>
      <c r="O37" s="21">
        <f>SUMIFS(Data!E:E,Data!B:B,$B$3,Data!A:A,$B$15,Data!C:C,N37)</f>
        <v>33218</v>
      </c>
      <c r="P37" s="22">
        <v>4190713.0</v>
      </c>
      <c r="Q37" s="23">
        <f t="shared" si="1"/>
        <v>7.926574786</v>
      </c>
      <c r="R37" s="24">
        <f>AVERAGEIFS(Data!F:F,Data!B:B,$B$3,Data!C:C,N37,Data!A:A,$B$15)</f>
        <v>101737</v>
      </c>
      <c r="S37" s="25">
        <f t="shared" si="2"/>
        <v>-101737</v>
      </c>
    </row>
    <row r="38">
      <c r="N38" s="2" t="s">
        <v>42</v>
      </c>
      <c r="O38" s="21">
        <f>SUMIFS(Data!E:E,Data!B:B,$B$3,Data!A:A,$B$15,Data!C:C,N38)</f>
        <v>82872</v>
      </c>
      <c r="P38" s="22">
        <v>1.280706E7</v>
      </c>
      <c r="Q38" s="23">
        <f t="shared" si="1"/>
        <v>6.470805946</v>
      </c>
      <c r="R38" s="24">
        <f>AVERAGEIFS(Data!F:F,Data!B:B,$B$3,Data!C:C,N38,Data!A:A,$B$15)</f>
        <v>107388</v>
      </c>
      <c r="S38" s="25">
        <f t="shared" si="2"/>
        <v>-107388</v>
      </c>
    </row>
    <row r="39">
      <c r="N39" s="2" t="s">
        <v>43</v>
      </c>
      <c r="O39" s="21">
        <f>SUMIFS(Data!E:E,Data!B:B,$B$3,Data!A:A,$B$15,Data!C:C,N39)</f>
        <v>5243</v>
      </c>
      <c r="P39" s="22">
        <v>1057315.0</v>
      </c>
      <c r="Q39" s="23">
        <f t="shared" si="1"/>
        <v>4.958787116</v>
      </c>
      <c r="R39" s="24">
        <f>AVERAGEIFS(Data!F:F,Data!B:B,$B$3,Data!C:C,N39,Data!A:A,$B$15)</f>
        <v>87286</v>
      </c>
      <c r="S39" s="25">
        <f t="shared" si="2"/>
        <v>-87286</v>
      </c>
    </row>
    <row r="40">
      <c r="N40" s="2" t="s">
        <v>44</v>
      </c>
      <c r="O40" s="21">
        <f>SUMIFS(Data!E:E,Data!B:B,$B$3,Data!A:A,$B$15,Data!C:C,N40)</f>
        <v>24744</v>
      </c>
      <c r="P40" s="22">
        <v>5084127.0</v>
      </c>
      <c r="Q40" s="23">
        <f t="shared" si="1"/>
        <v>4.866912255</v>
      </c>
      <c r="R40" s="24">
        <f>AVERAGEIFS(Data!F:F,Data!B:B,$B$3,Data!C:C,N40,Data!A:A,$B$15)</f>
        <v>73562</v>
      </c>
      <c r="S40" s="25">
        <f t="shared" si="2"/>
        <v>-73562</v>
      </c>
    </row>
    <row r="41">
      <c r="N41" s="2" t="s">
        <v>45</v>
      </c>
      <c r="O41" s="21">
        <f>SUMIFS(Data!E:E,Data!B:B,$B$3,Data!A:A,$B$15,Data!C:C,N41)</f>
        <v>5074</v>
      </c>
      <c r="P41" s="22">
        <v>882235.0</v>
      </c>
      <c r="Q41" s="23">
        <f t="shared" si="1"/>
        <v>5.751302091</v>
      </c>
      <c r="R41" s="24">
        <f>AVERAGEIFS(Data!F:F,Data!B:B,$B$3,Data!C:C,N41,Data!A:A,$B$15)</f>
        <v>58069</v>
      </c>
      <c r="S41" s="25">
        <f t="shared" si="2"/>
        <v>-58069</v>
      </c>
    </row>
    <row r="42">
      <c r="N42" s="2" t="s">
        <v>46</v>
      </c>
      <c r="O42" s="21">
        <f>SUMIFS(Data!E:E,Data!B:B,$B$3,Data!A:A,$B$15,Data!C:C,N42)</f>
        <v>42929</v>
      </c>
      <c r="P42" s="22">
        <v>6770010.0</v>
      </c>
      <c r="Q42" s="23">
        <f t="shared" si="1"/>
        <v>6.341054149</v>
      </c>
      <c r="R42" s="24">
        <f>AVERAGEIFS(Data!F:F,Data!B:B,$B$3,Data!C:C,N42,Data!A:A,$B$15)</f>
        <v>81293</v>
      </c>
      <c r="S42" s="25">
        <f t="shared" si="2"/>
        <v>-81293</v>
      </c>
    </row>
    <row r="43">
      <c r="N43" s="2" t="s">
        <v>47</v>
      </c>
      <c r="O43" s="21">
        <f>SUMIFS(Data!E:E,Data!B:B,$B$3,Data!A:A,$B$15,Data!C:C,N43)</f>
        <v>198521</v>
      </c>
      <c r="P43" s="22">
        <v>2.8701845E7</v>
      </c>
      <c r="Q43" s="23">
        <f t="shared" si="1"/>
        <v>6.916663371</v>
      </c>
      <c r="R43" s="24">
        <f>AVERAGEIFS(Data!F:F,Data!B:B,$B$3,Data!C:C,N43,Data!A:A,$B$15)</f>
        <v>102835</v>
      </c>
      <c r="S43" s="25">
        <f t="shared" si="2"/>
        <v>-102835</v>
      </c>
    </row>
    <row r="44">
      <c r="N44" s="2" t="s">
        <v>48</v>
      </c>
      <c r="O44" s="21">
        <f>SUMIFS(Data!E:E,Data!B:B,$B$3,Data!A:A,$B$15,Data!C:C,N44)</f>
        <v>37222</v>
      </c>
      <c r="P44" s="22">
        <v>3161105.0</v>
      </c>
      <c r="Q44" s="23">
        <f t="shared" si="1"/>
        <v>11.7749964</v>
      </c>
      <c r="R44" s="24">
        <f>AVERAGEIFS(Data!F:F,Data!B:B,$B$3,Data!C:C,N44,Data!A:A,$B$15)</f>
        <v>96974</v>
      </c>
      <c r="S44" s="25">
        <f t="shared" si="2"/>
        <v>-96974</v>
      </c>
    </row>
    <row r="45">
      <c r="N45" s="2" t="s">
        <v>49</v>
      </c>
      <c r="O45" s="21">
        <f>SUMIFS(Data!E:E,Data!B:B,$B$3,Data!A:A,$B$15,Data!C:C,N45)</f>
        <v>3961</v>
      </c>
      <c r="P45" s="22">
        <v>626299.0</v>
      </c>
      <c r="Q45" s="23">
        <f t="shared" si="1"/>
        <v>6.324455252</v>
      </c>
      <c r="R45" s="24">
        <f>AVERAGEIFS(Data!F:F,Data!B:B,$B$3,Data!C:C,N45,Data!A:A,$B$15)</f>
        <v>68605</v>
      </c>
      <c r="S45" s="25">
        <f t="shared" si="2"/>
        <v>-68605</v>
      </c>
    </row>
    <row r="46">
      <c r="N46" s="2" t="s">
        <v>50</v>
      </c>
      <c r="O46" s="21">
        <f>SUMIFS(Data!E:E,Data!B:B,$B$3,Data!A:A,$B$15,Data!C:C,N46)</f>
        <v>64840</v>
      </c>
      <c r="P46" s="22">
        <v>8517685.0</v>
      </c>
      <c r="Q46" s="23">
        <f t="shared" si="1"/>
        <v>7.61239703</v>
      </c>
      <c r="R46" s="24">
        <f>AVERAGEIFS(Data!F:F,Data!B:B,$B$3,Data!C:C,N46,Data!A:A,$B$15)</f>
        <v>117848</v>
      </c>
      <c r="S46" s="25">
        <f t="shared" si="2"/>
        <v>-117848</v>
      </c>
    </row>
    <row r="47">
      <c r="N47" s="2" t="s">
        <v>51</v>
      </c>
      <c r="O47" s="21">
        <f>SUMIFS(Data!E:E,Data!B:B,$B$3,Data!A:A,$B$15,Data!C:C,N47)</f>
        <v>148556</v>
      </c>
      <c r="P47" s="22">
        <v>7614893.0</v>
      </c>
      <c r="Q47" s="23">
        <f t="shared" si="1"/>
        <v>19.50861292</v>
      </c>
      <c r="R47" s="24">
        <f>AVERAGEIFS(Data!F:F,Data!B:B,$B$3,Data!C:C,N47,Data!A:A,$B$15)</f>
        <v>242273</v>
      </c>
      <c r="S47" s="25">
        <f t="shared" si="2"/>
        <v>-242273</v>
      </c>
    </row>
    <row r="48">
      <c r="N48" s="2" t="s">
        <v>52</v>
      </c>
      <c r="O48" s="21">
        <f>SUMIFS(Data!E:E,Data!B:B,$B$3,Data!A:A,$B$15,Data!C:C,N48)</f>
        <v>7215</v>
      </c>
      <c r="P48" s="22">
        <v>1805832.0</v>
      </c>
      <c r="Q48" s="23">
        <f t="shared" si="1"/>
        <v>3.995388275</v>
      </c>
      <c r="R48" s="24">
        <f>AVERAGEIFS(Data!F:F,Data!B:B,$B$3,Data!C:C,N48,Data!A:A,$B$15)</f>
        <v>58063</v>
      </c>
      <c r="S48" s="25">
        <f t="shared" si="2"/>
        <v>-58063</v>
      </c>
    </row>
    <row r="49">
      <c r="N49" s="2" t="s">
        <v>53</v>
      </c>
      <c r="O49" s="21">
        <f>SUMIFS(Data!E:E,Data!B:B,$B$3,Data!A:A,$B$15,Data!C:C,N49)</f>
        <v>44846</v>
      </c>
      <c r="P49" s="22">
        <v>5813568.0</v>
      </c>
      <c r="Q49" s="23">
        <f t="shared" si="1"/>
        <v>7.714023471</v>
      </c>
      <c r="R49" s="24">
        <f>AVERAGEIFS(Data!F:F,Data!B:B,$B$3,Data!C:C,N49,Data!A:A,$B$15)</f>
        <v>88336</v>
      </c>
      <c r="S49" s="25">
        <f t="shared" si="2"/>
        <v>-88336</v>
      </c>
    </row>
    <row r="50">
      <c r="N50" s="2" t="s">
        <v>54</v>
      </c>
      <c r="O50" s="21">
        <f>SUMIFS(Data!E:E,Data!B:B,$B$3,Data!A:A,$B$15,Data!C:C,N50)</f>
        <v>3000</v>
      </c>
      <c r="P50" s="22">
        <v>577737.0</v>
      </c>
      <c r="Q50" s="23">
        <f t="shared" si="1"/>
        <v>5.192674175</v>
      </c>
      <c r="R50" s="24">
        <f>AVERAGEIFS(Data!F:F,Data!B:B,$B$3,Data!C:C,N50,Data!A:A,$B$15)</f>
        <v>54299</v>
      </c>
      <c r="S50" s="25">
        <f t="shared" si="2"/>
        <v>-54299</v>
      </c>
    </row>
    <row r="51">
      <c r="O51" s="21"/>
    </row>
    <row r="52">
      <c r="O52" s="21"/>
    </row>
    <row r="53">
      <c r="O53" s="21"/>
    </row>
    <row r="54">
      <c r="O54" s="21"/>
    </row>
    <row r="55">
      <c r="O55" s="21"/>
    </row>
    <row r="56">
      <c r="O56" s="21"/>
    </row>
    <row r="57">
      <c r="O57" s="21"/>
    </row>
    <row r="58">
      <c r="O58" s="21"/>
    </row>
    <row r="59">
      <c r="O59" s="21"/>
    </row>
    <row r="60">
      <c r="O60" s="21"/>
    </row>
    <row r="61">
      <c r="O61" s="21"/>
    </row>
    <row r="62">
      <c r="O62" s="21"/>
    </row>
    <row r="63">
      <c r="O63" s="21"/>
    </row>
    <row r="64">
      <c r="O64" s="21"/>
    </row>
    <row r="65">
      <c r="O65" s="21"/>
    </row>
    <row r="66">
      <c r="O66" s="21"/>
    </row>
    <row r="67">
      <c r="O67" s="21"/>
    </row>
    <row r="68">
      <c r="O68" s="21"/>
    </row>
    <row r="69">
      <c r="O69" s="21"/>
    </row>
    <row r="70">
      <c r="O70" s="21"/>
    </row>
    <row r="71">
      <c r="O71" s="21"/>
    </row>
    <row r="72">
      <c r="O72" s="21"/>
    </row>
    <row r="73">
      <c r="O73" s="21"/>
    </row>
    <row r="74">
      <c r="O74" s="21"/>
    </row>
    <row r="75">
      <c r="O75" s="21"/>
    </row>
    <row r="76">
      <c r="O76" s="21"/>
    </row>
    <row r="77">
      <c r="O77" s="21"/>
    </row>
    <row r="78">
      <c r="O78" s="21"/>
    </row>
    <row r="79">
      <c r="O79" s="21"/>
    </row>
    <row r="80">
      <c r="O80" s="21"/>
    </row>
    <row r="81">
      <c r="O81" s="21"/>
    </row>
    <row r="82">
      <c r="O82" s="21"/>
    </row>
    <row r="83">
      <c r="O83" s="21"/>
    </row>
    <row r="84">
      <c r="O84" s="21"/>
    </row>
    <row r="85">
      <c r="O85" s="21"/>
    </row>
    <row r="86">
      <c r="O86" s="21"/>
    </row>
    <row r="87">
      <c r="O87" s="21"/>
    </row>
    <row r="88">
      <c r="O88" s="21"/>
    </row>
    <row r="89">
      <c r="O89" s="21"/>
    </row>
    <row r="90">
      <c r="O90" s="21"/>
    </row>
    <row r="91">
      <c r="O91" s="21"/>
    </row>
    <row r="92">
      <c r="O92" s="21"/>
    </row>
    <row r="93">
      <c r="O93" s="21"/>
    </row>
    <row r="94">
      <c r="O94" s="21"/>
    </row>
    <row r="95">
      <c r="O95" s="21"/>
    </row>
    <row r="96">
      <c r="O96" s="21"/>
    </row>
    <row r="97">
      <c r="O97" s="21"/>
    </row>
    <row r="98">
      <c r="O98" s="21"/>
    </row>
    <row r="99">
      <c r="O99" s="21"/>
    </row>
    <row r="100">
      <c r="O100" s="21"/>
    </row>
    <row r="101">
      <c r="O101" s="21"/>
    </row>
    <row r="102">
      <c r="O102" s="21"/>
    </row>
    <row r="103">
      <c r="O103" s="21"/>
    </row>
    <row r="104">
      <c r="O104" s="21"/>
    </row>
    <row r="105">
      <c r="O105" s="21"/>
    </row>
    <row r="106">
      <c r="O106" s="21"/>
    </row>
    <row r="107">
      <c r="O107" s="21"/>
    </row>
    <row r="108">
      <c r="O108" s="21"/>
    </row>
    <row r="109">
      <c r="O109" s="21"/>
    </row>
    <row r="110">
      <c r="O110" s="21"/>
    </row>
    <row r="111">
      <c r="O111" s="21"/>
    </row>
    <row r="112">
      <c r="O112" s="21"/>
    </row>
    <row r="113">
      <c r="O113" s="21"/>
    </row>
    <row r="114">
      <c r="O114" s="21"/>
    </row>
    <row r="115">
      <c r="O115" s="21"/>
    </row>
    <row r="116">
      <c r="O116" s="21"/>
    </row>
    <row r="117">
      <c r="O117" s="21"/>
    </row>
    <row r="118">
      <c r="O118" s="21"/>
    </row>
    <row r="119">
      <c r="O119" s="21"/>
    </row>
    <row r="120">
      <c r="O120" s="21"/>
    </row>
    <row r="121">
      <c r="O121" s="21"/>
    </row>
    <row r="122">
      <c r="O122" s="21"/>
    </row>
    <row r="123">
      <c r="O123" s="21"/>
    </row>
    <row r="124">
      <c r="O124" s="21"/>
    </row>
    <row r="125">
      <c r="O125" s="21"/>
    </row>
    <row r="126">
      <c r="O126" s="21"/>
    </row>
    <row r="127">
      <c r="O127" s="21"/>
    </row>
    <row r="128">
      <c r="O128" s="21"/>
    </row>
    <row r="129">
      <c r="O129" s="21"/>
    </row>
    <row r="130">
      <c r="O130" s="21"/>
    </row>
    <row r="131">
      <c r="O131" s="21"/>
    </row>
    <row r="132">
      <c r="O132" s="21"/>
    </row>
    <row r="133">
      <c r="O133" s="21"/>
    </row>
    <row r="134">
      <c r="O134" s="21"/>
    </row>
    <row r="135">
      <c r="O135" s="21"/>
    </row>
    <row r="136">
      <c r="O136" s="21"/>
    </row>
    <row r="137">
      <c r="O137" s="21"/>
    </row>
    <row r="138">
      <c r="O138" s="21"/>
    </row>
    <row r="139">
      <c r="O139" s="21"/>
    </row>
    <row r="140">
      <c r="O140" s="21"/>
    </row>
    <row r="141">
      <c r="O141" s="21"/>
    </row>
    <row r="142">
      <c r="O142" s="21"/>
    </row>
    <row r="143">
      <c r="O143" s="21"/>
    </row>
    <row r="144">
      <c r="O144" s="21"/>
    </row>
    <row r="145">
      <c r="O145" s="21"/>
    </row>
    <row r="146">
      <c r="O146" s="21"/>
    </row>
    <row r="147">
      <c r="O147" s="21"/>
    </row>
    <row r="148">
      <c r="O148" s="21"/>
    </row>
    <row r="149">
      <c r="O149" s="21"/>
    </row>
    <row r="150">
      <c r="O150" s="21"/>
    </row>
    <row r="151">
      <c r="O151" s="21"/>
    </row>
    <row r="152">
      <c r="O152" s="21"/>
    </row>
    <row r="153">
      <c r="O153" s="21"/>
    </row>
    <row r="154">
      <c r="O154" s="21"/>
    </row>
    <row r="155">
      <c r="O155" s="21"/>
    </row>
    <row r="156">
      <c r="O156" s="21"/>
    </row>
    <row r="157">
      <c r="O157" s="21"/>
    </row>
    <row r="158">
      <c r="O158" s="21"/>
    </row>
    <row r="159">
      <c r="O159" s="21"/>
    </row>
    <row r="160">
      <c r="O160" s="21"/>
    </row>
    <row r="161">
      <c r="O161" s="21"/>
    </row>
    <row r="162">
      <c r="O162" s="21"/>
    </row>
    <row r="163">
      <c r="O163" s="21"/>
    </row>
    <row r="164">
      <c r="O164" s="21"/>
    </row>
    <row r="165">
      <c r="O165" s="21"/>
    </row>
    <row r="166">
      <c r="O166" s="21"/>
    </row>
    <row r="167">
      <c r="O167" s="21"/>
    </row>
    <row r="168">
      <c r="O168" s="21"/>
    </row>
    <row r="169">
      <c r="O169" s="21"/>
    </row>
    <row r="170">
      <c r="O170" s="21"/>
    </row>
    <row r="171">
      <c r="O171" s="21"/>
    </row>
    <row r="172">
      <c r="O172" s="21"/>
    </row>
    <row r="173">
      <c r="O173" s="21"/>
    </row>
    <row r="174">
      <c r="O174" s="21"/>
    </row>
    <row r="175">
      <c r="O175" s="21"/>
    </row>
    <row r="176">
      <c r="O176" s="21"/>
    </row>
    <row r="177">
      <c r="O177" s="21"/>
    </row>
    <row r="178">
      <c r="O178" s="21"/>
    </row>
    <row r="179">
      <c r="O179" s="21"/>
    </row>
    <row r="180">
      <c r="O180" s="21"/>
    </row>
    <row r="181">
      <c r="O181" s="21"/>
    </row>
    <row r="182">
      <c r="O182" s="21"/>
    </row>
    <row r="183">
      <c r="O183" s="21"/>
    </row>
    <row r="184">
      <c r="O184" s="21"/>
    </row>
    <row r="185">
      <c r="O185" s="21"/>
    </row>
    <row r="186">
      <c r="O186" s="21"/>
    </row>
    <row r="187">
      <c r="O187" s="21"/>
    </row>
    <row r="188">
      <c r="O188" s="21"/>
    </row>
    <row r="189">
      <c r="O189" s="21"/>
    </row>
    <row r="190">
      <c r="O190" s="21"/>
    </row>
    <row r="191">
      <c r="O191" s="21"/>
    </row>
    <row r="192">
      <c r="O192" s="21"/>
    </row>
    <row r="193">
      <c r="O193" s="21"/>
    </row>
    <row r="194">
      <c r="O194" s="21"/>
    </row>
    <row r="195">
      <c r="O195" s="21"/>
    </row>
    <row r="196">
      <c r="O196" s="21"/>
    </row>
    <row r="197">
      <c r="O197" s="21"/>
    </row>
    <row r="198">
      <c r="O198" s="21"/>
    </row>
    <row r="199">
      <c r="O199" s="21"/>
    </row>
    <row r="200">
      <c r="O200" s="21"/>
    </row>
    <row r="201">
      <c r="O201" s="21"/>
    </row>
    <row r="202">
      <c r="O202" s="21"/>
    </row>
    <row r="203">
      <c r="O203" s="21"/>
    </row>
    <row r="204">
      <c r="O204" s="21"/>
    </row>
    <row r="205">
      <c r="O205" s="21"/>
    </row>
    <row r="206">
      <c r="O206" s="21"/>
    </row>
    <row r="207">
      <c r="O207" s="21"/>
    </row>
    <row r="208">
      <c r="O208" s="21"/>
    </row>
    <row r="209">
      <c r="O209" s="21"/>
    </row>
    <row r="210">
      <c r="O210" s="21"/>
    </row>
    <row r="211">
      <c r="O211" s="21"/>
    </row>
    <row r="212">
      <c r="O212" s="21"/>
    </row>
    <row r="213">
      <c r="O213" s="21"/>
    </row>
    <row r="214">
      <c r="O214" s="21"/>
    </row>
    <row r="215">
      <c r="O215" s="21"/>
    </row>
    <row r="216">
      <c r="O216" s="21"/>
    </row>
    <row r="217">
      <c r="O217" s="21"/>
    </row>
    <row r="218">
      <c r="O218" s="21"/>
    </row>
    <row r="219">
      <c r="O219" s="21"/>
    </row>
    <row r="220">
      <c r="O220" s="21"/>
    </row>
    <row r="221">
      <c r="O221" s="21"/>
    </row>
    <row r="222">
      <c r="O222" s="21"/>
    </row>
    <row r="223">
      <c r="O223" s="21"/>
    </row>
    <row r="224">
      <c r="O224" s="21"/>
    </row>
    <row r="225">
      <c r="O225" s="21"/>
    </row>
    <row r="226">
      <c r="O226" s="21"/>
    </row>
    <row r="227">
      <c r="O227" s="21"/>
    </row>
    <row r="228">
      <c r="O228" s="21"/>
    </row>
    <row r="229">
      <c r="O229" s="21"/>
    </row>
    <row r="230">
      <c r="O230" s="21"/>
    </row>
    <row r="231">
      <c r="O231" s="21"/>
    </row>
    <row r="232">
      <c r="O232" s="21"/>
    </row>
    <row r="233">
      <c r="O233" s="21"/>
    </row>
    <row r="234">
      <c r="O234" s="21"/>
    </row>
    <row r="235">
      <c r="O235" s="21"/>
    </row>
    <row r="236">
      <c r="O236" s="21"/>
    </row>
    <row r="237">
      <c r="O237" s="21"/>
    </row>
    <row r="238">
      <c r="O238" s="21"/>
    </row>
    <row r="239">
      <c r="O239" s="21"/>
    </row>
    <row r="240">
      <c r="O240" s="21"/>
    </row>
    <row r="241">
      <c r="O241" s="21"/>
    </row>
    <row r="242">
      <c r="O242" s="21"/>
    </row>
    <row r="243">
      <c r="O243" s="21"/>
    </row>
    <row r="244">
      <c r="O244" s="21"/>
    </row>
    <row r="245">
      <c r="O245" s="21"/>
    </row>
    <row r="246">
      <c r="O246" s="21"/>
    </row>
    <row r="247">
      <c r="O247" s="21"/>
    </row>
    <row r="248">
      <c r="O248" s="21"/>
    </row>
    <row r="249">
      <c r="O249" s="21"/>
    </row>
    <row r="250">
      <c r="O250" s="21"/>
    </row>
    <row r="251">
      <c r="O251" s="21"/>
    </row>
    <row r="252">
      <c r="O252" s="21"/>
    </row>
    <row r="253">
      <c r="O253" s="21"/>
    </row>
    <row r="254">
      <c r="O254" s="21"/>
    </row>
    <row r="255">
      <c r="O255" s="21"/>
    </row>
    <row r="256">
      <c r="O256" s="21"/>
    </row>
    <row r="257">
      <c r="O257" s="21"/>
    </row>
    <row r="258">
      <c r="O258" s="21"/>
    </row>
    <row r="259">
      <c r="O259" s="21"/>
    </row>
    <row r="260">
      <c r="O260" s="21"/>
    </row>
    <row r="261">
      <c r="O261" s="21"/>
    </row>
    <row r="262">
      <c r="O262" s="21"/>
    </row>
    <row r="263">
      <c r="O263" s="21"/>
    </row>
    <row r="264">
      <c r="O264" s="21"/>
    </row>
    <row r="265">
      <c r="O265" s="21"/>
    </row>
    <row r="266">
      <c r="O266" s="21"/>
    </row>
    <row r="267">
      <c r="O267" s="21"/>
    </row>
    <row r="268">
      <c r="O268" s="21"/>
    </row>
    <row r="269">
      <c r="O269" s="21"/>
    </row>
    <row r="270">
      <c r="O270" s="21"/>
    </row>
    <row r="271">
      <c r="O271" s="21"/>
    </row>
    <row r="272">
      <c r="O272" s="21"/>
    </row>
    <row r="273">
      <c r="O273" s="21"/>
    </row>
    <row r="274">
      <c r="O274" s="21"/>
    </row>
    <row r="275">
      <c r="O275" s="21"/>
    </row>
    <row r="276">
      <c r="O276" s="21"/>
    </row>
    <row r="277">
      <c r="O277" s="21"/>
    </row>
    <row r="278">
      <c r="O278" s="21"/>
    </row>
    <row r="279">
      <c r="O279" s="21"/>
    </row>
    <row r="280">
      <c r="O280" s="21"/>
    </row>
    <row r="281">
      <c r="O281" s="21"/>
    </row>
    <row r="282">
      <c r="O282" s="21"/>
    </row>
    <row r="283">
      <c r="O283" s="21"/>
    </row>
    <row r="284">
      <c r="O284" s="21"/>
    </row>
    <row r="285">
      <c r="O285" s="21"/>
    </row>
    <row r="286">
      <c r="O286" s="21"/>
    </row>
    <row r="287">
      <c r="O287" s="21"/>
    </row>
    <row r="288">
      <c r="O288" s="21"/>
    </row>
    <row r="289">
      <c r="O289" s="21"/>
    </row>
    <row r="290">
      <c r="O290" s="21"/>
    </row>
    <row r="291">
      <c r="O291" s="21"/>
    </row>
    <row r="292">
      <c r="O292" s="21"/>
    </row>
    <row r="293">
      <c r="O293" s="21"/>
    </row>
    <row r="294">
      <c r="O294" s="21"/>
    </row>
    <row r="295">
      <c r="O295" s="21"/>
    </row>
    <row r="296">
      <c r="O296" s="21"/>
    </row>
    <row r="297">
      <c r="O297" s="21"/>
    </row>
    <row r="298">
      <c r="O298" s="21"/>
    </row>
    <row r="299">
      <c r="O299" s="21"/>
    </row>
    <row r="300">
      <c r="O300" s="21"/>
    </row>
    <row r="301">
      <c r="O301" s="21"/>
    </row>
    <row r="302">
      <c r="O302" s="21"/>
    </row>
    <row r="303">
      <c r="O303" s="21"/>
    </row>
    <row r="304">
      <c r="O304" s="21"/>
    </row>
    <row r="305">
      <c r="O305" s="21"/>
    </row>
    <row r="306">
      <c r="O306" s="21"/>
    </row>
    <row r="307">
      <c r="O307" s="21"/>
    </row>
    <row r="308">
      <c r="O308" s="21"/>
    </row>
    <row r="309">
      <c r="O309" s="21"/>
    </row>
    <row r="310">
      <c r="O310" s="21"/>
    </row>
    <row r="311">
      <c r="O311" s="21"/>
    </row>
    <row r="312">
      <c r="O312" s="21"/>
    </row>
    <row r="313">
      <c r="O313" s="21"/>
    </row>
    <row r="314">
      <c r="O314" s="21"/>
    </row>
    <row r="315">
      <c r="O315" s="21"/>
    </row>
    <row r="316">
      <c r="O316" s="21"/>
    </row>
    <row r="317">
      <c r="O317" s="21"/>
    </row>
    <row r="318">
      <c r="O318" s="21"/>
    </row>
    <row r="319">
      <c r="O319" s="21"/>
    </row>
    <row r="320">
      <c r="O320" s="21"/>
    </row>
    <row r="321">
      <c r="O321" s="21"/>
    </row>
    <row r="322">
      <c r="O322" s="21"/>
    </row>
    <row r="323">
      <c r="O323" s="21"/>
    </row>
    <row r="324">
      <c r="O324" s="21"/>
    </row>
    <row r="325">
      <c r="O325" s="21"/>
    </row>
    <row r="326">
      <c r="O326" s="21"/>
    </row>
    <row r="327">
      <c r="O327" s="21"/>
    </row>
    <row r="328">
      <c r="O328" s="21"/>
    </row>
    <row r="329">
      <c r="O329" s="21"/>
    </row>
    <row r="330">
      <c r="O330" s="21"/>
    </row>
    <row r="331">
      <c r="O331" s="21"/>
    </row>
    <row r="332">
      <c r="O332" s="21"/>
    </row>
    <row r="333">
      <c r="O333" s="21"/>
    </row>
    <row r="334">
      <c r="O334" s="21"/>
    </row>
    <row r="335">
      <c r="O335" s="21"/>
    </row>
    <row r="336">
      <c r="O336" s="21"/>
    </row>
    <row r="337">
      <c r="O337" s="21"/>
    </row>
    <row r="338">
      <c r="O338" s="21"/>
    </row>
    <row r="339">
      <c r="O339" s="21"/>
    </row>
    <row r="340">
      <c r="O340" s="21"/>
    </row>
    <row r="341">
      <c r="O341" s="21"/>
    </row>
    <row r="342">
      <c r="O342" s="21"/>
    </row>
    <row r="343">
      <c r="O343" s="21"/>
    </row>
    <row r="344">
      <c r="O344" s="21"/>
    </row>
    <row r="345">
      <c r="O345" s="21"/>
    </row>
    <row r="346">
      <c r="O346" s="21"/>
    </row>
    <row r="347">
      <c r="O347" s="21"/>
    </row>
    <row r="348">
      <c r="O348" s="21"/>
    </row>
    <row r="349">
      <c r="O349" s="21"/>
    </row>
    <row r="350">
      <c r="O350" s="21"/>
    </row>
    <row r="351">
      <c r="O351" s="21"/>
    </row>
    <row r="352">
      <c r="O352" s="21"/>
    </row>
    <row r="353">
      <c r="O353" s="21"/>
    </row>
    <row r="354">
      <c r="O354" s="21"/>
    </row>
    <row r="355">
      <c r="O355" s="21"/>
    </row>
    <row r="356">
      <c r="O356" s="21"/>
    </row>
    <row r="357">
      <c r="O357" s="21"/>
    </row>
    <row r="358">
      <c r="O358" s="21"/>
    </row>
    <row r="359">
      <c r="O359" s="21"/>
    </row>
    <row r="360">
      <c r="O360" s="21"/>
    </row>
    <row r="361">
      <c r="O361" s="21"/>
    </row>
    <row r="362">
      <c r="O362" s="21"/>
    </row>
    <row r="363">
      <c r="O363" s="21"/>
    </row>
    <row r="364">
      <c r="O364" s="21"/>
    </row>
    <row r="365">
      <c r="O365" s="21"/>
    </row>
    <row r="366">
      <c r="O366" s="21"/>
    </row>
    <row r="367">
      <c r="O367" s="21"/>
    </row>
    <row r="368">
      <c r="O368" s="21"/>
    </row>
    <row r="369">
      <c r="O369" s="21"/>
    </row>
    <row r="370">
      <c r="O370" s="21"/>
    </row>
    <row r="371">
      <c r="O371" s="21"/>
    </row>
    <row r="372">
      <c r="O372" s="21"/>
    </row>
    <row r="373">
      <c r="O373" s="21"/>
    </row>
    <row r="374">
      <c r="O374" s="21"/>
    </row>
    <row r="375">
      <c r="O375" s="21"/>
    </row>
    <row r="376">
      <c r="O376" s="21"/>
    </row>
    <row r="377">
      <c r="O377" s="21"/>
    </row>
    <row r="378">
      <c r="O378" s="21"/>
    </row>
    <row r="379">
      <c r="O379" s="21"/>
    </row>
    <row r="380">
      <c r="O380" s="21"/>
    </row>
    <row r="381">
      <c r="O381" s="21"/>
    </row>
    <row r="382">
      <c r="O382" s="21"/>
    </row>
    <row r="383">
      <c r="O383" s="21"/>
    </row>
    <row r="384">
      <c r="O384" s="21"/>
    </row>
    <row r="385">
      <c r="O385" s="21"/>
    </row>
    <row r="386">
      <c r="O386" s="21"/>
    </row>
    <row r="387">
      <c r="O387" s="21"/>
    </row>
    <row r="388">
      <c r="O388" s="21"/>
    </row>
    <row r="389">
      <c r="O389" s="21"/>
    </row>
    <row r="390">
      <c r="O390" s="21"/>
    </row>
    <row r="391">
      <c r="O391" s="21"/>
    </row>
    <row r="392">
      <c r="O392" s="21"/>
    </row>
    <row r="393">
      <c r="O393" s="21"/>
    </row>
    <row r="394">
      <c r="O394" s="21"/>
    </row>
    <row r="395">
      <c r="O395" s="21"/>
    </row>
    <row r="396">
      <c r="O396" s="21"/>
    </row>
    <row r="397">
      <c r="O397" s="21"/>
    </row>
    <row r="398">
      <c r="O398" s="21"/>
    </row>
    <row r="399">
      <c r="O399" s="21"/>
    </row>
    <row r="400">
      <c r="O400" s="21"/>
    </row>
    <row r="401">
      <c r="O401" s="21"/>
    </row>
    <row r="402">
      <c r="O402" s="21"/>
    </row>
    <row r="403">
      <c r="O403" s="21"/>
    </row>
    <row r="404">
      <c r="O404" s="21"/>
    </row>
    <row r="405">
      <c r="O405" s="21"/>
    </row>
    <row r="406">
      <c r="O406" s="21"/>
    </row>
    <row r="407">
      <c r="O407" s="21"/>
    </row>
    <row r="408">
      <c r="O408" s="21"/>
    </row>
    <row r="409">
      <c r="O409" s="21"/>
    </row>
    <row r="410">
      <c r="O410" s="21"/>
    </row>
    <row r="411">
      <c r="O411" s="21"/>
    </row>
    <row r="412">
      <c r="O412" s="21"/>
    </row>
    <row r="413">
      <c r="O413" s="21"/>
    </row>
    <row r="414">
      <c r="O414" s="21"/>
    </row>
    <row r="415">
      <c r="O415" s="21"/>
    </row>
    <row r="416">
      <c r="O416" s="21"/>
    </row>
    <row r="417">
      <c r="O417" s="21"/>
    </row>
    <row r="418">
      <c r="O418" s="21"/>
    </row>
    <row r="419">
      <c r="O419" s="21"/>
    </row>
    <row r="420">
      <c r="O420" s="21"/>
    </row>
    <row r="421">
      <c r="O421" s="21"/>
    </row>
    <row r="422">
      <c r="O422" s="21"/>
    </row>
    <row r="423">
      <c r="O423" s="21"/>
    </row>
    <row r="424">
      <c r="O424" s="21"/>
    </row>
    <row r="425">
      <c r="O425" s="21"/>
    </row>
    <row r="426">
      <c r="O426" s="21"/>
    </row>
    <row r="427">
      <c r="O427" s="21"/>
    </row>
    <row r="428">
      <c r="O428" s="21"/>
    </row>
    <row r="429">
      <c r="O429" s="21"/>
    </row>
    <row r="430">
      <c r="O430" s="21"/>
    </row>
    <row r="431">
      <c r="O431" s="21"/>
    </row>
    <row r="432">
      <c r="O432" s="21"/>
    </row>
    <row r="433">
      <c r="O433" s="21"/>
    </row>
    <row r="434">
      <c r="O434" s="21"/>
    </row>
    <row r="435">
      <c r="O435" s="21"/>
    </row>
    <row r="436">
      <c r="O436" s="21"/>
    </row>
    <row r="437">
      <c r="O437" s="21"/>
    </row>
    <row r="438">
      <c r="O438" s="21"/>
    </row>
    <row r="439">
      <c r="O439" s="21"/>
    </row>
    <row r="440">
      <c r="O440" s="21"/>
    </row>
    <row r="441">
      <c r="O441" s="21"/>
    </row>
    <row r="442">
      <c r="O442" s="21"/>
    </row>
    <row r="443">
      <c r="O443" s="21"/>
    </row>
    <row r="444">
      <c r="O444" s="21"/>
    </row>
    <row r="445">
      <c r="O445" s="21"/>
    </row>
    <row r="446">
      <c r="O446" s="21"/>
    </row>
    <row r="447">
      <c r="O447" s="21"/>
    </row>
    <row r="448">
      <c r="O448" s="21"/>
    </row>
    <row r="449">
      <c r="O449" s="21"/>
    </row>
    <row r="450">
      <c r="O450" s="21"/>
    </row>
    <row r="451">
      <c r="O451" s="21"/>
    </row>
    <row r="452">
      <c r="O452" s="21"/>
    </row>
    <row r="453">
      <c r="O453" s="21"/>
    </row>
    <row r="454">
      <c r="O454" s="21"/>
    </row>
    <row r="455">
      <c r="O455" s="21"/>
    </row>
    <row r="456">
      <c r="O456" s="21"/>
    </row>
    <row r="457">
      <c r="O457" s="21"/>
    </row>
    <row r="458">
      <c r="O458" s="21"/>
    </row>
    <row r="459">
      <c r="O459" s="21"/>
    </row>
    <row r="460">
      <c r="O460" s="21"/>
    </row>
    <row r="461">
      <c r="O461" s="21"/>
    </row>
    <row r="462">
      <c r="O462" s="21"/>
    </row>
    <row r="463">
      <c r="O463" s="21"/>
    </row>
    <row r="464">
      <c r="O464" s="21"/>
    </row>
    <row r="465">
      <c r="O465" s="21"/>
    </row>
    <row r="466">
      <c r="O466" s="21"/>
    </row>
    <row r="467">
      <c r="O467" s="21"/>
    </row>
    <row r="468">
      <c r="O468" s="21"/>
    </row>
    <row r="469">
      <c r="O469" s="21"/>
    </row>
    <row r="470">
      <c r="O470" s="21"/>
    </row>
    <row r="471">
      <c r="O471" s="21"/>
    </row>
    <row r="472">
      <c r="O472" s="21"/>
    </row>
    <row r="473">
      <c r="O473" s="21"/>
    </row>
    <row r="474">
      <c r="O474" s="21"/>
    </row>
    <row r="475">
      <c r="O475" s="21"/>
    </row>
    <row r="476">
      <c r="O476" s="21"/>
    </row>
    <row r="477">
      <c r="O477" s="21"/>
    </row>
    <row r="478">
      <c r="O478" s="21"/>
    </row>
    <row r="479">
      <c r="O479" s="21"/>
    </row>
    <row r="480">
      <c r="O480" s="21"/>
    </row>
    <row r="481">
      <c r="O481" s="21"/>
    </row>
    <row r="482">
      <c r="O482" s="21"/>
    </row>
    <row r="483">
      <c r="O483" s="21"/>
    </row>
    <row r="484">
      <c r="O484" s="21"/>
    </row>
    <row r="485">
      <c r="O485" s="21"/>
    </row>
    <row r="486">
      <c r="O486" s="21"/>
    </row>
    <row r="487">
      <c r="O487" s="21"/>
    </row>
    <row r="488">
      <c r="O488" s="21"/>
    </row>
    <row r="489">
      <c r="O489" s="21"/>
    </row>
    <row r="490">
      <c r="O490" s="21"/>
    </row>
    <row r="491">
      <c r="O491" s="21"/>
    </row>
    <row r="492">
      <c r="O492" s="21"/>
    </row>
    <row r="493">
      <c r="O493" s="21"/>
    </row>
    <row r="494">
      <c r="O494" s="21"/>
    </row>
    <row r="495">
      <c r="O495" s="21"/>
    </row>
    <row r="496">
      <c r="O496" s="21"/>
    </row>
    <row r="497">
      <c r="O497" s="21"/>
    </row>
    <row r="498">
      <c r="O498" s="21"/>
    </row>
    <row r="499">
      <c r="O499" s="21"/>
    </row>
    <row r="500">
      <c r="O500" s="21"/>
    </row>
    <row r="501">
      <c r="O501" s="21"/>
    </row>
    <row r="502">
      <c r="O502" s="21"/>
    </row>
    <row r="503">
      <c r="O503" s="21"/>
    </row>
    <row r="504">
      <c r="O504" s="21"/>
    </row>
    <row r="505">
      <c r="O505" s="21"/>
    </row>
    <row r="506">
      <c r="O506" s="21"/>
    </row>
    <row r="507">
      <c r="O507" s="21"/>
    </row>
    <row r="508">
      <c r="O508" s="21"/>
    </row>
    <row r="509">
      <c r="O509" s="21"/>
    </row>
    <row r="510">
      <c r="O510" s="21"/>
    </row>
    <row r="511">
      <c r="O511" s="21"/>
    </row>
    <row r="512">
      <c r="O512" s="21"/>
    </row>
    <row r="513">
      <c r="O513" s="21"/>
    </row>
    <row r="514">
      <c r="O514" s="21"/>
    </row>
    <row r="515">
      <c r="O515" s="21"/>
    </row>
    <row r="516">
      <c r="O516" s="21"/>
    </row>
    <row r="517">
      <c r="O517" s="21"/>
    </row>
    <row r="518">
      <c r="O518" s="21"/>
    </row>
    <row r="519">
      <c r="O519" s="21"/>
    </row>
    <row r="520">
      <c r="O520" s="21"/>
    </row>
    <row r="521">
      <c r="O521" s="21"/>
    </row>
    <row r="522">
      <c r="O522" s="21"/>
    </row>
    <row r="523">
      <c r="O523" s="21"/>
    </row>
    <row r="524">
      <c r="O524" s="21"/>
    </row>
    <row r="525">
      <c r="O525" s="21"/>
    </row>
    <row r="526">
      <c r="O526" s="21"/>
    </row>
    <row r="527">
      <c r="O527" s="21"/>
    </row>
    <row r="528">
      <c r="O528" s="21"/>
    </row>
    <row r="529">
      <c r="O529" s="21"/>
    </row>
    <row r="530">
      <c r="O530" s="21"/>
    </row>
    <row r="531">
      <c r="O531" s="21"/>
    </row>
    <row r="532">
      <c r="O532" s="21"/>
    </row>
    <row r="533">
      <c r="O533" s="21"/>
    </row>
    <row r="534">
      <c r="O534" s="21"/>
    </row>
    <row r="535">
      <c r="O535" s="21"/>
    </row>
    <row r="536">
      <c r="O536" s="21"/>
    </row>
    <row r="537">
      <c r="O537" s="21"/>
    </row>
    <row r="538">
      <c r="O538" s="21"/>
    </row>
    <row r="539">
      <c r="O539" s="21"/>
    </row>
    <row r="540">
      <c r="O540" s="21"/>
    </row>
    <row r="541">
      <c r="O541" s="21"/>
    </row>
    <row r="542">
      <c r="O542" s="21"/>
    </row>
    <row r="543">
      <c r="O543" s="21"/>
    </row>
    <row r="544">
      <c r="O544" s="21"/>
    </row>
    <row r="545">
      <c r="O545" s="21"/>
    </row>
    <row r="546">
      <c r="O546" s="21"/>
    </row>
    <row r="547">
      <c r="O547" s="21"/>
    </row>
    <row r="548">
      <c r="O548" s="21"/>
    </row>
    <row r="549">
      <c r="O549" s="21"/>
    </row>
    <row r="550">
      <c r="O550" s="21"/>
    </row>
    <row r="551">
      <c r="O551" s="21"/>
    </row>
    <row r="552">
      <c r="O552" s="21"/>
    </row>
    <row r="553">
      <c r="O553" s="21"/>
    </row>
    <row r="554">
      <c r="O554" s="21"/>
    </row>
    <row r="555">
      <c r="O555" s="21"/>
    </row>
    <row r="556">
      <c r="O556" s="21"/>
    </row>
    <row r="557">
      <c r="O557" s="21"/>
    </row>
    <row r="558">
      <c r="O558" s="21"/>
    </row>
    <row r="559">
      <c r="O559" s="21"/>
    </row>
    <row r="560">
      <c r="O560" s="21"/>
    </row>
    <row r="561">
      <c r="O561" s="21"/>
    </row>
    <row r="562">
      <c r="O562" s="21"/>
    </row>
    <row r="563">
      <c r="O563" s="21"/>
    </row>
    <row r="564">
      <c r="O564" s="21"/>
    </row>
    <row r="565">
      <c r="O565" s="21"/>
    </row>
    <row r="566">
      <c r="O566" s="21"/>
    </row>
    <row r="567">
      <c r="O567" s="21"/>
    </row>
    <row r="568">
      <c r="O568" s="21"/>
    </row>
    <row r="569">
      <c r="O569" s="21"/>
    </row>
    <row r="570">
      <c r="O570" s="21"/>
    </row>
    <row r="571">
      <c r="O571" s="21"/>
    </row>
    <row r="572">
      <c r="O572" s="21"/>
    </row>
    <row r="573">
      <c r="O573" s="21"/>
    </row>
    <row r="574">
      <c r="O574" s="21"/>
    </row>
    <row r="575">
      <c r="O575" s="21"/>
    </row>
    <row r="576">
      <c r="O576" s="21"/>
    </row>
    <row r="577">
      <c r="O577" s="21"/>
    </row>
    <row r="578">
      <c r="O578" s="21"/>
    </row>
    <row r="579">
      <c r="O579" s="21"/>
    </row>
    <row r="580">
      <c r="O580" s="21"/>
    </row>
    <row r="581">
      <c r="O581" s="21"/>
    </row>
    <row r="582">
      <c r="O582" s="21"/>
    </row>
    <row r="583">
      <c r="O583" s="21"/>
    </row>
    <row r="584">
      <c r="O584" s="21"/>
    </row>
    <row r="585">
      <c r="O585" s="21"/>
    </row>
    <row r="586">
      <c r="O586" s="21"/>
    </row>
    <row r="587">
      <c r="O587" s="21"/>
    </row>
    <row r="588">
      <c r="O588" s="21"/>
    </row>
    <row r="589">
      <c r="O589" s="21"/>
    </row>
    <row r="590">
      <c r="O590" s="21"/>
    </row>
    <row r="591">
      <c r="O591" s="21"/>
    </row>
    <row r="592">
      <c r="O592" s="21"/>
    </row>
    <row r="593">
      <c r="O593" s="21"/>
    </row>
    <row r="594">
      <c r="O594" s="21"/>
    </row>
    <row r="595">
      <c r="O595" s="21"/>
    </row>
    <row r="596">
      <c r="O596" s="21"/>
    </row>
    <row r="597">
      <c r="O597" s="21"/>
    </row>
    <row r="598">
      <c r="O598" s="21"/>
    </row>
    <row r="599">
      <c r="O599" s="21"/>
    </row>
    <row r="600">
      <c r="O600" s="21"/>
    </row>
    <row r="601">
      <c r="O601" s="21"/>
    </row>
    <row r="602">
      <c r="O602" s="21"/>
    </row>
    <row r="603">
      <c r="O603" s="21"/>
    </row>
    <row r="604">
      <c r="O604" s="21"/>
    </row>
    <row r="605">
      <c r="O605" s="21"/>
    </row>
    <row r="606">
      <c r="O606" s="21"/>
    </row>
    <row r="607">
      <c r="O607" s="21"/>
    </row>
    <row r="608">
      <c r="O608" s="21"/>
    </row>
    <row r="609">
      <c r="O609" s="21"/>
    </row>
    <row r="610">
      <c r="O610" s="21"/>
    </row>
    <row r="611">
      <c r="O611" s="21"/>
    </row>
    <row r="612">
      <c r="O612" s="21"/>
    </row>
    <row r="613">
      <c r="O613" s="21"/>
    </row>
    <row r="614">
      <c r="O614" s="21"/>
    </row>
    <row r="615">
      <c r="O615" s="21"/>
    </row>
    <row r="616">
      <c r="O616" s="21"/>
    </row>
    <row r="617">
      <c r="O617" s="21"/>
    </row>
    <row r="618">
      <c r="O618" s="21"/>
    </row>
    <row r="619">
      <c r="O619" s="21"/>
    </row>
    <row r="620">
      <c r="O620" s="21"/>
    </row>
    <row r="621">
      <c r="O621" s="21"/>
    </row>
    <row r="622">
      <c r="O622" s="21"/>
    </row>
    <row r="623">
      <c r="O623" s="21"/>
    </row>
    <row r="624">
      <c r="O624" s="21"/>
    </row>
    <row r="625">
      <c r="O625" s="21"/>
    </row>
    <row r="626">
      <c r="O626" s="21"/>
    </row>
    <row r="627">
      <c r="O627" s="21"/>
    </row>
    <row r="628">
      <c r="O628" s="21"/>
    </row>
    <row r="629">
      <c r="O629" s="21"/>
    </row>
    <row r="630">
      <c r="O630" s="21"/>
    </row>
    <row r="631">
      <c r="O631" s="21"/>
    </row>
    <row r="632">
      <c r="O632" s="21"/>
    </row>
    <row r="633">
      <c r="O633" s="21"/>
    </row>
    <row r="634">
      <c r="O634" s="21"/>
    </row>
    <row r="635">
      <c r="O635" s="21"/>
    </row>
    <row r="636">
      <c r="O636" s="21"/>
    </row>
    <row r="637">
      <c r="O637" s="21"/>
    </row>
    <row r="638">
      <c r="O638" s="21"/>
    </row>
    <row r="639">
      <c r="O639" s="21"/>
    </row>
    <row r="640">
      <c r="O640" s="21"/>
    </row>
    <row r="641">
      <c r="O641" s="21"/>
    </row>
    <row r="642">
      <c r="O642" s="21"/>
    </row>
    <row r="643">
      <c r="O643" s="21"/>
    </row>
    <row r="644">
      <c r="O644" s="21"/>
    </row>
    <row r="645">
      <c r="O645" s="21"/>
    </row>
    <row r="646">
      <c r="O646" s="21"/>
    </row>
    <row r="647">
      <c r="O647" s="21"/>
    </row>
    <row r="648">
      <c r="O648" s="21"/>
    </row>
    <row r="649">
      <c r="O649" s="21"/>
    </row>
    <row r="650">
      <c r="O650" s="21"/>
    </row>
    <row r="651">
      <c r="O651" s="21"/>
    </row>
    <row r="652">
      <c r="O652" s="21"/>
    </row>
    <row r="653">
      <c r="O653" s="21"/>
    </row>
    <row r="654">
      <c r="O654" s="21"/>
    </row>
    <row r="655">
      <c r="O655" s="21"/>
    </row>
    <row r="656">
      <c r="O656" s="21"/>
    </row>
    <row r="657">
      <c r="O657" s="21"/>
    </row>
    <row r="658">
      <c r="O658" s="21"/>
    </row>
    <row r="659">
      <c r="O659" s="21"/>
    </row>
    <row r="660">
      <c r="O660" s="21"/>
    </row>
    <row r="661">
      <c r="O661" s="21"/>
    </row>
    <row r="662">
      <c r="O662" s="21"/>
    </row>
    <row r="663">
      <c r="O663" s="21"/>
    </row>
    <row r="664">
      <c r="O664" s="21"/>
    </row>
    <row r="665">
      <c r="O665" s="21"/>
    </row>
    <row r="666">
      <c r="O666" s="21"/>
    </row>
    <row r="667">
      <c r="O667" s="21"/>
    </row>
    <row r="668">
      <c r="O668" s="21"/>
    </row>
    <row r="669">
      <c r="O669" s="21"/>
    </row>
    <row r="670">
      <c r="O670" s="21"/>
    </row>
    <row r="671">
      <c r="O671" s="21"/>
    </row>
    <row r="672">
      <c r="O672" s="21"/>
    </row>
    <row r="673">
      <c r="O673" s="21"/>
    </row>
    <row r="674">
      <c r="O674" s="21"/>
    </row>
    <row r="675">
      <c r="O675" s="21"/>
    </row>
    <row r="676">
      <c r="O676" s="21"/>
    </row>
    <row r="677">
      <c r="O677" s="21"/>
    </row>
    <row r="678">
      <c r="O678" s="21"/>
    </row>
    <row r="679">
      <c r="O679" s="21"/>
    </row>
    <row r="680">
      <c r="O680" s="21"/>
    </row>
    <row r="681">
      <c r="O681" s="21"/>
    </row>
    <row r="682">
      <c r="O682" s="21"/>
    </row>
    <row r="683">
      <c r="O683" s="21"/>
    </row>
    <row r="684">
      <c r="O684" s="21"/>
    </row>
    <row r="685">
      <c r="O685" s="21"/>
    </row>
    <row r="686">
      <c r="O686" s="21"/>
    </row>
    <row r="687">
      <c r="O687" s="21"/>
    </row>
    <row r="688">
      <c r="O688" s="21"/>
    </row>
    <row r="689">
      <c r="O689" s="21"/>
    </row>
    <row r="690">
      <c r="O690" s="21"/>
    </row>
    <row r="691">
      <c r="O691" s="21"/>
    </row>
    <row r="692">
      <c r="O692" s="21"/>
    </row>
    <row r="693">
      <c r="O693" s="21"/>
    </row>
    <row r="694">
      <c r="O694" s="21"/>
    </row>
    <row r="695">
      <c r="O695" s="21"/>
    </row>
    <row r="696">
      <c r="O696" s="21"/>
    </row>
    <row r="697">
      <c r="O697" s="21"/>
    </row>
    <row r="698">
      <c r="O698" s="21"/>
    </row>
    <row r="699">
      <c r="O699" s="21"/>
    </row>
    <row r="700">
      <c r="O700" s="21"/>
    </row>
    <row r="701">
      <c r="O701" s="21"/>
    </row>
    <row r="702">
      <c r="O702" s="21"/>
    </row>
    <row r="703">
      <c r="O703" s="21"/>
    </row>
    <row r="704">
      <c r="O704" s="21"/>
    </row>
    <row r="705">
      <c r="O705" s="21"/>
    </row>
    <row r="706">
      <c r="O706" s="21"/>
    </row>
    <row r="707">
      <c r="O707" s="21"/>
    </row>
    <row r="708">
      <c r="O708" s="21"/>
    </row>
    <row r="709">
      <c r="O709" s="21"/>
    </row>
    <row r="710">
      <c r="O710" s="21"/>
    </row>
    <row r="711">
      <c r="O711" s="21"/>
    </row>
    <row r="712">
      <c r="O712" s="21"/>
    </row>
    <row r="713">
      <c r="O713" s="21"/>
    </row>
    <row r="714">
      <c r="O714" s="21"/>
    </row>
    <row r="715">
      <c r="O715" s="21"/>
    </row>
    <row r="716">
      <c r="O716" s="21"/>
    </row>
    <row r="717">
      <c r="O717" s="21"/>
    </row>
    <row r="718">
      <c r="O718" s="21"/>
    </row>
    <row r="719">
      <c r="O719" s="21"/>
    </row>
    <row r="720">
      <c r="O720" s="21"/>
    </row>
    <row r="721">
      <c r="O721" s="21"/>
    </row>
    <row r="722">
      <c r="O722" s="21"/>
    </row>
    <row r="723">
      <c r="O723" s="21"/>
    </row>
    <row r="724">
      <c r="O724" s="21"/>
    </row>
    <row r="725">
      <c r="O725" s="21"/>
    </row>
    <row r="726">
      <c r="O726" s="21"/>
    </row>
    <row r="727">
      <c r="O727" s="21"/>
    </row>
    <row r="728">
      <c r="O728" s="21"/>
    </row>
    <row r="729">
      <c r="O729" s="21"/>
    </row>
    <row r="730">
      <c r="O730" s="21"/>
    </row>
    <row r="731">
      <c r="O731" s="21"/>
    </row>
    <row r="732">
      <c r="O732" s="21"/>
    </row>
    <row r="733">
      <c r="O733" s="21"/>
    </row>
    <row r="734">
      <c r="O734" s="21"/>
    </row>
    <row r="735">
      <c r="O735" s="21"/>
    </row>
    <row r="736">
      <c r="O736" s="21"/>
    </row>
    <row r="737">
      <c r="O737" s="21"/>
    </row>
    <row r="738">
      <c r="O738" s="21"/>
    </row>
    <row r="739">
      <c r="O739" s="21"/>
    </row>
    <row r="740">
      <c r="O740" s="21"/>
    </row>
    <row r="741">
      <c r="O741" s="21"/>
    </row>
    <row r="742">
      <c r="O742" s="21"/>
    </row>
    <row r="743">
      <c r="O743" s="21"/>
    </row>
    <row r="744">
      <c r="O744" s="21"/>
    </row>
    <row r="745">
      <c r="O745" s="21"/>
    </row>
    <row r="746">
      <c r="O746" s="21"/>
    </row>
    <row r="747">
      <c r="O747" s="21"/>
    </row>
    <row r="748">
      <c r="O748" s="21"/>
    </row>
    <row r="749">
      <c r="O749" s="21"/>
    </row>
    <row r="750">
      <c r="O750" s="21"/>
    </row>
    <row r="751">
      <c r="O751" s="21"/>
    </row>
    <row r="752">
      <c r="O752" s="21"/>
    </row>
    <row r="753">
      <c r="O753" s="21"/>
    </row>
    <row r="754">
      <c r="O754" s="21"/>
    </row>
    <row r="755">
      <c r="O755" s="21"/>
    </row>
    <row r="756">
      <c r="O756" s="21"/>
    </row>
    <row r="757">
      <c r="O757" s="21"/>
    </row>
    <row r="758">
      <c r="O758" s="21"/>
    </row>
    <row r="759">
      <c r="O759" s="21"/>
    </row>
    <row r="760">
      <c r="O760" s="21"/>
    </row>
    <row r="761">
      <c r="O761" s="21"/>
    </row>
    <row r="762">
      <c r="O762" s="21"/>
    </row>
    <row r="763">
      <c r="O763" s="21"/>
    </row>
    <row r="764">
      <c r="O764" s="21"/>
    </row>
    <row r="765">
      <c r="O765" s="21"/>
    </row>
    <row r="766">
      <c r="O766" s="21"/>
    </row>
    <row r="767">
      <c r="O767" s="21"/>
    </row>
    <row r="768">
      <c r="O768" s="21"/>
    </row>
    <row r="769">
      <c r="O769" s="21"/>
    </row>
    <row r="770">
      <c r="O770" s="21"/>
    </row>
    <row r="771">
      <c r="O771" s="21"/>
    </row>
    <row r="772">
      <c r="O772" s="21"/>
    </row>
    <row r="773">
      <c r="O773" s="21"/>
    </row>
    <row r="774">
      <c r="O774" s="21"/>
    </row>
    <row r="775">
      <c r="O775" s="21"/>
    </row>
    <row r="776">
      <c r="O776" s="21"/>
    </row>
    <row r="777">
      <c r="O777" s="21"/>
    </row>
    <row r="778">
      <c r="O778" s="21"/>
    </row>
    <row r="779">
      <c r="O779" s="21"/>
    </row>
    <row r="780">
      <c r="O780" s="21"/>
    </row>
    <row r="781">
      <c r="O781" s="21"/>
    </row>
    <row r="782">
      <c r="O782" s="21"/>
    </row>
    <row r="783">
      <c r="O783" s="21"/>
    </row>
    <row r="784">
      <c r="O784" s="21"/>
    </row>
    <row r="785">
      <c r="O785" s="21"/>
    </row>
    <row r="786">
      <c r="O786" s="21"/>
    </row>
    <row r="787">
      <c r="O787" s="21"/>
    </row>
    <row r="788">
      <c r="O788" s="21"/>
    </row>
    <row r="789">
      <c r="O789" s="21"/>
    </row>
    <row r="790">
      <c r="O790" s="21"/>
    </row>
    <row r="791">
      <c r="O791" s="21"/>
    </row>
    <row r="792">
      <c r="O792" s="21"/>
    </row>
    <row r="793">
      <c r="O793" s="21"/>
    </row>
    <row r="794">
      <c r="O794" s="21"/>
    </row>
    <row r="795">
      <c r="O795" s="21"/>
    </row>
    <row r="796">
      <c r="O796" s="21"/>
    </row>
    <row r="797">
      <c r="O797" s="21"/>
    </row>
    <row r="798">
      <c r="O798" s="21"/>
    </row>
    <row r="799">
      <c r="O799" s="21"/>
    </row>
    <row r="800">
      <c r="O800" s="21"/>
    </row>
    <row r="801">
      <c r="O801" s="21"/>
    </row>
    <row r="802">
      <c r="O802" s="21"/>
    </row>
    <row r="803">
      <c r="O803" s="21"/>
    </row>
    <row r="804">
      <c r="O804" s="21"/>
    </row>
    <row r="805">
      <c r="O805" s="21"/>
    </row>
    <row r="806">
      <c r="O806" s="21"/>
    </row>
    <row r="807">
      <c r="O807" s="21"/>
    </row>
    <row r="808">
      <c r="O808" s="21"/>
    </row>
    <row r="809">
      <c r="O809" s="21"/>
    </row>
    <row r="810">
      <c r="O810" s="21"/>
    </row>
    <row r="811">
      <c r="O811" s="21"/>
    </row>
    <row r="812">
      <c r="O812" s="21"/>
    </row>
    <row r="813">
      <c r="O813" s="21"/>
    </row>
    <row r="814">
      <c r="O814" s="21"/>
    </row>
    <row r="815">
      <c r="O815" s="21"/>
    </row>
    <row r="816">
      <c r="O816" s="21"/>
    </row>
    <row r="817">
      <c r="O817" s="21"/>
    </row>
    <row r="818">
      <c r="O818" s="21"/>
    </row>
    <row r="819">
      <c r="O819" s="21"/>
    </row>
    <row r="820">
      <c r="O820" s="21"/>
    </row>
    <row r="821">
      <c r="O821" s="21"/>
    </row>
    <row r="822">
      <c r="O822" s="21"/>
    </row>
    <row r="823">
      <c r="O823" s="21"/>
    </row>
    <row r="824">
      <c r="O824" s="21"/>
    </row>
    <row r="825">
      <c r="O825" s="21"/>
    </row>
    <row r="826">
      <c r="O826" s="21"/>
    </row>
    <row r="827">
      <c r="O827" s="21"/>
    </row>
    <row r="828">
      <c r="O828" s="21"/>
    </row>
    <row r="829">
      <c r="O829" s="21"/>
    </row>
    <row r="830">
      <c r="O830" s="21"/>
    </row>
    <row r="831">
      <c r="O831" s="21"/>
    </row>
    <row r="832">
      <c r="O832" s="21"/>
    </row>
    <row r="833">
      <c r="O833" s="21"/>
    </row>
    <row r="834">
      <c r="O834" s="21"/>
    </row>
    <row r="835">
      <c r="O835" s="21"/>
    </row>
    <row r="836">
      <c r="O836" s="21"/>
    </row>
    <row r="837">
      <c r="O837" s="21"/>
    </row>
    <row r="838">
      <c r="O838" s="21"/>
    </row>
    <row r="839">
      <c r="O839" s="21"/>
    </row>
    <row r="840">
      <c r="O840" s="21"/>
    </row>
    <row r="841">
      <c r="O841" s="21"/>
    </row>
    <row r="842">
      <c r="O842" s="21"/>
    </row>
    <row r="843">
      <c r="O843" s="21"/>
    </row>
    <row r="844">
      <c r="O844" s="21"/>
    </row>
    <row r="845">
      <c r="O845" s="21"/>
    </row>
    <row r="846">
      <c r="O846" s="21"/>
    </row>
    <row r="847">
      <c r="O847" s="21"/>
    </row>
    <row r="848">
      <c r="O848" s="21"/>
    </row>
    <row r="849">
      <c r="O849" s="21"/>
    </row>
    <row r="850">
      <c r="O850" s="21"/>
    </row>
    <row r="851">
      <c r="O851" s="21"/>
    </row>
    <row r="852">
      <c r="O852" s="21"/>
    </row>
    <row r="853">
      <c r="O853" s="21"/>
    </row>
    <row r="854">
      <c r="O854" s="21"/>
    </row>
    <row r="855">
      <c r="O855" s="21"/>
    </row>
    <row r="856">
      <c r="O856" s="21"/>
    </row>
    <row r="857">
      <c r="O857" s="21"/>
    </row>
    <row r="858">
      <c r="O858" s="21"/>
    </row>
    <row r="859">
      <c r="O859" s="21"/>
    </row>
    <row r="860">
      <c r="O860" s="21"/>
    </row>
    <row r="861">
      <c r="O861" s="21"/>
    </row>
    <row r="862">
      <c r="O862" s="21"/>
    </row>
    <row r="863">
      <c r="O863" s="21"/>
    </row>
    <row r="864">
      <c r="O864" s="21"/>
    </row>
    <row r="865">
      <c r="O865" s="21"/>
    </row>
    <row r="866">
      <c r="O866" s="21"/>
    </row>
    <row r="867">
      <c r="O867" s="21"/>
    </row>
    <row r="868">
      <c r="O868" s="21"/>
    </row>
    <row r="869">
      <c r="O869" s="21"/>
    </row>
    <row r="870">
      <c r="O870" s="21"/>
    </row>
    <row r="871">
      <c r="O871" s="21"/>
    </row>
    <row r="872">
      <c r="O872" s="21"/>
    </row>
    <row r="873">
      <c r="O873" s="21"/>
    </row>
    <row r="874">
      <c r="O874" s="21"/>
    </row>
    <row r="875">
      <c r="O875" s="21"/>
    </row>
    <row r="876">
      <c r="O876" s="21"/>
    </row>
    <row r="877">
      <c r="O877" s="21"/>
    </row>
    <row r="878">
      <c r="O878" s="21"/>
    </row>
    <row r="879">
      <c r="O879" s="21"/>
    </row>
    <row r="880">
      <c r="O880" s="21"/>
    </row>
    <row r="881">
      <c r="O881" s="21"/>
    </row>
    <row r="882">
      <c r="O882" s="21"/>
    </row>
    <row r="883">
      <c r="O883" s="21"/>
    </row>
    <row r="884">
      <c r="O884" s="21"/>
    </row>
    <row r="885">
      <c r="O885" s="21"/>
    </row>
    <row r="886">
      <c r="O886" s="21"/>
    </row>
    <row r="887">
      <c r="O887" s="21"/>
    </row>
    <row r="888">
      <c r="O888" s="21"/>
    </row>
    <row r="889">
      <c r="O889" s="21"/>
    </row>
    <row r="890">
      <c r="O890" s="21"/>
    </row>
    <row r="891">
      <c r="O891" s="21"/>
    </row>
    <row r="892">
      <c r="O892" s="21"/>
    </row>
    <row r="893">
      <c r="O893" s="21"/>
    </row>
    <row r="894">
      <c r="O894" s="21"/>
    </row>
    <row r="895">
      <c r="O895" s="21"/>
    </row>
    <row r="896">
      <c r="O896" s="21"/>
    </row>
    <row r="897">
      <c r="O897" s="21"/>
    </row>
    <row r="898">
      <c r="O898" s="21"/>
    </row>
    <row r="899">
      <c r="O899" s="21"/>
    </row>
    <row r="900">
      <c r="O900" s="21"/>
    </row>
    <row r="901">
      <c r="O901" s="21"/>
    </row>
    <row r="902">
      <c r="O902" s="21"/>
    </row>
    <row r="903">
      <c r="O903" s="21"/>
    </row>
    <row r="904">
      <c r="O904" s="21"/>
    </row>
    <row r="905">
      <c r="O905" s="21"/>
    </row>
    <row r="906">
      <c r="O906" s="21"/>
    </row>
    <row r="907">
      <c r="O907" s="21"/>
    </row>
    <row r="908">
      <c r="O908" s="21"/>
    </row>
    <row r="909">
      <c r="O909" s="21"/>
    </row>
    <row r="910">
      <c r="O910" s="21"/>
    </row>
    <row r="911">
      <c r="O911" s="21"/>
    </row>
    <row r="912">
      <c r="O912" s="21"/>
    </row>
    <row r="913">
      <c r="O913" s="21"/>
    </row>
    <row r="914">
      <c r="O914" s="21"/>
    </row>
    <row r="915">
      <c r="O915" s="21"/>
    </row>
    <row r="916">
      <c r="O916" s="21"/>
    </row>
    <row r="917">
      <c r="O917" s="21"/>
    </row>
    <row r="918">
      <c r="O918" s="21"/>
    </row>
    <row r="919">
      <c r="O919" s="21"/>
    </row>
    <row r="920">
      <c r="O920" s="21"/>
    </row>
    <row r="921">
      <c r="O921" s="21"/>
    </row>
    <row r="922">
      <c r="O922" s="21"/>
    </row>
    <row r="923">
      <c r="O923" s="21"/>
    </row>
    <row r="924">
      <c r="O924" s="21"/>
    </row>
    <row r="925">
      <c r="O925" s="21"/>
    </row>
    <row r="926">
      <c r="O926" s="21"/>
    </row>
    <row r="927">
      <c r="O927" s="21"/>
    </row>
    <row r="928">
      <c r="O928" s="21"/>
    </row>
    <row r="929">
      <c r="O929" s="21"/>
    </row>
    <row r="930">
      <c r="O930" s="21"/>
    </row>
    <row r="931">
      <c r="O931" s="21"/>
    </row>
    <row r="932">
      <c r="O932" s="21"/>
    </row>
    <row r="933">
      <c r="O933" s="21"/>
    </row>
    <row r="934">
      <c r="O934" s="21"/>
    </row>
    <row r="935">
      <c r="O935" s="21"/>
    </row>
    <row r="936">
      <c r="O936" s="21"/>
    </row>
    <row r="937">
      <c r="O937" s="21"/>
    </row>
    <row r="938">
      <c r="O938" s="21"/>
    </row>
    <row r="939">
      <c r="O939" s="21"/>
    </row>
    <row r="940">
      <c r="O940" s="21"/>
    </row>
    <row r="941">
      <c r="O941" s="21"/>
    </row>
    <row r="942">
      <c r="O942" s="21"/>
    </row>
    <row r="943">
      <c r="O943" s="21"/>
    </row>
    <row r="944">
      <c r="O944" s="21"/>
    </row>
    <row r="945">
      <c r="O945" s="21"/>
    </row>
    <row r="946">
      <c r="O946" s="21"/>
    </row>
    <row r="947">
      <c r="O947" s="21"/>
    </row>
    <row r="948">
      <c r="O948" s="21"/>
    </row>
    <row r="949">
      <c r="O949" s="21"/>
    </row>
    <row r="950">
      <c r="O950" s="21"/>
    </row>
    <row r="951">
      <c r="O951" s="21"/>
    </row>
    <row r="952">
      <c r="O952" s="21"/>
    </row>
    <row r="953">
      <c r="O953" s="21"/>
    </row>
    <row r="954">
      <c r="O954" s="21"/>
    </row>
    <row r="955">
      <c r="O955" s="21"/>
    </row>
    <row r="956">
      <c r="O956" s="21"/>
    </row>
    <row r="957">
      <c r="O957" s="21"/>
    </row>
    <row r="958">
      <c r="O958" s="21"/>
    </row>
    <row r="959">
      <c r="O959" s="21"/>
    </row>
    <row r="960">
      <c r="O960" s="21"/>
    </row>
    <row r="961">
      <c r="O961" s="21"/>
    </row>
    <row r="962">
      <c r="O962" s="21"/>
    </row>
    <row r="963">
      <c r="O963" s="21"/>
    </row>
    <row r="964">
      <c r="O964" s="21"/>
    </row>
    <row r="965">
      <c r="O965" s="21"/>
    </row>
    <row r="966">
      <c r="O966" s="21"/>
    </row>
    <row r="967">
      <c r="O967" s="21"/>
    </row>
    <row r="968">
      <c r="O968" s="21"/>
    </row>
    <row r="969">
      <c r="O969" s="21"/>
    </row>
    <row r="970">
      <c r="O970" s="21"/>
    </row>
    <row r="971">
      <c r="O971" s="21"/>
    </row>
    <row r="972">
      <c r="O972" s="21"/>
    </row>
    <row r="973">
      <c r="O973" s="21"/>
    </row>
    <row r="974">
      <c r="O974" s="21"/>
    </row>
    <row r="975">
      <c r="O975" s="21"/>
    </row>
    <row r="976">
      <c r="O976" s="21"/>
    </row>
    <row r="977">
      <c r="O977" s="21"/>
    </row>
    <row r="978">
      <c r="O978" s="21"/>
    </row>
    <row r="979">
      <c r="O979" s="21"/>
    </row>
    <row r="980">
      <c r="O980" s="21"/>
    </row>
    <row r="981">
      <c r="O981" s="21"/>
    </row>
    <row r="982">
      <c r="O982" s="21"/>
    </row>
    <row r="983">
      <c r="O983" s="21"/>
    </row>
    <row r="984">
      <c r="O984" s="21"/>
    </row>
    <row r="985">
      <c r="O985" s="21"/>
    </row>
    <row r="986">
      <c r="O986" s="21"/>
    </row>
    <row r="987">
      <c r="O987" s="21"/>
    </row>
    <row r="988">
      <c r="O988" s="21"/>
    </row>
    <row r="989">
      <c r="O989" s="21"/>
    </row>
    <row r="990">
      <c r="O990" s="21"/>
    </row>
    <row r="991">
      <c r="O991" s="21"/>
    </row>
    <row r="992">
      <c r="O992" s="21"/>
    </row>
    <row r="993">
      <c r="O993" s="21"/>
    </row>
    <row r="994">
      <c r="O994" s="21"/>
    </row>
    <row r="995">
      <c r="O995" s="21"/>
    </row>
    <row r="996">
      <c r="O996" s="21"/>
    </row>
    <row r="997">
      <c r="O997" s="21"/>
    </row>
    <row r="998">
      <c r="O998" s="21"/>
    </row>
    <row r="999">
      <c r="O999" s="21"/>
    </row>
    <row r="1000">
      <c r="O1000" s="21"/>
    </row>
    <row r="1001">
      <c r="O1001" s="21"/>
    </row>
    <row r="1002">
      <c r="O1002" s="21"/>
    </row>
    <row r="1003">
      <c r="O1003" s="21"/>
    </row>
    <row r="1004">
      <c r="O1004" s="21"/>
    </row>
    <row r="1005">
      <c r="O1005" s="21"/>
    </row>
    <row r="1006">
      <c r="O1006" s="21"/>
    </row>
    <row r="1007">
      <c r="O1007" s="21"/>
    </row>
    <row r="1008">
      <c r="O1008" s="21"/>
    </row>
    <row r="1009">
      <c r="O1009" s="21"/>
    </row>
    <row r="1010">
      <c r="O1010" s="21"/>
    </row>
    <row r="1011">
      <c r="O1011" s="21"/>
    </row>
    <row r="1012">
      <c r="O1012" s="21"/>
    </row>
    <row r="1013">
      <c r="O1013" s="21"/>
    </row>
    <row r="1014">
      <c r="O1014" s="21"/>
    </row>
    <row r="1015">
      <c r="O1015" s="21"/>
    </row>
    <row r="1016">
      <c r="O1016" s="21"/>
    </row>
    <row r="1017">
      <c r="O1017" s="21"/>
    </row>
    <row r="1018">
      <c r="O1018" s="21"/>
    </row>
    <row r="1019">
      <c r="O1019" s="21"/>
    </row>
    <row r="1020">
      <c r="O1020" s="21"/>
    </row>
    <row r="1021">
      <c r="O1021" s="21"/>
    </row>
    <row r="1022">
      <c r="O1022" s="21"/>
    </row>
    <row r="1023">
      <c r="O1023" s="21"/>
    </row>
    <row r="1024">
      <c r="O1024" s="21"/>
    </row>
    <row r="1025">
      <c r="O1025" s="21"/>
    </row>
    <row r="1026">
      <c r="O1026" s="21"/>
    </row>
    <row r="1027">
      <c r="O1027" s="21"/>
    </row>
    <row r="1028">
      <c r="O1028" s="21"/>
    </row>
    <row r="1029">
      <c r="O1029" s="21"/>
    </row>
    <row r="1030">
      <c r="O1030" s="21"/>
    </row>
    <row r="1031">
      <c r="O1031" s="21"/>
    </row>
    <row r="1032">
      <c r="O1032" s="21"/>
    </row>
    <row r="1033">
      <c r="O1033" s="21"/>
    </row>
    <row r="1034">
      <c r="O1034" s="21"/>
    </row>
    <row r="1035">
      <c r="O1035" s="21"/>
    </row>
    <row r="1036">
      <c r="O1036" s="21"/>
    </row>
    <row r="1037">
      <c r="O1037" s="21"/>
    </row>
    <row r="1038">
      <c r="O1038" s="21"/>
    </row>
    <row r="1039">
      <c r="O1039" s="21"/>
    </row>
    <row r="1040">
      <c r="O1040" s="21"/>
    </row>
    <row r="1041">
      <c r="O1041" s="21"/>
    </row>
    <row r="1042">
      <c r="O1042" s="21"/>
    </row>
    <row r="1043">
      <c r="O1043" s="21"/>
    </row>
    <row r="1044">
      <c r="O1044" s="21"/>
    </row>
    <row r="1045">
      <c r="O1045" s="21"/>
    </row>
    <row r="1046">
      <c r="O1046" s="21"/>
    </row>
    <row r="1047">
      <c r="O1047" s="21"/>
    </row>
    <row r="1048">
      <c r="O1048" s="21"/>
    </row>
    <row r="1049">
      <c r="O1049" s="21"/>
    </row>
    <row r="1050">
      <c r="O1050" s="21"/>
    </row>
    <row r="1051">
      <c r="O1051" s="21"/>
    </row>
    <row r="1052">
      <c r="O1052" s="21"/>
    </row>
    <row r="1053">
      <c r="O1053" s="21"/>
    </row>
    <row r="1054">
      <c r="O1054" s="21"/>
    </row>
    <row r="1055">
      <c r="O1055" s="21"/>
    </row>
    <row r="1056">
      <c r="O1056" s="21"/>
    </row>
    <row r="1057">
      <c r="O1057" s="21"/>
    </row>
    <row r="1058">
      <c r="O1058" s="21"/>
    </row>
    <row r="1059">
      <c r="O1059" s="21"/>
    </row>
    <row r="1060">
      <c r="O1060" s="21"/>
    </row>
    <row r="1061">
      <c r="O1061" s="21"/>
    </row>
    <row r="1062">
      <c r="O1062" s="21"/>
    </row>
    <row r="1063">
      <c r="O1063" s="21"/>
    </row>
    <row r="1064">
      <c r="O1064" s="21"/>
    </row>
    <row r="1065">
      <c r="O1065" s="21"/>
    </row>
    <row r="1066">
      <c r="O1066" s="21"/>
    </row>
    <row r="1067">
      <c r="O1067" s="21"/>
    </row>
    <row r="1068">
      <c r="O1068" s="21"/>
    </row>
    <row r="1069">
      <c r="O1069" s="21"/>
    </row>
    <row r="1070">
      <c r="O1070" s="21"/>
    </row>
    <row r="1071">
      <c r="O1071" s="21"/>
    </row>
    <row r="1072">
      <c r="O1072" s="21"/>
    </row>
    <row r="1073">
      <c r="O1073" s="21"/>
    </row>
    <row r="1074">
      <c r="O1074" s="21"/>
    </row>
    <row r="1075">
      <c r="O1075" s="21"/>
    </row>
    <row r="1076">
      <c r="O1076" s="21"/>
    </row>
    <row r="1077">
      <c r="O1077" s="21"/>
    </row>
    <row r="1078">
      <c r="O1078" s="21"/>
    </row>
    <row r="1079">
      <c r="O1079" s="21"/>
    </row>
    <row r="1080">
      <c r="O1080" s="21"/>
    </row>
    <row r="1081">
      <c r="O1081" s="21"/>
    </row>
    <row r="1082">
      <c r="O1082" s="21"/>
    </row>
    <row r="1083">
      <c r="O1083" s="21"/>
    </row>
    <row r="1084">
      <c r="O1084" s="21"/>
    </row>
    <row r="1085">
      <c r="O1085" s="21"/>
    </row>
    <row r="1086">
      <c r="O1086" s="21"/>
    </row>
    <row r="1087">
      <c r="O1087" s="21"/>
    </row>
    <row r="1088">
      <c r="O1088" s="21"/>
    </row>
    <row r="1089">
      <c r="O1089" s="21"/>
    </row>
    <row r="1090">
      <c r="O1090" s="21"/>
    </row>
    <row r="1091">
      <c r="O1091" s="21"/>
    </row>
    <row r="1092">
      <c r="O1092" s="21"/>
    </row>
    <row r="1093">
      <c r="O1093" s="21"/>
    </row>
    <row r="1094">
      <c r="O1094" s="21"/>
    </row>
    <row r="1095">
      <c r="O1095" s="21"/>
    </row>
    <row r="1096">
      <c r="O1096" s="21"/>
    </row>
    <row r="1097">
      <c r="O1097" s="21"/>
    </row>
    <row r="1098">
      <c r="O1098" s="21"/>
    </row>
    <row r="1099">
      <c r="O1099" s="21"/>
    </row>
    <row r="1100">
      <c r="O1100" s="21"/>
    </row>
    <row r="1101">
      <c r="O1101" s="21"/>
    </row>
    <row r="1102">
      <c r="O1102" s="21"/>
    </row>
    <row r="1103">
      <c r="O1103" s="21"/>
    </row>
    <row r="1104">
      <c r="O1104" s="21"/>
    </row>
    <row r="1105">
      <c r="O1105" s="21"/>
    </row>
    <row r="1106">
      <c r="O1106" s="21"/>
    </row>
    <row r="1107">
      <c r="O1107" s="21"/>
    </row>
    <row r="1108">
      <c r="O1108" s="21"/>
    </row>
    <row r="1109">
      <c r="O1109" s="21"/>
    </row>
    <row r="1110">
      <c r="O1110" s="21"/>
    </row>
    <row r="1111">
      <c r="O1111" s="21"/>
    </row>
    <row r="1112">
      <c r="O1112" s="21"/>
    </row>
    <row r="1113">
      <c r="O1113" s="21"/>
    </row>
    <row r="1114">
      <c r="O1114" s="21"/>
    </row>
    <row r="1115">
      <c r="O1115" s="21"/>
    </row>
    <row r="1116">
      <c r="O1116" s="21"/>
    </row>
    <row r="1117">
      <c r="O1117" s="21"/>
    </row>
    <row r="1118">
      <c r="O1118" s="21"/>
    </row>
    <row r="1119">
      <c r="O1119" s="21"/>
    </row>
    <row r="1120">
      <c r="O1120" s="21"/>
    </row>
    <row r="1121">
      <c r="O1121" s="21"/>
    </row>
    <row r="1122">
      <c r="O1122" s="21"/>
    </row>
    <row r="1123">
      <c r="O1123" s="21"/>
    </row>
    <row r="1124">
      <c r="O1124" s="21"/>
    </row>
    <row r="1125">
      <c r="O1125" s="21"/>
    </row>
    <row r="1126">
      <c r="O1126" s="21"/>
    </row>
    <row r="1127">
      <c r="O1127" s="21"/>
    </row>
    <row r="1128">
      <c r="O1128" s="21"/>
    </row>
    <row r="1129">
      <c r="O1129" s="21"/>
    </row>
    <row r="1130">
      <c r="O1130" s="21"/>
    </row>
    <row r="1131">
      <c r="O1131" s="21"/>
    </row>
    <row r="1132">
      <c r="O1132" s="21"/>
    </row>
    <row r="1133">
      <c r="O1133" s="21"/>
    </row>
    <row r="1134">
      <c r="O1134" s="21"/>
    </row>
    <row r="1135">
      <c r="O1135" s="21"/>
    </row>
    <row r="1136">
      <c r="O1136" s="21"/>
    </row>
    <row r="1137">
      <c r="O1137" s="21"/>
    </row>
    <row r="1138">
      <c r="O1138" s="21"/>
    </row>
    <row r="1139">
      <c r="O1139" s="21"/>
    </row>
    <row r="1140">
      <c r="O1140" s="21"/>
    </row>
    <row r="1141">
      <c r="O1141" s="21"/>
    </row>
    <row r="1142">
      <c r="O1142" s="21"/>
    </row>
    <row r="1143">
      <c r="O1143" s="21"/>
    </row>
    <row r="1144">
      <c r="O1144" s="21"/>
    </row>
    <row r="1145">
      <c r="O1145" s="21"/>
    </row>
    <row r="1146">
      <c r="O1146" s="21"/>
    </row>
    <row r="1147">
      <c r="O1147" s="21"/>
    </row>
    <row r="1148">
      <c r="O1148" s="21"/>
    </row>
    <row r="1149">
      <c r="O1149" s="21"/>
    </row>
    <row r="1150">
      <c r="O1150" s="21"/>
    </row>
    <row r="1151">
      <c r="O1151" s="21"/>
    </row>
    <row r="1152">
      <c r="O1152" s="21"/>
    </row>
    <row r="1153">
      <c r="O1153" s="21"/>
    </row>
    <row r="1154">
      <c r="O1154" s="21"/>
    </row>
    <row r="1155">
      <c r="O1155" s="21"/>
    </row>
    <row r="1156">
      <c r="O1156" s="21"/>
    </row>
    <row r="1157">
      <c r="O1157" s="21"/>
    </row>
    <row r="1158">
      <c r="O1158" s="21"/>
    </row>
    <row r="1159">
      <c r="O1159" s="21"/>
    </row>
    <row r="1160">
      <c r="O1160" s="21"/>
    </row>
    <row r="1161">
      <c r="O1161" s="21"/>
    </row>
    <row r="1162">
      <c r="O1162" s="21"/>
    </row>
    <row r="1163">
      <c r="O1163" s="21"/>
    </row>
    <row r="1164">
      <c r="O1164" s="21"/>
    </row>
    <row r="1165">
      <c r="O1165" s="21"/>
    </row>
    <row r="1166">
      <c r="O1166" s="21"/>
    </row>
    <row r="1167">
      <c r="O1167" s="21"/>
    </row>
    <row r="1168">
      <c r="O1168" s="21"/>
    </row>
    <row r="1169">
      <c r="O1169" s="21"/>
    </row>
    <row r="1170">
      <c r="O1170" s="21"/>
    </row>
    <row r="1171">
      <c r="O1171" s="21"/>
    </row>
    <row r="1172">
      <c r="O1172" s="21"/>
    </row>
    <row r="1173">
      <c r="O1173" s="21"/>
    </row>
    <row r="1174">
      <c r="O1174" s="21"/>
    </row>
    <row r="1175">
      <c r="O1175" s="21"/>
    </row>
    <row r="1176">
      <c r="O1176" s="21"/>
    </row>
    <row r="1177">
      <c r="O1177" s="21"/>
    </row>
    <row r="1178">
      <c r="O1178" s="21"/>
    </row>
    <row r="1179">
      <c r="O1179" s="21"/>
    </row>
    <row r="1180">
      <c r="O1180" s="21"/>
    </row>
    <row r="1181">
      <c r="O1181" s="21"/>
    </row>
    <row r="1182">
      <c r="O1182" s="21"/>
    </row>
    <row r="1183">
      <c r="O1183" s="21"/>
    </row>
    <row r="1184">
      <c r="O1184" s="21"/>
    </row>
    <row r="1185">
      <c r="O1185" s="21"/>
    </row>
    <row r="1186">
      <c r="O1186" s="21"/>
    </row>
    <row r="1187">
      <c r="O1187" s="21"/>
    </row>
    <row r="1188">
      <c r="O1188" s="21"/>
    </row>
    <row r="1189">
      <c r="O1189" s="21"/>
    </row>
    <row r="1190">
      <c r="O1190" s="21"/>
    </row>
    <row r="1191">
      <c r="O1191" s="21"/>
    </row>
    <row r="1192">
      <c r="O1192" s="21"/>
    </row>
    <row r="1193">
      <c r="O1193" s="21"/>
    </row>
    <row r="1194">
      <c r="O1194" s="21"/>
    </row>
    <row r="1195">
      <c r="O1195" s="21"/>
    </row>
    <row r="1196">
      <c r="O1196" s="21"/>
    </row>
    <row r="1197">
      <c r="O1197" s="21"/>
    </row>
    <row r="1198">
      <c r="O1198" s="21"/>
    </row>
    <row r="1199">
      <c r="O1199" s="21"/>
    </row>
    <row r="1200">
      <c r="O1200" s="21"/>
    </row>
    <row r="1201">
      <c r="O1201" s="21"/>
    </row>
    <row r="1202">
      <c r="O1202" s="21"/>
    </row>
    <row r="1203">
      <c r="O1203" s="21"/>
    </row>
    <row r="1204">
      <c r="O1204" s="21"/>
    </row>
    <row r="1205">
      <c r="O1205" s="21"/>
    </row>
    <row r="1206">
      <c r="O1206" s="21"/>
    </row>
    <row r="1207">
      <c r="O1207" s="21"/>
    </row>
    <row r="1208">
      <c r="O1208" s="21"/>
    </row>
    <row r="1209">
      <c r="O1209" s="21"/>
    </row>
    <row r="1210">
      <c r="O1210" s="21"/>
    </row>
    <row r="1211">
      <c r="O1211" s="21"/>
    </row>
    <row r="1212">
      <c r="O1212" s="21"/>
    </row>
    <row r="1213">
      <c r="O1213" s="21"/>
    </row>
    <row r="1214">
      <c r="O1214" s="21"/>
    </row>
    <row r="1215">
      <c r="O1215" s="21"/>
    </row>
    <row r="1216">
      <c r="O1216" s="21"/>
    </row>
    <row r="1217">
      <c r="O1217" s="21"/>
    </row>
    <row r="1218">
      <c r="O1218" s="21"/>
    </row>
    <row r="1219">
      <c r="O1219" s="21"/>
    </row>
    <row r="1220">
      <c r="O1220" s="21"/>
    </row>
    <row r="1221">
      <c r="O1221" s="21"/>
    </row>
    <row r="1222">
      <c r="O1222" s="21"/>
    </row>
    <row r="1223">
      <c r="O1223" s="21"/>
    </row>
    <row r="1224">
      <c r="O1224" s="21"/>
    </row>
    <row r="1225">
      <c r="O1225" s="21"/>
    </row>
    <row r="1226">
      <c r="O1226" s="21"/>
    </row>
    <row r="1227">
      <c r="O1227" s="21"/>
    </row>
    <row r="1228">
      <c r="O1228" s="21"/>
    </row>
    <row r="1229">
      <c r="O1229" s="21"/>
    </row>
    <row r="1230">
      <c r="O1230" s="21"/>
    </row>
    <row r="1231">
      <c r="O1231" s="21"/>
    </row>
    <row r="1232">
      <c r="O1232" s="21"/>
    </row>
    <row r="1233">
      <c r="O1233" s="21"/>
    </row>
    <row r="1234">
      <c r="O1234" s="21"/>
    </row>
    <row r="1235">
      <c r="O1235" s="21"/>
    </row>
    <row r="1236">
      <c r="O1236" s="21"/>
    </row>
    <row r="1237">
      <c r="O1237" s="21"/>
    </row>
    <row r="1238">
      <c r="O1238" s="21"/>
    </row>
    <row r="1239">
      <c r="O1239" s="21"/>
    </row>
    <row r="1240">
      <c r="O1240" s="21"/>
    </row>
    <row r="1241">
      <c r="O1241" s="21"/>
    </row>
    <row r="1242">
      <c r="O1242" s="21"/>
    </row>
    <row r="1243">
      <c r="O1243" s="21"/>
    </row>
    <row r="1244">
      <c r="O1244" s="21"/>
    </row>
    <row r="1245">
      <c r="O1245" s="21"/>
    </row>
    <row r="1246">
      <c r="O1246" s="21"/>
    </row>
    <row r="1247">
      <c r="O1247" s="21"/>
    </row>
    <row r="1248">
      <c r="O1248" s="21"/>
    </row>
    <row r="1249">
      <c r="O1249" s="21"/>
    </row>
    <row r="1250">
      <c r="O1250" s="21"/>
    </row>
    <row r="1251">
      <c r="O1251" s="21"/>
    </row>
    <row r="1252">
      <c r="O1252" s="21"/>
    </row>
    <row r="1253">
      <c r="O1253" s="21"/>
    </row>
    <row r="1254">
      <c r="O1254" s="21"/>
    </row>
    <row r="1255">
      <c r="O1255" s="21"/>
    </row>
    <row r="1256">
      <c r="O1256" s="21"/>
    </row>
    <row r="1257">
      <c r="O1257" s="21"/>
    </row>
    <row r="1258">
      <c r="O1258" s="21"/>
    </row>
    <row r="1259">
      <c r="O1259" s="21"/>
    </row>
    <row r="1260">
      <c r="O1260" s="21"/>
    </row>
    <row r="1261">
      <c r="O1261" s="21"/>
    </row>
    <row r="1262">
      <c r="O1262" s="21"/>
    </row>
    <row r="1263">
      <c r="O1263" s="21"/>
    </row>
    <row r="1264">
      <c r="O1264" s="21"/>
    </row>
    <row r="1265">
      <c r="O1265" s="21"/>
    </row>
    <row r="1266">
      <c r="O1266" s="21"/>
    </row>
    <row r="1267">
      <c r="O1267" s="21"/>
    </row>
    <row r="1268">
      <c r="O1268" s="21"/>
    </row>
    <row r="1269">
      <c r="O1269" s="21"/>
    </row>
    <row r="1270">
      <c r="O1270" s="21"/>
    </row>
    <row r="1271">
      <c r="O1271" s="21"/>
    </row>
    <row r="1272">
      <c r="O1272" s="21"/>
    </row>
    <row r="1273">
      <c r="O1273" s="21"/>
    </row>
    <row r="1274">
      <c r="O1274" s="21"/>
    </row>
    <row r="1275">
      <c r="O1275" s="21"/>
    </row>
    <row r="1276">
      <c r="O1276" s="21"/>
    </row>
    <row r="1277">
      <c r="O1277" s="21"/>
    </row>
    <row r="1278">
      <c r="O1278" s="21"/>
    </row>
    <row r="1279">
      <c r="O1279" s="21"/>
    </row>
    <row r="1280">
      <c r="O1280" s="21"/>
    </row>
    <row r="1281">
      <c r="O1281" s="21"/>
    </row>
    <row r="1282">
      <c r="O1282" s="21"/>
    </row>
    <row r="1283">
      <c r="O1283" s="21"/>
    </row>
    <row r="1284">
      <c r="O1284" s="21"/>
    </row>
    <row r="1285">
      <c r="O1285" s="21"/>
    </row>
    <row r="1286">
      <c r="O1286" s="21"/>
    </row>
    <row r="1287">
      <c r="O1287" s="21"/>
    </row>
    <row r="1288">
      <c r="O1288" s="21"/>
    </row>
    <row r="1289">
      <c r="O1289" s="21"/>
    </row>
    <row r="1290">
      <c r="O1290" s="21"/>
    </row>
    <row r="1291">
      <c r="O1291" s="21"/>
    </row>
    <row r="1292">
      <c r="O1292" s="21"/>
    </row>
    <row r="1293">
      <c r="O1293" s="21"/>
    </row>
    <row r="1294">
      <c r="O1294" s="21"/>
    </row>
    <row r="1295">
      <c r="O1295" s="21"/>
    </row>
    <row r="1296">
      <c r="O1296" s="21"/>
    </row>
    <row r="1297">
      <c r="O1297" s="21"/>
    </row>
    <row r="1298">
      <c r="O1298" s="21"/>
    </row>
    <row r="1299">
      <c r="O1299" s="21"/>
    </row>
    <row r="1300">
      <c r="O1300" s="21"/>
    </row>
    <row r="1301">
      <c r="O1301" s="21"/>
    </row>
    <row r="1302">
      <c r="O1302" s="21"/>
    </row>
    <row r="1303">
      <c r="O1303" s="21"/>
    </row>
    <row r="1304">
      <c r="O1304" s="21"/>
    </row>
    <row r="1305">
      <c r="O1305" s="21"/>
    </row>
    <row r="1306">
      <c r="O1306" s="21"/>
    </row>
    <row r="1307">
      <c r="O1307" s="21"/>
    </row>
    <row r="1308">
      <c r="O1308" s="21"/>
    </row>
    <row r="1309">
      <c r="O1309" s="21"/>
    </row>
    <row r="1310">
      <c r="O1310" s="21"/>
    </row>
    <row r="1311">
      <c r="O1311" s="21"/>
    </row>
    <row r="1312">
      <c r="O1312" s="21"/>
    </row>
    <row r="1313">
      <c r="O1313" s="21"/>
    </row>
    <row r="1314">
      <c r="O1314" s="21"/>
    </row>
    <row r="1315">
      <c r="O1315" s="21"/>
    </row>
    <row r="1316">
      <c r="O1316" s="21"/>
    </row>
    <row r="1317">
      <c r="O1317" s="21"/>
    </row>
    <row r="1318">
      <c r="O1318" s="21"/>
    </row>
    <row r="1319">
      <c r="O1319" s="21"/>
    </row>
    <row r="1320">
      <c r="O1320" s="21"/>
    </row>
    <row r="1321">
      <c r="O1321" s="21"/>
    </row>
    <row r="1322">
      <c r="O1322" s="21"/>
    </row>
    <row r="1323">
      <c r="O1323" s="21"/>
    </row>
    <row r="1324">
      <c r="O1324" s="21"/>
    </row>
    <row r="1325">
      <c r="O1325" s="21"/>
    </row>
    <row r="1326">
      <c r="O1326" s="21"/>
    </row>
    <row r="1327">
      <c r="O1327" s="21"/>
    </row>
    <row r="1328">
      <c r="O1328" s="21"/>
    </row>
    <row r="1329">
      <c r="O1329" s="21"/>
    </row>
    <row r="1330">
      <c r="O1330" s="21"/>
    </row>
    <row r="1331">
      <c r="O1331" s="21"/>
    </row>
    <row r="1332">
      <c r="O1332" s="21"/>
    </row>
    <row r="1333">
      <c r="O1333" s="21"/>
    </row>
    <row r="1334">
      <c r="O1334" s="21"/>
    </row>
    <row r="1335">
      <c r="O1335" s="21"/>
    </row>
    <row r="1336">
      <c r="O1336" s="21"/>
    </row>
    <row r="1337">
      <c r="O1337" s="21"/>
    </row>
    <row r="1338">
      <c r="O1338" s="21"/>
    </row>
    <row r="1339">
      <c r="O1339" s="21"/>
    </row>
    <row r="1340">
      <c r="O1340" s="21"/>
    </row>
    <row r="1341">
      <c r="O1341" s="21"/>
    </row>
    <row r="1342">
      <c r="O1342" s="21"/>
    </row>
    <row r="1343">
      <c r="O1343" s="21"/>
    </row>
    <row r="1344">
      <c r="O1344" s="21"/>
    </row>
    <row r="1345">
      <c r="O1345" s="21"/>
    </row>
    <row r="1346">
      <c r="O1346" s="21"/>
    </row>
    <row r="1347">
      <c r="O1347" s="21"/>
    </row>
    <row r="1348">
      <c r="O1348" s="21"/>
    </row>
    <row r="1349">
      <c r="O1349" s="21"/>
    </row>
    <row r="1350">
      <c r="O1350" s="21"/>
    </row>
    <row r="1351">
      <c r="O1351" s="21"/>
    </row>
    <row r="1352">
      <c r="O1352" s="21"/>
    </row>
    <row r="1353">
      <c r="O1353" s="21"/>
    </row>
    <row r="1354">
      <c r="O1354" s="21"/>
    </row>
    <row r="1355">
      <c r="O1355" s="21"/>
    </row>
    <row r="1356">
      <c r="O1356" s="21"/>
    </row>
    <row r="1357">
      <c r="O1357" s="21"/>
    </row>
    <row r="1358">
      <c r="O1358" s="21"/>
    </row>
    <row r="1359">
      <c r="O1359" s="21"/>
    </row>
    <row r="1360">
      <c r="O1360" s="21"/>
    </row>
    <row r="1361">
      <c r="O1361" s="21"/>
    </row>
    <row r="1362">
      <c r="O1362" s="21"/>
    </row>
    <row r="1363">
      <c r="O1363" s="21"/>
    </row>
    <row r="1364">
      <c r="O1364" s="21"/>
    </row>
    <row r="1365">
      <c r="O1365" s="21"/>
    </row>
    <row r="1366">
      <c r="O1366" s="21"/>
    </row>
    <row r="1367">
      <c r="O1367" s="21"/>
    </row>
    <row r="1368">
      <c r="O1368" s="21"/>
    </row>
    <row r="1369">
      <c r="O1369" s="21"/>
    </row>
    <row r="1370">
      <c r="O1370" s="21"/>
    </row>
    <row r="1371">
      <c r="O1371" s="21"/>
    </row>
    <row r="1372">
      <c r="O1372" s="21"/>
    </row>
    <row r="1373">
      <c r="O1373" s="21"/>
    </row>
    <row r="1374">
      <c r="O1374" s="21"/>
    </row>
    <row r="1375">
      <c r="O1375" s="21"/>
    </row>
    <row r="1376">
      <c r="O1376" s="21"/>
    </row>
    <row r="1377">
      <c r="O1377" s="21"/>
    </row>
    <row r="1378">
      <c r="O1378" s="21"/>
    </row>
    <row r="1379">
      <c r="O1379" s="21"/>
    </row>
    <row r="1380">
      <c r="O1380" s="21"/>
    </row>
    <row r="1381">
      <c r="O1381" s="21"/>
    </row>
    <row r="1382">
      <c r="O1382" s="21"/>
    </row>
    <row r="1383">
      <c r="O1383" s="21"/>
    </row>
    <row r="1384">
      <c r="O1384" s="21"/>
    </row>
    <row r="1385">
      <c r="O1385" s="21"/>
    </row>
    <row r="1386">
      <c r="O1386" s="21"/>
    </row>
    <row r="1387">
      <c r="O1387" s="21"/>
    </row>
    <row r="1388">
      <c r="O1388" s="21"/>
    </row>
    <row r="1389">
      <c r="O1389" s="21"/>
    </row>
    <row r="1390">
      <c r="O1390" s="21"/>
    </row>
    <row r="1391">
      <c r="O1391" s="21"/>
    </row>
    <row r="1392">
      <c r="O1392" s="21"/>
    </row>
    <row r="1393">
      <c r="O1393" s="21"/>
    </row>
    <row r="1394">
      <c r="O1394" s="21"/>
    </row>
    <row r="1395">
      <c r="O1395" s="21"/>
    </row>
    <row r="1396">
      <c r="O1396" s="21"/>
    </row>
    <row r="1397">
      <c r="O1397" s="21"/>
    </row>
    <row r="1398">
      <c r="O1398" s="21"/>
    </row>
    <row r="1399">
      <c r="O1399" s="21"/>
    </row>
    <row r="1400">
      <c r="O1400" s="21"/>
    </row>
    <row r="1401">
      <c r="O1401" s="21"/>
    </row>
    <row r="1402">
      <c r="O1402" s="21"/>
    </row>
    <row r="1403">
      <c r="O1403" s="21"/>
    </row>
    <row r="1404">
      <c r="O1404" s="21"/>
    </row>
    <row r="1405">
      <c r="O1405" s="21"/>
    </row>
    <row r="1406">
      <c r="O1406" s="21"/>
    </row>
    <row r="1407">
      <c r="O1407" s="21"/>
    </row>
    <row r="1408">
      <c r="O1408" s="21"/>
    </row>
    <row r="1409">
      <c r="O1409" s="21"/>
    </row>
    <row r="1410">
      <c r="O1410" s="21"/>
    </row>
    <row r="1411">
      <c r="O1411" s="21"/>
    </row>
    <row r="1412">
      <c r="O1412" s="21"/>
    </row>
    <row r="1413">
      <c r="O1413" s="21"/>
    </row>
    <row r="1414">
      <c r="O1414" s="21"/>
    </row>
    <row r="1415">
      <c r="O1415" s="21"/>
    </row>
    <row r="1416">
      <c r="O1416" s="21"/>
    </row>
    <row r="1417">
      <c r="O1417" s="21"/>
    </row>
    <row r="1418">
      <c r="O1418" s="21"/>
    </row>
    <row r="1419">
      <c r="O1419" s="21"/>
    </row>
    <row r="1420">
      <c r="O1420" s="21"/>
    </row>
    <row r="1421">
      <c r="O1421" s="21"/>
    </row>
    <row r="1422">
      <c r="O1422" s="21"/>
    </row>
    <row r="1423">
      <c r="O1423" s="21"/>
    </row>
    <row r="1424">
      <c r="O1424" s="21"/>
    </row>
    <row r="1425">
      <c r="O1425" s="21"/>
    </row>
    <row r="1426">
      <c r="O1426" s="21"/>
    </row>
    <row r="1427">
      <c r="O1427" s="21"/>
    </row>
    <row r="1428">
      <c r="O1428" s="21"/>
    </row>
    <row r="1429">
      <c r="O1429" s="21"/>
    </row>
    <row r="1430">
      <c r="O1430" s="21"/>
    </row>
    <row r="1431">
      <c r="O1431" s="21"/>
    </row>
    <row r="1432">
      <c r="O1432" s="21"/>
    </row>
    <row r="1433">
      <c r="O1433" s="21"/>
    </row>
    <row r="1434">
      <c r="O1434" s="21"/>
    </row>
    <row r="1435">
      <c r="O1435" s="21"/>
    </row>
    <row r="1436">
      <c r="O1436" s="21"/>
    </row>
    <row r="1437">
      <c r="O1437" s="21"/>
    </row>
    <row r="1438">
      <c r="O1438" s="21"/>
    </row>
    <row r="1439">
      <c r="O1439" s="21"/>
    </row>
    <row r="1440">
      <c r="O1440" s="21"/>
    </row>
    <row r="1441">
      <c r="O1441" s="21"/>
    </row>
    <row r="1442">
      <c r="O1442" s="21"/>
    </row>
    <row r="1443">
      <c r="O1443" s="21"/>
    </row>
    <row r="1444">
      <c r="O1444" s="21"/>
    </row>
    <row r="1445">
      <c r="O1445" s="21"/>
    </row>
    <row r="1446">
      <c r="O1446" s="21"/>
    </row>
    <row r="1447">
      <c r="O1447" s="21"/>
    </row>
    <row r="1448">
      <c r="O1448" s="21"/>
    </row>
    <row r="1449">
      <c r="O1449" s="21"/>
    </row>
    <row r="1450">
      <c r="O1450" s="21"/>
    </row>
    <row r="1451">
      <c r="O1451" s="21"/>
    </row>
    <row r="1452">
      <c r="O1452" s="21"/>
    </row>
    <row r="1453">
      <c r="O1453" s="21"/>
    </row>
    <row r="1454">
      <c r="O1454" s="21"/>
    </row>
    <row r="1455">
      <c r="O1455" s="21"/>
    </row>
    <row r="1456">
      <c r="O1456" s="21"/>
    </row>
    <row r="1457">
      <c r="O1457" s="21"/>
    </row>
    <row r="1458">
      <c r="O1458" s="21"/>
    </row>
    <row r="1459">
      <c r="O1459" s="21"/>
    </row>
    <row r="1460">
      <c r="O1460" s="21"/>
    </row>
    <row r="1461">
      <c r="O1461" s="21"/>
    </row>
    <row r="1462">
      <c r="O1462" s="21"/>
    </row>
    <row r="1463">
      <c r="O1463" s="21"/>
    </row>
    <row r="1464">
      <c r="O1464" s="21"/>
    </row>
    <row r="1465">
      <c r="O1465" s="21"/>
    </row>
    <row r="1466">
      <c r="O1466" s="21"/>
    </row>
    <row r="1467">
      <c r="O1467" s="21"/>
    </row>
    <row r="1468">
      <c r="O1468" s="21"/>
    </row>
    <row r="1469">
      <c r="O1469" s="21"/>
    </row>
    <row r="1470">
      <c r="O1470" s="21"/>
    </row>
    <row r="1471">
      <c r="O1471" s="21"/>
    </row>
    <row r="1472">
      <c r="O1472" s="21"/>
    </row>
    <row r="1473">
      <c r="O1473" s="21"/>
    </row>
    <row r="1474">
      <c r="O1474" s="21"/>
    </row>
    <row r="1475">
      <c r="O1475" s="21"/>
    </row>
    <row r="1476">
      <c r="O1476" s="21"/>
    </row>
    <row r="1477">
      <c r="O1477" s="21"/>
    </row>
    <row r="1478">
      <c r="O1478" s="21"/>
    </row>
    <row r="1479">
      <c r="O1479" s="21"/>
    </row>
    <row r="1480">
      <c r="O1480" s="21"/>
    </row>
    <row r="1481">
      <c r="O1481" s="21"/>
    </row>
    <row r="1482">
      <c r="O1482" s="21"/>
    </row>
    <row r="1483">
      <c r="O1483" s="21"/>
    </row>
    <row r="1484">
      <c r="O1484" s="21"/>
    </row>
    <row r="1485">
      <c r="O1485" s="21"/>
    </row>
    <row r="1486">
      <c r="O1486" s="21"/>
    </row>
    <row r="1487">
      <c r="O1487" s="21"/>
    </row>
    <row r="1488">
      <c r="O1488" s="21"/>
    </row>
    <row r="1489">
      <c r="O1489" s="21"/>
    </row>
    <row r="1490">
      <c r="O1490" s="21"/>
    </row>
    <row r="1491">
      <c r="O1491" s="21"/>
    </row>
    <row r="1492">
      <c r="O1492" s="21"/>
    </row>
    <row r="1493">
      <c r="O1493" s="21"/>
    </row>
    <row r="1494">
      <c r="O1494" s="21"/>
    </row>
    <row r="1495">
      <c r="O1495" s="21"/>
    </row>
    <row r="1496">
      <c r="O1496" s="21"/>
    </row>
    <row r="1497">
      <c r="O1497" s="21"/>
    </row>
    <row r="1498">
      <c r="O1498" s="21"/>
    </row>
    <row r="1499">
      <c r="O1499" s="21"/>
    </row>
    <row r="1500">
      <c r="O1500" s="21"/>
    </row>
    <row r="1501">
      <c r="O1501" s="21"/>
    </row>
    <row r="1502">
      <c r="O1502" s="21"/>
    </row>
    <row r="1503">
      <c r="O1503" s="21"/>
    </row>
    <row r="1504">
      <c r="O1504" s="21"/>
    </row>
    <row r="1505">
      <c r="O1505" s="21"/>
    </row>
    <row r="1506">
      <c r="O1506" s="21"/>
    </row>
    <row r="1507">
      <c r="O1507" s="21"/>
    </row>
    <row r="1508">
      <c r="O1508" s="21"/>
    </row>
    <row r="1509">
      <c r="O1509" s="21"/>
    </row>
    <row r="1510">
      <c r="O1510" s="21"/>
    </row>
    <row r="1511">
      <c r="O1511" s="21"/>
    </row>
    <row r="1512">
      <c r="O1512" s="21"/>
    </row>
    <row r="1513">
      <c r="O1513" s="21"/>
    </row>
    <row r="1514">
      <c r="O1514" s="21"/>
    </row>
    <row r="1515">
      <c r="O1515" s="21"/>
    </row>
    <row r="1516">
      <c r="O1516" s="21"/>
    </row>
    <row r="1517">
      <c r="O1517" s="21"/>
    </row>
    <row r="1518">
      <c r="O1518" s="21"/>
    </row>
    <row r="1519">
      <c r="O1519" s="21"/>
    </row>
    <row r="1520">
      <c r="O1520" s="21"/>
    </row>
    <row r="1521">
      <c r="O1521" s="21"/>
    </row>
    <row r="1522">
      <c r="O1522" s="21"/>
    </row>
    <row r="1523">
      <c r="O1523" s="21"/>
    </row>
    <row r="1524">
      <c r="O1524" s="21"/>
    </row>
    <row r="1525">
      <c r="O1525" s="21"/>
    </row>
    <row r="1526">
      <c r="O1526" s="21"/>
    </row>
    <row r="1527">
      <c r="O1527" s="21"/>
    </row>
    <row r="1528">
      <c r="O1528" s="21"/>
    </row>
    <row r="1529">
      <c r="O1529" s="21"/>
    </row>
    <row r="1530">
      <c r="O1530" s="21"/>
    </row>
    <row r="1531">
      <c r="O1531" s="21"/>
    </row>
    <row r="1532">
      <c r="O1532" s="21"/>
    </row>
    <row r="1533">
      <c r="O1533" s="21"/>
    </row>
    <row r="1534">
      <c r="O1534" s="21"/>
    </row>
    <row r="1535">
      <c r="O1535" s="21"/>
    </row>
    <row r="1536">
      <c r="O1536" s="21"/>
    </row>
    <row r="1537">
      <c r="O1537" s="21"/>
    </row>
    <row r="1538">
      <c r="O1538" s="21"/>
    </row>
    <row r="1539">
      <c r="O1539" s="21"/>
    </row>
    <row r="1540">
      <c r="O1540" s="21"/>
    </row>
    <row r="1541">
      <c r="O1541" s="21"/>
    </row>
    <row r="1542">
      <c r="O1542" s="21"/>
    </row>
    <row r="1543">
      <c r="O1543" s="21"/>
    </row>
    <row r="1544">
      <c r="O1544" s="21"/>
    </row>
    <row r="1545">
      <c r="O1545" s="21"/>
    </row>
    <row r="1546">
      <c r="O1546" s="21"/>
    </row>
    <row r="1547">
      <c r="O1547" s="21"/>
    </row>
    <row r="1548">
      <c r="O1548" s="21"/>
    </row>
    <row r="1549">
      <c r="O1549" s="21"/>
    </row>
    <row r="1550">
      <c r="O1550" s="21"/>
    </row>
    <row r="1551">
      <c r="O1551" s="21"/>
    </row>
    <row r="1552">
      <c r="O1552" s="21"/>
    </row>
    <row r="1553">
      <c r="O1553" s="21"/>
    </row>
    <row r="1554">
      <c r="O1554" s="21"/>
    </row>
    <row r="1555">
      <c r="O1555" s="21"/>
    </row>
    <row r="1556">
      <c r="O1556" s="21"/>
    </row>
    <row r="1557">
      <c r="O1557" s="21"/>
    </row>
    <row r="1558">
      <c r="O1558" s="21"/>
    </row>
    <row r="1559">
      <c r="O1559" s="21"/>
    </row>
    <row r="1560">
      <c r="O1560" s="21"/>
    </row>
    <row r="1561">
      <c r="O1561" s="21"/>
    </row>
    <row r="1562">
      <c r="O1562" s="21"/>
    </row>
    <row r="1563">
      <c r="O1563" s="21"/>
    </row>
    <row r="1564">
      <c r="O1564" s="21"/>
    </row>
    <row r="1565">
      <c r="O1565" s="21"/>
    </row>
    <row r="1566">
      <c r="O1566" s="21"/>
    </row>
    <row r="1567">
      <c r="O1567" s="21"/>
    </row>
    <row r="1568">
      <c r="O1568" s="21"/>
    </row>
    <row r="1569">
      <c r="O1569" s="21"/>
    </row>
    <row r="1570">
      <c r="O1570" s="21"/>
    </row>
    <row r="1571">
      <c r="O1571" s="21"/>
    </row>
    <row r="1572">
      <c r="O1572" s="21"/>
    </row>
    <row r="1573">
      <c r="O1573" s="21"/>
    </row>
    <row r="1574">
      <c r="O1574" s="21"/>
    </row>
    <row r="1575">
      <c r="O1575" s="21"/>
    </row>
    <row r="1576">
      <c r="O1576" s="21"/>
    </row>
    <row r="1577">
      <c r="O1577" s="21"/>
    </row>
    <row r="1578">
      <c r="O1578" s="21"/>
    </row>
    <row r="1579">
      <c r="O1579" s="21"/>
    </row>
    <row r="1580">
      <c r="O1580" s="21"/>
    </row>
    <row r="1581">
      <c r="O1581" s="21"/>
    </row>
    <row r="1582">
      <c r="O1582" s="21"/>
    </row>
    <row r="1583">
      <c r="O1583" s="21"/>
    </row>
    <row r="1584">
      <c r="O1584" s="21"/>
    </row>
    <row r="1585">
      <c r="O1585" s="21"/>
    </row>
    <row r="1586">
      <c r="O1586" s="21"/>
    </row>
    <row r="1587">
      <c r="O1587" s="21"/>
    </row>
    <row r="1588">
      <c r="O1588" s="21"/>
    </row>
    <row r="1589">
      <c r="O1589" s="21"/>
    </row>
    <row r="1590">
      <c r="O1590" s="21"/>
    </row>
    <row r="1591">
      <c r="O1591" s="21"/>
    </row>
    <row r="1592">
      <c r="O1592" s="21"/>
    </row>
    <row r="1593">
      <c r="O1593" s="21"/>
    </row>
    <row r="1594">
      <c r="O1594" s="21"/>
    </row>
    <row r="1595">
      <c r="O1595" s="21"/>
    </row>
    <row r="1596">
      <c r="O1596" s="21"/>
    </row>
    <row r="1597">
      <c r="O1597" s="21"/>
    </row>
    <row r="1598">
      <c r="O1598" s="21"/>
    </row>
    <row r="1599">
      <c r="O1599" s="21"/>
    </row>
    <row r="1600">
      <c r="O1600" s="21"/>
    </row>
    <row r="1601">
      <c r="O1601" s="21"/>
    </row>
    <row r="1602">
      <c r="O1602" s="21"/>
    </row>
    <row r="1603">
      <c r="O1603" s="21"/>
    </row>
    <row r="1604">
      <c r="O1604" s="21"/>
    </row>
    <row r="1605">
      <c r="O1605" s="21"/>
    </row>
    <row r="1606">
      <c r="O1606" s="21"/>
    </row>
    <row r="1607">
      <c r="O1607" s="21"/>
    </row>
    <row r="1608">
      <c r="O1608" s="21"/>
    </row>
    <row r="1609">
      <c r="O1609" s="21"/>
    </row>
    <row r="1610">
      <c r="O1610" s="21"/>
    </row>
    <row r="1611">
      <c r="O1611" s="21"/>
    </row>
    <row r="1612">
      <c r="O1612" s="21"/>
    </row>
    <row r="1613">
      <c r="O1613" s="21"/>
    </row>
    <row r="1614">
      <c r="O1614" s="21"/>
    </row>
    <row r="1615">
      <c r="O1615" s="21"/>
    </row>
    <row r="1616">
      <c r="O1616" s="21"/>
    </row>
    <row r="1617">
      <c r="O1617" s="21"/>
    </row>
    <row r="1618">
      <c r="O1618" s="21"/>
    </row>
    <row r="1619">
      <c r="O1619" s="21"/>
    </row>
    <row r="1620">
      <c r="O1620" s="21"/>
    </row>
    <row r="1621">
      <c r="O1621" s="21"/>
    </row>
    <row r="1622">
      <c r="O1622" s="21"/>
    </row>
    <row r="1623">
      <c r="O1623" s="21"/>
    </row>
    <row r="1624">
      <c r="O1624" s="21"/>
    </row>
    <row r="1625">
      <c r="O1625" s="21"/>
    </row>
    <row r="1626">
      <c r="O1626" s="21"/>
    </row>
    <row r="1627">
      <c r="O1627" s="21"/>
    </row>
    <row r="1628">
      <c r="O1628" s="21"/>
    </row>
    <row r="1629">
      <c r="O1629" s="21"/>
    </row>
    <row r="1630">
      <c r="O1630" s="21"/>
    </row>
    <row r="1631">
      <c r="O1631" s="21"/>
    </row>
    <row r="1632">
      <c r="O1632" s="21"/>
    </row>
    <row r="1633">
      <c r="O1633" s="21"/>
    </row>
    <row r="1634">
      <c r="O1634" s="21"/>
    </row>
    <row r="1635">
      <c r="O1635" s="21"/>
    </row>
    <row r="1636">
      <c r="O1636" s="21"/>
    </row>
    <row r="1637">
      <c r="O1637" s="21"/>
    </row>
    <row r="1638">
      <c r="O1638" s="21"/>
    </row>
    <row r="1639">
      <c r="O1639" s="21"/>
    </row>
    <row r="1640">
      <c r="O1640" s="21"/>
    </row>
    <row r="1641">
      <c r="O1641" s="21"/>
    </row>
    <row r="1642">
      <c r="O1642" s="21"/>
    </row>
    <row r="1643">
      <c r="O1643" s="21"/>
    </row>
    <row r="1644">
      <c r="O1644" s="21"/>
    </row>
    <row r="1645">
      <c r="O1645" s="21"/>
    </row>
    <row r="1646">
      <c r="O1646" s="21"/>
    </row>
    <row r="1647">
      <c r="O1647" s="21"/>
    </row>
    <row r="1648">
      <c r="O1648" s="21"/>
    </row>
    <row r="1649">
      <c r="O1649" s="21"/>
    </row>
    <row r="1650">
      <c r="O1650" s="21"/>
    </row>
    <row r="1651">
      <c r="O1651" s="21"/>
    </row>
    <row r="1652">
      <c r="O1652" s="21"/>
    </row>
    <row r="1653">
      <c r="O1653" s="21"/>
    </row>
    <row r="1654">
      <c r="O1654" s="21"/>
    </row>
    <row r="1655">
      <c r="O1655" s="21"/>
    </row>
    <row r="1656">
      <c r="O1656" s="21"/>
    </row>
    <row r="1657">
      <c r="O1657" s="21"/>
    </row>
    <row r="1658">
      <c r="O1658" s="21"/>
    </row>
    <row r="1659">
      <c r="O1659" s="21"/>
    </row>
    <row r="1660">
      <c r="O1660" s="21"/>
    </row>
    <row r="1661">
      <c r="O1661" s="21"/>
    </row>
    <row r="1662">
      <c r="O1662" s="21"/>
    </row>
    <row r="1663">
      <c r="O1663" s="21"/>
    </row>
    <row r="1664">
      <c r="O1664" s="21"/>
    </row>
    <row r="1665">
      <c r="O1665" s="21"/>
    </row>
    <row r="1666">
      <c r="O1666" s="21"/>
    </row>
    <row r="1667">
      <c r="O1667" s="21"/>
    </row>
    <row r="1668">
      <c r="O1668" s="21"/>
    </row>
    <row r="1669">
      <c r="O1669" s="21"/>
    </row>
    <row r="1670">
      <c r="O1670" s="21"/>
    </row>
    <row r="1671">
      <c r="O1671" s="21"/>
    </row>
    <row r="1672">
      <c r="O1672" s="21"/>
    </row>
    <row r="1673">
      <c r="O1673" s="21"/>
    </row>
    <row r="1674">
      <c r="O1674" s="21"/>
    </row>
    <row r="1675">
      <c r="O1675" s="21"/>
    </row>
    <row r="1676">
      <c r="O1676" s="21"/>
    </row>
    <row r="1677">
      <c r="O1677" s="21"/>
    </row>
    <row r="1678">
      <c r="O1678" s="21"/>
    </row>
    <row r="1679">
      <c r="O1679" s="21"/>
    </row>
    <row r="1680">
      <c r="O1680" s="21"/>
    </row>
    <row r="1681">
      <c r="O1681" s="21"/>
    </row>
    <row r="1682">
      <c r="O1682" s="21"/>
    </row>
    <row r="1683">
      <c r="O1683" s="21"/>
    </row>
    <row r="1684">
      <c r="O1684" s="21"/>
    </row>
    <row r="1685">
      <c r="O1685" s="21"/>
    </row>
    <row r="1686">
      <c r="O1686" s="21"/>
    </row>
    <row r="1687">
      <c r="O1687" s="21"/>
    </row>
    <row r="1688">
      <c r="O1688" s="21"/>
    </row>
    <row r="1689">
      <c r="O1689" s="21"/>
    </row>
    <row r="1690">
      <c r="O1690" s="21"/>
    </row>
    <row r="1691">
      <c r="O1691" s="21"/>
    </row>
    <row r="1692">
      <c r="O1692" s="21"/>
    </row>
    <row r="1693">
      <c r="O1693" s="21"/>
    </row>
    <row r="1694">
      <c r="O1694" s="21"/>
    </row>
    <row r="1695">
      <c r="O1695" s="21"/>
    </row>
    <row r="1696">
      <c r="O1696" s="21"/>
    </row>
    <row r="1697">
      <c r="O1697" s="21"/>
    </row>
    <row r="1698">
      <c r="O1698" s="21"/>
    </row>
    <row r="1699">
      <c r="O1699" s="21"/>
    </row>
    <row r="1700">
      <c r="O1700" s="21"/>
    </row>
    <row r="1701">
      <c r="O1701" s="21"/>
    </row>
    <row r="1702">
      <c r="O1702" s="21"/>
    </row>
    <row r="1703">
      <c r="O1703" s="21"/>
    </row>
    <row r="1704">
      <c r="O1704" s="21"/>
    </row>
    <row r="1705">
      <c r="O1705" s="21"/>
    </row>
    <row r="1706">
      <c r="O1706" s="21"/>
    </row>
    <row r="1707">
      <c r="O1707" s="21"/>
    </row>
    <row r="1708">
      <c r="O1708" s="21"/>
    </row>
    <row r="1709">
      <c r="O1709" s="21"/>
    </row>
    <row r="1710">
      <c r="O1710" s="21"/>
    </row>
    <row r="1711">
      <c r="O1711" s="21"/>
    </row>
    <row r="1712">
      <c r="O1712" s="21"/>
    </row>
    <row r="1713">
      <c r="O1713" s="21"/>
    </row>
    <row r="1714">
      <c r="O1714" s="21"/>
    </row>
    <row r="1715">
      <c r="O1715" s="21"/>
    </row>
    <row r="1716">
      <c r="O1716" s="21"/>
    </row>
    <row r="1717">
      <c r="O1717" s="21"/>
    </row>
    <row r="1718">
      <c r="O1718" s="21"/>
    </row>
    <row r="1719">
      <c r="O1719" s="21"/>
    </row>
    <row r="1720">
      <c r="O1720" s="21"/>
    </row>
    <row r="1721">
      <c r="O1721" s="21"/>
    </row>
    <row r="1722">
      <c r="O1722" s="21"/>
    </row>
    <row r="1723">
      <c r="O1723" s="21"/>
    </row>
    <row r="1724">
      <c r="O1724" s="21"/>
    </row>
    <row r="1725">
      <c r="O1725" s="21"/>
    </row>
    <row r="1726">
      <c r="O1726" s="21"/>
    </row>
    <row r="1727">
      <c r="O1727" s="21"/>
    </row>
    <row r="1728">
      <c r="O1728" s="21"/>
    </row>
    <row r="1729">
      <c r="O1729" s="21"/>
    </row>
    <row r="1730">
      <c r="O1730" s="21"/>
    </row>
    <row r="1731">
      <c r="O1731" s="21"/>
    </row>
    <row r="1732">
      <c r="O1732" s="21"/>
    </row>
    <row r="1733">
      <c r="O1733" s="21"/>
    </row>
    <row r="1734">
      <c r="O1734" s="21"/>
    </row>
    <row r="1735">
      <c r="O1735" s="21"/>
    </row>
    <row r="1736">
      <c r="O1736" s="21"/>
    </row>
    <row r="1737">
      <c r="O1737" s="21"/>
    </row>
    <row r="1738">
      <c r="O1738" s="21"/>
    </row>
    <row r="1739">
      <c r="O1739" s="21"/>
    </row>
    <row r="1740">
      <c r="O1740" s="21"/>
    </row>
    <row r="1741">
      <c r="O1741" s="21"/>
    </row>
    <row r="1742">
      <c r="O1742" s="21"/>
    </row>
    <row r="1743">
      <c r="O1743" s="21"/>
    </row>
    <row r="1744">
      <c r="O1744" s="21"/>
    </row>
    <row r="1745">
      <c r="O1745" s="21"/>
    </row>
    <row r="1746">
      <c r="O1746" s="21"/>
    </row>
    <row r="1747">
      <c r="O1747" s="21"/>
    </row>
    <row r="1748">
      <c r="O1748" s="21"/>
    </row>
    <row r="1749">
      <c r="O1749" s="21"/>
    </row>
    <row r="1750">
      <c r="O1750" s="21"/>
    </row>
    <row r="1751">
      <c r="O1751" s="21"/>
    </row>
    <row r="1752">
      <c r="O1752" s="21"/>
    </row>
    <row r="1753">
      <c r="O1753" s="21"/>
    </row>
    <row r="1754">
      <c r="O1754" s="21"/>
    </row>
    <row r="1755">
      <c r="O1755" s="21"/>
    </row>
    <row r="1756">
      <c r="O1756" s="21"/>
    </row>
    <row r="1757">
      <c r="O1757" s="21"/>
    </row>
    <row r="1758">
      <c r="O1758" s="21"/>
    </row>
    <row r="1759">
      <c r="O1759" s="21"/>
    </row>
    <row r="1760">
      <c r="O1760" s="21"/>
    </row>
    <row r="1761">
      <c r="O1761" s="21"/>
    </row>
    <row r="1762">
      <c r="O1762" s="21"/>
    </row>
    <row r="1763">
      <c r="O1763" s="21"/>
    </row>
    <row r="1764">
      <c r="O1764" s="21"/>
    </row>
    <row r="1765">
      <c r="O1765" s="21"/>
    </row>
    <row r="1766">
      <c r="O1766" s="21"/>
    </row>
    <row r="1767">
      <c r="O1767" s="21"/>
    </row>
    <row r="1768">
      <c r="O1768" s="21"/>
    </row>
    <row r="1769">
      <c r="O1769" s="21"/>
    </row>
    <row r="1770">
      <c r="O1770" s="21"/>
    </row>
    <row r="1771">
      <c r="O1771" s="21"/>
    </row>
    <row r="1772">
      <c r="O1772" s="21"/>
    </row>
    <row r="1773">
      <c r="O1773" s="21"/>
    </row>
    <row r="1774">
      <c r="O1774" s="21"/>
    </row>
    <row r="1775">
      <c r="O1775" s="21"/>
    </row>
    <row r="1776">
      <c r="O1776" s="21"/>
    </row>
    <row r="1777">
      <c r="O1777" s="21"/>
    </row>
    <row r="1778">
      <c r="O1778" s="21"/>
    </row>
    <row r="1779">
      <c r="O1779" s="21"/>
    </row>
    <row r="1780">
      <c r="O1780" s="21"/>
    </row>
    <row r="1781">
      <c r="O1781" s="21"/>
    </row>
    <row r="1782">
      <c r="O1782" s="21"/>
    </row>
    <row r="1783">
      <c r="O1783" s="21"/>
    </row>
    <row r="1784">
      <c r="O1784" s="21"/>
    </row>
    <row r="1785">
      <c r="O1785" s="21"/>
    </row>
    <row r="1786">
      <c r="O1786" s="21"/>
    </row>
    <row r="1787">
      <c r="O1787" s="21"/>
    </row>
    <row r="1788">
      <c r="O1788" s="21"/>
    </row>
    <row r="1789">
      <c r="O1789" s="21"/>
    </row>
    <row r="1790">
      <c r="O1790" s="21"/>
    </row>
    <row r="1791">
      <c r="O1791" s="21"/>
    </row>
    <row r="1792">
      <c r="O1792" s="21"/>
    </row>
    <row r="1793">
      <c r="O1793" s="21"/>
    </row>
    <row r="1794">
      <c r="O1794" s="21"/>
    </row>
    <row r="1795">
      <c r="O1795" s="21"/>
    </row>
    <row r="1796">
      <c r="O1796" s="21"/>
    </row>
    <row r="1797">
      <c r="O1797" s="21"/>
    </row>
    <row r="1798">
      <c r="O1798" s="21"/>
    </row>
    <row r="1799">
      <c r="O1799" s="21"/>
    </row>
    <row r="1800">
      <c r="O1800" s="21"/>
    </row>
    <row r="1801">
      <c r="O1801" s="21"/>
    </row>
    <row r="1802">
      <c r="O1802" s="21"/>
    </row>
    <row r="1803">
      <c r="O1803" s="21"/>
    </row>
    <row r="1804">
      <c r="O1804" s="21"/>
    </row>
    <row r="1805">
      <c r="O1805" s="21"/>
    </row>
    <row r="1806">
      <c r="O1806" s="21"/>
    </row>
    <row r="1807">
      <c r="O1807" s="21"/>
    </row>
    <row r="1808">
      <c r="O1808" s="21"/>
    </row>
    <row r="1809">
      <c r="O1809" s="21"/>
    </row>
    <row r="1810">
      <c r="O1810" s="21"/>
    </row>
    <row r="1811">
      <c r="O1811" s="21"/>
    </row>
    <row r="1812">
      <c r="O1812" s="21"/>
    </row>
    <row r="1813">
      <c r="O1813" s="21"/>
    </row>
    <row r="1814">
      <c r="O1814" s="21"/>
    </row>
    <row r="1815">
      <c r="O1815" s="21"/>
    </row>
    <row r="1816">
      <c r="O1816" s="21"/>
    </row>
    <row r="1817">
      <c r="O1817" s="21"/>
    </row>
    <row r="1818">
      <c r="O1818" s="21"/>
    </row>
    <row r="1819">
      <c r="O1819" s="21"/>
    </row>
    <row r="1820">
      <c r="O1820" s="21"/>
    </row>
    <row r="1821">
      <c r="O1821" s="21"/>
    </row>
    <row r="1822">
      <c r="O1822" s="21"/>
    </row>
    <row r="1823">
      <c r="O1823" s="21"/>
    </row>
    <row r="1824">
      <c r="O1824" s="21"/>
    </row>
    <row r="1825">
      <c r="O1825" s="21"/>
    </row>
    <row r="1826">
      <c r="O1826" s="21"/>
    </row>
    <row r="1827">
      <c r="O1827" s="21"/>
    </row>
    <row r="1828">
      <c r="O1828" s="21"/>
    </row>
    <row r="1829">
      <c r="O1829" s="21"/>
    </row>
    <row r="1830">
      <c r="O1830" s="21"/>
    </row>
    <row r="1831">
      <c r="O1831" s="21"/>
    </row>
    <row r="1832">
      <c r="O1832" s="21"/>
    </row>
    <row r="1833">
      <c r="O1833" s="21"/>
    </row>
    <row r="1834">
      <c r="O1834" s="21"/>
    </row>
    <row r="1835">
      <c r="O1835" s="21"/>
    </row>
    <row r="1836">
      <c r="O1836" s="21"/>
    </row>
    <row r="1837">
      <c r="O1837" s="21"/>
    </row>
    <row r="1838">
      <c r="O1838" s="21"/>
    </row>
    <row r="1839">
      <c r="O1839" s="21"/>
    </row>
    <row r="1840">
      <c r="O1840" s="21"/>
    </row>
    <row r="1841">
      <c r="O1841" s="21"/>
    </row>
    <row r="1842">
      <c r="O1842" s="21"/>
    </row>
    <row r="1843">
      <c r="O1843" s="21"/>
    </row>
    <row r="1844">
      <c r="O1844" s="21"/>
    </row>
    <row r="1845">
      <c r="O1845" s="21"/>
    </row>
    <row r="1846">
      <c r="O1846" s="21"/>
    </row>
    <row r="1847">
      <c r="O1847" s="21"/>
    </row>
    <row r="1848">
      <c r="O1848" s="21"/>
    </row>
    <row r="1849">
      <c r="O1849" s="21"/>
    </row>
    <row r="1850">
      <c r="O1850" s="21"/>
    </row>
    <row r="1851">
      <c r="O1851" s="21"/>
    </row>
    <row r="1852">
      <c r="O1852" s="21"/>
    </row>
    <row r="1853">
      <c r="O1853" s="21"/>
    </row>
    <row r="1854">
      <c r="O1854" s="21"/>
    </row>
    <row r="1855">
      <c r="O1855" s="21"/>
    </row>
    <row r="1856">
      <c r="O1856" s="21"/>
    </row>
    <row r="1857">
      <c r="O1857" s="21"/>
    </row>
    <row r="1858">
      <c r="O1858" s="21"/>
    </row>
    <row r="1859">
      <c r="O1859" s="21"/>
    </row>
    <row r="1860">
      <c r="O1860" s="21"/>
    </row>
    <row r="1861">
      <c r="O1861" s="21"/>
    </row>
    <row r="1862">
      <c r="O1862" s="21"/>
    </row>
    <row r="1863">
      <c r="O1863" s="21"/>
    </row>
    <row r="1864">
      <c r="O1864" s="21"/>
    </row>
    <row r="1865">
      <c r="O1865" s="21"/>
    </row>
    <row r="1866">
      <c r="O1866" s="21"/>
    </row>
    <row r="1867">
      <c r="O1867" s="21"/>
    </row>
    <row r="1868">
      <c r="O1868" s="21"/>
    </row>
    <row r="1869">
      <c r="O1869" s="21"/>
    </row>
    <row r="1870">
      <c r="O1870" s="21"/>
    </row>
    <row r="1871">
      <c r="O1871" s="21"/>
    </row>
    <row r="1872">
      <c r="O1872" s="21"/>
    </row>
    <row r="1873">
      <c r="O1873" s="21"/>
    </row>
    <row r="1874">
      <c r="O1874" s="21"/>
    </row>
    <row r="1875">
      <c r="O1875" s="21"/>
    </row>
    <row r="1876">
      <c r="O1876" s="21"/>
    </row>
    <row r="1877">
      <c r="O1877" s="21"/>
    </row>
    <row r="1878">
      <c r="O1878" s="21"/>
    </row>
    <row r="1879">
      <c r="O1879" s="21"/>
    </row>
    <row r="1880">
      <c r="O1880" s="21"/>
    </row>
    <row r="1881">
      <c r="O1881" s="21"/>
    </row>
    <row r="1882">
      <c r="O1882" s="21"/>
    </row>
    <row r="1883">
      <c r="O1883" s="21"/>
    </row>
    <row r="1884">
      <c r="O1884" s="21"/>
    </row>
    <row r="1885">
      <c r="O1885" s="21"/>
    </row>
    <row r="1886">
      <c r="O1886" s="21"/>
    </row>
    <row r="1887">
      <c r="O1887" s="21"/>
    </row>
    <row r="1888">
      <c r="O1888" s="21"/>
    </row>
    <row r="1889">
      <c r="O1889" s="21"/>
    </row>
    <row r="1890">
      <c r="O1890" s="21"/>
    </row>
    <row r="1891">
      <c r="O1891" s="21"/>
    </row>
    <row r="1892">
      <c r="O1892" s="21"/>
    </row>
    <row r="1893">
      <c r="O1893" s="21"/>
    </row>
    <row r="1894">
      <c r="O1894" s="21"/>
    </row>
    <row r="1895">
      <c r="O1895" s="21"/>
    </row>
    <row r="1896">
      <c r="O1896" s="21"/>
    </row>
    <row r="1897">
      <c r="O1897" s="21"/>
    </row>
    <row r="1898">
      <c r="O1898" s="21"/>
    </row>
    <row r="1899">
      <c r="O1899" s="21"/>
    </row>
    <row r="1900">
      <c r="O1900" s="21"/>
    </row>
    <row r="1901">
      <c r="O1901" s="21"/>
    </row>
    <row r="1902">
      <c r="O1902" s="21"/>
    </row>
    <row r="1903">
      <c r="O1903" s="21"/>
    </row>
    <row r="1904">
      <c r="O1904" s="21"/>
    </row>
    <row r="1905">
      <c r="O1905" s="21"/>
    </row>
    <row r="1906">
      <c r="O1906" s="21"/>
    </row>
    <row r="1907">
      <c r="O1907" s="21"/>
    </row>
    <row r="1908">
      <c r="O1908" s="21"/>
    </row>
    <row r="1909">
      <c r="O1909" s="21"/>
    </row>
    <row r="1910">
      <c r="O1910" s="21"/>
    </row>
    <row r="1911">
      <c r="O1911" s="21"/>
    </row>
    <row r="1912">
      <c r="O1912" s="21"/>
    </row>
    <row r="1913">
      <c r="O1913" s="21"/>
    </row>
    <row r="1914">
      <c r="O1914" s="21"/>
    </row>
    <row r="1915">
      <c r="O1915" s="21"/>
    </row>
    <row r="1916">
      <c r="O1916" s="21"/>
    </row>
    <row r="1917">
      <c r="O1917" s="21"/>
    </row>
    <row r="1918">
      <c r="O1918" s="21"/>
    </row>
    <row r="1919">
      <c r="O1919" s="21"/>
    </row>
    <row r="1920">
      <c r="O1920" s="21"/>
    </row>
  </sheetData>
  <mergeCells count="8">
    <mergeCell ref="A1:B1"/>
    <mergeCell ref="D1:E1"/>
    <mergeCell ref="G1:H1"/>
    <mergeCell ref="J1:L1"/>
    <mergeCell ref="N1:S1"/>
    <mergeCell ref="A14:B14"/>
    <mergeCell ref="G14:H14"/>
    <mergeCell ref="A17:B17"/>
  </mergeCells>
  <dataValidations>
    <dataValidation type="list" allowBlank="1" showErrorMessage="1" sqref="B3">
      <formula1>'Data Prep'!$A$3:$A$12</formula1>
    </dataValidation>
    <dataValidation type="list" allowBlank="1" showErrorMessage="1" sqref="B18">
      <formula1>'Data Prep'!$Q$2:$R$2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9999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40.71"/>
    <col customWidth="1" min="4" max="4" width="21.14"/>
    <col customWidth="1" min="5" max="5" width="17.14"/>
    <col customWidth="1" min="6" max="6" width="7.43"/>
    <col customWidth="1" min="7" max="7" width="1.0"/>
    <col customWidth="1" min="8" max="8" width="44.71"/>
    <col hidden="1" min="10" max="17" width="14.43"/>
    <col customWidth="1" hidden="1" min="18" max="18" width="28.14"/>
    <col hidden="1" min="19" max="19" width="14.43"/>
    <col customWidth="1" hidden="1" min="20" max="20" width="25.0"/>
    <col hidden="1" min="21" max="27" width="14.43"/>
  </cols>
  <sheetData>
    <row r="1">
      <c r="A1" s="31" t="s">
        <v>80</v>
      </c>
      <c r="I1" s="32"/>
      <c r="J1" s="33"/>
      <c r="K1" s="33"/>
      <c r="L1" s="33"/>
      <c r="M1" s="34"/>
      <c r="O1" s="34"/>
      <c r="P1" s="34"/>
      <c r="Q1" s="34"/>
      <c r="R1" s="34"/>
      <c r="S1" s="34"/>
      <c r="T1" s="34"/>
    </row>
    <row r="2">
      <c r="I2" s="32"/>
      <c r="J2" s="35"/>
      <c r="K2" s="35"/>
      <c r="L2" s="35"/>
      <c r="M2" s="34"/>
      <c r="O2" s="34"/>
      <c r="P2" s="34"/>
      <c r="Q2" s="34"/>
      <c r="R2" s="34"/>
      <c r="S2" s="34"/>
      <c r="T2" s="34"/>
    </row>
    <row r="3" ht="9.75" customHeight="1">
      <c r="A3" s="32"/>
      <c r="B3" s="32"/>
      <c r="C3" s="32"/>
      <c r="D3" s="32"/>
      <c r="E3" s="32"/>
      <c r="F3" s="32"/>
      <c r="G3" s="32"/>
      <c r="H3" s="32"/>
      <c r="I3" s="32"/>
      <c r="J3" s="35"/>
      <c r="K3" s="35"/>
      <c r="L3" s="35"/>
      <c r="M3" s="34"/>
      <c r="O3" s="34"/>
      <c r="P3" s="34"/>
      <c r="Q3" s="34"/>
      <c r="R3" s="34"/>
      <c r="S3" s="34"/>
      <c r="T3" s="34"/>
    </row>
    <row r="4" ht="36.0" customHeight="1">
      <c r="A4" s="36"/>
      <c r="B4" s="37" t="s">
        <v>60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4"/>
      <c r="O4" s="34"/>
      <c r="P4" s="34"/>
      <c r="Q4" s="34"/>
      <c r="R4" s="34"/>
      <c r="S4" s="34"/>
      <c r="T4" s="34"/>
    </row>
    <row r="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4"/>
      <c r="O5" s="34"/>
      <c r="P5" s="34"/>
      <c r="Q5" s="34"/>
      <c r="R5" s="34"/>
      <c r="S5" s="34"/>
      <c r="T5" s="34"/>
    </row>
    <row r="6">
      <c r="A6" s="38"/>
      <c r="B6" s="38"/>
      <c r="D6" s="39"/>
      <c r="E6" s="39"/>
      <c r="H6" s="40" t="s">
        <v>74</v>
      </c>
      <c r="I6" s="41"/>
      <c r="K6" s="34"/>
      <c r="L6" s="34"/>
      <c r="M6" s="34"/>
      <c r="O6" s="34"/>
      <c r="P6" s="34"/>
      <c r="Q6" s="34"/>
      <c r="R6" s="34"/>
      <c r="S6" s="34"/>
      <c r="T6" s="34"/>
    </row>
    <row r="7">
      <c r="A7" s="38"/>
      <c r="B7" s="38"/>
      <c r="D7" s="39"/>
      <c r="E7" s="39"/>
      <c r="H7" s="41"/>
      <c r="I7" s="41"/>
      <c r="K7" s="34"/>
      <c r="L7" s="34"/>
      <c r="M7" s="34"/>
      <c r="O7" s="34"/>
      <c r="P7" s="34"/>
      <c r="Q7" s="34"/>
      <c r="R7" s="34"/>
      <c r="S7" s="34"/>
      <c r="T7" s="34"/>
    </row>
    <row r="8">
      <c r="A8" s="38"/>
      <c r="B8" s="38"/>
      <c r="D8" s="39"/>
      <c r="E8" s="39"/>
      <c r="H8" s="41"/>
      <c r="I8" s="41"/>
      <c r="K8" s="34"/>
      <c r="L8" s="34"/>
      <c r="M8" s="34"/>
      <c r="O8" s="34"/>
      <c r="P8" s="34"/>
      <c r="Q8" s="34"/>
      <c r="R8" s="34"/>
      <c r="S8" s="34"/>
      <c r="T8" s="34"/>
    </row>
    <row r="9">
      <c r="A9" s="38"/>
      <c r="B9" s="38"/>
      <c r="D9" s="39"/>
      <c r="E9" s="39"/>
      <c r="H9" s="41"/>
      <c r="I9" s="41"/>
      <c r="K9" s="34"/>
      <c r="L9" s="34"/>
      <c r="M9" s="34"/>
      <c r="O9" s="34"/>
      <c r="P9" s="34"/>
      <c r="Q9" s="34"/>
      <c r="R9" s="34"/>
      <c r="S9" s="34"/>
      <c r="T9" s="34"/>
    </row>
    <row r="10">
      <c r="A10" s="38"/>
      <c r="B10" s="38"/>
      <c r="D10" s="39"/>
      <c r="E10" s="39"/>
      <c r="H10" s="41"/>
      <c r="I10" s="41"/>
      <c r="K10" s="34"/>
      <c r="L10" s="34"/>
      <c r="M10" s="34"/>
      <c r="O10" s="34"/>
      <c r="P10" s="34"/>
      <c r="Q10" s="34"/>
      <c r="R10" s="34"/>
      <c r="S10" s="34"/>
      <c r="T10" s="34"/>
    </row>
    <row r="11">
      <c r="A11" s="38"/>
      <c r="B11" s="38"/>
      <c r="D11" s="39"/>
      <c r="E11" s="39"/>
      <c r="H11" s="41"/>
      <c r="I11" s="41"/>
      <c r="K11" s="34"/>
      <c r="L11" s="34"/>
      <c r="M11" s="34"/>
      <c r="O11" s="34"/>
      <c r="P11" s="34"/>
      <c r="Q11" s="34"/>
      <c r="R11" s="34"/>
      <c r="S11" s="34"/>
      <c r="T11" s="34"/>
    </row>
    <row r="12">
      <c r="A12" s="38"/>
      <c r="B12" s="38"/>
      <c r="D12" s="39"/>
      <c r="E12" s="39"/>
      <c r="H12" s="41"/>
      <c r="I12" s="41"/>
      <c r="K12" s="34"/>
      <c r="L12" s="34"/>
      <c r="M12" s="34"/>
      <c r="O12" s="34"/>
      <c r="P12" s="34"/>
      <c r="Q12" s="34"/>
      <c r="R12" s="34"/>
      <c r="S12" s="34"/>
      <c r="T12" s="34"/>
    </row>
    <row r="13">
      <c r="A13" s="38"/>
      <c r="B13" s="38"/>
      <c r="D13" s="39"/>
      <c r="E13" s="39"/>
      <c r="H13" s="41"/>
      <c r="I13" s="41"/>
      <c r="K13" s="34"/>
      <c r="L13" s="34"/>
      <c r="M13" s="34"/>
      <c r="O13" s="34"/>
      <c r="P13" s="34"/>
      <c r="Q13" s="34"/>
      <c r="R13" s="34"/>
      <c r="S13" s="34"/>
      <c r="T13" s="34"/>
    </row>
    <row r="14">
      <c r="A14" s="38"/>
      <c r="B14" s="38"/>
      <c r="D14" s="39"/>
      <c r="E14" s="39"/>
      <c r="H14" s="41"/>
      <c r="I14" s="41"/>
      <c r="K14" s="34"/>
      <c r="L14" s="34"/>
      <c r="M14" s="34"/>
      <c r="O14" s="34"/>
      <c r="P14" s="34"/>
      <c r="Q14" s="34"/>
      <c r="R14" s="34"/>
      <c r="S14" s="34"/>
      <c r="T14" s="34"/>
    </row>
    <row r="15">
      <c r="A15" s="38"/>
      <c r="B15" s="38"/>
      <c r="D15" s="39"/>
      <c r="E15" s="39"/>
      <c r="H15" s="41"/>
      <c r="I15" s="41"/>
      <c r="K15" s="34"/>
      <c r="L15" s="34"/>
      <c r="M15" s="34"/>
      <c r="O15" s="34"/>
      <c r="P15" s="34"/>
      <c r="Q15" s="34"/>
      <c r="R15" s="34"/>
      <c r="S15" s="34"/>
      <c r="T15" s="34"/>
    </row>
    <row r="16">
      <c r="A16" s="38"/>
      <c r="B16" s="38"/>
      <c r="D16" s="39"/>
      <c r="E16" s="39"/>
      <c r="H16" s="41"/>
      <c r="I16" s="41"/>
      <c r="K16" s="34"/>
      <c r="L16" s="34"/>
      <c r="M16" s="34"/>
      <c r="O16" s="34"/>
      <c r="P16" s="34"/>
      <c r="Q16" s="34"/>
      <c r="R16" s="34"/>
      <c r="S16" s="34"/>
      <c r="T16" s="34"/>
    </row>
    <row r="17">
      <c r="A17" s="38"/>
      <c r="B17" s="38"/>
      <c r="D17" s="39"/>
      <c r="E17" s="39"/>
      <c r="H17" s="41"/>
      <c r="I17" s="41"/>
      <c r="K17" s="34"/>
      <c r="L17" s="34"/>
      <c r="M17" s="34"/>
      <c r="O17" s="34"/>
      <c r="P17" s="34"/>
      <c r="Q17" s="34"/>
      <c r="R17" s="34"/>
      <c r="S17" s="34"/>
      <c r="T17" s="34"/>
    </row>
    <row r="18">
      <c r="A18" s="38"/>
      <c r="B18" s="38"/>
      <c r="D18" s="39"/>
      <c r="E18" s="39"/>
      <c r="H18" s="41"/>
      <c r="I18" s="41"/>
      <c r="K18" s="34"/>
      <c r="L18" s="34"/>
      <c r="M18" s="34"/>
      <c r="O18" s="34"/>
      <c r="P18" s="34"/>
      <c r="Q18" s="34"/>
      <c r="R18" s="34"/>
      <c r="S18" s="34"/>
      <c r="T18" s="34"/>
    </row>
    <row r="19">
      <c r="A19" s="38"/>
      <c r="B19" s="38"/>
      <c r="D19" s="39"/>
      <c r="E19" s="39"/>
      <c r="H19" s="41"/>
      <c r="I19" s="41"/>
      <c r="K19" s="34"/>
      <c r="L19" s="34"/>
      <c r="M19" s="34"/>
      <c r="O19" s="34"/>
      <c r="P19" s="34"/>
      <c r="Q19" s="34"/>
      <c r="R19" s="34"/>
      <c r="S19" s="34"/>
      <c r="T19" s="34"/>
    </row>
    <row r="20">
      <c r="A20" s="38"/>
      <c r="B20" s="38"/>
      <c r="D20" s="39"/>
      <c r="E20" s="39"/>
      <c r="H20" s="41"/>
      <c r="I20" s="41"/>
      <c r="K20" s="34"/>
      <c r="L20" s="34"/>
      <c r="M20" s="34"/>
      <c r="O20" s="34"/>
      <c r="P20" s="34"/>
      <c r="Q20" s="34"/>
      <c r="R20" s="34"/>
      <c r="S20" s="34"/>
      <c r="T20" s="34"/>
    </row>
    <row r="21">
      <c r="A21" s="38"/>
      <c r="B21" s="38"/>
      <c r="D21" s="39"/>
      <c r="E21" s="39"/>
      <c r="H21" s="41"/>
      <c r="I21" s="41"/>
      <c r="K21" s="34"/>
      <c r="L21" s="34"/>
      <c r="M21" s="34"/>
      <c r="O21" s="34"/>
      <c r="P21" s="34"/>
      <c r="Q21" s="34"/>
      <c r="R21" s="34"/>
      <c r="S21" s="34"/>
      <c r="T21" s="34"/>
    </row>
    <row r="22">
      <c r="A22" s="38"/>
      <c r="B22" s="38"/>
      <c r="D22" s="39"/>
      <c r="E22" s="39"/>
      <c r="H22" s="41"/>
      <c r="I22" s="41"/>
      <c r="K22" s="34"/>
      <c r="L22" s="34"/>
      <c r="M22" s="34"/>
      <c r="O22" s="34"/>
      <c r="P22" s="34"/>
      <c r="Q22" s="34"/>
      <c r="R22" s="34"/>
      <c r="S22" s="34"/>
      <c r="T22" s="34"/>
    </row>
    <row r="23">
      <c r="A23" s="38"/>
      <c r="B23" s="38"/>
      <c r="D23" s="39"/>
      <c r="E23" s="39"/>
      <c r="H23" s="41"/>
      <c r="I23" s="41"/>
      <c r="K23" s="34"/>
      <c r="L23" s="34"/>
      <c r="M23" s="34"/>
      <c r="O23" s="34"/>
      <c r="P23" s="34"/>
      <c r="Q23" s="34"/>
      <c r="R23" s="34"/>
      <c r="S23" s="34"/>
      <c r="T23" s="34"/>
    </row>
    <row r="24">
      <c r="A24" s="38"/>
      <c r="B24" s="38"/>
      <c r="D24" s="39"/>
      <c r="E24" s="39"/>
      <c r="H24" s="41"/>
      <c r="I24" s="41"/>
      <c r="K24" s="34"/>
      <c r="L24" s="34"/>
      <c r="M24" s="34"/>
      <c r="O24" s="34"/>
      <c r="P24" s="34"/>
      <c r="Q24" s="34"/>
      <c r="R24" s="34"/>
      <c r="S24" s="34"/>
      <c r="T24" s="34"/>
    </row>
    <row r="25">
      <c r="A25" s="38"/>
      <c r="B25" s="38"/>
      <c r="D25" s="39"/>
      <c r="E25" s="39"/>
      <c r="H25" s="41"/>
      <c r="I25" s="41"/>
      <c r="K25" s="34"/>
      <c r="L25" s="34"/>
      <c r="M25" s="34"/>
      <c r="O25" s="34"/>
      <c r="P25" s="34"/>
      <c r="Q25" s="34"/>
      <c r="R25" s="34"/>
      <c r="S25" s="34"/>
      <c r="T25" s="34"/>
    </row>
    <row r="26">
      <c r="A26" s="38"/>
      <c r="B26" s="38"/>
      <c r="D26" s="39"/>
      <c r="E26" s="39"/>
      <c r="H26" s="41"/>
      <c r="I26" s="41"/>
      <c r="K26" s="34"/>
      <c r="L26" s="34"/>
      <c r="M26" s="34"/>
      <c r="O26" s="34"/>
      <c r="P26" s="34"/>
      <c r="Q26" s="34"/>
      <c r="R26" s="34"/>
      <c r="S26" s="34"/>
      <c r="T26" s="34"/>
    </row>
    <row r="27">
      <c r="A27" s="38"/>
      <c r="B27" s="38"/>
      <c r="D27" s="39"/>
      <c r="E27" s="39"/>
      <c r="H27" s="41"/>
      <c r="I27" s="41"/>
      <c r="K27" s="34"/>
      <c r="L27" s="34"/>
      <c r="M27" s="34"/>
      <c r="O27" s="34"/>
      <c r="P27" s="34"/>
      <c r="Q27" s="34"/>
      <c r="R27" s="34"/>
      <c r="S27" s="34"/>
      <c r="T27" s="34"/>
    </row>
    <row r="28">
      <c r="A28" s="42"/>
      <c r="B28" s="42"/>
      <c r="C28" s="43"/>
      <c r="D28" s="44"/>
      <c r="E28" s="44"/>
      <c r="F28" s="43"/>
      <c r="G28" s="43"/>
      <c r="H28" s="45"/>
      <c r="I28" s="45"/>
      <c r="J28" s="43"/>
      <c r="K28" s="46"/>
      <c r="L28" s="46"/>
      <c r="M28" s="46"/>
      <c r="N28" s="43"/>
      <c r="O28" s="46"/>
      <c r="P28" s="46"/>
      <c r="Q28" s="46"/>
      <c r="R28" s="46"/>
      <c r="S28" s="46"/>
      <c r="T28" s="46"/>
      <c r="U28" s="43"/>
      <c r="V28" s="43"/>
      <c r="W28" s="43"/>
      <c r="X28" s="43"/>
      <c r="Y28" s="43"/>
      <c r="Z28" s="43"/>
      <c r="AA28" s="43"/>
    </row>
    <row r="29">
      <c r="A29" s="42"/>
      <c r="B29" s="42"/>
      <c r="C29" s="43"/>
      <c r="D29" s="44"/>
      <c r="E29" s="44"/>
      <c r="F29" s="43"/>
      <c r="G29" s="43"/>
      <c r="H29" s="45"/>
      <c r="I29" s="45"/>
      <c r="J29" s="43"/>
      <c r="K29" s="46"/>
      <c r="L29" s="46"/>
      <c r="M29" s="46"/>
      <c r="N29" s="43"/>
      <c r="O29" s="46"/>
      <c r="P29" s="46"/>
      <c r="Q29" s="46"/>
      <c r="R29" s="46"/>
      <c r="S29" s="46"/>
      <c r="T29" s="46"/>
      <c r="U29" s="43"/>
      <c r="V29" s="43"/>
      <c r="W29" s="43"/>
      <c r="X29" s="43"/>
      <c r="Y29" s="43"/>
      <c r="Z29" s="43"/>
      <c r="AA29" s="43"/>
    </row>
    <row r="30">
      <c r="A30" s="42"/>
      <c r="B30" s="42"/>
      <c r="C30" s="43"/>
      <c r="D30" s="44"/>
      <c r="E30" s="44"/>
      <c r="F30" s="43"/>
      <c r="G30" s="43"/>
      <c r="H30" s="45"/>
      <c r="I30" s="45"/>
      <c r="J30" s="43"/>
      <c r="K30" s="46"/>
      <c r="L30" s="46"/>
      <c r="M30" s="46"/>
      <c r="N30" s="43"/>
      <c r="O30" s="46"/>
      <c r="P30" s="46"/>
      <c r="Q30" s="46"/>
      <c r="R30" s="46"/>
      <c r="S30" s="46"/>
      <c r="T30" s="46"/>
      <c r="U30" s="43"/>
      <c r="V30" s="43"/>
      <c r="W30" s="43"/>
      <c r="X30" s="43"/>
      <c r="Y30" s="43"/>
      <c r="Z30" s="43"/>
      <c r="AA30" s="43"/>
    </row>
    <row r="31">
      <c r="A31" s="42"/>
      <c r="B31" s="42"/>
      <c r="C31" s="43"/>
      <c r="D31" s="44"/>
      <c r="E31" s="44"/>
      <c r="F31" s="43"/>
      <c r="G31" s="43"/>
      <c r="H31" s="45"/>
      <c r="I31" s="45"/>
      <c r="J31" s="43"/>
      <c r="K31" s="46"/>
      <c r="L31" s="46"/>
      <c r="M31" s="46"/>
      <c r="N31" s="43"/>
      <c r="O31" s="46"/>
      <c r="P31" s="46"/>
      <c r="Q31" s="46"/>
      <c r="R31" s="46"/>
      <c r="S31" s="46"/>
      <c r="T31" s="46"/>
      <c r="U31" s="43"/>
      <c r="V31" s="43"/>
      <c r="W31" s="43"/>
      <c r="X31" s="43"/>
      <c r="Y31" s="43"/>
      <c r="Z31" s="43"/>
      <c r="AA31" s="43"/>
    </row>
    <row r="32">
      <c r="A32" s="42"/>
      <c r="B32" s="42"/>
      <c r="C32" s="43"/>
      <c r="D32" s="44"/>
      <c r="E32" s="44"/>
      <c r="F32" s="43"/>
      <c r="G32" s="43"/>
      <c r="H32" s="45"/>
      <c r="I32" s="45"/>
      <c r="J32" s="43"/>
      <c r="K32" s="46"/>
      <c r="L32" s="46"/>
      <c r="M32" s="46"/>
      <c r="N32" s="43"/>
      <c r="O32" s="46"/>
      <c r="P32" s="46"/>
      <c r="Q32" s="46"/>
      <c r="R32" s="46"/>
      <c r="S32" s="46"/>
      <c r="T32" s="46"/>
      <c r="U32" s="43"/>
      <c r="V32" s="43"/>
      <c r="W32" s="43"/>
      <c r="X32" s="43"/>
      <c r="Y32" s="43"/>
      <c r="Z32" s="43"/>
      <c r="AA32" s="43"/>
    </row>
    <row r="33">
      <c r="A33" s="42"/>
      <c r="B33" s="42"/>
      <c r="C33" s="43"/>
      <c r="D33" s="44"/>
      <c r="E33" s="44"/>
      <c r="F33" s="43"/>
      <c r="G33" s="43"/>
      <c r="H33" s="45"/>
      <c r="I33" s="45"/>
      <c r="J33" s="43"/>
      <c r="K33" s="46"/>
      <c r="L33" s="46"/>
      <c r="M33" s="46"/>
      <c r="N33" s="43"/>
      <c r="O33" s="46"/>
      <c r="P33" s="46"/>
      <c r="Q33" s="46"/>
      <c r="R33" s="46"/>
      <c r="S33" s="46"/>
      <c r="T33" s="46"/>
      <c r="U33" s="43"/>
      <c r="V33" s="43"/>
      <c r="W33" s="43"/>
      <c r="X33" s="43"/>
      <c r="Y33" s="43"/>
      <c r="Z33" s="43"/>
      <c r="AA33" s="43"/>
    </row>
    <row r="34">
      <c r="A34" s="42"/>
      <c r="B34" s="42"/>
      <c r="C34" s="43"/>
      <c r="D34" s="44"/>
      <c r="E34" s="44"/>
      <c r="F34" s="43"/>
      <c r="G34" s="43"/>
      <c r="H34" s="45"/>
      <c r="I34" s="45"/>
      <c r="J34" s="43"/>
      <c r="K34" s="46"/>
      <c r="L34" s="46"/>
      <c r="M34" s="46"/>
      <c r="N34" s="43"/>
      <c r="O34" s="46"/>
      <c r="P34" s="46"/>
      <c r="Q34" s="46"/>
      <c r="R34" s="46"/>
      <c r="S34" s="46"/>
      <c r="T34" s="46"/>
      <c r="U34" s="43"/>
      <c r="V34" s="43"/>
      <c r="W34" s="43"/>
      <c r="X34" s="43"/>
      <c r="Y34" s="43"/>
      <c r="Z34" s="43"/>
      <c r="AA34" s="43"/>
    </row>
    <row r="35">
      <c r="A35" s="42"/>
      <c r="B35" s="42"/>
      <c r="C35" s="43"/>
      <c r="D35" s="44"/>
      <c r="E35" s="44"/>
      <c r="F35" s="43"/>
      <c r="G35" s="43"/>
      <c r="H35" s="45"/>
      <c r="I35" s="45"/>
      <c r="J35" s="43"/>
      <c r="K35" s="46"/>
      <c r="L35" s="46"/>
      <c r="M35" s="46"/>
      <c r="N35" s="43"/>
      <c r="O35" s="46"/>
      <c r="P35" s="46"/>
      <c r="Q35" s="46"/>
      <c r="R35" s="46"/>
      <c r="S35" s="46"/>
      <c r="T35" s="46"/>
      <c r="U35" s="43"/>
      <c r="V35" s="43"/>
      <c r="W35" s="43"/>
      <c r="X35" s="43"/>
      <c r="Y35" s="43"/>
      <c r="Z35" s="43"/>
      <c r="AA35" s="43"/>
    </row>
    <row r="36">
      <c r="A36" s="42"/>
      <c r="B36" s="42"/>
      <c r="C36" s="43"/>
      <c r="D36" s="44"/>
      <c r="E36" s="44"/>
      <c r="F36" s="43"/>
      <c r="G36" s="43"/>
      <c r="H36" s="45"/>
      <c r="I36" s="45"/>
      <c r="J36" s="43"/>
      <c r="K36" s="46"/>
      <c r="L36" s="46"/>
      <c r="M36" s="46"/>
      <c r="N36" s="43"/>
      <c r="O36" s="46"/>
      <c r="P36" s="46"/>
      <c r="Q36" s="46"/>
      <c r="R36" s="46"/>
      <c r="S36" s="46"/>
      <c r="T36" s="46"/>
      <c r="U36" s="43"/>
      <c r="V36" s="43"/>
      <c r="W36" s="43"/>
      <c r="X36" s="43"/>
      <c r="Y36" s="43"/>
      <c r="Z36" s="43"/>
      <c r="AA36" s="43"/>
    </row>
    <row r="37">
      <c r="A37" s="42"/>
      <c r="B37" s="42"/>
      <c r="C37" s="43"/>
      <c r="D37" s="44"/>
      <c r="E37" s="44"/>
      <c r="F37" s="43"/>
      <c r="G37" s="43"/>
      <c r="H37" s="45"/>
      <c r="I37" s="45"/>
      <c r="J37" s="43"/>
      <c r="K37" s="46"/>
      <c r="L37" s="46"/>
      <c r="M37" s="46"/>
      <c r="N37" s="43"/>
      <c r="O37" s="46"/>
      <c r="P37" s="46"/>
      <c r="Q37" s="46"/>
      <c r="R37" s="46"/>
      <c r="S37" s="46"/>
      <c r="T37" s="46"/>
      <c r="U37" s="43"/>
      <c r="V37" s="43"/>
      <c r="W37" s="43"/>
      <c r="X37" s="43"/>
      <c r="Y37" s="43"/>
      <c r="Z37" s="43"/>
      <c r="AA37" s="43"/>
    </row>
    <row r="38">
      <c r="A38" s="42"/>
      <c r="B38" s="42"/>
      <c r="C38" s="43"/>
      <c r="D38" s="44"/>
      <c r="E38" s="44"/>
      <c r="F38" s="43"/>
      <c r="G38" s="43"/>
      <c r="H38" s="45"/>
      <c r="I38" s="45"/>
      <c r="J38" s="43"/>
      <c r="K38" s="46"/>
      <c r="L38" s="46"/>
      <c r="M38" s="46"/>
      <c r="N38" s="43"/>
      <c r="O38" s="46"/>
      <c r="P38" s="46"/>
      <c r="Q38" s="46"/>
      <c r="R38" s="46"/>
      <c r="S38" s="46"/>
      <c r="T38" s="46"/>
      <c r="U38" s="43"/>
      <c r="V38" s="43"/>
      <c r="W38" s="43"/>
      <c r="X38" s="43"/>
      <c r="Y38" s="43"/>
      <c r="Z38" s="43"/>
      <c r="AA38" s="43"/>
    </row>
    <row r="39">
      <c r="A39" s="42"/>
      <c r="B39" s="42"/>
      <c r="C39" s="43"/>
      <c r="D39" s="44"/>
      <c r="E39" s="44"/>
      <c r="F39" s="43"/>
      <c r="G39" s="43"/>
      <c r="H39" s="45"/>
      <c r="I39" s="45"/>
      <c r="J39" s="43"/>
      <c r="K39" s="46"/>
      <c r="L39" s="46"/>
      <c r="M39" s="46"/>
      <c r="N39" s="43"/>
      <c r="O39" s="46"/>
      <c r="P39" s="46"/>
      <c r="Q39" s="46"/>
      <c r="R39" s="46"/>
      <c r="S39" s="46"/>
      <c r="T39" s="46"/>
      <c r="U39" s="43"/>
      <c r="V39" s="43"/>
      <c r="W39" s="43"/>
      <c r="X39" s="43"/>
      <c r="Y39" s="43"/>
      <c r="Z39" s="43"/>
      <c r="AA39" s="43"/>
    </row>
    <row r="40">
      <c r="A40" s="42"/>
      <c r="B40" s="42"/>
      <c r="C40" s="43"/>
      <c r="D40" s="44"/>
      <c r="E40" s="44"/>
      <c r="F40" s="43"/>
      <c r="G40" s="43"/>
      <c r="H40" s="45"/>
      <c r="I40" s="45"/>
      <c r="J40" s="43"/>
      <c r="K40" s="46"/>
      <c r="L40" s="46"/>
      <c r="M40" s="46"/>
      <c r="N40" s="43"/>
      <c r="O40" s="46"/>
      <c r="P40" s="46"/>
      <c r="Q40" s="46"/>
      <c r="R40" s="46"/>
      <c r="S40" s="46"/>
      <c r="T40" s="46"/>
      <c r="U40" s="43"/>
      <c r="V40" s="43"/>
      <c r="W40" s="43"/>
      <c r="X40" s="43"/>
      <c r="Y40" s="43"/>
      <c r="Z40" s="43"/>
      <c r="AA40" s="43"/>
    </row>
    <row r="41">
      <c r="A41" s="42"/>
      <c r="B41" s="42"/>
      <c r="C41" s="43"/>
      <c r="D41" s="44"/>
      <c r="E41" s="44"/>
      <c r="F41" s="43"/>
      <c r="G41" s="43"/>
      <c r="H41" s="45"/>
      <c r="I41" s="45"/>
      <c r="J41" s="43"/>
      <c r="K41" s="46"/>
      <c r="L41" s="46"/>
      <c r="M41" s="46"/>
      <c r="N41" s="43"/>
      <c r="O41" s="46"/>
      <c r="P41" s="46"/>
      <c r="Q41" s="46"/>
      <c r="R41" s="46"/>
      <c r="S41" s="46"/>
      <c r="T41" s="46"/>
      <c r="U41" s="43"/>
      <c r="V41" s="43"/>
      <c r="W41" s="43"/>
      <c r="X41" s="43"/>
      <c r="Y41" s="43"/>
      <c r="Z41" s="43"/>
      <c r="AA41" s="43"/>
    </row>
    <row r="42">
      <c r="A42" s="42"/>
      <c r="B42" s="42"/>
      <c r="C42" s="43"/>
      <c r="D42" s="44"/>
      <c r="E42" s="44"/>
      <c r="F42" s="43"/>
      <c r="G42" s="43"/>
      <c r="H42" s="45"/>
      <c r="I42" s="45"/>
      <c r="J42" s="43"/>
      <c r="K42" s="46"/>
      <c r="L42" s="46"/>
      <c r="M42" s="46"/>
      <c r="N42" s="43"/>
      <c r="O42" s="46"/>
      <c r="P42" s="46"/>
      <c r="Q42" s="46"/>
      <c r="R42" s="46"/>
      <c r="S42" s="46"/>
      <c r="T42" s="46"/>
      <c r="U42" s="43"/>
      <c r="V42" s="43"/>
      <c r="W42" s="43"/>
      <c r="X42" s="43"/>
      <c r="Y42" s="43"/>
      <c r="Z42" s="43"/>
      <c r="AA42" s="43"/>
    </row>
    <row r="43">
      <c r="A43" s="42"/>
      <c r="B43" s="42"/>
      <c r="C43" s="43"/>
      <c r="D43" s="44"/>
      <c r="E43" s="44"/>
      <c r="F43" s="43"/>
      <c r="G43" s="43"/>
      <c r="H43" s="45"/>
      <c r="I43" s="45"/>
      <c r="J43" s="43"/>
      <c r="K43" s="46"/>
      <c r="L43" s="46"/>
      <c r="M43" s="46"/>
      <c r="N43" s="43"/>
      <c r="O43" s="46"/>
      <c r="P43" s="46"/>
      <c r="Q43" s="46"/>
      <c r="R43" s="46"/>
      <c r="S43" s="46"/>
      <c r="T43" s="46"/>
      <c r="U43" s="43"/>
      <c r="V43" s="43"/>
      <c r="W43" s="43"/>
      <c r="X43" s="43"/>
      <c r="Y43" s="43"/>
      <c r="Z43" s="43"/>
      <c r="AA43" s="43"/>
    </row>
    <row r="44">
      <c r="A44" s="42"/>
      <c r="B44" s="42"/>
      <c r="C44" s="43"/>
      <c r="D44" s="44"/>
      <c r="E44" s="44"/>
      <c r="F44" s="43"/>
      <c r="G44" s="43"/>
      <c r="H44" s="45"/>
      <c r="I44" s="45"/>
      <c r="J44" s="43"/>
      <c r="K44" s="46"/>
      <c r="L44" s="46"/>
      <c r="M44" s="46"/>
      <c r="N44" s="43"/>
      <c r="O44" s="46"/>
      <c r="P44" s="46"/>
      <c r="Q44" s="46"/>
      <c r="R44" s="46"/>
      <c r="S44" s="46"/>
      <c r="T44" s="46"/>
      <c r="U44" s="43"/>
      <c r="V44" s="43"/>
      <c r="W44" s="43"/>
      <c r="X44" s="43"/>
      <c r="Y44" s="43"/>
      <c r="Z44" s="43"/>
      <c r="AA44" s="43"/>
    </row>
    <row r="45">
      <c r="A45" s="42"/>
      <c r="B45" s="42"/>
      <c r="C45" s="43"/>
      <c r="D45" s="44"/>
      <c r="E45" s="44"/>
      <c r="F45" s="43"/>
      <c r="G45" s="43"/>
      <c r="H45" s="45"/>
      <c r="I45" s="45"/>
      <c r="J45" s="43"/>
      <c r="K45" s="46"/>
      <c r="L45" s="46"/>
      <c r="M45" s="46"/>
      <c r="N45" s="43"/>
      <c r="O45" s="46"/>
      <c r="P45" s="46"/>
      <c r="Q45" s="46"/>
      <c r="R45" s="46"/>
      <c r="S45" s="46"/>
      <c r="T45" s="46"/>
      <c r="U45" s="43"/>
      <c r="V45" s="43"/>
      <c r="W45" s="43"/>
      <c r="X45" s="43"/>
      <c r="Y45" s="43"/>
      <c r="Z45" s="43"/>
      <c r="AA45" s="43"/>
    </row>
    <row r="46">
      <c r="A46" s="42"/>
      <c r="B46" s="42"/>
      <c r="C46" s="43"/>
      <c r="D46" s="44"/>
      <c r="E46" s="44"/>
      <c r="F46" s="43"/>
      <c r="G46" s="43"/>
      <c r="H46" s="45"/>
      <c r="I46" s="45"/>
      <c r="J46" s="43"/>
      <c r="K46" s="46"/>
      <c r="L46" s="46"/>
      <c r="M46" s="46"/>
      <c r="N46" s="43"/>
      <c r="O46" s="46"/>
      <c r="P46" s="46"/>
      <c r="Q46" s="46"/>
      <c r="R46" s="46"/>
      <c r="S46" s="46"/>
      <c r="T46" s="46"/>
      <c r="U46" s="43"/>
      <c r="V46" s="43"/>
      <c r="W46" s="43"/>
      <c r="X46" s="43"/>
      <c r="Y46" s="43"/>
      <c r="Z46" s="43"/>
      <c r="AA46" s="43"/>
    </row>
    <row r="47">
      <c r="A47" s="42"/>
      <c r="B47" s="42"/>
      <c r="C47" s="43"/>
      <c r="D47" s="44"/>
      <c r="E47" s="44"/>
      <c r="F47" s="43"/>
      <c r="G47" s="43"/>
      <c r="H47" s="45"/>
      <c r="I47" s="45"/>
      <c r="J47" s="43"/>
      <c r="K47" s="46"/>
      <c r="L47" s="46"/>
      <c r="M47" s="46"/>
      <c r="N47" s="43"/>
      <c r="O47" s="46"/>
      <c r="P47" s="46"/>
      <c r="Q47" s="46"/>
      <c r="R47" s="46"/>
      <c r="S47" s="46"/>
      <c r="T47" s="46"/>
      <c r="U47" s="43"/>
      <c r="V47" s="43"/>
      <c r="W47" s="43"/>
      <c r="X47" s="43"/>
      <c r="Y47" s="43"/>
      <c r="Z47" s="43"/>
      <c r="AA47" s="43"/>
    </row>
    <row r="48">
      <c r="A48" s="42" t="s">
        <v>64</v>
      </c>
      <c r="C48" s="43"/>
      <c r="D48" s="44" t="s">
        <v>65</v>
      </c>
      <c r="G48" s="43"/>
      <c r="H48" s="45" t="s">
        <v>66</v>
      </c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>
      <c r="A49" s="10" t="s">
        <v>64</v>
      </c>
      <c r="B49" s="10" t="s">
        <v>69</v>
      </c>
      <c r="D49" s="11" t="s">
        <v>1</v>
      </c>
      <c r="E49" s="11" t="s">
        <v>70</v>
      </c>
      <c r="F49" s="17" t="s">
        <v>69</v>
      </c>
      <c r="H49" s="12" t="s">
        <v>1</v>
      </c>
      <c r="I49" s="12" t="s">
        <v>4</v>
      </c>
    </row>
    <row r="50">
      <c r="A50" s="2" t="s">
        <v>60</v>
      </c>
      <c r="D50" s="19" t="s">
        <v>58</v>
      </c>
      <c r="E50" s="19">
        <f>AVERAGEIFS(Data!F:F,Data!B:B,D50,Data!A:A,$B$62)</f>
        <v>93586.33333</v>
      </c>
      <c r="F50" s="2">
        <f t="shared" ref="F50:F59" si="1">IF($B$4=D50,E50,0)</f>
        <v>0</v>
      </c>
      <c r="H50" s="2" t="s">
        <v>57</v>
      </c>
      <c r="I50" s="20">
        <f>SUMIFS(Data!E:E,Data!B:B,H50,Data!A:A,$B$62)</f>
        <v>26277342</v>
      </c>
    </row>
    <row r="51">
      <c r="A51" s="2" t="s">
        <v>55</v>
      </c>
      <c r="D51" s="19" t="s">
        <v>59</v>
      </c>
      <c r="E51" s="19">
        <f>AVERAGEIFS(Data!F:F,Data!B:B,D51,Data!A:A,$B$62)</f>
        <v>90040.66667</v>
      </c>
      <c r="F51" s="2">
        <f t="shared" si="1"/>
        <v>0</v>
      </c>
      <c r="H51" s="2" t="s">
        <v>61</v>
      </c>
      <c r="I51" s="20">
        <f>SUMIFS(Data!E:E,Data!B:B,H51,Data!A:A,$B$62)</f>
        <v>22035033</v>
      </c>
    </row>
    <row r="52">
      <c r="A52" s="2" t="s">
        <v>61</v>
      </c>
      <c r="D52" s="19" t="s">
        <v>60</v>
      </c>
      <c r="E52" s="19">
        <f>AVERAGEIFS(Data!F:F,Data!B:B,D52,Data!A:A,$B$62)</f>
        <v>74713.0625</v>
      </c>
      <c r="F52" s="19">
        <f t="shared" si="1"/>
        <v>74713.0625</v>
      </c>
      <c r="H52" s="2" t="s">
        <v>60</v>
      </c>
      <c r="I52" s="20">
        <f>SUMIFS(Data!E:E,Data!B:B,H52,Data!A:A,$B$62)</f>
        <v>20065896</v>
      </c>
    </row>
    <row r="53">
      <c r="A53" s="2" t="s">
        <v>59</v>
      </c>
      <c r="D53" s="19" t="s">
        <v>56</v>
      </c>
      <c r="E53" s="19">
        <f>AVERAGEIFS(Data!F:F,Data!B:B,D53,Data!A:A,$B$62)</f>
        <v>68427.875</v>
      </c>
      <c r="F53" s="2">
        <f t="shared" si="1"/>
        <v>0</v>
      </c>
      <c r="H53" s="2" t="s">
        <v>62</v>
      </c>
      <c r="I53" s="20">
        <f>SUMIFS(Data!E:E,Data!B:B,H53,Data!A:A,$B$62)</f>
        <v>12649500</v>
      </c>
    </row>
    <row r="54">
      <c r="A54" s="2" t="s">
        <v>58</v>
      </c>
      <c r="D54" s="19" t="s">
        <v>55</v>
      </c>
      <c r="E54" s="19">
        <f>AVERAGEIFS(Data!F:F,Data!B:B,D54,Data!A:A,$B$62)</f>
        <v>63896.89583</v>
      </c>
      <c r="F54" s="2">
        <f t="shared" si="1"/>
        <v>0</v>
      </c>
      <c r="H54" s="2" t="s">
        <v>56</v>
      </c>
      <c r="I54" s="20">
        <f>SUMIFS(Data!E:E,Data!B:B,H54,Data!A:A,$B$62)</f>
        <v>12058694</v>
      </c>
    </row>
    <row r="55">
      <c r="A55" s="2" t="s">
        <v>62</v>
      </c>
      <c r="D55" s="19" t="s">
        <v>6</v>
      </c>
      <c r="E55" s="19">
        <f>AVERAGEIFS(Data!F:F,Data!B:B,D55,Data!A:A,$B$62)</f>
        <v>55605.9375</v>
      </c>
      <c r="F55" s="2">
        <f t="shared" si="1"/>
        <v>0</v>
      </c>
      <c r="H55" s="2" t="s">
        <v>59</v>
      </c>
      <c r="I55" s="20">
        <f>SUMIFS(Data!E:E,Data!B:B,H55,Data!A:A,$B$62)</f>
        <v>8142043</v>
      </c>
    </row>
    <row r="56">
      <c r="A56" s="2" t="s">
        <v>56</v>
      </c>
      <c r="D56" s="19" t="s">
        <v>61</v>
      </c>
      <c r="E56" s="19">
        <f>AVERAGEIFS(Data!F:F,Data!B:B,D56,Data!A:A,$B$62)</f>
        <v>53607.20833</v>
      </c>
      <c r="F56" s="2">
        <f t="shared" si="1"/>
        <v>0</v>
      </c>
      <c r="H56" s="2" t="s">
        <v>55</v>
      </c>
      <c r="I56" s="20">
        <f>SUMIFS(Data!E:E,Data!B:B,H56,Data!A:A,$B$62)</f>
        <v>7136444</v>
      </c>
    </row>
    <row r="57">
      <c r="A57" s="2" t="s">
        <v>6</v>
      </c>
      <c r="D57" s="19" t="s">
        <v>57</v>
      </c>
      <c r="E57" s="19">
        <f>AVERAGEIFS(Data!F:F,Data!B:B,D57,Data!A:A,$B$62)</f>
        <v>49366.8125</v>
      </c>
      <c r="F57" s="2">
        <f t="shared" si="1"/>
        <v>0</v>
      </c>
      <c r="H57" s="2" t="s">
        <v>63</v>
      </c>
      <c r="I57" s="20">
        <f>SUMIFS(Data!E:E,Data!B:B,H57,Data!A:A,$B$62)</f>
        <v>3843699</v>
      </c>
    </row>
    <row r="58">
      <c r="A58" s="2" t="s">
        <v>63</v>
      </c>
      <c r="D58" s="19" t="s">
        <v>63</v>
      </c>
      <c r="E58" s="19">
        <f>AVERAGEIFS(Data!F:F,Data!B:B,D58,Data!A:A,$B$62)</f>
        <v>40790.1875</v>
      </c>
      <c r="F58" s="2">
        <f t="shared" si="1"/>
        <v>0</v>
      </c>
      <c r="H58" s="2" t="s">
        <v>58</v>
      </c>
      <c r="I58" s="20">
        <f>SUMIFS(Data!E:E,Data!B:B,H58,Data!A:A,$B$62)</f>
        <v>2677815</v>
      </c>
    </row>
    <row r="59">
      <c r="A59" s="2" t="s">
        <v>57</v>
      </c>
      <c r="D59" s="19" t="s">
        <v>62</v>
      </c>
      <c r="E59" s="19">
        <f>AVERAGEIFS(Data!F:F,Data!B:B,D59,Data!A:A,$B$62)</f>
        <v>23286.41667</v>
      </c>
      <c r="F59" s="2">
        <f t="shared" si="1"/>
        <v>0</v>
      </c>
      <c r="H59" s="2" t="s">
        <v>6</v>
      </c>
      <c r="I59" s="20">
        <f>SUMIFS(Data!E:E,Data!B:B,H59,Data!A:A,$B$62)</f>
        <v>1762873</v>
      </c>
    </row>
    <row r="61">
      <c r="A61" s="47" t="s">
        <v>75</v>
      </c>
      <c r="H61" s="7" t="s">
        <v>66</v>
      </c>
    </row>
    <row r="62">
      <c r="A62" s="27" t="s">
        <v>76</v>
      </c>
      <c r="B62" s="28">
        <v>2020.0</v>
      </c>
      <c r="H62" s="12" t="s">
        <v>1</v>
      </c>
      <c r="I62" s="12" t="s">
        <v>4</v>
      </c>
    </row>
    <row r="63">
      <c r="H63" s="2" t="str">
        <f>B50</f>
        <v/>
      </c>
      <c r="I63" s="20">
        <f>VLOOKUP(B4,H50:I59,2,FALSE)</f>
        <v>20065896</v>
      </c>
    </row>
    <row r="64">
      <c r="A64" s="48"/>
      <c r="H64" s="18" t="s">
        <v>78</v>
      </c>
      <c r="I64" s="20">
        <f>SUM(I50:I59)-I63</f>
        <v>96583443</v>
      </c>
    </row>
    <row r="65">
      <c r="A65" s="27"/>
    </row>
    <row r="66">
      <c r="A66" s="8" t="s">
        <v>67</v>
      </c>
      <c r="H66" s="27" t="s">
        <v>81</v>
      </c>
      <c r="I66" s="49">
        <f>I63/SUM(I63:I64)</f>
        <v>0.172018943</v>
      </c>
    </row>
    <row r="67">
      <c r="A67" s="12" t="s">
        <v>0</v>
      </c>
      <c r="B67" s="12" t="s">
        <v>71</v>
      </c>
      <c r="C67" s="12" t="s">
        <v>4</v>
      </c>
    </row>
    <row r="68">
      <c r="A68" s="18">
        <v>2017.0</v>
      </c>
      <c r="B68" s="19">
        <f>AVERAGEIFS(Data!F:F,Data!B:B,$B$4,Data!A:A,A68)</f>
        <v>64714.4375</v>
      </c>
      <c r="C68" s="21">
        <f>SUMIFS(Data!E:E,Data!B:B,$B$4,Data!A:A,A68)</f>
        <v>20063464</v>
      </c>
    </row>
    <row r="69">
      <c r="A69" s="18">
        <v>2018.0</v>
      </c>
      <c r="B69" s="19">
        <f>AVERAGEIFS(Data!F:F,Data!B:B,$B$4,Data!A:A,A69)</f>
        <v>66836.25</v>
      </c>
      <c r="C69" s="21">
        <f>SUMIFS(Data!E:E,Data!B:B,$B$4,Data!A:A,A69)</f>
        <v>20594171</v>
      </c>
    </row>
    <row r="70">
      <c r="A70" s="18">
        <v>2019.0</v>
      </c>
      <c r="B70" s="19">
        <f>AVERAGEIFS(Data!F:F,Data!B:B,$B$4,Data!A:A,A70)</f>
        <v>69592.16667</v>
      </c>
      <c r="C70" s="21">
        <f>SUMIFS(Data!E:E,Data!B:B,$B$4,Data!A:A,A70)</f>
        <v>20961286</v>
      </c>
    </row>
    <row r="71">
      <c r="A71" s="18">
        <v>2020.0</v>
      </c>
      <c r="B71" s="19">
        <f>AVERAGEIFS(Data!F:F,Data!B:B,$B$4,Data!A:A,A71)</f>
        <v>74713.0625</v>
      </c>
      <c r="C71" s="21">
        <f>SUMIFS(Data!E:E,Data!B:B,$B$4,Data!A:A,A71)</f>
        <v>20065896</v>
      </c>
    </row>
    <row r="73">
      <c r="A73" s="9" t="s">
        <v>68</v>
      </c>
    </row>
    <row r="74">
      <c r="A74" s="13" t="s">
        <v>2</v>
      </c>
      <c r="B74" s="13" t="s">
        <v>4</v>
      </c>
      <c r="C74" s="14" t="s">
        <v>72</v>
      </c>
      <c r="D74" s="15" t="s">
        <v>73</v>
      </c>
      <c r="E74" s="16" t="s">
        <v>74</v>
      </c>
      <c r="F74" s="17" t="str">
        <f>$B$65</f>
        <v/>
      </c>
    </row>
    <row r="75">
      <c r="A75" s="2" t="s">
        <v>7</v>
      </c>
      <c r="B75" s="21">
        <f>SUMIFS(Data!E:E,Data!B:B,$B$4,Data!A:A,$B$62,Data!C:C,A75)</f>
        <v>242419</v>
      </c>
      <c r="C75" s="22">
        <v>4887871.0</v>
      </c>
      <c r="D75" s="23">
        <f t="shared" ref="D75:D122" si="2">B75/C75*1000</f>
        <v>49.59603066</v>
      </c>
      <c r="E75" s="24">
        <f>AVERAGEIFS(Data!F:F,Data!B:B,$B$4,Data!C:C,A75,Data!A:A,$B$62)</f>
        <v>62111</v>
      </c>
      <c r="F75" s="25">
        <f t="shared" ref="F75:F122" si="3">IF($H$6=$E$74,-E75,D75)</f>
        <v>-62111</v>
      </c>
      <c r="N75" s="30"/>
    </row>
    <row r="76">
      <c r="A76" s="2" t="s">
        <v>8</v>
      </c>
      <c r="B76" s="21">
        <f>SUMIFS(Data!E:E,Data!B:B,$B$4,Data!A:A,$B$62,Data!C:C,A76)</f>
        <v>431379</v>
      </c>
      <c r="C76" s="22">
        <v>7171646.0</v>
      </c>
      <c r="D76" s="23">
        <f t="shared" si="2"/>
        <v>60.15062651</v>
      </c>
      <c r="E76" s="24">
        <f>AVERAGEIFS(Data!F:F,Data!B:B,$B$4,Data!C:C,A76,Data!A:A,$B$62)</f>
        <v>63180</v>
      </c>
      <c r="F76" s="25">
        <f t="shared" si="3"/>
        <v>-63180</v>
      </c>
    </row>
    <row r="77">
      <c r="A77" s="2" t="s">
        <v>9</v>
      </c>
      <c r="B77" s="21">
        <f>SUMIFS(Data!E:E,Data!B:B,$B$4,Data!A:A,$B$62,Data!C:C,A77)</f>
        <v>139300</v>
      </c>
      <c r="C77" s="22">
        <v>3013825.0</v>
      </c>
      <c r="D77" s="23">
        <f t="shared" si="2"/>
        <v>46.22033462</v>
      </c>
      <c r="E77" s="24">
        <f>AVERAGEIFS(Data!F:F,Data!B:B,$B$4,Data!C:C,A77,Data!A:A,$B$62)</f>
        <v>68067</v>
      </c>
      <c r="F77" s="25">
        <f t="shared" si="3"/>
        <v>-68067</v>
      </c>
    </row>
    <row r="78">
      <c r="A78" s="2" t="s">
        <v>10</v>
      </c>
      <c r="B78" s="21">
        <f>SUMIFS(Data!E:E,Data!B:B,$B$4,Data!A:A,$B$62,Data!C:C,A78)</f>
        <v>2600604</v>
      </c>
      <c r="C78" s="22">
        <v>3.9557045E7</v>
      </c>
      <c r="D78" s="23">
        <f t="shared" si="2"/>
        <v>65.74313122</v>
      </c>
      <c r="E78" s="24">
        <f>AVERAGEIFS(Data!F:F,Data!B:B,$B$4,Data!C:C,A78,Data!A:A,$B$62)</f>
        <v>106486</v>
      </c>
      <c r="F78" s="25">
        <f t="shared" si="3"/>
        <v>-106486</v>
      </c>
    </row>
    <row r="79">
      <c r="A79" s="2" t="s">
        <v>11</v>
      </c>
      <c r="B79" s="21">
        <f>SUMIFS(Data!E:E,Data!B:B,$B$4,Data!A:A,$B$62,Data!C:C,A79)</f>
        <v>430367</v>
      </c>
      <c r="C79" s="22">
        <v>5695564.0</v>
      </c>
      <c r="D79" s="23">
        <f t="shared" si="2"/>
        <v>75.56178809</v>
      </c>
      <c r="E79" s="24">
        <f>AVERAGEIFS(Data!F:F,Data!B:B,$B$4,Data!C:C,A79,Data!A:A,$B$62)</f>
        <v>90744</v>
      </c>
      <c r="F79" s="25">
        <f t="shared" si="3"/>
        <v>-90744</v>
      </c>
    </row>
    <row r="80">
      <c r="A80" s="2" t="s">
        <v>12</v>
      </c>
      <c r="B80" s="21">
        <f>SUMIFS(Data!E:E,Data!B:B,$B$4,Data!A:A,$B$62,Data!C:C,A80)</f>
        <v>206629</v>
      </c>
      <c r="C80" s="22">
        <v>3572665.0</v>
      </c>
      <c r="D80" s="23">
        <f t="shared" si="2"/>
        <v>57.83609714</v>
      </c>
      <c r="E80" s="24">
        <f>AVERAGEIFS(Data!F:F,Data!B:B,$B$4,Data!C:C,A80,Data!A:A,$B$62)</f>
        <v>95714</v>
      </c>
      <c r="F80" s="25">
        <f t="shared" si="3"/>
        <v>-95714</v>
      </c>
    </row>
    <row r="81">
      <c r="A81" s="2" t="s">
        <v>13</v>
      </c>
      <c r="B81" s="21">
        <f>SUMIFS(Data!E:E,Data!B:B,$B$4,Data!A:A,$B$62,Data!C:C,A81)</f>
        <v>61669</v>
      </c>
      <c r="C81" s="22">
        <v>967171.0</v>
      </c>
      <c r="D81" s="23">
        <f t="shared" si="2"/>
        <v>63.76225094</v>
      </c>
      <c r="E81" s="24">
        <f>AVERAGEIFS(Data!F:F,Data!B:B,$B$4,Data!C:C,A81,Data!A:A,$B$62)</f>
        <v>85651</v>
      </c>
      <c r="F81" s="25">
        <f t="shared" si="3"/>
        <v>-85651</v>
      </c>
    </row>
    <row r="82">
      <c r="A82" s="2" t="s">
        <v>14</v>
      </c>
      <c r="B82" s="21">
        <f>SUMIFS(Data!E:E,Data!B:B,$B$4,Data!A:A,$B$62,Data!C:C,A82)</f>
        <v>1358317</v>
      </c>
      <c r="C82" s="22">
        <v>2.167E7</v>
      </c>
      <c r="D82" s="23">
        <f t="shared" si="2"/>
        <v>62.68191048</v>
      </c>
      <c r="E82" s="24">
        <f>AVERAGEIFS(Data!F:F,Data!B:B,$B$4,Data!C:C,A82,Data!A:A,$B$62)</f>
        <v>68223</v>
      </c>
      <c r="F82" s="25">
        <f t="shared" si="3"/>
        <v>-68223</v>
      </c>
    </row>
    <row r="83">
      <c r="A83" s="2" t="s">
        <v>15</v>
      </c>
      <c r="B83" s="21">
        <f>SUMIFS(Data!E:E,Data!B:B,$B$4,Data!A:A,$B$62,Data!C:C,A83)</f>
        <v>692452</v>
      </c>
      <c r="C83" s="22">
        <v>1.0519475E7</v>
      </c>
      <c r="D83" s="23">
        <f t="shared" si="2"/>
        <v>65.82571849</v>
      </c>
      <c r="E83" s="24">
        <f>AVERAGEIFS(Data!F:F,Data!B:B,$B$4,Data!C:C,A83,Data!A:A,$B$62)</f>
        <v>76331</v>
      </c>
      <c r="F83" s="25">
        <f t="shared" si="3"/>
        <v>-76331</v>
      </c>
    </row>
    <row r="84">
      <c r="A84" s="2" t="s">
        <v>16</v>
      </c>
      <c r="B84" s="21">
        <f>SUMIFS(Data!E:E,Data!B:B,$B$4,Data!A:A,$B$62,Data!C:C,A84)</f>
        <v>97097</v>
      </c>
      <c r="C84" s="22">
        <v>1754208.0</v>
      </c>
      <c r="D84" s="23">
        <f t="shared" si="2"/>
        <v>55.3509048</v>
      </c>
      <c r="E84" s="24">
        <f>AVERAGEIFS(Data!F:F,Data!B:B,$B$4,Data!C:C,A84,Data!A:A,$B$62)</f>
        <v>59743</v>
      </c>
      <c r="F84" s="25">
        <f t="shared" si="3"/>
        <v>-59743</v>
      </c>
    </row>
    <row r="85">
      <c r="A85" s="2" t="s">
        <v>17</v>
      </c>
      <c r="B85" s="21">
        <f>SUMIFS(Data!E:E,Data!B:B,$B$4,Data!A:A,$B$62,Data!C:C,A85)</f>
        <v>892150</v>
      </c>
      <c r="C85" s="22">
        <v>1.274108E7</v>
      </c>
      <c r="D85" s="23">
        <f t="shared" si="2"/>
        <v>70.02153664</v>
      </c>
      <c r="E85" s="24">
        <f>AVERAGEIFS(Data!F:F,Data!B:B,$B$4,Data!C:C,A85,Data!A:A,$B$62)</f>
        <v>83889</v>
      </c>
      <c r="F85" s="25">
        <f t="shared" si="3"/>
        <v>-83889</v>
      </c>
    </row>
    <row r="86">
      <c r="A86" s="2" t="s">
        <v>18</v>
      </c>
      <c r="B86" s="21">
        <f>SUMIFS(Data!E:E,Data!B:B,$B$4,Data!A:A,$B$62,Data!C:C,A86)</f>
        <v>326745</v>
      </c>
      <c r="C86" s="22">
        <v>6691878.0</v>
      </c>
      <c r="D86" s="23">
        <f t="shared" si="2"/>
        <v>48.82710055</v>
      </c>
      <c r="E86" s="24">
        <f>AVERAGEIFS(Data!F:F,Data!B:B,$B$4,Data!C:C,A86,Data!A:A,$B$62)</f>
        <v>58578</v>
      </c>
      <c r="F86" s="25">
        <f t="shared" si="3"/>
        <v>-58578</v>
      </c>
    </row>
    <row r="87">
      <c r="A87" s="2" t="s">
        <v>19</v>
      </c>
      <c r="B87" s="21">
        <f>SUMIFS(Data!E:E,Data!B:B,$B$4,Data!A:A,$B$62,Data!C:C,A87)</f>
        <v>134822</v>
      </c>
      <c r="C87" s="22">
        <v>3156145.0</v>
      </c>
      <c r="D87" s="23">
        <f t="shared" si="2"/>
        <v>42.71730228</v>
      </c>
      <c r="E87" s="24">
        <f>AVERAGEIFS(Data!F:F,Data!B:B,$B$4,Data!C:C,A87,Data!A:A,$B$62)</f>
        <v>61793</v>
      </c>
      <c r="F87" s="25">
        <f t="shared" si="3"/>
        <v>-61793</v>
      </c>
    </row>
    <row r="88">
      <c r="A88" s="2" t="s">
        <v>20</v>
      </c>
      <c r="B88" s="21">
        <f>SUMIFS(Data!E:E,Data!B:B,$B$4,Data!A:A,$B$62,Data!C:C,A88)</f>
        <v>168813</v>
      </c>
      <c r="C88" s="22">
        <v>2911505.0</v>
      </c>
      <c r="D88" s="23">
        <f t="shared" si="2"/>
        <v>57.98135329</v>
      </c>
      <c r="E88" s="24">
        <f>AVERAGEIFS(Data!F:F,Data!B:B,$B$4,Data!C:C,A88,Data!A:A,$B$62)</f>
        <v>69538</v>
      </c>
      <c r="F88" s="25">
        <f t="shared" si="3"/>
        <v>-69538</v>
      </c>
    </row>
    <row r="89">
      <c r="A89" s="2" t="s">
        <v>21</v>
      </c>
      <c r="B89" s="21">
        <f>SUMIFS(Data!E:E,Data!B:B,$B$4,Data!A:A,$B$62,Data!C:C,A89)</f>
        <v>207575</v>
      </c>
      <c r="C89" s="22">
        <v>4468402.0</v>
      </c>
      <c r="D89" s="23">
        <f t="shared" si="2"/>
        <v>46.45396721</v>
      </c>
      <c r="E89" s="24">
        <f>AVERAGEIFS(Data!F:F,Data!B:B,$B$4,Data!C:C,A89,Data!A:A,$B$62)</f>
        <v>55987</v>
      </c>
      <c r="F89" s="25">
        <f t="shared" si="3"/>
        <v>-55987</v>
      </c>
    </row>
    <row r="90">
      <c r="A90" s="2" t="s">
        <v>22</v>
      </c>
      <c r="B90" s="21">
        <f>SUMIFS(Data!E:E,Data!B:B,$B$4,Data!A:A,$B$62,Data!C:C,A90)</f>
        <v>204729</v>
      </c>
      <c r="C90" s="22">
        <v>4659978.0</v>
      </c>
      <c r="D90" s="23">
        <f t="shared" si="2"/>
        <v>43.93346921</v>
      </c>
      <c r="E90" s="24">
        <f>AVERAGEIFS(Data!F:F,Data!B:B,$B$4,Data!C:C,A90,Data!A:A,$B$62)</f>
        <v>60136</v>
      </c>
      <c r="F90" s="25">
        <f t="shared" si="3"/>
        <v>-60136</v>
      </c>
    </row>
    <row r="91">
      <c r="A91" s="2" t="s">
        <v>23</v>
      </c>
      <c r="B91" s="21">
        <f>SUMIFS(Data!E:E,Data!B:B,$B$4,Data!A:A,$B$62,Data!C:C,A91)</f>
        <v>68952</v>
      </c>
      <c r="C91" s="22">
        <v>1338404.0</v>
      </c>
      <c r="D91" s="23">
        <f t="shared" si="2"/>
        <v>51.51807675</v>
      </c>
      <c r="E91" s="24">
        <f>AVERAGEIFS(Data!F:F,Data!B:B,$B$4,Data!C:C,A91,Data!A:A,$B$62)</f>
        <v>66178</v>
      </c>
      <c r="F91" s="25">
        <f t="shared" si="3"/>
        <v>-66178</v>
      </c>
    </row>
    <row r="92">
      <c r="A92" s="2" t="s">
        <v>24</v>
      </c>
      <c r="B92" s="21">
        <f>SUMIFS(Data!E:E,Data!B:B,$B$4,Data!A:A,$B$62,Data!C:C,A92)</f>
        <v>441860</v>
      </c>
      <c r="C92" s="22">
        <v>6042718.0</v>
      </c>
      <c r="D92" s="23">
        <f t="shared" si="2"/>
        <v>73.12272391</v>
      </c>
      <c r="E92" s="24">
        <f>AVERAGEIFS(Data!F:F,Data!B:B,$B$4,Data!C:C,A92,Data!A:A,$B$62)</f>
        <v>88391</v>
      </c>
      <c r="F92" s="25">
        <f t="shared" si="3"/>
        <v>-88391</v>
      </c>
    </row>
    <row r="93">
      <c r="A93" s="2" t="s">
        <v>25</v>
      </c>
      <c r="B93" s="21">
        <f>SUMIFS(Data!E:E,Data!B:B,$B$4,Data!A:A,$B$62,Data!C:C,A93)</f>
        <v>583792</v>
      </c>
      <c r="C93" s="22">
        <v>6902149.0</v>
      </c>
      <c r="D93" s="23">
        <f t="shared" si="2"/>
        <v>84.58119348</v>
      </c>
      <c r="E93" s="24">
        <f>AVERAGEIFS(Data!F:F,Data!B:B,$B$4,Data!C:C,A93,Data!A:A,$B$62)</f>
        <v>124638</v>
      </c>
      <c r="F93" s="25">
        <f t="shared" si="3"/>
        <v>-124638</v>
      </c>
    </row>
    <row r="94">
      <c r="A94" s="2" t="s">
        <v>26</v>
      </c>
      <c r="B94" s="21">
        <f>SUMIFS(Data!E:E,Data!B:B,$B$4,Data!A:A,$B$62,Data!C:C,A94)</f>
        <v>599657</v>
      </c>
      <c r="C94" s="22">
        <v>9995915.0</v>
      </c>
      <c r="D94" s="23">
        <f t="shared" si="2"/>
        <v>59.990206</v>
      </c>
      <c r="E94" s="24">
        <f>AVERAGEIFS(Data!F:F,Data!B:B,$B$4,Data!C:C,A94,Data!A:A,$B$62)</f>
        <v>76432</v>
      </c>
      <c r="F94" s="25">
        <f t="shared" si="3"/>
        <v>-76432</v>
      </c>
    </row>
    <row r="95">
      <c r="A95" s="2" t="s">
        <v>27</v>
      </c>
      <c r="B95" s="21">
        <f>SUMIFS(Data!E:E,Data!B:B,$B$4,Data!A:A,$B$62,Data!C:C,A95)</f>
        <v>361183</v>
      </c>
      <c r="C95" s="22">
        <v>5611179.0</v>
      </c>
      <c r="D95" s="23">
        <f t="shared" si="2"/>
        <v>64.36846873</v>
      </c>
      <c r="E95" s="24">
        <f>AVERAGEIFS(Data!F:F,Data!B:B,$B$4,Data!C:C,A95,Data!A:A,$B$62)</f>
        <v>91033</v>
      </c>
      <c r="F95" s="25">
        <f t="shared" si="3"/>
        <v>-91033</v>
      </c>
    </row>
    <row r="96">
      <c r="A96" s="2" t="s">
        <v>28</v>
      </c>
      <c r="B96" s="21">
        <f>SUMIFS(Data!E:E,Data!B:B,$B$4,Data!A:A,$B$62,Data!C:C,A96)</f>
        <v>107758</v>
      </c>
      <c r="C96" s="22">
        <v>2963914.0</v>
      </c>
      <c r="D96" s="23">
        <f t="shared" si="2"/>
        <v>36.35665542</v>
      </c>
      <c r="E96" s="24">
        <f>AVERAGEIFS(Data!F:F,Data!B:B,$B$4,Data!C:C,A96,Data!A:A,$B$62)</f>
        <v>45573</v>
      </c>
      <c r="F96" s="25">
        <f t="shared" si="3"/>
        <v>-45573</v>
      </c>
    </row>
    <row r="97">
      <c r="A97" s="2" t="s">
        <v>29</v>
      </c>
      <c r="B97" s="21">
        <f>SUMIFS(Data!E:E,Data!B:B,$B$4,Data!A:A,$B$62,Data!C:C,A97)</f>
        <v>365657</v>
      </c>
      <c r="C97" s="22">
        <v>6126452.0</v>
      </c>
      <c r="D97" s="23">
        <f t="shared" si="2"/>
        <v>59.68495305</v>
      </c>
      <c r="E97" s="24">
        <f>AVERAGEIFS(Data!F:F,Data!B:B,$B$4,Data!C:C,A97,Data!A:A,$B$62)</f>
        <v>72666</v>
      </c>
      <c r="F97" s="25">
        <f t="shared" si="3"/>
        <v>-72666</v>
      </c>
    </row>
    <row r="98">
      <c r="A98" s="2" t="s">
        <v>30</v>
      </c>
      <c r="B98" s="21">
        <f>SUMIFS(Data!E:E,Data!B:B,$B$4,Data!A:A,$B$62,Data!C:C,A98)</f>
        <v>43549</v>
      </c>
      <c r="C98" s="22">
        <v>1062305.0</v>
      </c>
      <c r="D98" s="23">
        <f t="shared" si="2"/>
        <v>40.99481787</v>
      </c>
      <c r="E98" s="24">
        <f>AVERAGEIFS(Data!F:F,Data!B:B,$B$4,Data!C:C,A98,Data!A:A,$B$62)</f>
        <v>59785</v>
      </c>
      <c r="F98" s="25">
        <f t="shared" si="3"/>
        <v>-59785</v>
      </c>
      <c r="P98" s="21"/>
    </row>
    <row r="99">
      <c r="A99" s="2" t="s">
        <v>31</v>
      </c>
      <c r="B99" s="21">
        <f>SUMIFS(Data!E:E,Data!B:B,$B$4,Data!A:A,$B$62,Data!C:C,A99)</f>
        <v>117288</v>
      </c>
      <c r="C99" s="22">
        <v>1929268.0</v>
      </c>
      <c r="D99" s="23">
        <f t="shared" si="2"/>
        <v>60.79404209</v>
      </c>
      <c r="E99" s="24">
        <f>AVERAGEIFS(Data!F:F,Data!B:B,$B$4,Data!C:C,A99,Data!A:A,$B$62)</f>
        <v>65292</v>
      </c>
      <c r="F99" s="25">
        <f t="shared" si="3"/>
        <v>-65292</v>
      </c>
      <c r="P99" s="21"/>
    </row>
    <row r="100">
      <c r="A100" s="2" t="s">
        <v>32</v>
      </c>
      <c r="B100" s="21">
        <f>SUMIFS(Data!E:E,Data!B:B,$B$4,Data!A:A,$B$62,Data!C:C,A100)</f>
        <v>179092</v>
      </c>
      <c r="C100" s="22">
        <v>3034392.0</v>
      </c>
      <c r="D100" s="23">
        <f t="shared" si="2"/>
        <v>59.0207198</v>
      </c>
      <c r="E100" s="24">
        <f>AVERAGEIFS(Data!F:F,Data!B:B,$B$4,Data!C:C,A100,Data!A:A,$B$62)</f>
        <v>67081</v>
      </c>
      <c r="F100" s="25">
        <f t="shared" si="3"/>
        <v>-67081</v>
      </c>
      <c r="P100" s="21"/>
    </row>
    <row r="101">
      <c r="A101" s="2" t="s">
        <v>33</v>
      </c>
      <c r="B101" s="21">
        <f>SUMIFS(Data!E:E,Data!B:B,$B$4,Data!A:A,$B$62,Data!C:C,A101)</f>
        <v>81639</v>
      </c>
      <c r="C101" s="22">
        <v>1356458.0</v>
      </c>
      <c r="D101" s="23">
        <f t="shared" si="2"/>
        <v>60.1854241</v>
      </c>
      <c r="E101" s="24">
        <f>AVERAGEIFS(Data!F:F,Data!B:B,$B$4,Data!C:C,A101,Data!A:A,$B$62)</f>
        <v>88167</v>
      </c>
      <c r="F101" s="25">
        <f t="shared" si="3"/>
        <v>-88167</v>
      </c>
      <c r="P101" s="21"/>
    </row>
    <row r="102">
      <c r="A102" s="2" t="s">
        <v>34</v>
      </c>
      <c r="B102" s="21">
        <f>SUMIFS(Data!E:E,Data!B:B,$B$4,Data!A:A,$B$62,Data!C:C,A102)</f>
        <v>643507</v>
      </c>
      <c r="C102" s="22">
        <v>8908520.0</v>
      </c>
      <c r="D102" s="23">
        <f t="shared" si="2"/>
        <v>72.23500649</v>
      </c>
      <c r="E102" s="24">
        <f>AVERAGEIFS(Data!F:F,Data!B:B,$B$4,Data!C:C,A102,Data!A:A,$B$62)</f>
        <v>102666</v>
      </c>
      <c r="F102" s="25">
        <f t="shared" si="3"/>
        <v>-102666</v>
      </c>
      <c r="P102" s="21"/>
    </row>
    <row r="103">
      <c r="A103" s="2" t="s">
        <v>35</v>
      </c>
      <c r="B103" s="21">
        <f>SUMIFS(Data!E:E,Data!B:B,$B$4,Data!A:A,$B$62,Data!C:C,A103)</f>
        <v>107707</v>
      </c>
      <c r="C103" s="22">
        <v>2095428.0</v>
      </c>
      <c r="D103" s="23">
        <f t="shared" si="2"/>
        <v>51.40095484</v>
      </c>
      <c r="E103" s="24">
        <f>AVERAGEIFS(Data!F:F,Data!B:B,$B$4,Data!C:C,A103,Data!A:A,$B$62)</f>
        <v>69938</v>
      </c>
      <c r="F103" s="25">
        <f t="shared" si="3"/>
        <v>-69938</v>
      </c>
      <c r="P103" s="21"/>
    </row>
    <row r="104">
      <c r="A104" s="2" t="s">
        <v>36</v>
      </c>
      <c r="B104" s="21">
        <f>SUMIFS(Data!E:E,Data!B:B,$B$4,Data!A:A,$B$62,Data!C:C,A104)</f>
        <v>1242471</v>
      </c>
      <c r="C104" s="22">
        <v>1.9542209E7</v>
      </c>
      <c r="D104" s="23">
        <f t="shared" si="2"/>
        <v>63.57884106</v>
      </c>
      <c r="E104" s="24">
        <f>AVERAGEIFS(Data!F:F,Data!B:B,$B$4,Data!C:C,A104,Data!A:A,$B$62)</f>
        <v>109413</v>
      </c>
      <c r="F104" s="25">
        <f t="shared" si="3"/>
        <v>-109413</v>
      </c>
      <c r="P104" s="21"/>
    </row>
    <row r="105">
      <c r="A105" s="2" t="s">
        <v>37</v>
      </c>
      <c r="B105" s="21">
        <f>SUMIFS(Data!E:E,Data!B:B,$B$4,Data!A:A,$B$62,Data!C:C,A105)</f>
        <v>637719</v>
      </c>
      <c r="C105" s="22">
        <v>1.038362E7</v>
      </c>
      <c r="D105" s="23">
        <f t="shared" si="2"/>
        <v>61.4158646</v>
      </c>
      <c r="E105" s="24">
        <f>AVERAGEIFS(Data!F:F,Data!B:B,$B$4,Data!C:C,A105,Data!A:A,$B$62)</f>
        <v>72078</v>
      </c>
      <c r="F105" s="25">
        <f t="shared" si="3"/>
        <v>-72078</v>
      </c>
      <c r="P105" s="21"/>
    </row>
    <row r="106">
      <c r="A106" s="2" t="s">
        <v>38</v>
      </c>
      <c r="B106" s="21">
        <f>SUMIFS(Data!E:E,Data!B:B,$B$4,Data!A:A,$B$62,Data!C:C,A106)</f>
        <v>31642</v>
      </c>
      <c r="C106" s="22">
        <v>760077.0</v>
      </c>
      <c r="D106" s="23">
        <f t="shared" si="2"/>
        <v>41.62999275</v>
      </c>
      <c r="E106" s="24">
        <f>AVERAGEIFS(Data!F:F,Data!B:B,$B$4,Data!C:C,A106,Data!A:A,$B$62)</f>
        <v>65877</v>
      </c>
      <c r="F106" s="25">
        <f t="shared" si="3"/>
        <v>-65877</v>
      </c>
      <c r="P106" s="21"/>
    </row>
    <row r="107">
      <c r="A107" s="2" t="s">
        <v>39</v>
      </c>
      <c r="B107" s="21">
        <f>SUMIFS(Data!E:E,Data!B:B,$B$4,Data!A:A,$B$62,Data!C:C,A107)</f>
        <v>697244</v>
      </c>
      <c r="C107" s="22">
        <v>1.1689442E7</v>
      </c>
      <c r="D107" s="23">
        <f t="shared" si="2"/>
        <v>59.64732962</v>
      </c>
      <c r="E107" s="24">
        <f>AVERAGEIFS(Data!F:F,Data!B:B,$B$4,Data!C:C,A107,Data!A:A,$B$62)</f>
        <v>71920</v>
      </c>
      <c r="F107" s="25">
        <f t="shared" si="3"/>
        <v>-71920</v>
      </c>
      <c r="P107" s="21"/>
    </row>
    <row r="108">
      <c r="A108" s="2" t="s">
        <v>40</v>
      </c>
      <c r="B108" s="21">
        <f>SUMIFS(Data!E:E,Data!B:B,$B$4,Data!A:A,$B$62,Data!C:C,A108)</f>
        <v>185307</v>
      </c>
      <c r="C108" s="22">
        <v>3943079.0</v>
      </c>
      <c r="D108" s="23">
        <f t="shared" si="2"/>
        <v>46.99550783</v>
      </c>
      <c r="E108" s="24">
        <f>AVERAGEIFS(Data!F:F,Data!B:B,$B$4,Data!C:C,A108,Data!A:A,$B$62)</f>
        <v>58539</v>
      </c>
      <c r="F108" s="25">
        <f t="shared" si="3"/>
        <v>-58539</v>
      </c>
      <c r="P108" s="21"/>
    </row>
    <row r="109">
      <c r="A109" s="2" t="s">
        <v>41</v>
      </c>
      <c r="B109" s="21">
        <f>SUMIFS(Data!E:E,Data!B:B,$B$4,Data!A:A,$B$62,Data!C:C,A109)</f>
        <v>242218</v>
      </c>
      <c r="C109" s="22">
        <v>4190713.0</v>
      </c>
      <c r="D109" s="23">
        <f t="shared" si="2"/>
        <v>57.79875644</v>
      </c>
      <c r="E109" s="24">
        <f>AVERAGEIFS(Data!F:F,Data!B:B,$B$4,Data!C:C,A109,Data!A:A,$B$62)</f>
        <v>81224</v>
      </c>
      <c r="F109" s="25">
        <f t="shared" si="3"/>
        <v>-81224</v>
      </c>
      <c r="P109" s="21"/>
    </row>
    <row r="110">
      <c r="A110" s="2" t="s">
        <v>42</v>
      </c>
      <c r="B110" s="21">
        <f>SUMIFS(Data!E:E,Data!B:B,$B$4,Data!A:A,$B$62,Data!C:C,A110)</f>
        <v>766122</v>
      </c>
      <c r="C110" s="22">
        <v>1.280706E7</v>
      </c>
      <c r="D110" s="23">
        <f t="shared" si="2"/>
        <v>59.82028662</v>
      </c>
      <c r="E110" s="24">
        <f>AVERAGEIFS(Data!F:F,Data!B:B,$B$4,Data!C:C,A110,Data!A:A,$B$62)</f>
        <v>86971</v>
      </c>
      <c r="F110" s="25">
        <f t="shared" si="3"/>
        <v>-86971</v>
      </c>
      <c r="P110" s="21"/>
    </row>
    <row r="111">
      <c r="A111" s="2" t="s">
        <v>43</v>
      </c>
      <c r="B111" s="21">
        <f>SUMIFS(Data!E:E,Data!B:B,$B$4,Data!A:A,$B$62,Data!C:C,A111)</f>
        <v>65232</v>
      </c>
      <c r="C111" s="22">
        <v>1057315.0</v>
      </c>
      <c r="D111" s="23">
        <f t="shared" si="2"/>
        <v>61.69589952</v>
      </c>
      <c r="E111" s="24">
        <f>AVERAGEIFS(Data!F:F,Data!B:B,$B$4,Data!C:C,A111,Data!A:A,$B$62)</f>
        <v>75829</v>
      </c>
      <c r="F111" s="25">
        <f t="shared" si="3"/>
        <v>-75829</v>
      </c>
      <c r="P111" s="21"/>
    </row>
    <row r="112">
      <c r="A112" s="2" t="s">
        <v>44</v>
      </c>
      <c r="B112" s="21">
        <f>SUMIFS(Data!E:E,Data!B:B,$B$4,Data!A:A,$B$62,Data!C:C,A112)</f>
        <v>281874</v>
      </c>
      <c r="C112" s="22">
        <v>5084127.0</v>
      </c>
      <c r="D112" s="23">
        <f t="shared" si="2"/>
        <v>55.44196673</v>
      </c>
      <c r="E112" s="24">
        <f>AVERAGEIFS(Data!F:F,Data!B:B,$B$4,Data!C:C,A112,Data!A:A,$B$62)</f>
        <v>56907</v>
      </c>
      <c r="F112" s="25">
        <f t="shared" si="3"/>
        <v>-56907</v>
      </c>
      <c r="P112" s="21"/>
    </row>
    <row r="113">
      <c r="A113" s="2" t="s">
        <v>45</v>
      </c>
      <c r="B113" s="21">
        <f>SUMIFS(Data!E:E,Data!B:B,$B$4,Data!A:A,$B$62,Data!C:C,A113)</f>
        <v>32771</v>
      </c>
      <c r="C113" s="22">
        <v>882235.0</v>
      </c>
      <c r="D113" s="23">
        <f t="shared" si="2"/>
        <v>37.14543177</v>
      </c>
      <c r="E113" s="24">
        <f>AVERAGEIFS(Data!F:F,Data!B:B,$B$4,Data!C:C,A113,Data!A:A,$B$62)</f>
        <v>63709</v>
      </c>
      <c r="F113" s="25">
        <f t="shared" si="3"/>
        <v>-63709</v>
      </c>
      <c r="P113" s="21"/>
    </row>
    <row r="114">
      <c r="A114" s="2" t="s">
        <v>46</v>
      </c>
      <c r="B114" s="21">
        <f>SUMIFS(Data!E:E,Data!B:B,$B$4,Data!A:A,$B$62,Data!C:C,A114)</f>
        <v>414644</v>
      </c>
      <c r="C114" s="22">
        <v>6770010.0</v>
      </c>
      <c r="D114" s="23">
        <f t="shared" si="2"/>
        <v>61.24717689</v>
      </c>
      <c r="E114" s="24">
        <f>AVERAGEIFS(Data!F:F,Data!B:B,$B$4,Data!C:C,A114,Data!A:A,$B$62)</f>
        <v>66460</v>
      </c>
      <c r="F114" s="25">
        <f t="shared" si="3"/>
        <v>-66460</v>
      </c>
      <c r="P114" s="21"/>
    </row>
    <row r="115">
      <c r="A115" s="2" t="s">
        <v>47</v>
      </c>
      <c r="B115" s="21">
        <f>SUMIFS(Data!E:E,Data!B:B,$B$4,Data!A:A,$B$62,Data!C:C,A115)</f>
        <v>1758991</v>
      </c>
      <c r="C115" s="22">
        <v>2.8701845E7</v>
      </c>
      <c r="D115" s="23">
        <f t="shared" si="2"/>
        <v>61.28494527</v>
      </c>
      <c r="E115" s="24">
        <f>AVERAGEIFS(Data!F:F,Data!B:B,$B$4,Data!C:C,A115,Data!A:A,$B$62)</f>
        <v>81123</v>
      </c>
      <c r="F115" s="25">
        <f t="shared" si="3"/>
        <v>-81123</v>
      </c>
      <c r="P115" s="21"/>
    </row>
    <row r="116">
      <c r="A116" s="2" t="s">
        <v>48</v>
      </c>
      <c r="B116" s="21">
        <f>SUMIFS(Data!E:E,Data!B:B,$B$4,Data!A:A,$B$62,Data!C:C,A116)</f>
        <v>223284</v>
      </c>
      <c r="C116" s="22">
        <v>3161105.0</v>
      </c>
      <c r="D116" s="23">
        <f t="shared" si="2"/>
        <v>70.63479385</v>
      </c>
      <c r="E116" s="24">
        <f>AVERAGEIFS(Data!F:F,Data!B:B,$B$4,Data!C:C,A116,Data!A:A,$B$62)</f>
        <v>68355</v>
      </c>
      <c r="F116" s="25">
        <f t="shared" si="3"/>
        <v>-68355</v>
      </c>
      <c r="P116" s="21"/>
    </row>
    <row r="117">
      <c r="A117" s="2" t="s">
        <v>49</v>
      </c>
      <c r="B117" s="21">
        <f>SUMIFS(Data!E:E,Data!B:B,$B$4,Data!A:A,$B$62,Data!C:C,A117)</f>
        <v>28512</v>
      </c>
      <c r="C117" s="22">
        <v>626299.0</v>
      </c>
      <c r="D117" s="23">
        <f t="shared" si="2"/>
        <v>45.52458171</v>
      </c>
      <c r="E117" s="24">
        <f>AVERAGEIFS(Data!F:F,Data!B:B,$B$4,Data!C:C,A117,Data!A:A,$B$62)</f>
        <v>74442</v>
      </c>
      <c r="F117" s="25">
        <f t="shared" si="3"/>
        <v>-74442</v>
      </c>
      <c r="P117" s="21"/>
    </row>
    <row r="118">
      <c r="A118" s="2" t="s">
        <v>50</v>
      </c>
      <c r="B118" s="21">
        <f>SUMIFS(Data!E:E,Data!B:B,$B$4,Data!A:A,$B$62,Data!C:C,A118)</f>
        <v>752090</v>
      </c>
      <c r="C118" s="22">
        <v>8517685.0</v>
      </c>
      <c r="D118" s="23">
        <f t="shared" si="2"/>
        <v>88.2974658</v>
      </c>
      <c r="E118" s="24">
        <f>AVERAGEIFS(Data!F:F,Data!B:B,$B$4,Data!C:C,A118,Data!A:A,$B$62)</f>
        <v>96046</v>
      </c>
      <c r="F118" s="25">
        <f t="shared" si="3"/>
        <v>-96046</v>
      </c>
      <c r="P118" s="21"/>
    </row>
    <row r="119">
      <c r="A119" s="2" t="s">
        <v>51</v>
      </c>
      <c r="B119" s="21">
        <f>SUMIFS(Data!E:E,Data!B:B,$B$4,Data!A:A,$B$62,Data!C:C,A119)</f>
        <v>415190</v>
      </c>
      <c r="C119" s="22">
        <v>7614893.0</v>
      </c>
      <c r="D119" s="23">
        <f t="shared" si="2"/>
        <v>54.52341878</v>
      </c>
      <c r="E119" s="24">
        <f>AVERAGEIFS(Data!F:F,Data!B:B,$B$4,Data!C:C,A119,Data!A:A,$B$62)</f>
        <v>92279</v>
      </c>
      <c r="F119" s="25">
        <f t="shared" si="3"/>
        <v>-92279</v>
      </c>
      <c r="P119" s="21"/>
    </row>
    <row r="120">
      <c r="A120" s="2" t="s">
        <v>52</v>
      </c>
      <c r="B120" s="21">
        <f>SUMIFS(Data!E:E,Data!B:B,$B$4,Data!A:A,$B$62,Data!C:C,A120)</f>
        <v>65715</v>
      </c>
      <c r="C120" s="22">
        <v>1805832.0</v>
      </c>
      <c r="D120" s="23">
        <f t="shared" si="2"/>
        <v>36.39042835</v>
      </c>
      <c r="E120" s="24">
        <f>AVERAGEIFS(Data!F:F,Data!B:B,$B$4,Data!C:C,A120,Data!A:A,$B$62)</f>
        <v>53557</v>
      </c>
      <c r="F120" s="25">
        <f t="shared" si="3"/>
        <v>-53557</v>
      </c>
      <c r="P120" s="21"/>
    </row>
    <row r="121">
      <c r="A121" s="2" t="s">
        <v>53</v>
      </c>
      <c r="B121" s="21">
        <f>SUMIFS(Data!E:E,Data!B:B,$B$4,Data!A:A,$B$62,Data!C:C,A121)</f>
        <v>309780</v>
      </c>
      <c r="C121" s="22">
        <v>5813568.0</v>
      </c>
      <c r="D121" s="23">
        <f t="shared" si="2"/>
        <v>53.28569305</v>
      </c>
      <c r="E121" s="24">
        <f>AVERAGEIFS(Data!F:F,Data!B:B,$B$4,Data!C:C,A121,Data!A:A,$B$62)</f>
        <v>67254</v>
      </c>
      <c r="F121" s="25">
        <f t="shared" si="3"/>
        <v>-67254</v>
      </c>
      <c r="P121" s="21"/>
    </row>
    <row r="122">
      <c r="A122" s="2" t="s">
        <v>54</v>
      </c>
      <c r="B122" s="21">
        <f>SUMIFS(Data!E:E,Data!B:B,$B$4,Data!A:A,$B$62,Data!C:C,A122)</f>
        <v>18382</v>
      </c>
      <c r="C122" s="22">
        <v>577737.0</v>
      </c>
      <c r="D122" s="23">
        <f t="shared" si="2"/>
        <v>31.81724556</v>
      </c>
      <c r="E122" s="24">
        <f>AVERAGEIFS(Data!F:F,Data!B:B,$B$4,Data!C:C,A122,Data!A:A,$B$62)</f>
        <v>60233</v>
      </c>
      <c r="F122" s="25">
        <f t="shared" si="3"/>
        <v>-60233</v>
      </c>
      <c r="P122" s="21"/>
    </row>
    <row r="123">
      <c r="P123" s="21"/>
    </row>
    <row r="124">
      <c r="P124" s="21"/>
    </row>
    <row r="125">
      <c r="P125" s="21"/>
    </row>
    <row r="126">
      <c r="P126" s="21"/>
    </row>
    <row r="127">
      <c r="P127" s="21"/>
    </row>
    <row r="128">
      <c r="P128" s="21"/>
    </row>
    <row r="129">
      <c r="P129" s="21"/>
    </row>
    <row r="130">
      <c r="P130" s="21"/>
    </row>
    <row r="131">
      <c r="P131" s="21"/>
    </row>
    <row r="132">
      <c r="P132" s="21"/>
    </row>
    <row r="133">
      <c r="P133" s="21"/>
    </row>
    <row r="134">
      <c r="P134" s="21"/>
    </row>
    <row r="135">
      <c r="P135" s="21"/>
    </row>
    <row r="136">
      <c r="P136" s="21"/>
    </row>
    <row r="137">
      <c r="P137" s="21"/>
    </row>
    <row r="138">
      <c r="P138" s="21"/>
    </row>
    <row r="139">
      <c r="P139" s="21"/>
    </row>
    <row r="140">
      <c r="P140" s="21"/>
    </row>
    <row r="141">
      <c r="P141" s="21"/>
    </row>
    <row r="142">
      <c r="P142" s="21"/>
    </row>
    <row r="143">
      <c r="P143" s="21"/>
    </row>
    <row r="144">
      <c r="P144" s="21"/>
    </row>
    <row r="145">
      <c r="P145" s="21"/>
    </row>
    <row r="146">
      <c r="P146" s="21"/>
    </row>
    <row r="147">
      <c r="P147" s="21"/>
    </row>
    <row r="148">
      <c r="P148" s="21"/>
    </row>
    <row r="149">
      <c r="P149" s="21"/>
    </row>
    <row r="150">
      <c r="P150" s="21"/>
    </row>
    <row r="151">
      <c r="P151" s="21"/>
    </row>
    <row r="152">
      <c r="P152" s="21"/>
    </row>
    <row r="153">
      <c r="P153" s="21"/>
    </row>
    <row r="154">
      <c r="P154" s="21"/>
    </row>
    <row r="155">
      <c r="P155" s="21"/>
    </row>
    <row r="156">
      <c r="P156" s="21"/>
    </row>
    <row r="157">
      <c r="P157" s="21"/>
    </row>
    <row r="158">
      <c r="P158" s="21"/>
    </row>
    <row r="159">
      <c r="P159" s="21"/>
    </row>
    <row r="160">
      <c r="P160" s="21"/>
    </row>
    <row r="161">
      <c r="P161" s="21"/>
    </row>
    <row r="162">
      <c r="P162" s="21"/>
    </row>
    <row r="163">
      <c r="P163" s="21"/>
    </row>
    <row r="164">
      <c r="P164" s="21"/>
    </row>
    <row r="165">
      <c r="P165" s="21"/>
    </row>
    <row r="166">
      <c r="P166" s="21"/>
    </row>
    <row r="167">
      <c r="P167" s="21"/>
    </row>
    <row r="168">
      <c r="P168" s="21"/>
    </row>
    <row r="169">
      <c r="P169" s="21"/>
    </row>
    <row r="170">
      <c r="P170" s="21"/>
    </row>
    <row r="171">
      <c r="P171" s="21"/>
    </row>
    <row r="172">
      <c r="P172" s="21"/>
    </row>
    <row r="173">
      <c r="P173" s="21"/>
    </row>
    <row r="174">
      <c r="P174" s="21"/>
    </row>
    <row r="175">
      <c r="P175" s="21"/>
    </row>
    <row r="176">
      <c r="P176" s="21"/>
    </row>
    <row r="177">
      <c r="P177" s="21"/>
    </row>
    <row r="178">
      <c r="P178" s="21"/>
    </row>
    <row r="179">
      <c r="P179" s="21"/>
    </row>
    <row r="180">
      <c r="P180" s="21"/>
    </row>
    <row r="181">
      <c r="P181" s="21"/>
    </row>
    <row r="182">
      <c r="P182" s="21"/>
    </row>
    <row r="183">
      <c r="P183" s="21"/>
    </row>
    <row r="184">
      <c r="P184" s="21"/>
    </row>
    <row r="185">
      <c r="P185" s="21"/>
    </row>
    <row r="186">
      <c r="P186" s="21"/>
    </row>
    <row r="187">
      <c r="P187" s="21"/>
    </row>
    <row r="188">
      <c r="P188" s="21"/>
    </row>
    <row r="189">
      <c r="P189" s="21"/>
    </row>
    <row r="190">
      <c r="P190" s="21"/>
    </row>
    <row r="191">
      <c r="P191" s="21"/>
    </row>
    <row r="192">
      <c r="P192" s="21"/>
    </row>
    <row r="193">
      <c r="P193" s="21"/>
    </row>
    <row r="194">
      <c r="P194" s="21"/>
    </row>
    <row r="195">
      <c r="P195" s="21"/>
    </row>
    <row r="196">
      <c r="P196" s="21"/>
    </row>
    <row r="197">
      <c r="P197" s="21"/>
    </row>
    <row r="198">
      <c r="P198" s="21"/>
    </row>
    <row r="199">
      <c r="P199" s="21"/>
    </row>
    <row r="200">
      <c r="P200" s="21"/>
    </row>
    <row r="201">
      <c r="P201" s="21"/>
    </row>
    <row r="202">
      <c r="P202" s="21"/>
    </row>
    <row r="203">
      <c r="P203" s="21"/>
    </row>
    <row r="204">
      <c r="P204" s="21"/>
    </row>
    <row r="205">
      <c r="P205" s="21"/>
    </row>
    <row r="206">
      <c r="P206" s="21"/>
    </row>
    <row r="207">
      <c r="P207" s="21"/>
    </row>
    <row r="208">
      <c r="P208" s="21"/>
    </row>
    <row r="209">
      <c r="P209" s="21"/>
    </row>
    <row r="210">
      <c r="P210" s="21"/>
    </row>
    <row r="211">
      <c r="P211" s="21"/>
    </row>
    <row r="212">
      <c r="P212" s="21"/>
    </row>
    <row r="213">
      <c r="P213" s="21"/>
    </row>
    <row r="214">
      <c r="P214" s="21"/>
    </row>
    <row r="215">
      <c r="P215" s="21"/>
    </row>
    <row r="216">
      <c r="P216" s="21"/>
    </row>
    <row r="217">
      <c r="P217" s="21"/>
    </row>
    <row r="218">
      <c r="P218" s="21"/>
    </row>
    <row r="219">
      <c r="P219" s="21"/>
    </row>
    <row r="220">
      <c r="P220" s="21"/>
    </row>
    <row r="221">
      <c r="P221" s="21"/>
    </row>
    <row r="222">
      <c r="P222" s="21"/>
    </row>
    <row r="223">
      <c r="P223" s="21"/>
    </row>
    <row r="224">
      <c r="P224" s="21"/>
    </row>
    <row r="225">
      <c r="P225" s="21"/>
    </row>
    <row r="226">
      <c r="P226" s="21"/>
    </row>
    <row r="227">
      <c r="P227" s="21"/>
    </row>
    <row r="228">
      <c r="P228" s="21"/>
    </row>
    <row r="229">
      <c r="P229" s="21"/>
    </row>
    <row r="230">
      <c r="P230" s="21"/>
    </row>
    <row r="231">
      <c r="P231" s="21"/>
    </row>
    <row r="232">
      <c r="P232" s="21"/>
    </row>
    <row r="233">
      <c r="P233" s="21"/>
    </row>
    <row r="234">
      <c r="P234" s="21"/>
    </row>
    <row r="235">
      <c r="P235" s="21"/>
    </row>
    <row r="236">
      <c r="P236" s="21"/>
    </row>
    <row r="237">
      <c r="P237" s="21"/>
    </row>
    <row r="238">
      <c r="P238" s="21"/>
    </row>
    <row r="239">
      <c r="P239" s="21"/>
    </row>
    <row r="240">
      <c r="P240" s="21"/>
    </row>
    <row r="241">
      <c r="P241" s="21"/>
    </row>
    <row r="242">
      <c r="P242" s="21"/>
    </row>
    <row r="243">
      <c r="P243" s="21"/>
    </row>
    <row r="244">
      <c r="P244" s="21"/>
    </row>
    <row r="245">
      <c r="P245" s="21"/>
    </row>
    <row r="246">
      <c r="P246" s="21"/>
    </row>
    <row r="247">
      <c r="P247" s="21"/>
    </row>
    <row r="248">
      <c r="P248" s="21"/>
    </row>
    <row r="249">
      <c r="P249" s="21"/>
    </row>
    <row r="250">
      <c r="P250" s="21"/>
    </row>
    <row r="251">
      <c r="P251" s="21"/>
    </row>
    <row r="252">
      <c r="P252" s="21"/>
    </row>
    <row r="253">
      <c r="P253" s="21"/>
    </row>
    <row r="254">
      <c r="P254" s="21"/>
    </row>
    <row r="255">
      <c r="P255" s="21"/>
    </row>
    <row r="256">
      <c r="P256" s="21"/>
    </row>
    <row r="257">
      <c r="P257" s="21"/>
    </row>
    <row r="258">
      <c r="P258" s="21"/>
    </row>
    <row r="259">
      <c r="P259" s="21"/>
    </row>
    <row r="260">
      <c r="P260" s="21"/>
    </row>
    <row r="261">
      <c r="P261" s="21"/>
    </row>
    <row r="262">
      <c r="P262" s="21"/>
    </row>
    <row r="263">
      <c r="P263" s="21"/>
    </row>
    <row r="264">
      <c r="P264" s="21"/>
    </row>
    <row r="265">
      <c r="P265" s="21"/>
    </row>
    <row r="266">
      <c r="P266" s="21"/>
    </row>
    <row r="267">
      <c r="P267" s="21"/>
    </row>
    <row r="268">
      <c r="P268" s="21"/>
    </row>
    <row r="269">
      <c r="P269" s="21"/>
    </row>
    <row r="270">
      <c r="P270" s="21"/>
    </row>
    <row r="271">
      <c r="P271" s="21"/>
    </row>
    <row r="272">
      <c r="P272" s="21"/>
    </row>
    <row r="273">
      <c r="P273" s="21"/>
    </row>
    <row r="274">
      <c r="P274" s="21"/>
    </row>
    <row r="275">
      <c r="P275" s="21"/>
    </row>
    <row r="276">
      <c r="P276" s="21"/>
    </row>
    <row r="277">
      <c r="P277" s="21"/>
    </row>
    <row r="278">
      <c r="P278" s="21"/>
    </row>
    <row r="279">
      <c r="P279" s="21"/>
    </row>
    <row r="280">
      <c r="P280" s="21"/>
    </row>
    <row r="281">
      <c r="P281" s="21"/>
    </row>
    <row r="282">
      <c r="P282" s="21"/>
    </row>
    <row r="283">
      <c r="P283" s="21"/>
    </row>
    <row r="284">
      <c r="P284" s="21"/>
    </row>
    <row r="285">
      <c r="P285" s="21"/>
    </row>
    <row r="286">
      <c r="P286" s="21"/>
    </row>
    <row r="287">
      <c r="P287" s="21"/>
    </row>
    <row r="288">
      <c r="P288" s="21"/>
    </row>
    <row r="289">
      <c r="P289" s="21"/>
    </row>
    <row r="290">
      <c r="P290" s="21"/>
    </row>
    <row r="291">
      <c r="P291" s="21"/>
    </row>
    <row r="292">
      <c r="P292" s="21"/>
    </row>
    <row r="293">
      <c r="P293" s="21"/>
    </row>
    <row r="294">
      <c r="P294" s="21"/>
    </row>
    <row r="295">
      <c r="P295" s="21"/>
    </row>
    <row r="296">
      <c r="P296" s="21"/>
    </row>
    <row r="297">
      <c r="P297" s="21"/>
    </row>
    <row r="298">
      <c r="P298" s="21"/>
    </row>
    <row r="299">
      <c r="P299" s="21"/>
    </row>
    <row r="300">
      <c r="P300" s="21"/>
    </row>
    <row r="301">
      <c r="P301" s="21"/>
    </row>
    <row r="302">
      <c r="P302" s="21"/>
    </row>
    <row r="303">
      <c r="P303" s="21"/>
    </row>
    <row r="304">
      <c r="P304" s="21"/>
    </row>
    <row r="305">
      <c r="P305" s="21"/>
    </row>
    <row r="306">
      <c r="P306" s="21"/>
    </row>
    <row r="307">
      <c r="P307" s="21"/>
    </row>
    <row r="308">
      <c r="P308" s="21"/>
    </row>
    <row r="309">
      <c r="P309" s="21"/>
    </row>
    <row r="310">
      <c r="P310" s="21"/>
    </row>
    <row r="311">
      <c r="P311" s="21"/>
    </row>
    <row r="312">
      <c r="P312" s="21"/>
    </row>
    <row r="313">
      <c r="P313" s="21"/>
    </row>
    <row r="314">
      <c r="P314" s="21"/>
    </row>
    <row r="315">
      <c r="P315" s="21"/>
    </row>
    <row r="316">
      <c r="P316" s="21"/>
    </row>
    <row r="317">
      <c r="P317" s="21"/>
    </row>
    <row r="318">
      <c r="P318" s="21"/>
    </row>
    <row r="319">
      <c r="P319" s="21"/>
    </row>
    <row r="320">
      <c r="P320" s="21"/>
    </row>
    <row r="321">
      <c r="P321" s="21"/>
    </row>
    <row r="322">
      <c r="P322" s="21"/>
    </row>
    <row r="323">
      <c r="P323" s="21"/>
    </row>
    <row r="324">
      <c r="P324" s="21"/>
    </row>
    <row r="325">
      <c r="P325" s="21"/>
    </row>
    <row r="326">
      <c r="P326" s="21"/>
    </row>
    <row r="327">
      <c r="P327" s="21"/>
    </row>
    <row r="328">
      <c r="P328" s="21"/>
    </row>
    <row r="329">
      <c r="P329" s="21"/>
    </row>
    <row r="330">
      <c r="P330" s="21"/>
    </row>
    <row r="331">
      <c r="P331" s="21"/>
    </row>
    <row r="332">
      <c r="P332" s="21"/>
    </row>
    <row r="333">
      <c r="P333" s="21"/>
    </row>
    <row r="334">
      <c r="P334" s="21"/>
    </row>
    <row r="335">
      <c r="P335" s="21"/>
    </row>
    <row r="336">
      <c r="P336" s="21"/>
    </row>
    <row r="337">
      <c r="P337" s="21"/>
    </row>
    <row r="338">
      <c r="P338" s="21"/>
    </row>
    <row r="339">
      <c r="P339" s="21"/>
    </row>
    <row r="340">
      <c r="P340" s="21"/>
    </row>
    <row r="341">
      <c r="P341" s="21"/>
    </row>
    <row r="342">
      <c r="P342" s="21"/>
    </row>
    <row r="343">
      <c r="P343" s="21"/>
    </row>
    <row r="344">
      <c r="P344" s="21"/>
    </row>
    <row r="345">
      <c r="P345" s="21"/>
    </row>
    <row r="346">
      <c r="P346" s="21"/>
    </row>
    <row r="347">
      <c r="P347" s="21"/>
    </row>
    <row r="348">
      <c r="P348" s="21"/>
    </row>
    <row r="349">
      <c r="P349" s="21"/>
    </row>
    <row r="350">
      <c r="P350" s="21"/>
    </row>
    <row r="351">
      <c r="P351" s="21"/>
    </row>
    <row r="352">
      <c r="P352" s="21"/>
    </row>
    <row r="353">
      <c r="P353" s="21"/>
    </row>
    <row r="354">
      <c r="P354" s="21"/>
    </row>
    <row r="355">
      <c r="P355" s="21"/>
    </row>
    <row r="356">
      <c r="P356" s="21"/>
    </row>
    <row r="357">
      <c r="P357" s="21"/>
    </row>
    <row r="358">
      <c r="P358" s="21"/>
    </row>
    <row r="359">
      <c r="P359" s="21"/>
    </row>
    <row r="360">
      <c r="P360" s="21"/>
    </row>
    <row r="361">
      <c r="P361" s="21"/>
    </row>
    <row r="362">
      <c r="P362" s="21"/>
    </row>
    <row r="363">
      <c r="P363" s="21"/>
    </row>
    <row r="364">
      <c r="P364" s="21"/>
    </row>
    <row r="365">
      <c r="P365" s="21"/>
    </row>
    <row r="366">
      <c r="P366" s="21"/>
    </row>
    <row r="367">
      <c r="P367" s="21"/>
    </row>
    <row r="368">
      <c r="P368" s="21"/>
    </row>
    <row r="369">
      <c r="P369" s="21"/>
    </row>
    <row r="370">
      <c r="P370" s="21"/>
    </row>
    <row r="371">
      <c r="P371" s="21"/>
    </row>
    <row r="372">
      <c r="P372" s="21"/>
    </row>
    <row r="373">
      <c r="P373" s="21"/>
    </row>
    <row r="374">
      <c r="P374" s="21"/>
    </row>
    <row r="375">
      <c r="P375" s="21"/>
    </row>
    <row r="376">
      <c r="P376" s="21"/>
    </row>
    <row r="377">
      <c r="P377" s="21"/>
    </row>
    <row r="378">
      <c r="P378" s="21"/>
    </row>
    <row r="379">
      <c r="P379" s="21"/>
    </row>
    <row r="380">
      <c r="P380" s="21"/>
    </row>
    <row r="381">
      <c r="P381" s="21"/>
    </row>
    <row r="382">
      <c r="P382" s="21"/>
    </row>
    <row r="383">
      <c r="P383" s="21"/>
    </row>
    <row r="384">
      <c r="P384" s="21"/>
    </row>
    <row r="385">
      <c r="P385" s="21"/>
    </row>
    <row r="386">
      <c r="P386" s="21"/>
    </row>
    <row r="387">
      <c r="P387" s="21"/>
    </row>
    <row r="388">
      <c r="P388" s="21"/>
    </row>
    <row r="389">
      <c r="P389" s="21"/>
    </row>
    <row r="390">
      <c r="P390" s="21"/>
    </row>
    <row r="391">
      <c r="P391" s="21"/>
    </row>
    <row r="392">
      <c r="P392" s="21"/>
    </row>
    <row r="393">
      <c r="P393" s="21"/>
    </row>
    <row r="394">
      <c r="P394" s="21"/>
    </row>
    <row r="395">
      <c r="P395" s="21"/>
    </row>
    <row r="396">
      <c r="P396" s="21"/>
    </row>
    <row r="397">
      <c r="P397" s="21"/>
    </row>
    <row r="398">
      <c r="P398" s="21"/>
    </row>
    <row r="399">
      <c r="P399" s="21"/>
    </row>
    <row r="400">
      <c r="P400" s="21"/>
    </row>
    <row r="401">
      <c r="P401" s="21"/>
    </row>
    <row r="402">
      <c r="P402" s="21"/>
    </row>
    <row r="403">
      <c r="P403" s="21"/>
    </row>
    <row r="404">
      <c r="P404" s="21"/>
    </row>
    <row r="405">
      <c r="P405" s="21"/>
    </row>
    <row r="406">
      <c r="P406" s="21"/>
    </row>
    <row r="407">
      <c r="P407" s="21"/>
    </row>
    <row r="408">
      <c r="P408" s="21"/>
    </row>
    <row r="409">
      <c r="P409" s="21"/>
    </row>
    <row r="410">
      <c r="P410" s="21"/>
    </row>
    <row r="411">
      <c r="P411" s="21"/>
    </row>
    <row r="412">
      <c r="P412" s="21"/>
    </row>
    <row r="413">
      <c r="P413" s="21"/>
    </row>
    <row r="414">
      <c r="P414" s="21"/>
    </row>
    <row r="415">
      <c r="P415" s="21"/>
    </row>
    <row r="416">
      <c r="P416" s="21"/>
    </row>
    <row r="417">
      <c r="P417" s="21"/>
    </row>
    <row r="418">
      <c r="P418" s="21"/>
    </row>
    <row r="419">
      <c r="P419" s="21"/>
    </row>
    <row r="420">
      <c r="P420" s="21"/>
    </row>
    <row r="421">
      <c r="P421" s="21"/>
    </row>
    <row r="422">
      <c r="P422" s="21"/>
    </row>
    <row r="423">
      <c r="P423" s="21"/>
    </row>
    <row r="424">
      <c r="P424" s="21"/>
    </row>
    <row r="425">
      <c r="P425" s="21"/>
    </row>
    <row r="426">
      <c r="P426" s="21"/>
    </row>
    <row r="427">
      <c r="P427" s="21"/>
    </row>
    <row r="428">
      <c r="P428" s="21"/>
    </row>
    <row r="429">
      <c r="P429" s="21"/>
    </row>
    <row r="430">
      <c r="P430" s="21"/>
    </row>
    <row r="431">
      <c r="P431" s="21"/>
    </row>
    <row r="432">
      <c r="P432" s="21"/>
    </row>
    <row r="433">
      <c r="P433" s="21"/>
    </row>
    <row r="434">
      <c r="P434" s="21"/>
    </row>
    <row r="435">
      <c r="P435" s="21"/>
    </row>
    <row r="436">
      <c r="P436" s="21"/>
    </row>
    <row r="437">
      <c r="P437" s="21"/>
    </row>
    <row r="438">
      <c r="P438" s="21"/>
    </row>
    <row r="439">
      <c r="P439" s="21"/>
    </row>
    <row r="440">
      <c r="P440" s="21"/>
    </row>
    <row r="441">
      <c r="P441" s="21"/>
    </row>
    <row r="442">
      <c r="P442" s="21"/>
    </row>
    <row r="443">
      <c r="P443" s="21"/>
    </row>
    <row r="444">
      <c r="P444" s="21"/>
    </row>
    <row r="445">
      <c r="P445" s="21"/>
    </row>
    <row r="446">
      <c r="P446" s="21"/>
    </row>
    <row r="447">
      <c r="P447" s="21"/>
    </row>
    <row r="448">
      <c r="P448" s="21"/>
    </row>
    <row r="449">
      <c r="P449" s="21"/>
    </row>
    <row r="450">
      <c r="P450" s="21"/>
    </row>
    <row r="451">
      <c r="P451" s="21"/>
    </row>
    <row r="452">
      <c r="P452" s="21"/>
    </row>
    <row r="453">
      <c r="P453" s="21"/>
    </row>
    <row r="454">
      <c r="P454" s="21"/>
    </row>
    <row r="455">
      <c r="P455" s="21"/>
    </row>
    <row r="456">
      <c r="P456" s="21"/>
    </row>
    <row r="457">
      <c r="P457" s="21"/>
    </row>
    <row r="458">
      <c r="P458" s="21"/>
    </row>
    <row r="459">
      <c r="P459" s="21"/>
    </row>
    <row r="460">
      <c r="P460" s="21"/>
    </row>
    <row r="461">
      <c r="P461" s="21"/>
    </row>
    <row r="462">
      <c r="P462" s="21"/>
    </row>
    <row r="463">
      <c r="P463" s="21"/>
    </row>
    <row r="464">
      <c r="P464" s="21"/>
    </row>
    <row r="465">
      <c r="P465" s="21"/>
    </row>
    <row r="466">
      <c r="P466" s="21"/>
    </row>
    <row r="467">
      <c r="P467" s="21"/>
    </row>
    <row r="468">
      <c r="P468" s="21"/>
    </row>
    <row r="469">
      <c r="P469" s="21"/>
    </row>
    <row r="470">
      <c r="P470" s="21"/>
    </row>
    <row r="471">
      <c r="P471" s="21"/>
    </row>
    <row r="472">
      <c r="P472" s="21"/>
    </row>
    <row r="473">
      <c r="P473" s="21"/>
    </row>
    <row r="474">
      <c r="P474" s="21"/>
    </row>
    <row r="475">
      <c r="P475" s="21"/>
    </row>
    <row r="476">
      <c r="P476" s="21"/>
    </row>
    <row r="477">
      <c r="P477" s="21"/>
    </row>
    <row r="478">
      <c r="P478" s="21"/>
    </row>
    <row r="479">
      <c r="P479" s="21"/>
    </row>
    <row r="480">
      <c r="P480" s="21"/>
    </row>
    <row r="481">
      <c r="P481" s="21"/>
    </row>
    <row r="482">
      <c r="P482" s="21"/>
    </row>
    <row r="483">
      <c r="P483" s="21"/>
    </row>
    <row r="484">
      <c r="P484" s="21"/>
    </row>
    <row r="485">
      <c r="P485" s="21"/>
    </row>
    <row r="486">
      <c r="P486" s="21"/>
    </row>
    <row r="487">
      <c r="P487" s="21"/>
    </row>
    <row r="488">
      <c r="P488" s="21"/>
    </row>
    <row r="489">
      <c r="P489" s="21"/>
    </row>
    <row r="490">
      <c r="P490" s="21"/>
    </row>
    <row r="491">
      <c r="P491" s="21"/>
    </row>
    <row r="492">
      <c r="P492" s="21"/>
    </row>
    <row r="493">
      <c r="P493" s="21"/>
    </row>
    <row r="494">
      <c r="P494" s="21"/>
    </row>
    <row r="495">
      <c r="P495" s="21"/>
    </row>
    <row r="496">
      <c r="P496" s="21"/>
    </row>
    <row r="497">
      <c r="P497" s="21"/>
    </row>
    <row r="498">
      <c r="P498" s="21"/>
    </row>
    <row r="499">
      <c r="P499" s="21"/>
    </row>
    <row r="500">
      <c r="P500" s="21"/>
    </row>
    <row r="501">
      <c r="P501" s="21"/>
    </row>
    <row r="502">
      <c r="P502" s="21"/>
    </row>
    <row r="503">
      <c r="P503" s="21"/>
    </row>
    <row r="504">
      <c r="P504" s="21"/>
    </row>
    <row r="505">
      <c r="P505" s="21"/>
    </row>
    <row r="506">
      <c r="P506" s="21"/>
    </row>
    <row r="507">
      <c r="P507" s="21"/>
    </row>
    <row r="508">
      <c r="P508" s="21"/>
    </row>
    <row r="509">
      <c r="P509" s="21"/>
    </row>
    <row r="510">
      <c r="P510" s="21"/>
    </row>
    <row r="511">
      <c r="P511" s="21"/>
    </row>
    <row r="512">
      <c r="P512" s="21"/>
    </row>
    <row r="513">
      <c r="P513" s="21"/>
    </row>
    <row r="514">
      <c r="P514" s="21"/>
    </row>
    <row r="515">
      <c r="P515" s="21"/>
    </row>
    <row r="516">
      <c r="P516" s="21"/>
    </row>
    <row r="517">
      <c r="P517" s="21"/>
    </row>
    <row r="518">
      <c r="P518" s="21"/>
    </row>
    <row r="519">
      <c r="P519" s="21"/>
    </row>
    <row r="520">
      <c r="P520" s="21"/>
    </row>
    <row r="521">
      <c r="P521" s="21"/>
    </row>
    <row r="522">
      <c r="P522" s="21"/>
    </row>
    <row r="523">
      <c r="P523" s="21"/>
    </row>
    <row r="524">
      <c r="P524" s="21"/>
    </row>
    <row r="525">
      <c r="P525" s="21"/>
    </row>
    <row r="526">
      <c r="P526" s="21"/>
    </row>
    <row r="527">
      <c r="P527" s="21"/>
    </row>
    <row r="528">
      <c r="P528" s="21"/>
    </row>
    <row r="529">
      <c r="P529" s="21"/>
    </row>
    <row r="530">
      <c r="P530" s="21"/>
    </row>
    <row r="531">
      <c r="P531" s="21"/>
    </row>
    <row r="532">
      <c r="P532" s="21"/>
    </row>
    <row r="533">
      <c r="P533" s="21"/>
    </row>
    <row r="534">
      <c r="P534" s="21"/>
    </row>
    <row r="535">
      <c r="P535" s="21"/>
    </row>
    <row r="536">
      <c r="P536" s="21"/>
    </row>
    <row r="537">
      <c r="P537" s="21"/>
    </row>
    <row r="538">
      <c r="P538" s="21"/>
    </row>
    <row r="539">
      <c r="P539" s="21"/>
    </row>
    <row r="540">
      <c r="P540" s="21"/>
    </row>
    <row r="541">
      <c r="P541" s="21"/>
    </row>
    <row r="542">
      <c r="P542" s="21"/>
    </row>
    <row r="543">
      <c r="P543" s="21"/>
    </row>
    <row r="544">
      <c r="P544" s="21"/>
    </row>
    <row r="545">
      <c r="P545" s="21"/>
    </row>
    <row r="546">
      <c r="P546" s="21"/>
    </row>
    <row r="547">
      <c r="P547" s="21"/>
    </row>
    <row r="548">
      <c r="P548" s="21"/>
    </row>
    <row r="549">
      <c r="P549" s="21"/>
    </row>
    <row r="550">
      <c r="P550" s="21"/>
    </row>
    <row r="551">
      <c r="P551" s="21"/>
    </row>
    <row r="552">
      <c r="P552" s="21"/>
    </row>
    <row r="553">
      <c r="P553" s="21"/>
    </row>
    <row r="554">
      <c r="P554" s="21"/>
    </row>
    <row r="555">
      <c r="P555" s="21"/>
    </row>
    <row r="556">
      <c r="P556" s="21"/>
    </row>
    <row r="557">
      <c r="P557" s="21"/>
    </row>
    <row r="558">
      <c r="P558" s="21"/>
    </row>
    <row r="559">
      <c r="P559" s="21"/>
    </row>
    <row r="560">
      <c r="P560" s="21"/>
    </row>
    <row r="561">
      <c r="P561" s="21"/>
    </row>
    <row r="562">
      <c r="P562" s="21"/>
    </row>
    <row r="563">
      <c r="P563" s="21"/>
    </row>
    <row r="564">
      <c r="P564" s="21"/>
    </row>
    <row r="565">
      <c r="P565" s="21"/>
    </row>
    <row r="566">
      <c r="P566" s="21"/>
    </row>
    <row r="567">
      <c r="P567" s="21"/>
    </row>
    <row r="568">
      <c r="P568" s="21"/>
    </row>
    <row r="569">
      <c r="P569" s="21"/>
    </row>
    <row r="570">
      <c r="P570" s="21"/>
    </row>
    <row r="571">
      <c r="P571" s="21"/>
    </row>
    <row r="572">
      <c r="P572" s="21"/>
    </row>
    <row r="573">
      <c r="P573" s="21"/>
    </row>
    <row r="574">
      <c r="P574" s="21"/>
    </row>
    <row r="575">
      <c r="P575" s="21"/>
    </row>
    <row r="576">
      <c r="P576" s="21"/>
    </row>
    <row r="577">
      <c r="P577" s="21"/>
    </row>
    <row r="578">
      <c r="P578" s="21"/>
    </row>
    <row r="579">
      <c r="P579" s="21"/>
    </row>
    <row r="580">
      <c r="P580" s="21"/>
    </row>
    <row r="581">
      <c r="P581" s="21"/>
    </row>
    <row r="582">
      <c r="P582" s="21"/>
    </row>
    <row r="583">
      <c r="P583" s="21"/>
    </row>
    <row r="584">
      <c r="P584" s="21"/>
    </row>
    <row r="585">
      <c r="P585" s="21"/>
    </row>
    <row r="586">
      <c r="P586" s="21"/>
    </row>
    <row r="587">
      <c r="P587" s="21"/>
    </row>
    <row r="588">
      <c r="P588" s="21"/>
    </row>
    <row r="589">
      <c r="P589" s="21"/>
    </row>
    <row r="590">
      <c r="P590" s="21"/>
    </row>
    <row r="591">
      <c r="P591" s="21"/>
    </row>
    <row r="592">
      <c r="P592" s="21"/>
    </row>
    <row r="593">
      <c r="P593" s="21"/>
    </row>
    <row r="594">
      <c r="P594" s="21"/>
    </row>
    <row r="595">
      <c r="P595" s="21"/>
    </row>
    <row r="596">
      <c r="P596" s="21"/>
    </row>
    <row r="597">
      <c r="P597" s="21"/>
    </row>
    <row r="598">
      <c r="P598" s="21"/>
    </row>
    <row r="599">
      <c r="P599" s="21"/>
    </row>
    <row r="600">
      <c r="P600" s="21"/>
    </row>
    <row r="601">
      <c r="P601" s="21"/>
    </row>
    <row r="602">
      <c r="P602" s="21"/>
    </row>
    <row r="603">
      <c r="P603" s="21"/>
    </row>
    <row r="604">
      <c r="P604" s="21"/>
    </row>
    <row r="605">
      <c r="P605" s="21"/>
    </row>
    <row r="606">
      <c r="P606" s="21"/>
    </row>
    <row r="607">
      <c r="P607" s="21"/>
    </row>
    <row r="608">
      <c r="P608" s="21"/>
    </row>
    <row r="609">
      <c r="P609" s="21"/>
    </row>
    <row r="610">
      <c r="P610" s="21"/>
    </row>
    <row r="611">
      <c r="P611" s="21"/>
    </row>
    <row r="612">
      <c r="P612" s="21"/>
    </row>
    <row r="613">
      <c r="P613" s="21"/>
    </row>
    <row r="614">
      <c r="P614" s="21"/>
    </row>
    <row r="615">
      <c r="P615" s="21"/>
    </row>
    <row r="616">
      <c r="P616" s="21"/>
    </row>
    <row r="617">
      <c r="P617" s="21"/>
    </row>
    <row r="618">
      <c r="P618" s="21"/>
    </row>
    <row r="619">
      <c r="P619" s="21"/>
    </row>
    <row r="620">
      <c r="P620" s="21"/>
    </row>
    <row r="621">
      <c r="P621" s="21"/>
    </row>
    <row r="622">
      <c r="P622" s="21"/>
    </row>
    <row r="623">
      <c r="P623" s="21"/>
    </row>
    <row r="624">
      <c r="P624" s="21"/>
    </row>
    <row r="625">
      <c r="P625" s="21"/>
    </row>
    <row r="626">
      <c r="P626" s="21"/>
    </row>
    <row r="627">
      <c r="P627" s="21"/>
    </row>
    <row r="628">
      <c r="P628" s="21"/>
    </row>
    <row r="629">
      <c r="P629" s="21"/>
    </row>
    <row r="630">
      <c r="P630" s="21"/>
    </row>
    <row r="631">
      <c r="P631" s="21"/>
    </row>
    <row r="632">
      <c r="P632" s="21"/>
    </row>
    <row r="633">
      <c r="P633" s="21"/>
    </row>
    <row r="634">
      <c r="P634" s="21"/>
    </row>
    <row r="635">
      <c r="P635" s="21"/>
    </row>
    <row r="636">
      <c r="P636" s="21"/>
    </row>
    <row r="637">
      <c r="P637" s="21"/>
    </row>
    <row r="638">
      <c r="P638" s="21"/>
    </row>
    <row r="639">
      <c r="P639" s="21"/>
    </row>
    <row r="640">
      <c r="P640" s="21"/>
    </row>
    <row r="641">
      <c r="P641" s="21"/>
    </row>
    <row r="642">
      <c r="P642" s="21"/>
    </row>
    <row r="643">
      <c r="P643" s="21"/>
    </row>
    <row r="644">
      <c r="P644" s="21"/>
    </row>
    <row r="645">
      <c r="P645" s="21"/>
    </row>
    <row r="646">
      <c r="P646" s="21"/>
    </row>
    <row r="647">
      <c r="P647" s="21"/>
    </row>
    <row r="648">
      <c r="P648" s="21"/>
    </row>
    <row r="649">
      <c r="P649" s="21"/>
    </row>
    <row r="650">
      <c r="P650" s="21"/>
    </row>
    <row r="651">
      <c r="P651" s="21"/>
    </row>
    <row r="652">
      <c r="P652" s="21"/>
    </row>
    <row r="653">
      <c r="P653" s="21"/>
    </row>
    <row r="654">
      <c r="P654" s="21"/>
    </row>
    <row r="655">
      <c r="P655" s="21"/>
    </row>
    <row r="656">
      <c r="P656" s="21"/>
    </row>
    <row r="657">
      <c r="P657" s="21"/>
    </row>
    <row r="658">
      <c r="P658" s="21"/>
    </row>
    <row r="659">
      <c r="P659" s="21"/>
    </row>
    <row r="660">
      <c r="P660" s="21"/>
    </row>
    <row r="661">
      <c r="P661" s="21"/>
    </row>
    <row r="662">
      <c r="P662" s="21"/>
    </row>
    <row r="663">
      <c r="P663" s="21"/>
    </row>
    <row r="664">
      <c r="P664" s="21"/>
    </row>
    <row r="665">
      <c r="P665" s="21"/>
    </row>
    <row r="666">
      <c r="P666" s="21"/>
    </row>
    <row r="667">
      <c r="P667" s="21"/>
    </row>
    <row r="668">
      <c r="P668" s="21"/>
    </row>
    <row r="669">
      <c r="P669" s="21"/>
    </row>
    <row r="670">
      <c r="P670" s="21"/>
    </row>
    <row r="671">
      <c r="P671" s="21"/>
    </row>
    <row r="672">
      <c r="P672" s="21"/>
    </row>
    <row r="673">
      <c r="P673" s="21"/>
    </row>
    <row r="674">
      <c r="P674" s="21"/>
    </row>
    <row r="675">
      <c r="P675" s="21"/>
    </row>
    <row r="676">
      <c r="P676" s="21"/>
    </row>
    <row r="677">
      <c r="P677" s="21"/>
    </row>
    <row r="678">
      <c r="P678" s="21"/>
    </row>
    <row r="679">
      <c r="P679" s="21"/>
    </row>
    <row r="680">
      <c r="P680" s="21"/>
    </row>
    <row r="681">
      <c r="P681" s="21"/>
    </row>
    <row r="682">
      <c r="P682" s="21"/>
    </row>
    <row r="683">
      <c r="P683" s="21"/>
    </row>
    <row r="684">
      <c r="P684" s="21"/>
    </row>
    <row r="685">
      <c r="P685" s="21"/>
    </row>
    <row r="686">
      <c r="P686" s="21"/>
    </row>
    <row r="687">
      <c r="P687" s="21"/>
    </row>
    <row r="688">
      <c r="P688" s="21"/>
    </row>
    <row r="689">
      <c r="P689" s="21"/>
    </row>
    <row r="690">
      <c r="P690" s="21"/>
    </row>
    <row r="691">
      <c r="P691" s="21"/>
    </row>
    <row r="692">
      <c r="P692" s="21"/>
    </row>
    <row r="693">
      <c r="P693" s="21"/>
    </row>
    <row r="694">
      <c r="P694" s="21"/>
    </row>
    <row r="695">
      <c r="P695" s="21"/>
    </row>
    <row r="696">
      <c r="P696" s="21"/>
    </row>
    <row r="697">
      <c r="P697" s="21"/>
    </row>
    <row r="698">
      <c r="P698" s="21"/>
    </row>
    <row r="699">
      <c r="P699" s="21"/>
    </row>
    <row r="700">
      <c r="P700" s="21"/>
    </row>
    <row r="701">
      <c r="P701" s="21"/>
    </row>
    <row r="702">
      <c r="P702" s="21"/>
    </row>
    <row r="703">
      <c r="P703" s="21"/>
    </row>
    <row r="704">
      <c r="P704" s="21"/>
    </row>
    <row r="705">
      <c r="P705" s="21"/>
    </row>
    <row r="706">
      <c r="P706" s="21"/>
    </row>
    <row r="707">
      <c r="P707" s="21"/>
    </row>
    <row r="708">
      <c r="P708" s="21"/>
    </row>
    <row r="709">
      <c r="P709" s="21"/>
    </row>
    <row r="710">
      <c r="P710" s="21"/>
    </row>
    <row r="711">
      <c r="P711" s="21"/>
    </row>
    <row r="712">
      <c r="P712" s="21"/>
    </row>
    <row r="713">
      <c r="P713" s="21"/>
    </row>
    <row r="714">
      <c r="P714" s="21"/>
    </row>
    <row r="715">
      <c r="P715" s="21"/>
    </row>
    <row r="716">
      <c r="P716" s="21"/>
    </row>
    <row r="717">
      <c r="P717" s="21"/>
    </row>
    <row r="718">
      <c r="P718" s="21"/>
    </row>
    <row r="719">
      <c r="P719" s="21"/>
    </row>
    <row r="720">
      <c r="P720" s="21"/>
    </row>
    <row r="721">
      <c r="P721" s="21"/>
    </row>
    <row r="722">
      <c r="P722" s="21"/>
    </row>
    <row r="723">
      <c r="P723" s="21"/>
    </row>
    <row r="724">
      <c r="P724" s="21"/>
    </row>
    <row r="725">
      <c r="P725" s="21"/>
    </row>
    <row r="726">
      <c r="P726" s="21"/>
    </row>
    <row r="727">
      <c r="P727" s="21"/>
    </row>
    <row r="728">
      <c r="P728" s="21"/>
    </row>
    <row r="729">
      <c r="P729" s="21"/>
    </row>
    <row r="730">
      <c r="P730" s="21"/>
    </row>
    <row r="731">
      <c r="P731" s="21"/>
    </row>
    <row r="732">
      <c r="P732" s="21"/>
    </row>
    <row r="733">
      <c r="P733" s="21"/>
    </row>
    <row r="734">
      <c r="P734" s="21"/>
    </row>
    <row r="735">
      <c r="P735" s="21"/>
    </row>
    <row r="736">
      <c r="P736" s="21"/>
    </row>
    <row r="737">
      <c r="P737" s="21"/>
    </row>
    <row r="738">
      <c r="P738" s="21"/>
    </row>
    <row r="739">
      <c r="P739" s="21"/>
    </row>
    <row r="740">
      <c r="P740" s="21"/>
    </row>
    <row r="741">
      <c r="P741" s="21"/>
    </row>
    <row r="742">
      <c r="P742" s="21"/>
    </row>
    <row r="743">
      <c r="P743" s="21"/>
    </row>
    <row r="744">
      <c r="P744" s="21"/>
    </row>
    <row r="745">
      <c r="P745" s="21"/>
    </row>
    <row r="746">
      <c r="P746" s="21"/>
    </row>
    <row r="747">
      <c r="P747" s="21"/>
    </row>
    <row r="748">
      <c r="P748" s="21"/>
    </row>
    <row r="749">
      <c r="P749" s="21"/>
    </row>
    <row r="750">
      <c r="P750" s="21"/>
    </row>
    <row r="751">
      <c r="P751" s="21"/>
    </row>
    <row r="752">
      <c r="P752" s="21"/>
    </row>
    <row r="753">
      <c r="P753" s="21"/>
    </row>
    <row r="754">
      <c r="P754" s="21"/>
    </row>
    <row r="755">
      <c r="P755" s="21"/>
    </row>
    <row r="756">
      <c r="P756" s="21"/>
    </row>
    <row r="757">
      <c r="P757" s="21"/>
    </row>
    <row r="758">
      <c r="P758" s="21"/>
    </row>
    <row r="759">
      <c r="P759" s="21"/>
    </row>
    <row r="760">
      <c r="P760" s="21"/>
    </row>
    <row r="761">
      <c r="P761" s="21"/>
    </row>
    <row r="762">
      <c r="P762" s="21"/>
    </row>
    <row r="763">
      <c r="P763" s="21"/>
    </row>
    <row r="764">
      <c r="P764" s="21"/>
    </row>
    <row r="765">
      <c r="P765" s="21"/>
    </row>
    <row r="766">
      <c r="P766" s="21"/>
    </row>
    <row r="767">
      <c r="P767" s="21"/>
    </row>
    <row r="768">
      <c r="P768" s="21"/>
    </row>
    <row r="769">
      <c r="P769" s="21"/>
    </row>
    <row r="770">
      <c r="P770" s="21"/>
    </row>
    <row r="771">
      <c r="P771" s="21"/>
    </row>
    <row r="772">
      <c r="P772" s="21"/>
    </row>
    <row r="773">
      <c r="P773" s="21"/>
    </row>
    <row r="774">
      <c r="P774" s="21"/>
    </row>
    <row r="775">
      <c r="P775" s="21"/>
    </row>
    <row r="776">
      <c r="P776" s="21"/>
    </row>
    <row r="777">
      <c r="P777" s="21"/>
    </row>
    <row r="778">
      <c r="P778" s="21"/>
    </row>
    <row r="779">
      <c r="P779" s="21"/>
    </row>
    <row r="780">
      <c r="P780" s="21"/>
    </row>
    <row r="781">
      <c r="P781" s="21"/>
    </row>
    <row r="782">
      <c r="P782" s="21"/>
    </row>
    <row r="783">
      <c r="P783" s="21"/>
    </row>
    <row r="784">
      <c r="P784" s="21"/>
    </row>
    <row r="785">
      <c r="P785" s="21"/>
    </row>
    <row r="786">
      <c r="P786" s="21"/>
    </row>
    <row r="787">
      <c r="P787" s="21"/>
    </row>
    <row r="788">
      <c r="P788" s="21"/>
    </row>
    <row r="789">
      <c r="P789" s="21"/>
    </row>
    <row r="790">
      <c r="P790" s="21"/>
    </row>
    <row r="791">
      <c r="P791" s="21"/>
    </row>
    <row r="792">
      <c r="P792" s="21"/>
    </row>
    <row r="793">
      <c r="P793" s="21"/>
    </row>
    <row r="794">
      <c r="P794" s="21"/>
    </row>
    <row r="795">
      <c r="P795" s="21"/>
    </row>
    <row r="796">
      <c r="P796" s="21"/>
    </row>
    <row r="797">
      <c r="P797" s="21"/>
    </row>
    <row r="798">
      <c r="P798" s="21"/>
    </row>
    <row r="799">
      <c r="P799" s="21"/>
    </row>
    <row r="800">
      <c r="P800" s="21"/>
    </row>
    <row r="801">
      <c r="P801" s="21"/>
    </row>
    <row r="802">
      <c r="P802" s="21"/>
    </row>
    <row r="803">
      <c r="P803" s="21"/>
    </row>
    <row r="804">
      <c r="P804" s="21"/>
    </row>
    <row r="805">
      <c r="P805" s="21"/>
    </row>
    <row r="806">
      <c r="P806" s="21"/>
    </row>
    <row r="807">
      <c r="P807" s="21"/>
    </row>
    <row r="808">
      <c r="P808" s="21"/>
    </row>
    <row r="809">
      <c r="P809" s="21"/>
    </row>
    <row r="810">
      <c r="P810" s="21"/>
    </row>
    <row r="811">
      <c r="P811" s="21"/>
    </row>
    <row r="812">
      <c r="P812" s="21"/>
    </row>
    <row r="813">
      <c r="P813" s="21"/>
    </row>
    <row r="814">
      <c r="P814" s="21"/>
    </row>
    <row r="815">
      <c r="P815" s="21"/>
    </row>
    <row r="816">
      <c r="P816" s="21"/>
    </row>
    <row r="817">
      <c r="P817" s="21"/>
    </row>
    <row r="818">
      <c r="P818" s="21"/>
    </row>
    <row r="819">
      <c r="P819" s="21"/>
    </row>
    <row r="820">
      <c r="P820" s="21"/>
    </row>
    <row r="821">
      <c r="P821" s="21"/>
    </row>
    <row r="822">
      <c r="P822" s="21"/>
    </row>
    <row r="823">
      <c r="P823" s="21"/>
    </row>
    <row r="824">
      <c r="P824" s="21"/>
    </row>
    <row r="825">
      <c r="P825" s="21"/>
    </row>
    <row r="826">
      <c r="P826" s="21"/>
    </row>
    <row r="827">
      <c r="P827" s="21"/>
    </row>
    <row r="828">
      <c r="P828" s="21"/>
    </row>
    <row r="829">
      <c r="P829" s="21"/>
    </row>
    <row r="830">
      <c r="P830" s="21"/>
    </row>
    <row r="831">
      <c r="P831" s="21"/>
    </row>
    <row r="832">
      <c r="P832" s="21"/>
    </row>
    <row r="833">
      <c r="P833" s="21"/>
    </row>
    <row r="834">
      <c r="P834" s="21"/>
    </row>
    <row r="835">
      <c r="P835" s="21"/>
    </row>
    <row r="836">
      <c r="P836" s="21"/>
    </row>
    <row r="837">
      <c r="P837" s="21"/>
    </row>
    <row r="838">
      <c r="P838" s="21"/>
    </row>
    <row r="839">
      <c r="P839" s="21"/>
    </row>
    <row r="840">
      <c r="P840" s="21"/>
    </row>
    <row r="841">
      <c r="P841" s="21"/>
    </row>
    <row r="842">
      <c r="P842" s="21"/>
    </row>
    <row r="843">
      <c r="P843" s="21"/>
    </row>
    <row r="844">
      <c r="P844" s="21"/>
    </row>
    <row r="845">
      <c r="P845" s="21"/>
    </row>
    <row r="846">
      <c r="P846" s="21"/>
    </row>
    <row r="847">
      <c r="P847" s="21"/>
    </row>
    <row r="848">
      <c r="P848" s="21"/>
    </row>
    <row r="849">
      <c r="P849" s="21"/>
    </row>
    <row r="850">
      <c r="P850" s="21"/>
    </row>
    <row r="851">
      <c r="P851" s="21"/>
    </row>
    <row r="852">
      <c r="P852" s="21"/>
    </row>
    <row r="853">
      <c r="P853" s="21"/>
    </row>
    <row r="854">
      <c r="P854" s="21"/>
    </row>
    <row r="855">
      <c r="P855" s="21"/>
    </row>
    <row r="856">
      <c r="P856" s="21"/>
    </row>
    <row r="857">
      <c r="P857" s="21"/>
    </row>
    <row r="858">
      <c r="P858" s="21"/>
    </row>
    <row r="859">
      <c r="P859" s="21"/>
    </row>
    <row r="860">
      <c r="P860" s="21"/>
    </row>
    <row r="861">
      <c r="P861" s="21"/>
    </row>
    <row r="862">
      <c r="P862" s="21"/>
    </row>
    <row r="863">
      <c r="P863" s="21"/>
    </row>
    <row r="864">
      <c r="P864" s="21"/>
    </row>
    <row r="865">
      <c r="P865" s="21"/>
    </row>
    <row r="866">
      <c r="P866" s="21"/>
    </row>
    <row r="867">
      <c r="P867" s="21"/>
    </row>
    <row r="868">
      <c r="P868" s="21"/>
    </row>
    <row r="869">
      <c r="P869" s="21"/>
    </row>
    <row r="870">
      <c r="P870" s="21"/>
    </row>
    <row r="871">
      <c r="P871" s="21"/>
    </row>
    <row r="872">
      <c r="P872" s="21"/>
    </row>
    <row r="873">
      <c r="P873" s="21"/>
    </row>
    <row r="874">
      <c r="P874" s="21"/>
    </row>
    <row r="875">
      <c r="P875" s="21"/>
    </row>
    <row r="876">
      <c r="P876" s="21"/>
    </row>
    <row r="877">
      <c r="P877" s="21"/>
    </row>
    <row r="878">
      <c r="P878" s="21"/>
    </row>
    <row r="879">
      <c r="P879" s="21"/>
    </row>
    <row r="880">
      <c r="P880" s="21"/>
    </row>
    <row r="881">
      <c r="P881" s="21"/>
    </row>
    <row r="882">
      <c r="P882" s="21"/>
    </row>
    <row r="883">
      <c r="P883" s="21"/>
    </row>
    <row r="884">
      <c r="P884" s="21"/>
    </row>
    <row r="885">
      <c r="P885" s="21"/>
    </row>
    <row r="886">
      <c r="P886" s="21"/>
    </row>
    <row r="887">
      <c r="P887" s="21"/>
    </row>
    <row r="888">
      <c r="P888" s="21"/>
    </row>
    <row r="889">
      <c r="P889" s="21"/>
    </row>
    <row r="890">
      <c r="P890" s="21"/>
    </row>
    <row r="891">
      <c r="P891" s="21"/>
    </row>
    <row r="892">
      <c r="P892" s="21"/>
    </row>
    <row r="893">
      <c r="P893" s="21"/>
    </row>
    <row r="894">
      <c r="P894" s="21"/>
    </row>
    <row r="895">
      <c r="P895" s="21"/>
    </row>
    <row r="896">
      <c r="P896" s="21"/>
    </row>
    <row r="897">
      <c r="P897" s="21"/>
    </row>
    <row r="898">
      <c r="P898" s="21"/>
    </row>
    <row r="899">
      <c r="P899" s="21"/>
    </row>
    <row r="900">
      <c r="P900" s="21"/>
    </row>
    <row r="901">
      <c r="P901" s="21"/>
    </row>
    <row r="902">
      <c r="P902" s="21"/>
    </row>
    <row r="903">
      <c r="P903" s="21"/>
    </row>
    <row r="904">
      <c r="P904" s="21"/>
    </row>
    <row r="905">
      <c r="P905" s="21"/>
    </row>
    <row r="906">
      <c r="P906" s="21"/>
    </row>
    <row r="907">
      <c r="P907" s="21"/>
    </row>
    <row r="908">
      <c r="P908" s="21"/>
    </row>
    <row r="909">
      <c r="P909" s="21"/>
    </row>
    <row r="910">
      <c r="P910" s="21"/>
    </row>
    <row r="911">
      <c r="P911" s="21"/>
    </row>
    <row r="912">
      <c r="P912" s="21"/>
    </row>
    <row r="913">
      <c r="P913" s="21"/>
    </row>
    <row r="914">
      <c r="P914" s="21"/>
    </row>
    <row r="915">
      <c r="P915" s="21"/>
    </row>
    <row r="916">
      <c r="P916" s="21"/>
    </row>
    <row r="917">
      <c r="P917" s="21"/>
    </row>
    <row r="918">
      <c r="P918" s="21"/>
    </row>
    <row r="919">
      <c r="P919" s="21"/>
    </row>
    <row r="920">
      <c r="P920" s="21"/>
    </row>
    <row r="921">
      <c r="P921" s="21"/>
    </row>
    <row r="922">
      <c r="P922" s="21"/>
    </row>
    <row r="923">
      <c r="P923" s="21"/>
    </row>
    <row r="924">
      <c r="P924" s="21"/>
    </row>
    <row r="925">
      <c r="P925" s="21"/>
    </row>
    <row r="926">
      <c r="P926" s="21"/>
    </row>
    <row r="927">
      <c r="P927" s="21"/>
    </row>
    <row r="928">
      <c r="P928" s="21"/>
    </row>
    <row r="929">
      <c r="P929" s="21"/>
    </row>
    <row r="930">
      <c r="P930" s="21"/>
    </row>
    <row r="931">
      <c r="P931" s="21"/>
    </row>
    <row r="932">
      <c r="P932" s="21"/>
    </row>
    <row r="933">
      <c r="P933" s="21"/>
    </row>
    <row r="934">
      <c r="P934" s="21"/>
    </row>
    <row r="935">
      <c r="P935" s="21"/>
    </row>
    <row r="936">
      <c r="P936" s="21"/>
    </row>
    <row r="937">
      <c r="P937" s="21"/>
    </row>
    <row r="938">
      <c r="P938" s="21"/>
    </row>
    <row r="939">
      <c r="P939" s="21"/>
    </row>
    <row r="940">
      <c r="P940" s="21"/>
    </row>
    <row r="941">
      <c r="P941" s="21"/>
    </row>
    <row r="942">
      <c r="P942" s="21"/>
    </row>
    <row r="943">
      <c r="P943" s="21"/>
    </row>
    <row r="944">
      <c r="P944" s="21"/>
    </row>
    <row r="945">
      <c r="P945" s="21"/>
    </row>
    <row r="946">
      <c r="P946" s="21"/>
    </row>
    <row r="947">
      <c r="P947" s="21"/>
    </row>
    <row r="948">
      <c r="P948" s="21"/>
    </row>
    <row r="949">
      <c r="P949" s="21"/>
    </row>
    <row r="950">
      <c r="P950" s="21"/>
    </row>
    <row r="951">
      <c r="P951" s="21"/>
    </row>
    <row r="952">
      <c r="P952" s="21"/>
    </row>
    <row r="953">
      <c r="P953" s="21"/>
    </row>
    <row r="954">
      <c r="P954" s="21"/>
    </row>
    <row r="955">
      <c r="P955" s="21"/>
    </row>
    <row r="956">
      <c r="P956" s="21"/>
    </row>
    <row r="957">
      <c r="P957" s="21"/>
    </row>
    <row r="958">
      <c r="P958" s="21"/>
    </row>
    <row r="959">
      <c r="P959" s="21"/>
    </row>
    <row r="960">
      <c r="P960" s="21"/>
    </row>
    <row r="961">
      <c r="P961" s="21"/>
    </row>
    <row r="962">
      <c r="P962" s="21"/>
    </row>
    <row r="963">
      <c r="P963" s="21"/>
    </row>
    <row r="964">
      <c r="P964" s="21"/>
    </row>
    <row r="965">
      <c r="P965" s="21"/>
    </row>
    <row r="966">
      <c r="P966" s="21"/>
    </row>
    <row r="967">
      <c r="P967" s="21"/>
    </row>
    <row r="968">
      <c r="P968" s="21"/>
    </row>
    <row r="969">
      <c r="P969" s="21"/>
    </row>
    <row r="970">
      <c r="P970" s="21"/>
    </row>
    <row r="971">
      <c r="P971" s="21"/>
    </row>
    <row r="972">
      <c r="P972" s="21"/>
    </row>
    <row r="973">
      <c r="P973" s="21"/>
    </row>
    <row r="974">
      <c r="P974" s="21"/>
    </row>
    <row r="975">
      <c r="P975" s="21"/>
    </row>
    <row r="976">
      <c r="P976" s="21"/>
    </row>
    <row r="977">
      <c r="P977" s="21"/>
    </row>
    <row r="978">
      <c r="P978" s="21"/>
    </row>
    <row r="979">
      <c r="P979" s="21"/>
    </row>
    <row r="980">
      <c r="P980" s="21"/>
    </row>
    <row r="981">
      <c r="P981" s="21"/>
    </row>
    <row r="982">
      <c r="P982" s="21"/>
    </row>
    <row r="983">
      <c r="P983" s="21"/>
    </row>
    <row r="984">
      <c r="P984" s="21"/>
    </row>
    <row r="985">
      <c r="P985" s="21"/>
    </row>
    <row r="986">
      <c r="P986" s="21"/>
    </row>
    <row r="987">
      <c r="P987" s="21"/>
    </row>
    <row r="988">
      <c r="P988" s="21"/>
    </row>
    <row r="989">
      <c r="P989" s="21"/>
    </row>
    <row r="990">
      <c r="P990" s="21"/>
    </row>
    <row r="991">
      <c r="P991" s="21"/>
    </row>
    <row r="992">
      <c r="P992" s="21"/>
    </row>
    <row r="993">
      <c r="P993" s="21"/>
    </row>
    <row r="994">
      <c r="P994" s="21"/>
    </row>
    <row r="995">
      <c r="P995" s="21"/>
    </row>
    <row r="996">
      <c r="P996" s="21"/>
    </row>
    <row r="997">
      <c r="P997" s="21"/>
    </row>
    <row r="998">
      <c r="P998" s="21"/>
    </row>
    <row r="999">
      <c r="P999" s="21"/>
    </row>
    <row r="1000">
      <c r="P1000" s="21"/>
    </row>
    <row r="1001">
      <c r="P1001" s="21"/>
    </row>
    <row r="1002">
      <c r="P1002" s="21"/>
    </row>
    <row r="1003">
      <c r="P1003" s="21"/>
    </row>
    <row r="1004">
      <c r="P1004" s="21"/>
    </row>
    <row r="1005">
      <c r="P1005" s="21"/>
    </row>
    <row r="1006">
      <c r="P1006" s="21"/>
    </row>
    <row r="1007">
      <c r="P1007" s="21"/>
    </row>
    <row r="1008">
      <c r="P1008" s="21"/>
    </row>
    <row r="1009">
      <c r="P1009" s="21"/>
    </row>
    <row r="1010">
      <c r="P1010" s="21"/>
    </row>
    <row r="1011">
      <c r="P1011" s="21"/>
    </row>
    <row r="1012">
      <c r="P1012" s="21"/>
    </row>
    <row r="1013">
      <c r="P1013" s="21"/>
    </row>
    <row r="1014">
      <c r="P1014" s="21"/>
    </row>
    <row r="1015">
      <c r="P1015" s="21"/>
    </row>
    <row r="1016">
      <c r="P1016" s="21"/>
    </row>
    <row r="1017">
      <c r="P1017" s="21"/>
    </row>
    <row r="1018">
      <c r="P1018" s="21"/>
    </row>
    <row r="1019">
      <c r="P1019" s="21"/>
    </row>
    <row r="1020">
      <c r="P1020" s="21"/>
    </row>
    <row r="1021">
      <c r="P1021" s="21"/>
    </row>
    <row r="1022">
      <c r="P1022" s="21"/>
    </row>
    <row r="1023">
      <c r="P1023" s="21"/>
    </row>
    <row r="1024">
      <c r="P1024" s="21"/>
    </row>
    <row r="1025">
      <c r="P1025" s="21"/>
    </row>
    <row r="1026">
      <c r="P1026" s="21"/>
    </row>
    <row r="1027">
      <c r="P1027" s="21"/>
    </row>
    <row r="1028">
      <c r="P1028" s="21"/>
    </row>
    <row r="1029">
      <c r="P1029" s="21"/>
    </row>
    <row r="1030">
      <c r="P1030" s="21"/>
    </row>
    <row r="1031">
      <c r="P1031" s="21"/>
    </row>
    <row r="1032">
      <c r="P1032" s="21"/>
    </row>
    <row r="1033">
      <c r="P1033" s="21"/>
    </row>
    <row r="1034">
      <c r="P1034" s="21"/>
    </row>
    <row r="1035">
      <c r="P1035" s="21"/>
    </row>
    <row r="1036">
      <c r="P1036" s="21"/>
    </row>
    <row r="1037">
      <c r="P1037" s="21"/>
    </row>
    <row r="1038">
      <c r="P1038" s="21"/>
    </row>
    <row r="1039">
      <c r="P1039" s="21"/>
    </row>
    <row r="1040">
      <c r="P1040" s="21"/>
    </row>
    <row r="1041">
      <c r="P1041" s="21"/>
    </row>
    <row r="1042">
      <c r="P1042" s="21"/>
    </row>
    <row r="1043">
      <c r="P1043" s="21"/>
    </row>
    <row r="1044">
      <c r="P1044" s="21"/>
    </row>
    <row r="1045">
      <c r="P1045" s="21"/>
    </row>
    <row r="1046">
      <c r="P1046" s="21"/>
    </row>
    <row r="1047">
      <c r="P1047" s="21"/>
    </row>
    <row r="1048">
      <c r="P1048" s="21"/>
    </row>
    <row r="1049">
      <c r="P1049" s="21"/>
    </row>
    <row r="1050">
      <c r="P1050" s="21"/>
    </row>
    <row r="1051">
      <c r="P1051" s="21"/>
    </row>
    <row r="1052">
      <c r="P1052" s="21"/>
    </row>
    <row r="1053">
      <c r="P1053" s="21"/>
    </row>
    <row r="1054">
      <c r="P1054" s="21"/>
    </row>
    <row r="1055">
      <c r="P1055" s="21"/>
    </row>
    <row r="1056">
      <c r="P1056" s="21"/>
    </row>
    <row r="1057">
      <c r="P1057" s="21"/>
    </row>
    <row r="1058">
      <c r="P1058" s="21"/>
    </row>
    <row r="1059">
      <c r="P1059" s="21"/>
    </row>
    <row r="1060">
      <c r="P1060" s="21"/>
    </row>
    <row r="1061">
      <c r="P1061" s="21"/>
    </row>
    <row r="1062">
      <c r="P1062" s="21"/>
    </row>
    <row r="1063">
      <c r="P1063" s="21"/>
    </row>
    <row r="1064">
      <c r="P1064" s="21"/>
    </row>
    <row r="1065">
      <c r="P1065" s="21"/>
    </row>
    <row r="1066">
      <c r="P1066" s="21"/>
    </row>
    <row r="1067">
      <c r="P1067" s="21"/>
    </row>
    <row r="1068">
      <c r="P1068" s="21"/>
    </row>
    <row r="1069">
      <c r="P1069" s="21"/>
    </row>
    <row r="1070">
      <c r="P1070" s="21"/>
    </row>
    <row r="1071">
      <c r="P1071" s="21"/>
    </row>
    <row r="1072">
      <c r="P1072" s="21"/>
    </row>
    <row r="1073">
      <c r="P1073" s="21"/>
    </row>
    <row r="1074">
      <c r="P1074" s="21"/>
    </row>
    <row r="1075">
      <c r="P1075" s="21"/>
    </row>
    <row r="1076">
      <c r="P1076" s="21"/>
    </row>
    <row r="1077">
      <c r="P1077" s="21"/>
    </row>
    <row r="1078">
      <c r="P1078" s="21"/>
    </row>
    <row r="1079">
      <c r="P1079" s="21"/>
    </row>
    <row r="1080">
      <c r="P1080" s="21"/>
    </row>
    <row r="1081">
      <c r="P1081" s="21"/>
    </row>
    <row r="1082">
      <c r="P1082" s="21"/>
    </row>
    <row r="1083">
      <c r="P1083" s="21"/>
    </row>
    <row r="1084">
      <c r="P1084" s="21"/>
    </row>
    <row r="1085">
      <c r="P1085" s="21"/>
    </row>
    <row r="1086">
      <c r="P1086" s="21"/>
    </row>
    <row r="1087">
      <c r="P1087" s="21"/>
    </row>
    <row r="1088">
      <c r="P1088" s="21"/>
    </row>
    <row r="1089">
      <c r="P1089" s="21"/>
    </row>
    <row r="1090">
      <c r="P1090" s="21"/>
    </row>
    <row r="1091">
      <c r="P1091" s="21"/>
    </row>
    <row r="1092">
      <c r="P1092" s="21"/>
    </row>
    <row r="1093">
      <c r="P1093" s="21"/>
    </row>
    <row r="1094">
      <c r="P1094" s="21"/>
    </row>
    <row r="1095">
      <c r="P1095" s="21"/>
    </row>
    <row r="1096">
      <c r="P1096" s="21"/>
    </row>
    <row r="1097">
      <c r="P1097" s="21"/>
    </row>
    <row r="1098">
      <c r="P1098" s="21"/>
    </row>
    <row r="1099">
      <c r="P1099" s="21"/>
    </row>
    <row r="1100">
      <c r="P1100" s="21"/>
    </row>
    <row r="1101">
      <c r="P1101" s="21"/>
    </row>
    <row r="1102">
      <c r="P1102" s="21"/>
    </row>
    <row r="1103">
      <c r="P1103" s="21"/>
    </row>
    <row r="1104">
      <c r="P1104" s="21"/>
    </row>
    <row r="1105">
      <c r="P1105" s="21"/>
    </row>
    <row r="1106">
      <c r="P1106" s="21"/>
    </row>
    <row r="1107">
      <c r="P1107" s="21"/>
    </row>
    <row r="1108">
      <c r="P1108" s="21"/>
    </row>
    <row r="1109">
      <c r="P1109" s="21"/>
    </row>
    <row r="1110">
      <c r="P1110" s="21"/>
    </row>
    <row r="1111">
      <c r="P1111" s="21"/>
    </row>
    <row r="1112">
      <c r="P1112" s="21"/>
    </row>
    <row r="1113">
      <c r="P1113" s="21"/>
    </row>
    <row r="1114">
      <c r="P1114" s="21"/>
    </row>
    <row r="1115">
      <c r="P1115" s="21"/>
    </row>
    <row r="1116">
      <c r="P1116" s="21"/>
    </row>
    <row r="1117">
      <c r="P1117" s="21"/>
    </row>
    <row r="1118">
      <c r="P1118" s="21"/>
    </row>
    <row r="1119">
      <c r="P1119" s="21"/>
    </row>
    <row r="1120">
      <c r="P1120" s="21"/>
    </row>
    <row r="1121">
      <c r="P1121" s="21"/>
    </row>
    <row r="1122">
      <c r="P1122" s="21"/>
    </row>
    <row r="1123">
      <c r="P1123" s="21"/>
    </row>
    <row r="1124">
      <c r="P1124" s="21"/>
    </row>
    <row r="1125">
      <c r="P1125" s="21"/>
    </row>
    <row r="1126">
      <c r="P1126" s="21"/>
    </row>
    <row r="1127">
      <c r="P1127" s="21"/>
    </row>
    <row r="1128">
      <c r="P1128" s="21"/>
    </row>
    <row r="1129">
      <c r="P1129" s="21"/>
    </row>
    <row r="1130">
      <c r="P1130" s="21"/>
    </row>
    <row r="1131">
      <c r="P1131" s="21"/>
    </row>
    <row r="1132">
      <c r="P1132" s="21"/>
    </row>
    <row r="1133">
      <c r="P1133" s="21"/>
    </row>
    <row r="1134">
      <c r="P1134" s="21"/>
    </row>
    <row r="1135">
      <c r="P1135" s="21"/>
    </row>
    <row r="1136">
      <c r="P1136" s="21"/>
    </row>
    <row r="1137">
      <c r="P1137" s="21"/>
    </row>
    <row r="1138">
      <c r="P1138" s="21"/>
    </row>
    <row r="1139">
      <c r="P1139" s="21"/>
    </row>
    <row r="1140">
      <c r="P1140" s="21"/>
    </row>
    <row r="1141">
      <c r="P1141" s="21"/>
    </row>
    <row r="1142">
      <c r="P1142" s="21"/>
    </row>
    <row r="1143">
      <c r="P1143" s="21"/>
    </row>
    <row r="1144">
      <c r="P1144" s="21"/>
    </row>
    <row r="1145">
      <c r="P1145" s="21"/>
    </row>
    <row r="1146">
      <c r="P1146" s="21"/>
    </row>
    <row r="1147">
      <c r="P1147" s="21"/>
    </row>
    <row r="1148">
      <c r="P1148" s="21"/>
    </row>
    <row r="1149">
      <c r="P1149" s="21"/>
    </row>
    <row r="1150">
      <c r="P1150" s="21"/>
    </row>
    <row r="1151">
      <c r="P1151" s="21"/>
    </row>
    <row r="1152">
      <c r="P1152" s="21"/>
    </row>
    <row r="1153">
      <c r="P1153" s="21"/>
    </row>
    <row r="1154">
      <c r="P1154" s="21"/>
    </row>
    <row r="1155">
      <c r="P1155" s="21"/>
    </row>
    <row r="1156">
      <c r="P1156" s="21"/>
    </row>
    <row r="1157">
      <c r="P1157" s="21"/>
    </row>
    <row r="1158">
      <c r="P1158" s="21"/>
    </row>
    <row r="1159">
      <c r="P1159" s="21"/>
    </row>
    <row r="1160">
      <c r="P1160" s="21"/>
    </row>
    <row r="1161">
      <c r="P1161" s="21"/>
    </row>
    <row r="1162">
      <c r="P1162" s="21"/>
    </row>
    <row r="1163">
      <c r="P1163" s="21"/>
    </row>
    <row r="1164">
      <c r="P1164" s="21"/>
    </row>
    <row r="1165">
      <c r="P1165" s="21"/>
    </row>
    <row r="1166">
      <c r="P1166" s="21"/>
    </row>
    <row r="1167">
      <c r="P1167" s="21"/>
    </row>
    <row r="1168">
      <c r="P1168" s="21"/>
    </row>
    <row r="1169">
      <c r="P1169" s="21"/>
    </row>
    <row r="1170">
      <c r="P1170" s="21"/>
    </row>
    <row r="1171">
      <c r="P1171" s="21"/>
    </row>
    <row r="1172">
      <c r="P1172" s="21"/>
    </row>
    <row r="1173">
      <c r="P1173" s="21"/>
    </row>
    <row r="1174">
      <c r="P1174" s="21"/>
    </row>
    <row r="1175">
      <c r="P1175" s="21"/>
    </row>
    <row r="1176">
      <c r="P1176" s="21"/>
    </row>
    <row r="1177">
      <c r="P1177" s="21"/>
    </row>
    <row r="1178">
      <c r="P1178" s="21"/>
    </row>
    <row r="1179">
      <c r="P1179" s="21"/>
    </row>
    <row r="1180">
      <c r="P1180" s="21"/>
    </row>
    <row r="1181">
      <c r="P1181" s="21"/>
    </row>
    <row r="1182">
      <c r="P1182" s="21"/>
    </row>
    <row r="1183">
      <c r="P1183" s="21"/>
    </row>
    <row r="1184">
      <c r="P1184" s="21"/>
    </row>
    <row r="1185">
      <c r="P1185" s="21"/>
    </row>
    <row r="1186">
      <c r="P1186" s="21"/>
    </row>
    <row r="1187">
      <c r="P1187" s="21"/>
    </row>
    <row r="1188">
      <c r="P1188" s="21"/>
    </row>
    <row r="1189">
      <c r="P1189" s="21"/>
    </row>
    <row r="1190">
      <c r="P1190" s="21"/>
    </row>
    <row r="1191">
      <c r="P1191" s="21"/>
    </row>
    <row r="1192">
      <c r="P1192" s="21"/>
    </row>
    <row r="1193">
      <c r="P1193" s="21"/>
    </row>
    <row r="1194">
      <c r="P1194" s="21"/>
    </row>
    <row r="1195">
      <c r="P1195" s="21"/>
    </row>
    <row r="1196">
      <c r="P1196" s="21"/>
    </row>
    <row r="1197">
      <c r="P1197" s="21"/>
    </row>
    <row r="1198">
      <c r="P1198" s="21"/>
    </row>
    <row r="1199">
      <c r="P1199" s="21"/>
    </row>
    <row r="1200">
      <c r="P1200" s="21"/>
    </row>
    <row r="1201">
      <c r="P1201" s="21"/>
    </row>
    <row r="1202">
      <c r="P1202" s="21"/>
    </row>
    <row r="1203">
      <c r="P1203" s="21"/>
    </row>
    <row r="1204">
      <c r="P1204" s="21"/>
    </row>
    <row r="1205">
      <c r="P1205" s="21"/>
    </row>
    <row r="1206">
      <c r="P1206" s="21"/>
    </row>
    <row r="1207">
      <c r="P1207" s="21"/>
    </row>
    <row r="1208">
      <c r="P1208" s="21"/>
    </row>
    <row r="1209">
      <c r="P1209" s="21"/>
    </row>
    <row r="1210">
      <c r="P1210" s="21"/>
    </row>
    <row r="1211">
      <c r="P1211" s="21"/>
    </row>
    <row r="1212">
      <c r="P1212" s="21"/>
    </row>
    <row r="1213">
      <c r="P1213" s="21"/>
    </row>
    <row r="1214">
      <c r="P1214" s="21"/>
    </row>
    <row r="1215">
      <c r="P1215" s="21"/>
    </row>
    <row r="1216">
      <c r="P1216" s="21"/>
    </row>
    <row r="1217">
      <c r="P1217" s="21"/>
    </row>
    <row r="1218">
      <c r="P1218" s="21"/>
    </row>
    <row r="1219">
      <c r="P1219" s="21"/>
    </row>
    <row r="1220">
      <c r="P1220" s="21"/>
    </row>
    <row r="1221">
      <c r="P1221" s="21"/>
    </row>
    <row r="1222">
      <c r="P1222" s="21"/>
    </row>
    <row r="1223">
      <c r="P1223" s="21"/>
    </row>
    <row r="1224">
      <c r="P1224" s="21"/>
    </row>
    <row r="1225">
      <c r="P1225" s="21"/>
    </row>
    <row r="1226">
      <c r="P1226" s="21"/>
    </row>
    <row r="1227">
      <c r="P1227" s="21"/>
    </row>
    <row r="1228">
      <c r="P1228" s="21"/>
    </row>
    <row r="1229">
      <c r="P1229" s="21"/>
    </row>
    <row r="1230">
      <c r="P1230" s="21"/>
    </row>
    <row r="1231">
      <c r="P1231" s="21"/>
    </row>
    <row r="1232">
      <c r="P1232" s="21"/>
    </row>
    <row r="1233">
      <c r="P1233" s="21"/>
    </row>
    <row r="1234">
      <c r="P1234" s="21"/>
    </row>
    <row r="1235">
      <c r="P1235" s="21"/>
    </row>
    <row r="1236">
      <c r="P1236" s="21"/>
    </row>
    <row r="1237">
      <c r="P1237" s="21"/>
    </row>
    <row r="1238">
      <c r="P1238" s="21"/>
    </row>
    <row r="1239">
      <c r="P1239" s="21"/>
    </row>
    <row r="1240">
      <c r="P1240" s="21"/>
    </row>
    <row r="1241">
      <c r="P1241" s="21"/>
    </row>
    <row r="1242">
      <c r="P1242" s="21"/>
    </row>
    <row r="1243">
      <c r="P1243" s="21"/>
    </row>
    <row r="1244">
      <c r="P1244" s="21"/>
    </row>
    <row r="1245">
      <c r="P1245" s="21"/>
    </row>
    <row r="1246">
      <c r="P1246" s="21"/>
    </row>
    <row r="1247">
      <c r="P1247" s="21"/>
    </row>
    <row r="1248">
      <c r="P1248" s="21"/>
    </row>
    <row r="1249">
      <c r="P1249" s="21"/>
    </row>
    <row r="1250">
      <c r="P1250" s="21"/>
    </row>
    <row r="1251">
      <c r="P1251" s="21"/>
    </row>
    <row r="1252">
      <c r="P1252" s="21"/>
    </row>
    <row r="1253">
      <c r="P1253" s="21"/>
    </row>
    <row r="1254">
      <c r="P1254" s="21"/>
    </row>
    <row r="1255">
      <c r="P1255" s="21"/>
    </row>
    <row r="1256">
      <c r="P1256" s="21"/>
    </row>
    <row r="1257">
      <c r="P1257" s="21"/>
    </row>
    <row r="1258">
      <c r="P1258" s="21"/>
    </row>
    <row r="1259">
      <c r="P1259" s="21"/>
    </row>
    <row r="1260">
      <c r="P1260" s="21"/>
    </row>
    <row r="1261">
      <c r="P1261" s="21"/>
    </row>
    <row r="1262">
      <c r="P1262" s="21"/>
    </row>
    <row r="1263">
      <c r="P1263" s="21"/>
    </row>
    <row r="1264">
      <c r="P1264" s="21"/>
    </row>
    <row r="1265">
      <c r="P1265" s="21"/>
    </row>
    <row r="1266">
      <c r="P1266" s="21"/>
    </row>
    <row r="1267">
      <c r="P1267" s="21"/>
    </row>
    <row r="1268">
      <c r="P1268" s="21"/>
    </row>
    <row r="1269">
      <c r="P1269" s="21"/>
    </row>
    <row r="1270">
      <c r="P1270" s="21"/>
    </row>
    <row r="1271">
      <c r="P1271" s="21"/>
    </row>
    <row r="1272">
      <c r="P1272" s="21"/>
    </row>
    <row r="1273">
      <c r="P1273" s="21"/>
    </row>
    <row r="1274">
      <c r="P1274" s="21"/>
    </row>
    <row r="1275">
      <c r="P1275" s="21"/>
    </row>
    <row r="1276">
      <c r="P1276" s="21"/>
    </row>
    <row r="1277">
      <c r="P1277" s="21"/>
    </row>
    <row r="1278">
      <c r="P1278" s="21"/>
    </row>
    <row r="1279">
      <c r="P1279" s="21"/>
    </row>
    <row r="1280">
      <c r="P1280" s="21"/>
    </row>
    <row r="1281">
      <c r="P1281" s="21"/>
    </row>
    <row r="1282">
      <c r="P1282" s="21"/>
    </row>
    <row r="1283">
      <c r="P1283" s="21"/>
    </row>
    <row r="1284">
      <c r="P1284" s="21"/>
    </row>
    <row r="1285">
      <c r="P1285" s="21"/>
    </row>
    <row r="1286">
      <c r="P1286" s="21"/>
    </row>
    <row r="1287">
      <c r="P1287" s="21"/>
    </row>
    <row r="1288">
      <c r="P1288" s="21"/>
    </row>
    <row r="1289">
      <c r="P1289" s="21"/>
    </row>
    <row r="1290">
      <c r="P1290" s="21"/>
    </row>
    <row r="1291">
      <c r="P1291" s="21"/>
    </row>
    <row r="1292">
      <c r="P1292" s="21"/>
    </row>
    <row r="1293">
      <c r="P1293" s="21"/>
    </row>
    <row r="1294">
      <c r="P1294" s="21"/>
    </row>
    <row r="1295">
      <c r="P1295" s="21"/>
    </row>
    <row r="1296">
      <c r="P1296" s="21"/>
    </row>
    <row r="1297">
      <c r="P1297" s="21"/>
    </row>
    <row r="1298">
      <c r="P1298" s="21"/>
    </row>
    <row r="1299">
      <c r="P1299" s="21"/>
    </row>
    <row r="1300">
      <c r="P1300" s="21"/>
    </row>
    <row r="1301">
      <c r="P1301" s="21"/>
    </row>
    <row r="1302">
      <c r="P1302" s="21"/>
    </row>
    <row r="1303">
      <c r="P1303" s="21"/>
    </row>
    <row r="1304">
      <c r="P1304" s="21"/>
    </row>
    <row r="1305">
      <c r="P1305" s="21"/>
    </row>
    <row r="1306">
      <c r="P1306" s="21"/>
    </row>
    <row r="1307">
      <c r="P1307" s="21"/>
    </row>
    <row r="1308">
      <c r="P1308" s="21"/>
    </row>
    <row r="1309">
      <c r="P1309" s="21"/>
    </row>
    <row r="1310">
      <c r="P1310" s="21"/>
    </row>
    <row r="1311">
      <c r="P1311" s="21"/>
    </row>
    <row r="1312">
      <c r="P1312" s="21"/>
    </row>
    <row r="1313">
      <c r="P1313" s="21"/>
    </row>
    <row r="1314">
      <c r="P1314" s="21"/>
    </row>
    <row r="1315">
      <c r="P1315" s="21"/>
    </row>
    <row r="1316">
      <c r="P1316" s="21"/>
    </row>
    <row r="1317">
      <c r="P1317" s="21"/>
    </row>
    <row r="1318">
      <c r="P1318" s="21"/>
    </row>
    <row r="1319">
      <c r="P1319" s="21"/>
    </row>
    <row r="1320">
      <c r="P1320" s="21"/>
    </row>
    <row r="1321">
      <c r="P1321" s="21"/>
    </row>
    <row r="1322">
      <c r="P1322" s="21"/>
    </row>
    <row r="1323">
      <c r="P1323" s="21"/>
    </row>
    <row r="1324">
      <c r="P1324" s="21"/>
    </row>
    <row r="1325">
      <c r="P1325" s="21"/>
    </row>
    <row r="1326">
      <c r="P1326" s="21"/>
    </row>
    <row r="1327">
      <c r="P1327" s="21"/>
    </row>
    <row r="1328">
      <c r="P1328" s="21"/>
    </row>
    <row r="1329">
      <c r="P1329" s="21"/>
    </row>
    <row r="1330">
      <c r="P1330" s="21"/>
    </row>
    <row r="1331">
      <c r="P1331" s="21"/>
    </row>
    <row r="1332">
      <c r="P1332" s="21"/>
    </row>
    <row r="1333">
      <c r="P1333" s="21"/>
    </row>
    <row r="1334">
      <c r="P1334" s="21"/>
    </row>
    <row r="1335">
      <c r="P1335" s="21"/>
    </row>
    <row r="1336">
      <c r="P1336" s="21"/>
    </row>
    <row r="1337">
      <c r="P1337" s="21"/>
    </row>
    <row r="1338">
      <c r="P1338" s="21"/>
    </row>
    <row r="1339">
      <c r="P1339" s="21"/>
    </row>
    <row r="1340">
      <c r="P1340" s="21"/>
    </row>
    <row r="1341">
      <c r="P1341" s="21"/>
    </row>
    <row r="1342">
      <c r="P1342" s="21"/>
    </row>
    <row r="1343">
      <c r="P1343" s="21"/>
    </row>
    <row r="1344">
      <c r="P1344" s="21"/>
    </row>
    <row r="1345">
      <c r="P1345" s="21"/>
    </row>
    <row r="1346">
      <c r="P1346" s="21"/>
    </row>
    <row r="1347">
      <c r="P1347" s="21"/>
    </row>
    <row r="1348">
      <c r="P1348" s="21"/>
    </row>
    <row r="1349">
      <c r="P1349" s="21"/>
    </row>
    <row r="1350">
      <c r="P1350" s="21"/>
    </row>
    <row r="1351">
      <c r="P1351" s="21"/>
    </row>
    <row r="1352">
      <c r="P1352" s="21"/>
    </row>
    <row r="1353">
      <c r="P1353" s="21"/>
    </row>
    <row r="1354">
      <c r="P1354" s="21"/>
    </row>
    <row r="1355">
      <c r="P1355" s="21"/>
    </row>
    <row r="1356">
      <c r="P1356" s="21"/>
    </row>
    <row r="1357">
      <c r="P1357" s="21"/>
    </row>
    <row r="1358">
      <c r="P1358" s="21"/>
    </row>
    <row r="1359">
      <c r="P1359" s="21"/>
    </row>
    <row r="1360">
      <c r="P1360" s="21"/>
    </row>
    <row r="1361">
      <c r="P1361" s="21"/>
    </row>
    <row r="1362">
      <c r="P1362" s="21"/>
    </row>
    <row r="1363">
      <c r="P1363" s="21"/>
    </row>
    <row r="1364">
      <c r="P1364" s="21"/>
    </row>
    <row r="1365">
      <c r="P1365" s="21"/>
    </row>
    <row r="1366">
      <c r="P1366" s="21"/>
    </row>
    <row r="1367">
      <c r="P1367" s="21"/>
    </row>
    <row r="1368">
      <c r="P1368" s="21"/>
    </row>
    <row r="1369">
      <c r="P1369" s="21"/>
    </row>
    <row r="1370">
      <c r="P1370" s="21"/>
    </row>
    <row r="1371">
      <c r="P1371" s="21"/>
    </row>
    <row r="1372">
      <c r="P1372" s="21"/>
    </row>
    <row r="1373">
      <c r="P1373" s="21"/>
    </row>
    <row r="1374">
      <c r="P1374" s="21"/>
    </row>
    <row r="1375">
      <c r="P1375" s="21"/>
    </row>
    <row r="1376">
      <c r="P1376" s="21"/>
    </row>
    <row r="1377">
      <c r="P1377" s="21"/>
    </row>
    <row r="1378">
      <c r="P1378" s="21"/>
    </row>
    <row r="1379">
      <c r="P1379" s="21"/>
    </row>
    <row r="1380">
      <c r="P1380" s="21"/>
    </row>
    <row r="1381">
      <c r="P1381" s="21"/>
    </row>
    <row r="1382">
      <c r="P1382" s="21"/>
    </row>
    <row r="1383">
      <c r="P1383" s="21"/>
    </row>
    <row r="1384">
      <c r="P1384" s="21"/>
    </row>
    <row r="1385">
      <c r="P1385" s="21"/>
    </row>
    <row r="1386">
      <c r="P1386" s="21"/>
    </row>
    <row r="1387">
      <c r="P1387" s="21"/>
    </row>
    <row r="1388">
      <c r="P1388" s="21"/>
    </row>
    <row r="1389">
      <c r="P1389" s="21"/>
    </row>
    <row r="1390">
      <c r="P1390" s="21"/>
    </row>
    <row r="1391">
      <c r="P1391" s="21"/>
    </row>
    <row r="1392">
      <c r="P1392" s="21"/>
    </row>
    <row r="1393">
      <c r="P1393" s="21"/>
    </row>
    <row r="1394">
      <c r="P1394" s="21"/>
    </row>
    <row r="1395">
      <c r="P1395" s="21"/>
    </row>
    <row r="1396">
      <c r="P1396" s="21"/>
    </row>
    <row r="1397">
      <c r="P1397" s="21"/>
    </row>
    <row r="1398">
      <c r="P1398" s="21"/>
    </row>
    <row r="1399">
      <c r="P1399" s="21"/>
    </row>
    <row r="1400">
      <c r="P1400" s="21"/>
    </row>
    <row r="1401">
      <c r="P1401" s="21"/>
    </row>
    <row r="1402">
      <c r="P1402" s="21"/>
    </row>
    <row r="1403">
      <c r="P1403" s="21"/>
    </row>
    <row r="1404">
      <c r="P1404" s="21"/>
    </row>
    <row r="1405">
      <c r="P1405" s="21"/>
    </row>
    <row r="1406">
      <c r="P1406" s="21"/>
    </row>
    <row r="1407">
      <c r="P1407" s="21"/>
    </row>
    <row r="1408">
      <c r="P1408" s="21"/>
    </row>
    <row r="1409">
      <c r="P1409" s="21"/>
    </row>
    <row r="1410">
      <c r="P1410" s="21"/>
    </row>
    <row r="1411">
      <c r="P1411" s="21"/>
    </row>
    <row r="1412">
      <c r="P1412" s="21"/>
    </row>
    <row r="1413">
      <c r="P1413" s="21"/>
    </row>
    <row r="1414">
      <c r="P1414" s="21"/>
    </row>
    <row r="1415">
      <c r="P1415" s="21"/>
    </row>
    <row r="1416">
      <c r="P1416" s="21"/>
    </row>
    <row r="1417">
      <c r="P1417" s="21"/>
    </row>
    <row r="1418">
      <c r="P1418" s="21"/>
    </row>
    <row r="1419">
      <c r="P1419" s="21"/>
    </row>
    <row r="1420">
      <c r="P1420" s="21"/>
    </row>
    <row r="1421">
      <c r="P1421" s="21"/>
    </row>
    <row r="1422">
      <c r="P1422" s="21"/>
    </row>
    <row r="1423">
      <c r="P1423" s="21"/>
    </row>
    <row r="1424">
      <c r="P1424" s="21"/>
    </row>
    <row r="1425">
      <c r="P1425" s="21"/>
    </row>
    <row r="1426">
      <c r="P1426" s="21"/>
    </row>
    <row r="1427">
      <c r="P1427" s="21"/>
    </row>
    <row r="1428">
      <c r="P1428" s="21"/>
    </row>
    <row r="1429">
      <c r="P1429" s="21"/>
    </row>
    <row r="1430">
      <c r="P1430" s="21"/>
    </row>
    <row r="1431">
      <c r="P1431" s="21"/>
    </row>
    <row r="1432">
      <c r="P1432" s="21"/>
    </row>
    <row r="1433">
      <c r="P1433" s="21"/>
    </row>
    <row r="1434">
      <c r="P1434" s="21"/>
    </row>
    <row r="1435">
      <c r="P1435" s="21"/>
    </row>
    <row r="1436">
      <c r="P1436" s="21"/>
    </row>
    <row r="1437">
      <c r="P1437" s="21"/>
    </row>
    <row r="1438">
      <c r="P1438" s="21"/>
    </row>
    <row r="1439">
      <c r="P1439" s="21"/>
    </row>
    <row r="1440">
      <c r="P1440" s="21"/>
    </row>
    <row r="1441">
      <c r="P1441" s="21"/>
    </row>
    <row r="1442">
      <c r="P1442" s="21"/>
    </row>
    <row r="1443">
      <c r="P1443" s="21"/>
    </row>
    <row r="1444">
      <c r="P1444" s="21"/>
    </row>
    <row r="1445">
      <c r="P1445" s="21"/>
    </row>
    <row r="1446">
      <c r="P1446" s="21"/>
    </row>
    <row r="1447">
      <c r="P1447" s="21"/>
    </row>
    <row r="1448">
      <c r="P1448" s="21"/>
    </row>
    <row r="1449">
      <c r="P1449" s="21"/>
    </row>
    <row r="1450">
      <c r="P1450" s="21"/>
    </row>
    <row r="1451">
      <c r="P1451" s="21"/>
    </row>
    <row r="1452">
      <c r="P1452" s="21"/>
    </row>
    <row r="1453">
      <c r="P1453" s="21"/>
    </row>
    <row r="1454">
      <c r="P1454" s="21"/>
    </row>
    <row r="1455">
      <c r="P1455" s="21"/>
    </row>
    <row r="1456">
      <c r="P1456" s="21"/>
    </row>
    <row r="1457">
      <c r="P1457" s="21"/>
    </row>
    <row r="1458">
      <c r="P1458" s="21"/>
    </row>
    <row r="1459">
      <c r="P1459" s="21"/>
    </row>
    <row r="1460">
      <c r="P1460" s="21"/>
    </row>
    <row r="1461">
      <c r="P1461" s="21"/>
    </row>
    <row r="1462">
      <c r="P1462" s="21"/>
    </row>
    <row r="1463">
      <c r="P1463" s="21"/>
    </row>
    <row r="1464">
      <c r="P1464" s="21"/>
    </row>
    <row r="1465">
      <c r="P1465" s="21"/>
    </row>
    <row r="1466">
      <c r="P1466" s="21"/>
    </row>
    <row r="1467">
      <c r="P1467" s="21"/>
    </row>
    <row r="1468">
      <c r="P1468" s="21"/>
    </row>
    <row r="1469">
      <c r="P1469" s="21"/>
    </row>
    <row r="1470">
      <c r="P1470" s="21"/>
    </row>
    <row r="1471">
      <c r="P1471" s="21"/>
    </row>
    <row r="1472">
      <c r="P1472" s="21"/>
    </row>
    <row r="1473">
      <c r="P1473" s="21"/>
    </row>
    <row r="1474">
      <c r="P1474" s="21"/>
    </row>
    <row r="1475">
      <c r="P1475" s="21"/>
    </row>
    <row r="1476">
      <c r="P1476" s="21"/>
    </row>
    <row r="1477">
      <c r="P1477" s="21"/>
    </row>
    <row r="1478">
      <c r="P1478" s="21"/>
    </row>
    <row r="1479">
      <c r="P1479" s="21"/>
    </row>
    <row r="1480">
      <c r="P1480" s="21"/>
    </row>
    <row r="1481">
      <c r="P1481" s="21"/>
    </row>
    <row r="1482">
      <c r="P1482" s="21"/>
    </row>
    <row r="1483">
      <c r="P1483" s="21"/>
    </row>
    <row r="1484">
      <c r="P1484" s="21"/>
    </row>
    <row r="1485">
      <c r="P1485" s="21"/>
    </row>
    <row r="1486">
      <c r="P1486" s="21"/>
    </row>
    <row r="1487">
      <c r="P1487" s="21"/>
    </row>
    <row r="1488">
      <c r="P1488" s="21"/>
    </row>
    <row r="1489">
      <c r="P1489" s="21"/>
    </row>
    <row r="1490">
      <c r="P1490" s="21"/>
    </row>
    <row r="1491">
      <c r="P1491" s="21"/>
    </row>
    <row r="1492">
      <c r="P1492" s="21"/>
    </row>
    <row r="1493">
      <c r="P1493" s="21"/>
    </row>
    <row r="1494">
      <c r="P1494" s="21"/>
    </row>
    <row r="1495">
      <c r="P1495" s="21"/>
    </row>
    <row r="1496">
      <c r="P1496" s="21"/>
    </row>
    <row r="1497">
      <c r="P1497" s="21"/>
    </row>
    <row r="1498">
      <c r="P1498" s="21"/>
    </row>
    <row r="1499">
      <c r="P1499" s="21"/>
    </row>
    <row r="1500">
      <c r="P1500" s="21"/>
    </row>
    <row r="1501">
      <c r="P1501" s="21"/>
    </row>
    <row r="1502">
      <c r="P1502" s="21"/>
    </row>
    <row r="1503">
      <c r="P1503" s="21"/>
    </row>
    <row r="1504">
      <c r="P1504" s="21"/>
    </row>
    <row r="1505">
      <c r="P1505" s="21"/>
    </row>
    <row r="1506">
      <c r="P1506" s="21"/>
    </row>
    <row r="1507">
      <c r="P1507" s="21"/>
    </row>
    <row r="1508">
      <c r="P1508" s="21"/>
    </row>
    <row r="1509">
      <c r="P1509" s="21"/>
    </row>
    <row r="1510">
      <c r="P1510" s="21"/>
    </row>
    <row r="1511">
      <c r="P1511" s="21"/>
    </row>
    <row r="1512">
      <c r="P1512" s="21"/>
    </row>
    <row r="1513">
      <c r="P1513" s="21"/>
    </row>
    <row r="1514">
      <c r="P1514" s="21"/>
    </row>
    <row r="1515">
      <c r="P1515" s="21"/>
    </row>
    <row r="1516">
      <c r="P1516" s="21"/>
    </row>
    <row r="1517">
      <c r="P1517" s="21"/>
    </row>
    <row r="1518">
      <c r="P1518" s="21"/>
    </row>
    <row r="1519">
      <c r="P1519" s="21"/>
    </row>
    <row r="1520">
      <c r="P1520" s="21"/>
    </row>
    <row r="1521">
      <c r="P1521" s="21"/>
    </row>
    <row r="1522">
      <c r="P1522" s="21"/>
    </row>
    <row r="1523">
      <c r="P1523" s="21"/>
    </row>
    <row r="1524">
      <c r="P1524" s="21"/>
    </row>
    <row r="1525">
      <c r="P1525" s="21"/>
    </row>
    <row r="1526">
      <c r="P1526" s="21"/>
    </row>
    <row r="1527">
      <c r="P1527" s="21"/>
    </row>
    <row r="1528">
      <c r="P1528" s="21"/>
    </row>
    <row r="1529">
      <c r="P1529" s="21"/>
    </row>
    <row r="1530">
      <c r="P1530" s="21"/>
    </row>
    <row r="1531">
      <c r="P1531" s="21"/>
    </row>
    <row r="1532">
      <c r="P1532" s="21"/>
    </row>
    <row r="1533">
      <c r="P1533" s="21"/>
    </row>
    <row r="1534">
      <c r="P1534" s="21"/>
    </row>
    <row r="1535">
      <c r="P1535" s="21"/>
    </row>
    <row r="1536">
      <c r="P1536" s="21"/>
    </row>
    <row r="1537">
      <c r="P1537" s="21"/>
    </row>
    <row r="1538">
      <c r="P1538" s="21"/>
    </row>
    <row r="1539">
      <c r="P1539" s="21"/>
    </row>
    <row r="1540">
      <c r="P1540" s="21"/>
    </row>
    <row r="1541">
      <c r="P1541" s="21"/>
    </row>
    <row r="1542">
      <c r="P1542" s="21"/>
    </row>
    <row r="1543">
      <c r="P1543" s="21"/>
    </row>
    <row r="1544">
      <c r="P1544" s="21"/>
    </row>
    <row r="1545">
      <c r="P1545" s="21"/>
    </row>
    <row r="1546">
      <c r="P1546" s="21"/>
    </row>
    <row r="1547">
      <c r="P1547" s="21"/>
    </row>
    <row r="1548">
      <c r="P1548" s="21"/>
    </row>
    <row r="1549">
      <c r="P1549" s="21"/>
    </row>
    <row r="1550">
      <c r="P1550" s="21"/>
    </row>
    <row r="1551">
      <c r="P1551" s="21"/>
    </row>
    <row r="1552">
      <c r="P1552" s="21"/>
    </row>
    <row r="1553">
      <c r="P1553" s="21"/>
    </row>
    <row r="1554">
      <c r="P1554" s="21"/>
    </row>
    <row r="1555">
      <c r="P1555" s="21"/>
    </row>
    <row r="1556">
      <c r="P1556" s="21"/>
    </row>
    <row r="1557">
      <c r="P1557" s="21"/>
    </row>
    <row r="1558">
      <c r="P1558" s="21"/>
    </row>
    <row r="1559">
      <c r="P1559" s="21"/>
    </row>
    <row r="1560">
      <c r="P1560" s="21"/>
    </row>
    <row r="1561">
      <c r="P1561" s="21"/>
    </row>
    <row r="1562">
      <c r="P1562" s="21"/>
    </row>
    <row r="1563">
      <c r="P1563" s="21"/>
    </row>
    <row r="1564">
      <c r="P1564" s="21"/>
    </row>
    <row r="1565">
      <c r="P1565" s="21"/>
    </row>
    <row r="1566">
      <c r="P1566" s="21"/>
    </row>
    <row r="1567">
      <c r="P1567" s="21"/>
    </row>
    <row r="1568">
      <c r="P1568" s="21"/>
    </row>
    <row r="1569">
      <c r="P1569" s="21"/>
    </row>
    <row r="1570">
      <c r="P1570" s="21"/>
    </row>
    <row r="1571">
      <c r="P1571" s="21"/>
    </row>
    <row r="1572">
      <c r="P1572" s="21"/>
    </row>
    <row r="1573">
      <c r="P1573" s="21"/>
    </row>
    <row r="1574">
      <c r="P1574" s="21"/>
    </row>
    <row r="1575">
      <c r="P1575" s="21"/>
    </row>
    <row r="1576">
      <c r="P1576" s="21"/>
    </row>
    <row r="1577">
      <c r="P1577" s="21"/>
    </row>
    <row r="1578">
      <c r="P1578" s="21"/>
    </row>
    <row r="1579">
      <c r="P1579" s="21"/>
    </row>
    <row r="1580">
      <c r="P1580" s="21"/>
    </row>
    <row r="1581">
      <c r="P1581" s="21"/>
    </row>
    <row r="1582">
      <c r="P1582" s="21"/>
    </row>
    <row r="1583">
      <c r="P1583" s="21"/>
    </row>
    <row r="1584">
      <c r="P1584" s="21"/>
    </row>
    <row r="1585">
      <c r="P1585" s="21"/>
    </row>
    <row r="1586">
      <c r="P1586" s="21"/>
    </row>
    <row r="1587">
      <c r="P1587" s="21"/>
    </row>
    <row r="1588">
      <c r="P1588" s="21"/>
    </row>
    <row r="1589">
      <c r="P1589" s="21"/>
    </row>
    <row r="1590">
      <c r="P1590" s="21"/>
    </row>
    <row r="1591">
      <c r="P1591" s="21"/>
    </row>
    <row r="1592">
      <c r="P1592" s="21"/>
    </row>
    <row r="1593">
      <c r="P1593" s="21"/>
    </row>
    <row r="1594">
      <c r="P1594" s="21"/>
    </row>
    <row r="1595">
      <c r="P1595" s="21"/>
    </row>
    <row r="1596">
      <c r="P1596" s="21"/>
    </row>
    <row r="1597">
      <c r="P1597" s="21"/>
    </row>
    <row r="1598">
      <c r="P1598" s="21"/>
    </row>
    <row r="1599">
      <c r="P1599" s="21"/>
    </row>
    <row r="1600">
      <c r="P1600" s="21"/>
    </row>
    <row r="1601">
      <c r="P1601" s="21"/>
    </row>
    <row r="1602">
      <c r="P1602" s="21"/>
    </row>
    <row r="1603">
      <c r="P1603" s="21"/>
    </row>
    <row r="1604">
      <c r="P1604" s="21"/>
    </row>
    <row r="1605">
      <c r="P1605" s="21"/>
    </row>
    <row r="1606">
      <c r="P1606" s="21"/>
    </row>
    <row r="1607">
      <c r="P1607" s="21"/>
    </row>
    <row r="1608">
      <c r="P1608" s="21"/>
    </row>
    <row r="1609">
      <c r="P1609" s="21"/>
    </row>
    <row r="1610">
      <c r="P1610" s="21"/>
    </row>
    <row r="1611">
      <c r="P1611" s="21"/>
    </row>
    <row r="1612">
      <c r="P1612" s="21"/>
    </row>
    <row r="1613">
      <c r="P1613" s="21"/>
    </row>
    <row r="1614">
      <c r="P1614" s="21"/>
    </row>
    <row r="1615">
      <c r="P1615" s="21"/>
    </row>
    <row r="1616">
      <c r="P1616" s="21"/>
    </row>
    <row r="1617">
      <c r="P1617" s="21"/>
    </row>
    <row r="1618">
      <c r="P1618" s="21"/>
    </row>
    <row r="1619">
      <c r="P1619" s="21"/>
    </row>
    <row r="1620">
      <c r="P1620" s="21"/>
    </row>
    <row r="1621">
      <c r="P1621" s="21"/>
    </row>
    <row r="1622">
      <c r="P1622" s="21"/>
    </row>
    <row r="1623">
      <c r="P1623" s="21"/>
    </row>
    <row r="1624">
      <c r="P1624" s="21"/>
    </row>
    <row r="1625">
      <c r="P1625" s="21"/>
    </row>
    <row r="1626">
      <c r="P1626" s="21"/>
    </row>
    <row r="1627">
      <c r="P1627" s="21"/>
    </row>
    <row r="1628">
      <c r="P1628" s="21"/>
    </row>
    <row r="1629">
      <c r="P1629" s="21"/>
    </row>
    <row r="1630">
      <c r="P1630" s="21"/>
    </row>
    <row r="1631">
      <c r="P1631" s="21"/>
    </row>
    <row r="1632">
      <c r="P1632" s="21"/>
    </row>
    <row r="1633">
      <c r="P1633" s="21"/>
    </row>
    <row r="1634">
      <c r="P1634" s="21"/>
    </row>
    <row r="1635">
      <c r="P1635" s="21"/>
    </row>
    <row r="1636">
      <c r="P1636" s="21"/>
    </row>
    <row r="1637">
      <c r="P1637" s="21"/>
    </row>
    <row r="1638">
      <c r="P1638" s="21"/>
    </row>
    <row r="1639">
      <c r="P1639" s="21"/>
    </row>
    <row r="1640">
      <c r="P1640" s="21"/>
    </row>
    <row r="1641">
      <c r="P1641" s="21"/>
    </row>
    <row r="1642">
      <c r="P1642" s="21"/>
    </row>
    <row r="1643">
      <c r="P1643" s="21"/>
    </row>
    <row r="1644">
      <c r="P1644" s="21"/>
    </row>
    <row r="1645">
      <c r="P1645" s="21"/>
    </row>
    <row r="1646">
      <c r="P1646" s="21"/>
    </row>
    <row r="1647">
      <c r="P1647" s="21"/>
    </row>
    <row r="1648">
      <c r="P1648" s="21"/>
    </row>
    <row r="1649">
      <c r="P1649" s="21"/>
    </row>
    <row r="1650">
      <c r="P1650" s="21"/>
    </row>
    <row r="1651">
      <c r="P1651" s="21"/>
    </row>
    <row r="1652">
      <c r="P1652" s="21"/>
    </row>
    <row r="1653">
      <c r="P1653" s="21"/>
    </row>
    <row r="1654">
      <c r="P1654" s="21"/>
    </row>
    <row r="1655">
      <c r="P1655" s="21"/>
    </row>
    <row r="1656">
      <c r="P1656" s="21"/>
    </row>
    <row r="1657">
      <c r="P1657" s="21"/>
    </row>
    <row r="1658">
      <c r="P1658" s="21"/>
    </row>
    <row r="1659">
      <c r="P1659" s="21"/>
    </row>
    <row r="1660">
      <c r="P1660" s="21"/>
    </row>
    <row r="1661">
      <c r="P1661" s="21"/>
    </row>
    <row r="1662">
      <c r="P1662" s="21"/>
    </row>
    <row r="1663">
      <c r="P1663" s="21"/>
    </row>
    <row r="1664">
      <c r="P1664" s="21"/>
    </row>
    <row r="1665">
      <c r="P1665" s="21"/>
    </row>
    <row r="1666">
      <c r="P1666" s="21"/>
    </row>
    <row r="1667">
      <c r="P1667" s="21"/>
    </row>
    <row r="1668">
      <c r="P1668" s="21"/>
    </row>
    <row r="1669">
      <c r="P1669" s="21"/>
    </row>
    <row r="1670">
      <c r="P1670" s="21"/>
    </row>
    <row r="1671">
      <c r="P1671" s="21"/>
    </row>
    <row r="1672">
      <c r="P1672" s="21"/>
    </row>
    <row r="1673">
      <c r="P1673" s="21"/>
    </row>
    <row r="1674">
      <c r="P1674" s="21"/>
    </row>
    <row r="1675">
      <c r="P1675" s="21"/>
    </row>
    <row r="1676">
      <c r="P1676" s="21"/>
    </row>
    <row r="1677">
      <c r="P1677" s="21"/>
    </row>
    <row r="1678">
      <c r="P1678" s="21"/>
    </row>
    <row r="1679">
      <c r="P1679" s="21"/>
    </row>
    <row r="1680">
      <c r="P1680" s="21"/>
    </row>
    <row r="1681">
      <c r="P1681" s="21"/>
    </row>
    <row r="1682">
      <c r="P1682" s="21"/>
    </row>
    <row r="1683">
      <c r="P1683" s="21"/>
    </row>
    <row r="1684">
      <c r="P1684" s="21"/>
    </row>
    <row r="1685">
      <c r="P1685" s="21"/>
    </row>
    <row r="1686">
      <c r="P1686" s="21"/>
    </row>
    <row r="1687">
      <c r="P1687" s="21"/>
    </row>
    <row r="1688">
      <c r="P1688" s="21"/>
    </row>
    <row r="1689">
      <c r="P1689" s="21"/>
    </row>
    <row r="1690">
      <c r="P1690" s="21"/>
    </row>
    <row r="1691">
      <c r="P1691" s="21"/>
    </row>
    <row r="1692">
      <c r="P1692" s="21"/>
    </row>
    <row r="1693">
      <c r="P1693" s="21"/>
    </row>
    <row r="1694">
      <c r="P1694" s="21"/>
    </row>
    <row r="1695">
      <c r="P1695" s="21"/>
    </row>
    <row r="1696">
      <c r="P1696" s="21"/>
    </row>
    <row r="1697">
      <c r="P1697" s="21"/>
    </row>
    <row r="1698">
      <c r="P1698" s="21"/>
    </row>
    <row r="1699">
      <c r="P1699" s="21"/>
    </row>
    <row r="1700">
      <c r="P1700" s="21"/>
    </row>
    <row r="1701">
      <c r="P1701" s="21"/>
    </row>
    <row r="1702">
      <c r="P1702" s="21"/>
    </row>
    <row r="1703">
      <c r="P1703" s="21"/>
    </row>
    <row r="1704">
      <c r="P1704" s="21"/>
    </row>
    <row r="1705">
      <c r="P1705" s="21"/>
    </row>
    <row r="1706">
      <c r="P1706" s="21"/>
    </row>
    <row r="1707">
      <c r="P1707" s="21"/>
    </row>
    <row r="1708">
      <c r="P1708" s="21"/>
    </row>
    <row r="1709">
      <c r="P1709" s="21"/>
    </row>
    <row r="1710">
      <c r="P1710" s="21"/>
    </row>
    <row r="1711">
      <c r="P1711" s="21"/>
    </row>
    <row r="1712">
      <c r="P1712" s="21"/>
    </row>
    <row r="1713">
      <c r="P1713" s="21"/>
    </row>
    <row r="1714">
      <c r="P1714" s="21"/>
    </row>
    <row r="1715">
      <c r="P1715" s="21"/>
    </row>
    <row r="1716">
      <c r="P1716" s="21"/>
    </row>
    <row r="1717">
      <c r="P1717" s="21"/>
    </row>
    <row r="1718">
      <c r="P1718" s="21"/>
    </row>
    <row r="1719">
      <c r="P1719" s="21"/>
    </row>
    <row r="1720">
      <c r="P1720" s="21"/>
    </row>
    <row r="1721">
      <c r="P1721" s="21"/>
    </row>
    <row r="1722">
      <c r="P1722" s="21"/>
    </row>
    <row r="1723">
      <c r="P1723" s="21"/>
    </row>
    <row r="1724">
      <c r="P1724" s="21"/>
    </row>
    <row r="1725">
      <c r="P1725" s="21"/>
    </row>
    <row r="1726">
      <c r="P1726" s="21"/>
    </row>
    <row r="1727">
      <c r="P1727" s="21"/>
    </row>
    <row r="1728">
      <c r="P1728" s="21"/>
    </row>
    <row r="1729">
      <c r="P1729" s="21"/>
    </row>
    <row r="1730">
      <c r="P1730" s="21"/>
    </row>
    <row r="1731">
      <c r="P1731" s="21"/>
    </row>
    <row r="1732">
      <c r="P1732" s="21"/>
    </row>
    <row r="1733">
      <c r="P1733" s="21"/>
    </row>
    <row r="1734">
      <c r="P1734" s="21"/>
    </row>
    <row r="1735">
      <c r="P1735" s="21"/>
    </row>
    <row r="1736">
      <c r="P1736" s="21"/>
    </row>
    <row r="1737">
      <c r="P1737" s="21"/>
    </row>
    <row r="1738">
      <c r="P1738" s="21"/>
    </row>
    <row r="1739">
      <c r="P1739" s="21"/>
    </row>
    <row r="1740">
      <c r="P1740" s="21"/>
    </row>
    <row r="1741">
      <c r="P1741" s="21"/>
    </row>
    <row r="1742">
      <c r="P1742" s="21"/>
    </row>
    <row r="1743">
      <c r="P1743" s="21"/>
    </row>
    <row r="1744">
      <c r="P1744" s="21"/>
    </row>
    <row r="1745">
      <c r="P1745" s="21"/>
    </row>
    <row r="1746">
      <c r="P1746" s="21"/>
    </row>
    <row r="1747">
      <c r="P1747" s="21"/>
    </row>
    <row r="1748">
      <c r="P1748" s="21"/>
    </row>
    <row r="1749">
      <c r="P1749" s="21"/>
    </row>
    <row r="1750">
      <c r="P1750" s="21"/>
    </row>
    <row r="1751">
      <c r="P1751" s="21"/>
    </row>
    <row r="1752">
      <c r="P1752" s="21"/>
    </row>
    <row r="1753">
      <c r="P1753" s="21"/>
    </row>
    <row r="1754">
      <c r="P1754" s="21"/>
    </row>
    <row r="1755">
      <c r="P1755" s="21"/>
    </row>
    <row r="1756">
      <c r="P1756" s="21"/>
    </row>
    <row r="1757">
      <c r="P1757" s="21"/>
    </row>
    <row r="1758">
      <c r="P1758" s="21"/>
    </row>
    <row r="1759">
      <c r="P1759" s="21"/>
    </row>
    <row r="1760">
      <c r="P1760" s="21"/>
    </row>
    <row r="1761">
      <c r="P1761" s="21"/>
    </row>
    <row r="1762">
      <c r="P1762" s="21"/>
    </row>
    <row r="1763">
      <c r="P1763" s="21"/>
    </row>
    <row r="1764">
      <c r="P1764" s="21"/>
    </row>
    <row r="1765">
      <c r="P1765" s="21"/>
    </row>
    <row r="1766">
      <c r="P1766" s="21"/>
    </row>
    <row r="1767">
      <c r="P1767" s="21"/>
    </row>
    <row r="1768">
      <c r="P1768" s="21"/>
    </row>
    <row r="1769">
      <c r="P1769" s="21"/>
    </row>
    <row r="1770">
      <c r="P1770" s="21"/>
    </row>
    <row r="1771">
      <c r="P1771" s="21"/>
    </row>
    <row r="1772">
      <c r="P1772" s="21"/>
    </row>
    <row r="1773">
      <c r="P1773" s="21"/>
    </row>
    <row r="1774">
      <c r="P1774" s="21"/>
    </row>
    <row r="1775">
      <c r="P1775" s="21"/>
    </row>
    <row r="1776">
      <c r="P1776" s="21"/>
    </row>
    <row r="1777">
      <c r="P1777" s="21"/>
    </row>
    <row r="1778">
      <c r="P1778" s="21"/>
    </row>
    <row r="1779">
      <c r="P1779" s="21"/>
    </row>
    <row r="1780">
      <c r="P1780" s="21"/>
    </row>
    <row r="1781">
      <c r="P1781" s="21"/>
    </row>
    <row r="1782">
      <c r="P1782" s="21"/>
    </row>
    <row r="1783">
      <c r="P1783" s="21"/>
    </row>
    <row r="1784">
      <c r="P1784" s="21"/>
    </row>
    <row r="1785">
      <c r="P1785" s="21"/>
    </row>
    <row r="1786">
      <c r="P1786" s="21"/>
    </row>
    <row r="1787">
      <c r="P1787" s="21"/>
    </row>
    <row r="1788">
      <c r="P1788" s="21"/>
    </row>
    <row r="1789">
      <c r="P1789" s="21"/>
    </row>
    <row r="1790">
      <c r="P1790" s="21"/>
    </row>
    <row r="1791">
      <c r="P1791" s="21"/>
    </row>
    <row r="1792">
      <c r="P1792" s="21"/>
    </row>
    <row r="1793">
      <c r="P1793" s="21"/>
    </row>
    <row r="1794">
      <c r="P1794" s="21"/>
    </row>
    <row r="1795">
      <c r="P1795" s="21"/>
    </row>
    <row r="1796">
      <c r="P1796" s="21"/>
    </row>
    <row r="1797">
      <c r="P1797" s="21"/>
    </row>
    <row r="1798">
      <c r="P1798" s="21"/>
    </row>
    <row r="1799">
      <c r="P1799" s="21"/>
    </row>
    <row r="1800">
      <c r="P1800" s="21"/>
    </row>
    <row r="1801">
      <c r="P1801" s="21"/>
    </row>
    <row r="1802">
      <c r="P1802" s="21"/>
    </row>
    <row r="1803">
      <c r="P1803" s="21"/>
    </row>
    <row r="1804">
      <c r="P1804" s="21"/>
    </row>
    <row r="1805">
      <c r="P1805" s="21"/>
    </row>
    <row r="1806">
      <c r="P1806" s="21"/>
    </row>
    <row r="1807">
      <c r="P1807" s="21"/>
    </row>
    <row r="1808">
      <c r="P1808" s="21"/>
    </row>
    <row r="1809">
      <c r="P1809" s="21"/>
    </row>
    <row r="1810">
      <c r="P1810" s="21"/>
    </row>
    <row r="1811">
      <c r="P1811" s="21"/>
    </row>
    <row r="1812">
      <c r="P1812" s="21"/>
    </row>
    <row r="1813">
      <c r="P1813" s="21"/>
    </row>
    <row r="1814">
      <c r="P1814" s="21"/>
    </row>
    <row r="1815">
      <c r="P1815" s="21"/>
    </row>
    <row r="1816">
      <c r="P1816" s="21"/>
    </row>
    <row r="1817">
      <c r="P1817" s="21"/>
    </row>
    <row r="1818">
      <c r="P1818" s="21"/>
    </row>
    <row r="1819">
      <c r="P1819" s="21"/>
    </row>
    <row r="1820">
      <c r="P1820" s="21"/>
    </row>
    <row r="1821">
      <c r="P1821" s="21"/>
    </row>
    <row r="1822">
      <c r="P1822" s="21"/>
    </row>
    <row r="1823">
      <c r="P1823" s="21"/>
    </row>
    <row r="1824">
      <c r="P1824" s="21"/>
    </row>
    <row r="1825">
      <c r="P1825" s="21"/>
    </row>
    <row r="1826">
      <c r="P1826" s="21"/>
    </row>
    <row r="1827">
      <c r="P1827" s="21"/>
    </row>
    <row r="1828">
      <c r="P1828" s="21"/>
    </row>
    <row r="1829">
      <c r="P1829" s="21"/>
    </row>
    <row r="1830">
      <c r="P1830" s="21"/>
    </row>
    <row r="1831">
      <c r="P1831" s="21"/>
    </row>
    <row r="1832">
      <c r="P1832" s="21"/>
    </row>
    <row r="1833">
      <c r="P1833" s="21"/>
    </row>
    <row r="1834">
      <c r="P1834" s="21"/>
    </row>
    <row r="1835">
      <c r="P1835" s="21"/>
    </row>
    <row r="1836">
      <c r="P1836" s="21"/>
    </row>
    <row r="1837">
      <c r="P1837" s="21"/>
    </row>
    <row r="1838">
      <c r="P1838" s="21"/>
    </row>
    <row r="1839">
      <c r="P1839" s="21"/>
    </row>
    <row r="1840">
      <c r="P1840" s="21"/>
    </row>
    <row r="1841">
      <c r="P1841" s="21"/>
    </row>
    <row r="1842">
      <c r="P1842" s="21"/>
    </row>
    <row r="1843">
      <c r="P1843" s="21"/>
    </row>
    <row r="1844">
      <c r="P1844" s="21"/>
    </row>
    <row r="1845">
      <c r="P1845" s="21"/>
    </row>
    <row r="1846">
      <c r="P1846" s="21"/>
    </row>
    <row r="1847">
      <c r="P1847" s="21"/>
    </row>
    <row r="1848">
      <c r="P1848" s="21"/>
    </row>
    <row r="1849">
      <c r="P1849" s="21"/>
    </row>
    <row r="1850">
      <c r="P1850" s="21"/>
    </row>
    <row r="1851">
      <c r="P1851" s="21"/>
    </row>
    <row r="1852">
      <c r="P1852" s="21"/>
    </row>
    <row r="1853">
      <c r="P1853" s="21"/>
    </row>
    <row r="1854">
      <c r="P1854" s="21"/>
    </row>
    <row r="1855">
      <c r="P1855" s="21"/>
    </row>
    <row r="1856">
      <c r="P1856" s="21"/>
    </row>
    <row r="1857">
      <c r="P1857" s="21"/>
    </row>
    <row r="1858">
      <c r="P1858" s="21"/>
    </row>
    <row r="1859">
      <c r="P1859" s="21"/>
    </row>
    <row r="1860">
      <c r="P1860" s="21"/>
    </row>
    <row r="1861">
      <c r="P1861" s="21"/>
    </row>
    <row r="1862">
      <c r="P1862" s="21"/>
    </row>
    <row r="1863">
      <c r="P1863" s="21"/>
    </row>
    <row r="1864">
      <c r="P1864" s="21"/>
    </row>
    <row r="1865">
      <c r="P1865" s="21"/>
    </row>
    <row r="1866">
      <c r="P1866" s="21"/>
    </row>
    <row r="1867">
      <c r="P1867" s="21"/>
    </row>
    <row r="1868">
      <c r="P1868" s="21"/>
    </row>
    <row r="1869">
      <c r="P1869" s="21"/>
    </row>
    <row r="1870">
      <c r="P1870" s="21"/>
    </row>
    <row r="1871">
      <c r="P1871" s="21"/>
    </row>
    <row r="1872">
      <c r="P1872" s="21"/>
    </row>
    <row r="1873">
      <c r="P1873" s="21"/>
    </row>
    <row r="1874">
      <c r="P1874" s="21"/>
    </row>
    <row r="1875">
      <c r="P1875" s="21"/>
    </row>
    <row r="1876">
      <c r="P1876" s="21"/>
    </row>
    <row r="1877">
      <c r="P1877" s="21"/>
    </row>
    <row r="1878">
      <c r="P1878" s="21"/>
    </row>
    <row r="1879">
      <c r="P1879" s="21"/>
    </row>
    <row r="1880">
      <c r="P1880" s="21"/>
    </row>
    <row r="1881">
      <c r="P1881" s="21"/>
    </row>
    <row r="1882">
      <c r="P1882" s="21"/>
    </row>
    <row r="1883">
      <c r="P1883" s="21"/>
    </row>
    <row r="1884">
      <c r="P1884" s="21"/>
    </row>
    <row r="1885">
      <c r="P1885" s="21"/>
    </row>
    <row r="1886">
      <c r="P1886" s="21"/>
    </row>
    <row r="1887">
      <c r="P1887" s="21"/>
    </row>
    <row r="1888">
      <c r="P1888" s="21"/>
    </row>
    <row r="1889">
      <c r="P1889" s="21"/>
    </row>
    <row r="1890">
      <c r="P1890" s="21"/>
    </row>
    <row r="1891">
      <c r="P1891" s="21"/>
    </row>
    <row r="1892">
      <c r="P1892" s="21"/>
    </row>
    <row r="1893">
      <c r="P1893" s="21"/>
    </row>
    <row r="1894">
      <c r="P1894" s="21"/>
    </row>
    <row r="1895">
      <c r="P1895" s="21"/>
    </row>
    <row r="1896">
      <c r="P1896" s="21"/>
    </row>
    <row r="1897">
      <c r="P1897" s="21"/>
    </row>
    <row r="1898">
      <c r="P1898" s="21"/>
    </row>
    <row r="1899">
      <c r="P1899" s="21"/>
    </row>
    <row r="1900">
      <c r="P1900" s="21"/>
    </row>
    <row r="1901">
      <c r="P1901" s="21"/>
    </row>
    <row r="1902">
      <c r="P1902" s="21"/>
    </row>
    <row r="1903">
      <c r="P1903" s="21"/>
    </row>
    <row r="1904">
      <c r="P1904" s="21"/>
    </row>
    <row r="1905">
      <c r="P1905" s="21"/>
    </row>
    <row r="1906">
      <c r="P1906" s="21"/>
    </row>
    <row r="1907">
      <c r="P1907" s="21"/>
    </row>
    <row r="1908">
      <c r="P1908" s="21"/>
    </row>
    <row r="1909">
      <c r="P1909" s="21"/>
    </row>
    <row r="1910">
      <c r="P1910" s="21"/>
    </row>
    <row r="1911">
      <c r="P1911" s="21"/>
    </row>
    <row r="1912">
      <c r="P1912" s="21"/>
    </row>
    <row r="1913">
      <c r="P1913" s="21"/>
    </row>
    <row r="1914">
      <c r="P1914" s="21"/>
    </row>
    <row r="1915">
      <c r="P1915" s="21"/>
    </row>
    <row r="1916">
      <c r="P1916" s="21"/>
    </row>
    <row r="1917">
      <c r="P1917" s="21"/>
    </row>
    <row r="1918">
      <c r="P1918" s="21"/>
    </row>
    <row r="1919">
      <c r="P1919" s="21"/>
    </row>
    <row r="1920">
      <c r="P1920" s="21"/>
    </row>
    <row r="1921">
      <c r="P1921" s="21"/>
    </row>
    <row r="1922">
      <c r="P1922" s="21"/>
    </row>
    <row r="1923">
      <c r="P1923" s="21"/>
    </row>
    <row r="1924">
      <c r="P1924" s="21"/>
    </row>
    <row r="1925">
      <c r="P1925" s="21"/>
    </row>
    <row r="1926">
      <c r="P1926" s="21"/>
    </row>
    <row r="1927">
      <c r="P1927" s="21"/>
    </row>
    <row r="1928">
      <c r="P1928" s="21"/>
    </row>
    <row r="1929">
      <c r="P1929" s="21"/>
    </row>
    <row r="1930">
      <c r="P1930" s="21"/>
    </row>
    <row r="1931">
      <c r="P1931" s="21"/>
    </row>
    <row r="1932">
      <c r="P1932" s="21"/>
    </row>
    <row r="1933">
      <c r="P1933" s="21"/>
    </row>
    <row r="1934">
      <c r="P1934" s="21"/>
    </row>
    <row r="1935">
      <c r="P1935" s="21"/>
    </row>
    <row r="1936">
      <c r="P1936" s="21"/>
    </row>
    <row r="1937">
      <c r="P1937" s="21"/>
    </row>
    <row r="1938">
      <c r="P1938" s="21"/>
    </row>
    <row r="1939">
      <c r="P1939" s="21"/>
    </row>
    <row r="1940">
      <c r="P1940" s="21"/>
    </row>
    <row r="1941">
      <c r="P1941" s="21"/>
    </row>
    <row r="1942">
      <c r="P1942" s="21"/>
    </row>
    <row r="1943">
      <c r="P1943" s="21"/>
    </row>
    <row r="1944">
      <c r="P1944" s="21"/>
    </row>
    <row r="1945">
      <c r="P1945" s="21"/>
    </row>
    <row r="1946">
      <c r="P1946" s="21"/>
    </row>
    <row r="1947">
      <c r="P1947" s="21"/>
    </row>
    <row r="1948">
      <c r="P1948" s="21"/>
    </row>
    <row r="1949">
      <c r="P1949" s="21"/>
    </row>
    <row r="1950">
      <c r="P1950" s="21"/>
    </row>
    <row r="1951">
      <c r="P1951" s="21"/>
    </row>
    <row r="1952">
      <c r="P1952" s="21"/>
    </row>
    <row r="1953">
      <c r="P1953" s="21"/>
    </row>
    <row r="1954">
      <c r="P1954" s="21"/>
    </row>
    <row r="1955">
      <c r="P1955" s="21"/>
    </row>
    <row r="1956">
      <c r="P1956" s="21"/>
    </row>
    <row r="1957">
      <c r="P1957" s="21"/>
    </row>
    <row r="1958">
      <c r="P1958" s="21"/>
    </row>
    <row r="1959">
      <c r="P1959" s="21"/>
    </row>
    <row r="1960">
      <c r="P1960" s="21"/>
    </row>
    <row r="1961">
      <c r="P1961" s="21"/>
    </row>
    <row r="1962">
      <c r="P1962" s="21"/>
    </row>
    <row r="1963">
      <c r="P1963" s="21"/>
    </row>
    <row r="1964">
      <c r="P1964" s="21"/>
    </row>
    <row r="1965">
      <c r="P1965" s="21"/>
    </row>
    <row r="1966">
      <c r="P1966" s="21"/>
    </row>
    <row r="1967">
      <c r="P1967" s="21"/>
    </row>
  </sheetData>
  <mergeCells count="9">
    <mergeCell ref="A66:C66"/>
    <mergeCell ref="A73:F73"/>
    <mergeCell ref="A1:H2"/>
    <mergeCell ref="A48:B48"/>
    <mergeCell ref="D48:F48"/>
    <mergeCell ref="H48:I48"/>
    <mergeCell ref="A61:B61"/>
    <mergeCell ref="H61:I61"/>
    <mergeCell ref="A64:B64"/>
  </mergeCells>
  <dataValidations>
    <dataValidation type="list" allowBlank="1" showErrorMessage="1" sqref="B4">
      <formula1>Dashboard!$A$50:$A$59</formula1>
    </dataValidation>
    <dataValidation type="list" allowBlank="1" showErrorMessage="1" sqref="H6">
      <formula1>Dashboard!$D$74:$E$74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2021-09-21T20:47:02Z</dcterms:created>
  <dc:creator>Enrique Ruiz</dc:creator>
</cp:coreProperties>
</file>