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showObjects="none"/>
  <mc:AlternateContent xmlns:mc="http://schemas.openxmlformats.org/markup-compatibility/2006">
    <mc:Choice Requires="x15">
      <x15ac:absPath xmlns:x15ac="http://schemas.microsoft.com/office/spreadsheetml/2010/11/ac" url="/Users/DanielWu/Downloads/"/>
    </mc:Choice>
  </mc:AlternateContent>
  <bookViews>
    <workbookView xWindow="0" yWindow="480" windowWidth="25600" windowHeight="14500" tabRatio="500" activeTab="2"/>
  </bookViews>
  <sheets>
    <sheet name="Summary" sheetId="3" r:id="rId1"/>
    <sheet name="working sheet" sheetId="1" r:id="rId2"/>
    <sheet name="clustering result manual input" sheetId="2" r:id="rId3"/>
    <sheet name="clustering variable" sheetId="4" r:id="rId4"/>
  </sheets>
  <definedNames>
    <definedName name="_xlnm._FilterDatabase" localSheetId="2" hidden="1">'clustering result manual input'!$A$2:$AK$101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5" i="3" l="1"/>
  <c r="I195" i="3"/>
  <c r="M195" i="3"/>
  <c r="AZ4" i="1"/>
  <c r="AZ5" i="1"/>
  <c r="AZ6" i="1"/>
  <c r="AZ7" i="1"/>
  <c r="AY4" i="1"/>
  <c r="AY5" i="1"/>
  <c r="AY6" i="1"/>
  <c r="AY7" i="1"/>
  <c r="AX4" i="1"/>
  <c r="AX5" i="1"/>
  <c r="AX6" i="1"/>
  <c r="AX7" i="1"/>
  <c r="AX8" i="1"/>
  <c r="AT4" i="1"/>
  <c r="AU4" i="1"/>
  <c r="AV4" i="1"/>
  <c r="AW4" i="1"/>
  <c r="AT5" i="1"/>
  <c r="AU5" i="1"/>
  <c r="AV5" i="1"/>
  <c r="AW5" i="1"/>
  <c r="AT6" i="1"/>
  <c r="AU6" i="1"/>
  <c r="AV6" i="1"/>
  <c r="AW6" i="1"/>
  <c r="AT7" i="1"/>
  <c r="AU7" i="1"/>
  <c r="AV7" i="1"/>
  <c r="AW7" i="1"/>
  <c r="AT8" i="1"/>
  <c r="AU8" i="1"/>
  <c r="AV8" i="1"/>
  <c r="AW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S7" i="1"/>
  <c r="AS6" i="1"/>
  <c r="AS5" i="1"/>
  <c r="AS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K4" i="1"/>
  <c r="AL4" i="1"/>
  <c r="AM4" i="1"/>
  <c r="AN4" i="1"/>
  <c r="AO4" i="1"/>
  <c r="AP4" i="1"/>
  <c r="AQ4" i="1"/>
  <c r="AR4" i="1"/>
  <c r="AK5" i="1"/>
  <c r="AL5" i="1"/>
  <c r="AM5" i="1"/>
  <c r="AN5" i="1"/>
  <c r="AO5" i="1"/>
  <c r="AP5" i="1"/>
  <c r="AQ5" i="1"/>
  <c r="AR5" i="1"/>
  <c r="AK6" i="1"/>
  <c r="AL6" i="1"/>
  <c r="AM6" i="1"/>
  <c r="AN6" i="1"/>
  <c r="AO6" i="1"/>
  <c r="AP6" i="1"/>
  <c r="AQ6" i="1"/>
  <c r="AR6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E5" i="1"/>
  <c r="E6" i="1"/>
  <c r="E4" i="1"/>
  <c r="D5" i="1"/>
  <c r="D6" i="1"/>
  <c r="D4" i="1"/>
  <c r="C5" i="1"/>
  <c r="C6" i="1"/>
  <c r="C4" i="1"/>
</calcChain>
</file>

<file path=xl/comments1.xml><?xml version="1.0" encoding="utf-8"?>
<comments xmlns="http://schemas.openxmlformats.org/spreadsheetml/2006/main">
  <authors>
    <author>Microsoft Office User</author>
  </authors>
  <commentList>
    <comment ref="Y17" authorId="0">
      <text>
        <r>
          <rPr>
            <b/>
            <sz val="10"/>
            <color indexed="81"/>
            <rFont val="Calibri"/>
          </rPr>
          <t xml:space="preserve">Microsoft Office User:Estimation
</t>
        </r>
      </text>
    </comment>
    <comment ref="F3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simple average
</t>
        </r>
      </text>
    </comment>
    <comment ref="Z44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simle average
</t>
        </r>
      </text>
    </comment>
    <comment ref="Z7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Simple average
</t>
        </r>
      </text>
    </comment>
    <comment ref="Z85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Simple average
</t>
        </r>
      </text>
    </comment>
    <comment ref="Y8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Estimation
</t>
        </r>
      </text>
    </comment>
    <comment ref="Z89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simple average
</t>
        </r>
      </text>
    </comment>
    <comment ref="Z90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simple average
</t>
        </r>
      </text>
    </comment>
  </commentList>
</comments>
</file>

<file path=xl/sharedStrings.xml><?xml version="1.0" encoding="utf-8"?>
<sst xmlns="http://schemas.openxmlformats.org/spreadsheetml/2006/main" count="2892" uniqueCount="252">
  <si>
    <t>traditional_funding_before</t>
  </si>
  <si>
    <t>traditional_funding_after</t>
  </si>
  <si>
    <t>%</t>
  </si>
  <si>
    <t>profit</t>
  </si>
  <si>
    <t>blockchain</t>
  </si>
  <si>
    <t>single</t>
  </si>
  <si>
    <t>token_utility_product</t>
  </si>
  <si>
    <t>only_payment</t>
  </si>
  <si>
    <t>transaction</t>
  </si>
  <si>
    <t>generation</t>
  </si>
  <si>
    <t>other_usage</t>
  </si>
  <si>
    <t>voting_shareholder</t>
  </si>
  <si>
    <t>voting_product</t>
  </si>
  <si>
    <t>voting_other</t>
  </si>
  <si>
    <t>profit_sharing</t>
  </si>
  <si>
    <t>info</t>
  </si>
  <si>
    <t>funding</t>
  </si>
  <si>
    <t>coin_offered</t>
  </si>
  <si>
    <t>cap_money</t>
  </si>
  <si>
    <t>same_price</t>
  </si>
  <si>
    <t>expensive</t>
  </si>
  <si>
    <t>start_date</t>
  </si>
  <si>
    <t>ICO_days</t>
  </si>
  <si>
    <t>cap_time</t>
  </si>
  <si>
    <t>bitcoin</t>
  </si>
  <si>
    <t>Ethereum</t>
  </si>
  <si>
    <t>other_bc</t>
  </si>
  <si>
    <t>bs</t>
  </si>
  <si>
    <t>other_p</t>
  </si>
  <si>
    <t>transaction_fee</t>
  </si>
  <si>
    <t>u_access_service</t>
  </si>
  <si>
    <t>u_profit_sharing</t>
  </si>
  <si>
    <t>u_transaction</t>
  </si>
  <si>
    <t>u_other</t>
  </si>
  <si>
    <t>id</t>
  </si>
  <si>
    <t>Cluster</t>
  </si>
  <si>
    <t>name</t>
  </si>
  <si>
    <t>Golem</t>
  </si>
  <si>
    <t>Lykke</t>
  </si>
  <si>
    <t>Lisk</t>
  </si>
  <si>
    <t>Qtum</t>
  </si>
  <si>
    <t>Gnosis</t>
  </si>
  <si>
    <t>Humaniq</t>
  </si>
  <si>
    <t>Iconomi</t>
  </si>
  <si>
    <t>SJCX</t>
  </si>
  <si>
    <t xml:space="preserve">Storj </t>
  </si>
  <si>
    <t xml:space="preserve">BAT </t>
  </si>
  <si>
    <t>Status</t>
  </si>
  <si>
    <t>Bancor</t>
  </si>
  <si>
    <t>Civic</t>
  </si>
  <si>
    <t>EOS</t>
  </si>
  <si>
    <t>IOTA</t>
  </si>
  <si>
    <t>Tezos</t>
  </si>
  <si>
    <t>NEM</t>
  </si>
  <si>
    <t>Stratis</t>
  </si>
  <si>
    <t>NEO (2nd)</t>
  </si>
  <si>
    <t>BitConnect</t>
  </si>
  <si>
    <t>Veritaseum</t>
  </si>
  <si>
    <t>Waves</t>
  </si>
  <si>
    <t>Augur</t>
  </si>
  <si>
    <t>Populous</t>
  </si>
  <si>
    <t>MaidSafeCoin</t>
  </si>
  <si>
    <t>DigixDAO</t>
  </si>
  <si>
    <t>OmiseGo</t>
  </si>
  <si>
    <t>Komodo</t>
  </si>
  <si>
    <t>TenX</t>
  </si>
  <si>
    <t>MobileGo</t>
  </si>
  <si>
    <t>Metal</t>
  </si>
  <si>
    <t>SingularDTV</t>
  </si>
  <si>
    <t>SysCoin</t>
  </si>
  <si>
    <t>FirstBlood</t>
  </si>
  <si>
    <t>Aragon</t>
  </si>
  <si>
    <t>Ark</t>
  </si>
  <si>
    <t>Metaverse Ent...</t>
  </si>
  <si>
    <t>FunFair</t>
  </si>
  <si>
    <t>Nexus</t>
  </si>
  <si>
    <t>DECENT</t>
  </si>
  <si>
    <t>Blocknet</t>
  </si>
  <si>
    <t>Edgeless</t>
  </si>
  <si>
    <t>ReddCoin</t>
  </si>
  <si>
    <t>Round</t>
  </si>
  <si>
    <t>Peerplays</t>
  </si>
  <si>
    <t>Wings</t>
  </si>
  <si>
    <t>Etheroll</t>
  </si>
  <si>
    <t>Pillar</t>
  </si>
  <si>
    <t>iExec RLC</t>
  </si>
  <si>
    <t>vSlice</t>
  </si>
  <si>
    <t>Melon</t>
  </si>
  <si>
    <t>Xaurum</t>
  </si>
  <si>
    <t>BitBay</t>
  </si>
  <si>
    <t>DigitalNote</t>
  </si>
  <si>
    <t>TaaS</t>
  </si>
  <si>
    <t>Synereo 1</t>
  </si>
  <si>
    <t>Synereo 2</t>
  </si>
  <si>
    <t>ION</t>
  </si>
  <si>
    <t>Quantum Resis...</t>
  </si>
  <si>
    <t>Mysterium</t>
  </si>
  <si>
    <t>Rialto</t>
  </si>
  <si>
    <t>adToken</t>
  </si>
  <si>
    <t>Golos</t>
  </si>
  <si>
    <t>Safe Exchange...</t>
  </si>
  <si>
    <t>Ecobit</t>
  </si>
  <si>
    <t>Polybius</t>
  </si>
  <si>
    <t>TokenCard</t>
  </si>
  <si>
    <t>Wagerr</t>
  </si>
  <si>
    <t>OBITS</t>
  </si>
  <si>
    <t>Voxels</t>
  </si>
  <si>
    <t>Databits</t>
  </si>
  <si>
    <t>Bankcoin</t>
  </si>
  <si>
    <t>WeTrust</t>
  </si>
  <si>
    <t>SONM</t>
  </si>
  <si>
    <t>Agoras Tokens</t>
  </si>
  <si>
    <t>Santiment Net...</t>
  </si>
  <si>
    <t>NeosCoin</t>
  </si>
  <si>
    <t>Cofound.it</t>
  </si>
  <si>
    <t>BCAP</t>
  </si>
  <si>
    <t>Chronobank</t>
  </si>
  <si>
    <t>Nexium</t>
  </si>
  <si>
    <t>E-coin</t>
  </si>
  <si>
    <t>Patientory</t>
  </si>
  <si>
    <t>Pluton</t>
  </si>
  <si>
    <t>SaluS</t>
  </si>
  <si>
    <t>ToaCoin</t>
  </si>
  <si>
    <t>HEAT</t>
  </si>
  <si>
    <t>Matchpool</t>
  </si>
  <si>
    <t>Monaco</t>
  </si>
  <si>
    <t>Mothership</t>
  </si>
  <si>
    <t>EncryptoTel</t>
  </si>
  <si>
    <t>Bitcrystals</t>
  </si>
  <si>
    <t>Rise</t>
  </si>
  <si>
    <t>Gambit</t>
  </si>
  <si>
    <t>Nimiq</t>
  </si>
  <si>
    <t>Lunyr</t>
  </si>
  <si>
    <t>Result_for_r_9</t>
  </si>
  <si>
    <t>Unknown</t>
  </si>
  <si>
    <t>opensource_solution</t>
  </si>
  <si>
    <t>nonprofit_cryptocurrency</t>
  </si>
  <si>
    <t>existence_m</t>
  </si>
  <si>
    <t>fte</t>
  </si>
  <si>
    <t>non-dividend_return</t>
  </si>
  <si>
    <t>cheaper</t>
  </si>
  <si>
    <t>price_ratio</t>
  </si>
  <si>
    <t>minimum_pledge</t>
  </si>
  <si>
    <t>high_transaction_fee</t>
  </si>
  <si>
    <t>5+</t>
  </si>
  <si>
    <t>100+</t>
  </si>
  <si>
    <t>3+</t>
  </si>
  <si>
    <t>Result_for_r_1</t>
  </si>
  <si>
    <t>for_r_1</t>
  </si>
  <si>
    <t>Variables</t>
  </si>
  <si>
    <t>Clustering round</t>
  </si>
  <si>
    <t>for_r_2</t>
  </si>
  <si>
    <t>"all binary"</t>
  </si>
  <si>
    <t>"all numerical"</t>
  </si>
  <si>
    <t>Result_for_r_2</t>
  </si>
  <si>
    <t>name traditional_funding_before traditional_funding_after % profit opensource_solution nonprofit_cryptocurrency blockchain single token_utility_product only_payment transaction generation voting_shareholder voting_product voting_other profit_sharing non-dividend_return info coin_offered cap_money same_price expensive cheaper price_ratio cap_time high_transaction_fee u_access_service u_profit_sharing u_transaction u_other</t>
  </si>
  <si>
    <t>for_r_3</t>
  </si>
  <si>
    <t>Result_for_r_3</t>
  </si>
  <si>
    <t>for_r_4</t>
  </si>
  <si>
    <t>Result_for_r_4</t>
  </si>
  <si>
    <t>Result_for_r_5</t>
  </si>
  <si>
    <t>for_r_5</t>
  </si>
  <si>
    <t>for_r_6</t>
  </si>
  <si>
    <t>Result_for_r_6</t>
  </si>
  <si>
    <t>platform_used</t>
  </si>
  <si>
    <t>for_r_7</t>
  </si>
  <si>
    <t>Result_for_r_7</t>
  </si>
  <si>
    <t>for_r_8</t>
  </si>
  <si>
    <t>Result_for_r_8</t>
  </si>
  <si>
    <t>for_r_10</t>
  </si>
  <si>
    <t>Result_for_r_10</t>
  </si>
  <si>
    <t>Result_for_r_11</t>
  </si>
  <si>
    <t>for_r_11</t>
  </si>
  <si>
    <t>Result_for_r_12</t>
  </si>
  <si>
    <t>for_r_12</t>
  </si>
  <si>
    <t>profit	opensource_solution	nonprofit_cryptocurrency	blockchain	single	token_utility_product	only_payment	other_usage	voting_shareholder	voting_product	voting_other	profit_sharing	non-dividend_return	info	coin_offered	price_ratio	cap_time	minimum_pledge	high_transaction_fee	u_access_service	u_profit_sharing	u_transaction	u_other	platform_used</t>
  </si>
  <si>
    <t>traditional funding</t>
  </si>
  <si>
    <t>for_r_13</t>
  </si>
  <si>
    <t>Result_for_r_13</t>
  </si>
  <si>
    <t>Result_for_r_14</t>
  </si>
  <si>
    <t>for_r_14</t>
  </si>
  <si>
    <t>traditional_funding_before	traditional_funding_after	profit	opensource_solution	nonprofit_cryptocurrency	existence_m	fte	blockchain	single	token_utility_product	only_payment	transaction	generation	other_usage	voting_shareholder	voting_product	voting_other	profit_sharing	non-dividend_return	info	coin_offered	cap_money	same_price	expensive	cheaper	price_ratio	cap_time	bitcoin	Ethereum	other_bc	bs	other_p	high_transaction_fee	u_access_service	u_profit_sharing	u_transaction	u_other	platform_used</t>
  </si>
  <si>
    <t>bigger_than_10m</t>
  </si>
  <si>
    <t>mojority_offered</t>
  </si>
  <si>
    <t>In_2017</t>
  </si>
  <si>
    <t>traditional_funding</t>
  </si>
  <si>
    <t>Result_for_r_15</t>
  </si>
  <si>
    <t>sold_out_fast</t>
  </si>
  <si>
    <t>for_r_15</t>
  </si>
  <si>
    <t>sold_fast</t>
  </si>
  <si>
    <t>Result_for_r_16</t>
  </si>
  <si>
    <t>big_team</t>
  </si>
  <si>
    <t>for_r_16</t>
  </si>
  <si>
    <t>for_r_17</t>
  </si>
  <si>
    <t>Result_for_r_17</t>
  </si>
  <si>
    <t>for_r_18</t>
  </si>
  <si>
    <t>Result_for_r_18</t>
  </si>
  <si>
    <t>funding_standardized</t>
  </si>
  <si>
    <t>for_r_19</t>
  </si>
  <si>
    <t>Result_for_r_19</t>
  </si>
  <si>
    <t>Result_for_r_20</t>
  </si>
  <si>
    <t>for_r_20</t>
  </si>
  <si>
    <t>for_r_21</t>
  </si>
  <si>
    <t>Result_for_r_21</t>
  </si>
  <si>
    <t>equity</t>
  </si>
  <si>
    <t xml:space="preserve">product </t>
  </si>
  <si>
    <t>community</t>
  </si>
  <si>
    <t>currency</t>
  </si>
  <si>
    <t>Linkage</t>
  </si>
  <si>
    <t>Result_for_r_22</t>
  </si>
  <si>
    <t>for_r_22</t>
  </si>
  <si>
    <t>Result_for_r_23</t>
  </si>
  <si>
    <t>name profit opensource_solution nonprofit_cryptocurrency token_utility_product only_payment transaction other_usage info same_price expensive cheaper cap_time u_access_service u_profit_sharing u_transaction u_other platform_used mojority_offered traditional_funding sold_fast big_team</t>
  </si>
  <si>
    <t>for_r_23</t>
  </si>
  <si>
    <t>Result_for_r_25</t>
  </si>
  <si>
    <t>for_r_25</t>
  </si>
  <si>
    <t>Result_for_r_26</t>
  </si>
  <si>
    <t>profit	opensource_solution	nonprofit_cryptocurrency	blockchain	token_utility_product	transaction	other_usage	profit_sharing	non-dividend_return	info	u_access_service	u_profit_sharing	u_transaction	u_other	platform_used	sold_fast</t>
  </si>
  <si>
    <t>for_r_32</t>
  </si>
  <si>
    <t>Result_for_r_32</t>
  </si>
  <si>
    <t>for_r_33</t>
  </si>
  <si>
    <t>Result_for_r_33</t>
  </si>
  <si>
    <t>Result_for_r_34</t>
  </si>
  <si>
    <t>for_r_34</t>
  </si>
  <si>
    <t>Result_for_r_35</t>
  </si>
  <si>
    <t>for_r_35</t>
  </si>
  <si>
    <t>Result_for_r_36</t>
  </si>
  <si>
    <t>for_r_36</t>
  </si>
  <si>
    <t>for_r_37</t>
  </si>
  <si>
    <t>Result_for_r_37</t>
  </si>
  <si>
    <t>Result_for_r_38</t>
  </si>
  <si>
    <t>Variable category</t>
  </si>
  <si>
    <t>Project funding</t>
  </si>
  <si>
    <t>Project orientation</t>
  </si>
  <si>
    <t>Project maturity</t>
  </si>
  <si>
    <t>ICO process_selling condition</t>
  </si>
  <si>
    <t>ICO process_platform</t>
  </si>
  <si>
    <t>Token utility</t>
  </si>
  <si>
    <t>ICO results</t>
  </si>
  <si>
    <t>h</t>
  </si>
  <si>
    <t>Result_for_r_39</t>
  </si>
  <si>
    <t>Result_for_r_40</t>
  </si>
  <si>
    <t>for_r_40</t>
  </si>
  <si>
    <t>for_r_41</t>
  </si>
  <si>
    <t>Result_for_r_41</t>
  </si>
  <si>
    <t>Result_for_r_42</t>
  </si>
  <si>
    <t>for_r_42</t>
  </si>
  <si>
    <t>Result_for_r_43</t>
  </si>
  <si>
    <t>for_r_43</t>
  </si>
  <si>
    <t>Number</t>
  </si>
  <si>
    <t>Project</t>
  </si>
  <si>
    <t>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</si>
</sst>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1"/>
      <name val="Calibri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EA675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A53E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9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5" fillId="0" borderId="0" xfId="0" applyFont="1"/>
    <xf numFmtId="0" fontId="5" fillId="0" borderId="0" xfId="0" applyFont="1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7" borderId="0" xfId="0" applyNumberFormat="1" applyFont="1" applyFill="1" applyAlignment="1">
      <alignment wrapText="1"/>
    </xf>
    <xf numFmtId="0" fontId="5" fillId="7" borderId="0" xfId="0" applyFont="1" applyFill="1" applyAlignment="1">
      <alignment wrapText="1"/>
    </xf>
    <xf numFmtId="0" fontId="5" fillId="8" borderId="0" xfId="0" applyFont="1" applyFill="1" applyAlignment="1">
      <alignment wrapText="1"/>
    </xf>
    <xf numFmtId="0" fontId="5" fillId="9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7" fontId="0" fillId="0" borderId="0" xfId="0" applyNumberFormat="1" applyFont="1" applyAlignment="1">
      <alignment wrapText="1"/>
    </xf>
    <xf numFmtId="0" fontId="0" fillId="0" borderId="0" xfId="0" applyNumberFormat="1" applyFill="1"/>
    <xf numFmtId="2" fontId="0" fillId="0" borderId="0" xfId="0" applyNumberFormat="1" applyAlignment="1">
      <alignment horizontal="right" wrapText="1"/>
    </xf>
    <xf numFmtId="17" fontId="0" fillId="0" borderId="0" xfId="0" applyNumberFormat="1" applyFill="1"/>
    <xf numFmtId="0" fontId="0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/>
    <xf numFmtId="17" fontId="0" fillId="0" borderId="0" xfId="0" applyNumberFormat="1"/>
    <xf numFmtId="2" fontId="0" fillId="0" borderId="0" xfId="1" applyNumberFormat="1" applyFont="1" applyAlignment="1">
      <alignment wrapText="1"/>
    </xf>
    <xf numFmtId="2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9" fontId="0" fillId="0" borderId="0" xfId="1" applyFont="1"/>
    <xf numFmtId="0" fontId="0" fillId="0" borderId="0" xfId="1" applyNumberFormat="1" applyFont="1"/>
    <xf numFmtId="1" fontId="0" fillId="0" borderId="0" xfId="1" applyNumberFormat="1" applyFont="1"/>
    <xf numFmtId="14" fontId="0" fillId="0" borderId="0" xfId="1" applyNumberFormat="1" applyFont="1"/>
    <xf numFmtId="165" fontId="0" fillId="0" borderId="0" xfId="1" applyNumberFormat="1" applyFont="1"/>
    <xf numFmtId="0" fontId="7" fillId="0" borderId="0" xfId="0" applyFont="1" applyAlignment="1">
      <alignment wrapText="1"/>
    </xf>
    <xf numFmtId="0" fontId="7" fillId="0" borderId="0" xfId="0" applyFont="1"/>
    <xf numFmtId="0" fontId="0" fillId="0" borderId="0" xfId="0" applyFont="1" applyFill="1"/>
    <xf numFmtId="0" fontId="2" fillId="0" borderId="0" xfId="0" applyNumberFormat="1" applyFont="1"/>
    <xf numFmtId="0" fontId="0" fillId="0" borderId="0" xfId="0" applyFont="1"/>
    <xf numFmtId="164" fontId="0" fillId="0" borderId="0" xfId="0" applyNumberFormat="1"/>
    <xf numFmtId="3" fontId="0" fillId="0" borderId="0" xfId="1" applyNumberFormat="1" applyFont="1"/>
    <xf numFmtId="9" fontId="0" fillId="0" borderId="0" xfId="0" applyNumberFormat="1"/>
    <xf numFmtId="165" fontId="0" fillId="0" borderId="0" xfId="0" applyNumberFormat="1"/>
    <xf numFmtId="3" fontId="0" fillId="0" borderId="0" xfId="0" applyNumberFormat="1"/>
    <xf numFmtId="14" fontId="0" fillId="0" borderId="0" xfId="0" applyNumberFormat="1"/>
    <xf numFmtId="1" fontId="0" fillId="0" borderId="0" xfId="0" applyNumberFormat="1"/>
    <xf numFmtId="0" fontId="7" fillId="0" borderId="0" xfId="0" applyFont="1" applyFill="1" applyAlignment="1">
      <alignment wrapText="1"/>
    </xf>
    <xf numFmtId="0" fontId="7" fillId="0" borderId="0" xfId="0" applyFont="1" applyFill="1"/>
    <xf numFmtId="9" fontId="3" fillId="0" borderId="0" xfId="0" applyNumberFormat="1" applyFont="1"/>
    <xf numFmtId="9" fontId="0" fillId="0" borderId="0" xfId="0" applyNumberFormat="1" applyFont="1"/>
    <xf numFmtId="165" fontId="3" fillId="0" borderId="0" xfId="0" applyNumberFormat="1" applyFont="1"/>
    <xf numFmtId="3" fontId="3" fillId="0" borderId="0" xfId="0" applyNumberFormat="1" applyFont="1"/>
    <xf numFmtId="3" fontId="3" fillId="0" borderId="0" xfId="1" applyNumberFormat="1" applyFont="1"/>
    <xf numFmtId="1" fontId="3" fillId="0" borderId="0" xfId="0" applyNumberFormat="1" applyFont="1"/>
    <xf numFmtId="2" fontId="3" fillId="0" borderId="0" xfId="0" applyNumberFormat="1" applyFont="1"/>
    <xf numFmtId="0" fontId="2" fillId="0" borderId="0" xfId="0" applyFont="1" applyAlignment="1">
      <alignment wrapText="1"/>
    </xf>
    <xf numFmtId="2" fontId="0" fillId="0" borderId="0" xfId="0" applyNumberFormat="1" applyFont="1"/>
    <xf numFmtId="9" fontId="3" fillId="0" borderId="0" xfId="1" applyFont="1"/>
    <xf numFmtId="2" fontId="3" fillId="0" borderId="0" xfId="1" applyNumberFormat="1" applyFont="1"/>
    <xf numFmtId="0" fontId="3" fillId="0" borderId="0" xfId="0" applyFont="1"/>
    <xf numFmtId="0" fontId="0" fillId="7" borderId="0" xfId="0" applyFont="1" applyFill="1"/>
    <xf numFmtId="0" fontId="3" fillId="7" borderId="0" xfId="0" applyFont="1" applyFill="1"/>
    <xf numFmtId="9" fontId="3" fillId="7" borderId="0" xfId="0" applyNumberFormat="1" applyFont="1" applyFill="1"/>
    <xf numFmtId="0" fontId="0" fillId="0" borderId="2" xfId="0" applyBorder="1"/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 applyAlignment="1"/>
    <xf numFmtId="0" fontId="3" fillId="5" borderId="2" xfId="0" applyFont="1" applyFill="1" applyBorder="1" applyAlignment="1"/>
    <xf numFmtId="0" fontId="3" fillId="7" borderId="2" xfId="0" applyFont="1" applyFill="1" applyBorder="1"/>
    <xf numFmtId="0" fontId="3" fillId="5" borderId="2" xfId="0" applyFont="1" applyFill="1" applyBorder="1"/>
    <xf numFmtId="0" fontId="3" fillId="7" borderId="3" xfId="0" applyFont="1" applyFill="1" applyBorder="1"/>
    <xf numFmtId="0" fontId="0" fillId="0" borderId="4" xfId="0" applyBorder="1"/>
    <xf numFmtId="0" fontId="0" fillId="0" borderId="0" xfId="0" applyBorder="1"/>
    <xf numFmtId="9" fontId="0" fillId="0" borderId="0" xfId="0" applyNumberFormat="1" applyBorder="1"/>
    <xf numFmtId="165" fontId="0" fillId="0" borderId="0" xfId="0" applyNumberFormat="1" applyBorder="1"/>
    <xf numFmtId="3" fontId="0" fillId="0" borderId="0" xfId="0" applyNumberFormat="1" applyBorder="1"/>
    <xf numFmtId="14" fontId="0" fillId="0" borderId="0" xfId="0" applyNumberFormat="1" applyBorder="1"/>
    <xf numFmtId="2" fontId="0" fillId="0" borderId="0" xfId="0" applyNumberFormat="1" applyBorder="1"/>
    <xf numFmtId="9" fontId="3" fillId="0" borderId="0" xfId="0" applyNumberFormat="1" applyFont="1" applyBorder="1"/>
    <xf numFmtId="1" fontId="0" fillId="0" borderId="0" xfId="0" applyNumberFormat="1" applyBorder="1"/>
    <xf numFmtId="2" fontId="0" fillId="0" borderId="5" xfId="0" applyNumberFormat="1" applyBorder="1"/>
    <xf numFmtId="3" fontId="3" fillId="0" borderId="0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165" fontId="3" fillId="0" borderId="0" xfId="0" applyNumberFormat="1" applyFont="1" applyBorder="1"/>
    <xf numFmtId="9" fontId="0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3" borderId="7" xfId="0" applyFont="1" applyFill="1" applyBorder="1" applyAlignment="1">
      <alignment wrapText="1"/>
    </xf>
    <xf numFmtId="0" fontId="0" fillId="4" borderId="7" xfId="0" applyFont="1" applyFill="1" applyBorder="1" applyAlignment="1">
      <alignment wrapText="1"/>
    </xf>
    <xf numFmtId="0" fontId="0" fillId="11" borderId="7" xfId="0" applyFont="1" applyFill="1" applyBorder="1" applyAlignment="1">
      <alignment wrapText="1"/>
    </xf>
    <xf numFmtId="0" fontId="0" fillId="7" borderId="7" xfId="0" applyFont="1" applyFill="1" applyBorder="1" applyAlignment="1">
      <alignment wrapText="1"/>
    </xf>
    <xf numFmtId="0" fontId="0" fillId="5" borderId="7" xfId="0" applyFont="1" applyFill="1" applyBorder="1" applyAlignment="1">
      <alignment wrapText="1"/>
    </xf>
    <xf numFmtId="0" fontId="0" fillId="0" borderId="8" xfId="0" applyBorder="1"/>
    <xf numFmtId="0" fontId="0" fillId="10" borderId="1" xfId="0" applyFont="1" applyFill="1" applyBorder="1"/>
    <xf numFmtId="0" fontId="0" fillId="3" borderId="0" xfId="0" applyFont="1" applyFill="1" applyBorder="1" applyAlignment="1">
      <alignment wrapText="1"/>
    </xf>
    <xf numFmtId="0" fontId="0" fillId="4" borderId="0" xfId="0" applyFont="1" applyFill="1" applyBorder="1" applyAlignment="1">
      <alignment wrapText="1"/>
    </xf>
    <xf numFmtId="0" fontId="0" fillId="11" borderId="0" xfId="0" applyFont="1" applyFill="1" applyBorder="1" applyAlignment="1">
      <alignment wrapText="1"/>
    </xf>
    <xf numFmtId="0" fontId="0" fillId="7" borderId="0" xfId="0" applyFont="1" applyFill="1" applyBorder="1" applyAlignment="1">
      <alignment wrapText="1"/>
    </xf>
    <xf numFmtId="0" fontId="0" fillId="5" borderId="0" xfId="0" applyFont="1" applyFill="1" applyBorder="1" applyAlignment="1">
      <alignment wrapText="1"/>
    </xf>
    <xf numFmtId="0" fontId="0" fillId="7" borderId="9" xfId="0" applyFont="1" applyFill="1" applyBorder="1" applyAlignment="1">
      <alignment wrapText="1"/>
    </xf>
    <xf numFmtId="0" fontId="0" fillId="0" borderId="9" xfId="0" applyBorder="1"/>
    <xf numFmtId="0" fontId="3" fillId="3" borderId="0" xfId="0" applyFont="1" applyFill="1"/>
    <xf numFmtId="0" fontId="3" fillId="5" borderId="0" xfId="0" applyFont="1" applyFill="1"/>
    <xf numFmtId="0" fontId="0" fillId="3" borderId="0" xfId="0" applyFill="1"/>
    <xf numFmtId="0" fontId="0" fillId="5" borderId="0" xfId="0" applyFill="1"/>
    <xf numFmtId="0" fontId="0" fillId="7" borderId="0" xfId="0" applyFill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EA67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4:BC239"/>
  <sheetViews>
    <sheetView topLeftCell="A192" zoomScale="110" zoomScaleNormal="110" zoomScalePageLayoutView="110" workbookViewId="0">
      <selection activeCell="C230" sqref="C230"/>
    </sheetView>
  </sheetViews>
  <sheetFormatPr baseColWidth="10" defaultColWidth="11" defaultRowHeight="16" x14ac:dyDescent="0.2"/>
  <cols>
    <col min="1" max="1" width="2" customWidth="1"/>
  </cols>
  <sheetData>
    <row r="4" spans="2:45" x14ac:dyDescent="0.2">
      <c r="B4" t="s">
        <v>133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</row>
    <row r="5" spans="2:45" x14ac:dyDescent="0.2">
      <c r="B5" t="s">
        <v>35</v>
      </c>
      <c r="C5">
        <v>1</v>
      </c>
      <c r="D5">
        <v>0.12903225806451613</v>
      </c>
      <c r="E5">
        <v>0</v>
      </c>
      <c r="F5">
        <v>0.95487182273712556</v>
      </c>
      <c r="G5">
        <v>0.61290322580645162</v>
      </c>
      <c r="H5">
        <v>0.77419354838709675</v>
      </c>
      <c r="I5">
        <v>0.45161290322580644</v>
      </c>
      <c r="J5">
        <v>0.80645161290322576</v>
      </c>
      <c r="K5">
        <v>0.61290322580645162</v>
      </c>
      <c r="L5">
        <v>9.6774193548387094E-2</v>
      </c>
      <c r="M5">
        <v>0.32258064516129031</v>
      </c>
      <c r="N5">
        <v>0.35483870967741937</v>
      </c>
      <c r="O5">
        <v>0.16129032258064516</v>
      </c>
      <c r="P5">
        <v>0.22580645161290322</v>
      </c>
      <c r="Q5">
        <v>0.19354838709677419</v>
      </c>
      <c r="R5">
        <v>0.16129032258064516</v>
      </c>
      <c r="S5">
        <v>0.77419354838709675</v>
      </c>
      <c r="T5">
        <v>18259840.504713077</v>
      </c>
      <c r="U5">
        <v>0.64718826394485451</v>
      </c>
      <c r="V5">
        <v>0.70967741935483875</v>
      </c>
      <c r="W5">
        <v>0.38709677419354838</v>
      </c>
      <c r="X5">
        <v>0.54838709677419351</v>
      </c>
      <c r="Y5">
        <v>42585</v>
      </c>
      <c r="Z5">
        <v>33.49281586021506</v>
      </c>
      <c r="AA5">
        <v>0.93548387096774188</v>
      </c>
      <c r="AB5">
        <v>0.67741935483870963</v>
      </c>
      <c r="AC5">
        <v>0.5161290322580645</v>
      </c>
      <c r="AD5">
        <v>0.25806451612903225</v>
      </c>
      <c r="AE5">
        <v>3.2258064516129031E-2</v>
      </c>
      <c r="AF5">
        <v>0.38709677419354838</v>
      </c>
      <c r="AG5">
        <v>0.19354838709677419</v>
      </c>
      <c r="AH5">
        <v>0.70967741935483875</v>
      </c>
      <c r="AI5">
        <v>9.6774193548387094E-2</v>
      </c>
      <c r="AJ5">
        <v>0.12903225806451613</v>
      </c>
      <c r="AK5">
        <v>6.4516129032258063E-2</v>
      </c>
    </row>
    <row r="6" spans="2:45" x14ac:dyDescent="0.2">
      <c r="C6">
        <v>2</v>
      </c>
      <c r="D6">
        <v>0.05</v>
      </c>
      <c r="E6">
        <v>0.1</v>
      </c>
      <c r="F6">
        <v>0.95356153846153846</v>
      </c>
      <c r="G6">
        <v>0.85</v>
      </c>
      <c r="H6">
        <v>0.8</v>
      </c>
      <c r="I6">
        <v>0.5</v>
      </c>
      <c r="J6">
        <v>0.7</v>
      </c>
      <c r="K6">
        <v>0.7</v>
      </c>
      <c r="L6">
        <v>0.2</v>
      </c>
      <c r="M6">
        <v>0.5</v>
      </c>
      <c r="N6">
        <v>0.2</v>
      </c>
      <c r="O6">
        <v>0</v>
      </c>
      <c r="P6">
        <v>0.1</v>
      </c>
      <c r="Q6">
        <v>0.05</v>
      </c>
      <c r="R6">
        <v>0.2</v>
      </c>
      <c r="S6">
        <v>0.8</v>
      </c>
      <c r="T6">
        <v>7100872.5587245999</v>
      </c>
      <c r="U6">
        <v>0.58216180911452464</v>
      </c>
      <c r="V6">
        <v>0.8</v>
      </c>
      <c r="W6">
        <v>0.3</v>
      </c>
      <c r="X6">
        <v>0.6</v>
      </c>
      <c r="Y6">
        <v>42588.7</v>
      </c>
      <c r="Z6">
        <v>22.183784722222224</v>
      </c>
      <c r="AA6">
        <v>0.95</v>
      </c>
      <c r="AB6">
        <v>0.4</v>
      </c>
      <c r="AC6">
        <v>0.7</v>
      </c>
      <c r="AD6">
        <v>0.3</v>
      </c>
      <c r="AE6">
        <v>0</v>
      </c>
      <c r="AF6">
        <v>0.2</v>
      </c>
      <c r="AG6">
        <v>0.1</v>
      </c>
      <c r="AH6">
        <v>0.7</v>
      </c>
      <c r="AI6">
        <v>0.1</v>
      </c>
      <c r="AJ6">
        <v>0.2</v>
      </c>
      <c r="AK6">
        <v>0</v>
      </c>
    </row>
    <row r="7" spans="2:45" x14ac:dyDescent="0.2">
      <c r="C7">
        <v>3</v>
      </c>
      <c r="D7">
        <v>0.15217391304347827</v>
      </c>
      <c r="E7">
        <v>4.3478260869565216E-2</v>
      </c>
      <c r="F7">
        <v>0.93156218553853043</v>
      </c>
      <c r="G7">
        <v>0.58695652173913049</v>
      </c>
      <c r="H7">
        <v>0.86956521739130432</v>
      </c>
      <c r="I7">
        <v>0.32608695652173914</v>
      </c>
      <c r="J7">
        <v>0.54347826086956519</v>
      </c>
      <c r="K7">
        <v>0.65217391304347827</v>
      </c>
      <c r="L7">
        <v>0.34782608695652173</v>
      </c>
      <c r="M7">
        <v>0.32608695652173914</v>
      </c>
      <c r="N7">
        <v>0.19565217391304349</v>
      </c>
      <c r="O7">
        <v>0.10869565217391304</v>
      </c>
      <c r="P7">
        <v>8.6956521739130432E-2</v>
      </c>
      <c r="Q7">
        <v>0.21739130434782608</v>
      </c>
      <c r="R7">
        <v>0.21739130434782608</v>
      </c>
      <c r="S7">
        <v>0.91304347826086951</v>
      </c>
      <c r="T7">
        <v>19701072.304347824</v>
      </c>
      <c r="U7">
        <v>0.63817827320985199</v>
      </c>
      <c r="V7">
        <v>0.73913043478260865</v>
      </c>
      <c r="W7">
        <v>0.34782608695652173</v>
      </c>
      <c r="X7">
        <v>0.65217391304347827</v>
      </c>
      <c r="Y7">
        <v>42649.478260869568</v>
      </c>
      <c r="Z7">
        <v>23.545192637681161</v>
      </c>
      <c r="AA7">
        <v>0.89130434782608692</v>
      </c>
      <c r="AB7">
        <v>0.63043478260869568</v>
      </c>
      <c r="AC7">
        <v>0.67391304347826086</v>
      </c>
      <c r="AD7">
        <v>0.2391304347826087</v>
      </c>
      <c r="AE7">
        <v>6.5217391304347824E-2</v>
      </c>
      <c r="AF7">
        <v>0.30434782608695654</v>
      </c>
      <c r="AG7">
        <v>0.13043478260869565</v>
      </c>
      <c r="AH7">
        <v>0.5</v>
      </c>
      <c r="AI7">
        <v>0.19565217391304349</v>
      </c>
      <c r="AJ7">
        <v>0.30434782608695654</v>
      </c>
      <c r="AK7">
        <v>0</v>
      </c>
    </row>
    <row r="9" spans="2:45" x14ac:dyDescent="0.2">
      <c r="B9" t="s">
        <v>147</v>
      </c>
      <c r="D9" t="s">
        <v>0</v>
      </c>
      <c r="E9" t="s">
        <v>1</v>
      </c>
      <c r="F9" t="s">
        <v>2</v>
      </c>
      <c r="G9" t="s">
        <v>3</v>
      </c>
      <c r="H9" t="s">
        <v>135</v>
      </c>
      <c r="I9" t="s">
        <v>136</v>
      </c>
      <c r="J9" t="s">
        <v>137</v>
      </c>
      <c r="K9" t="s">
        <v>138</v>
      </c>
      <c r="L9" t="s">
        <v>4</v>
      </c>
      <c r="M9" t="s">
        <v>5</v>
      </c>
      <c r="N9" t="s">
        <v>6</v>
      </c>
      <c r="O9" t="s">
        <v>7</v>
      </c>
      <c r="P9" t="s">
        <v>8</v>
      </c>
      <c r="Q9" t="s">
        <v>9</v>
      </c>
      <c r="R9" t="s">
        <v>10</v>
      </c>
      <c r="S9" t="s">
        <v>11</v>
      </c>
      <c r="T9" t="s">
        <v>12</v>
      </c>
      <c r="U9" t="s">
        <v>13</v>
      </c>
      <c r="V9" t="s">
        <v>14</v>
      </c>
      <c r="W9" t="s">
        <v>139</v>
      </c>
      <c r="X9" t="s">
        <v>15</v>
      </c>
      <c r="Y9" t="s">
        <v>16</v>
      </c>
      <c r="Z9" t="s">
        <v>17</v>
      </c>
      <c r="AA9" t="s">
        <v>18</v>
      </c>
      <c r="AB9" t="s">
        <v>19</v>
      </c>
      <c r="AC9" t="s">
        <v>20</v>
      </c>
      <c r="AD9" t="s">
        <v>140</v>
      </c>
      <c r="AE9" t="s">
        <v>141</v>
      </c>
      <c r="AF9" t="s">
        <v>21</v>
      </c>
      <c r="AG9" t="s">
        <v>22</v>
      </c>
      <c r="AH9" t="s">
        <v>23</v>
      </c>
      <c r="AI9" t="s">
        <v>24</v>
      </c>
      <c r="AJ9" t="s">
        <v>25</v>
      </c>
      <c r="AK9" t="s">
        <v>26</v>
      </c>
      <c r="AL9" t="s">
        <v>27</v>
      </c>
      <c r="AM9" t="s">
        <v>28</v>
      </c>
      <c r="AN9" t="s">
        <v>142</v>
      </c>
      <c r="AO9" t="s">
        <v>143</v>
      </c>
      <c r="AP9" t="s">
        <v>30</v>
      </c>
      <c r="AQ9" t="s">
        <v>31</v>
      </c>
      <c r="AR9" t="s">
        <v>32</v>
      </c>
      <c r="AS9" t="s">
        <v>33</v>
      </c>
    </row>
    <row r="10" spans="2:45" x14ac:dyDescent="0.2">
      <c r="B10" t="s">
        <v>35</v>
      </c>
      <c r="C10">
        <v>1</v>
      </c>
      <c r="D10" s="44">
        <v>5.4054054054054057E-2</v>
      </c>
      <c r="E10" s="44">
        <v>8.1081081081081086E-2</v>
      </c>
      <c r="F10" s="44">
        <v>0.95346179874411807</v>
      </c>
      <c r="G10" s="44">
        <v>0.64864864864864868</v>
      </c>
      <c r="H10" s="44">
        <v>0.35135135135135137</v>
      </c>
      <c r="I10" s="44">
        <v>0</v>
      </c>
      <c r="J10" s="45">
        <v>16.891891891891891</v>
      </c>
      <c r="K10" s="45">
        <v>6.4864864864864868</v>
      </c>
      <c r="L10" s="44">
        <v>0.81081081081081086</v>
      </c>
      <c r="M10" s="44">
        <v>0.54054054054054057</v>
      </c>
      <c r="N10" s="51">
        <v>1</v>
      </c>
      <c r="O10" s="44">
        <v>0.81081081081081086</v>
      </c>
      <c r="P10" s="44">
        <v>0</v>
      </c>
      <c r="Q10" s="44">
        <v>0.43243243243243246</v>
      </c>
      <c r="R10" s="44">
        <v>0.16216216216216217</v>
      </c>
      <c r="S10" s="44">
        <v>5.4054054054054057E-2</v>
      </c>
      <c r="T10" s="44">
        <v>0.10810810810810811</v>
      </c>
      <c r="U10" s="44">
        <v>0.1891891891891892</v>
      </c>
      <c r="V10" s="44">
        <v>2.7027027027027029E-2</v>
      </c>
      <c r="W10" s="44">
        <v>0.13513513513513514</v>
      </c>
      <c r="X10" s="44">
        <v>0.83783783783783783</v>
      </c>
      <c r="Y10" s="46">
        <v>6947926.0443404717</v>
      </c>
      <c r="Z10" s="45">
        <v>0.63425590969725476</v>
      </c>
      <c r="AA10" s="44">
        <v>0.83783783783783783</v>
      </c>
      <c r="AB10" s="44">
        <v>0.13513513513513514</v>
      </c>
      <c r="AC10" s="44">
        <v>0.86486486486486491</v>
      </c>
      <c r="AD10" s="44">
        <v>0</v>
      </c>
      <c r="AE10" s="51">
        <v>2.7864491823777122</v>
      </c>
      <c r="AF10" s="47">
        <v>42502.972972972973</v>
      </c>
      <c r="AG10" s="29">
        <v>23.365731981981984</v>
      </c>
      <c r="AH10" s="44">
        <v>0.94594594594594594</v>
      </c>
      <c r="AI10" s="44">
        <v>0.67567567567567566</v>
      </c>
      <c r="AJ10" s="44">
        <v>0.3783783783783784</v>
      </c>
      <c r="AK10" s="44">
        <v>0.24324324324324326</v>
      </c>
      <c r="AL10" s="44">
        <v>8.1081081081081086E-2</v>
      </c>
      <c r="AM10" s="44">
        <v>0.35135135135135137</v>
      </c>
      <c r="AN10" s="48">
        <v>20.648648648648649</v>
      </c>
      <c r="AO10" s="44">
        <v>8.1081081081081086E-2</v>
      </c>
      <c r="AP10" s="51">
        <v>0.97297297297297303</v>
      </c>
      <c r="AQ10" s="44">
        <v>0</v>
      </c>
      <c r="AR10" s="44">
        <v>2.7027027027027029E-2</v>
      </c>
      <c r="AS10" s="44">
        <v>0</v>
      </c>
    </row>
    <row r="11" spans="2:45" x14ac:dyDescent="0.2">
      <c r="C11">
        <v>2</v>
      </c>
      <c r="D11" s="51">
        <v>0.25</v>
      </c>
      <c r="E11" s="44">
        <v>0</v>
      </c>
      <c r="F11" s="44">
        <v>0.9379638023050707</v>
      </c>
      <c r="G11" s="44">
        <v>0.83333333333333337</v>
      </c>
      <c r="H11" s="44">
        <v>0.16666666666666666</v>
      </c>
      <c r="I11" s="44">
        <v>0</v>
      </c>
      <c r="J11" s="45">
        <v>13.625</v>
      </c>
      <c r="K11" s="45">
        <v>10.583333333333334</v>
      </c>
      <c r="L11" s="44">
        <v>0.79166666666666663</v>
      </c>
      <c r="M11" s="51">
        <v>4.1666666666666664E-2</v>
      </c>
      <c r="N11" s="51">
        <v>1</v>
      </c>
      <c r="O11" s="44">
        <v>0.75</v>
      </c>
      <c r="P11" s="44">
        <v>4.1666666666666664E-2</v>
      </c>
      <c r="Q11" s="44">
        <v>0.16666666666666666</v>
      </c>
      <c r="R11" s="44">
        <v>0.20833333333333334</v>
      </c>
      <c r="S11" s="44">
        <v>8.3333333333333329E-2</v>
      </c>
      <c r="T11" s="44">
        <v>8.3333333333333329E-2</v>
      </c>
      <c r="U11" s="44">
        <v>0.16666666666666666</v>
      </c>
      <c r="V11" s="44">
        <v>0.16666666666666666</v>
      </c>
      <c r="W11" s="44">
        <v>0</v>
      </c>
      <c r="X11" s="44">
        <v>0.95833333333333337</v>
      </c>
      <c r="Y11" s="46">
        <v>24586663.541666668</v>
      </c>
      <c r="Z11" s="45">
        <v>0.60351117046438529</v>
      </c>
      <c r="AA11" s="44">
        <v>0.91666666666666663</v>
      </c>
      <c r="AB11" s="44">
        <v>0.91666666666666663</v>
      </c>
      <c r="AC11" s="44">
        <v>0</v>
      </c>
      <c r="AD11" s="44">
        <v>4.1666666666666664E-2</v>
      </c>
      <c r="AE11" s="44">
        <v>1.0083333333333333</v>
      </c>
      <c r="AF11" s="47">
        <v>42833.75</v>
      </c>
      <c r="AG11" s="29">
        <v>7.1656568379629633</v>
      </c>
      <c r="AH11" s="44">
        <v>0.875</v>
      </c>
      <c r="AI11" s="44">
        <v>0.25</v>
      </c>
      <c r="AJ11" s="51">
        <v>1</v>
      </c>
      <c r="AK11" s="44">
        <v>0.125</v>
      </c>
      <c r="AL11" s="44">
        <v>4.1666666666666664E-2</v>
      </c>
      <c r="AM11" s="44">
        <v>0.20833333333333334</v>
      </c>
      <c r="AN11" s="48">
        <v>0</v>
      </c>
      <c r="AO11" s="44">
        <v>0.375</v>
      </c>
      <c r="AP11" s="51">
        <v>0.95833333333333337</v>
      </c>
      <c r="AQ11" s="44">
        <v>4.1666666666666664E-2</v>
      </c>
      <c r="AR11" s="44">
        <v>0</v>
      </c>
      <c r="AS11" s="44">
        <v>0</v>
      </c>
    </row>
    <row r="12" spans="2:45" x14ac:dyDescent="0.2">
      <c r="C12">
        <v>3</v>
      </c>
      <c r="D12" s="51">
        <v>0.21428571428571427</v>
      </c>
      <c r="E12" s="44">
        <v>7.1428571428571425E-2</v>
      </c>
      <c r="F12" s="44">
        <v>0.90963571428571421</v>
      </c>
      <c r="G12" s="51">
        <v>1</v>
      </c>
      <c r="H12" s="44">
        <v>0</v>
      </c>
      <c r="I12" s="44">
        <v>0</v>
      </c>
      <c r="J12" s="45">
        <v>10.071428571428571</v>
      </c>
      <c r="K12" s="45">
        <v>8.2142857142857135</v>
      </c>
      <c r="L12" s="52">
        <v>0.7142857142857143</v>
      </c>
      <c r="M12" s="44">
        <v>0.21428571428571427</v>
      </c>
      <c r="N12" s="44">
        <v>0.21428571428571427</v>
      </c>
      <c r="O12" s="44">
        <v>0.14285714285714285</v>
      </c>
      <c r="P12" s="44">
        <v>7.1428571428571425E-2</v>
      </c>
      <c r="Q12" s="44">
        <v>7.1428571428571425E-2</v>
      </c>
      <c r="R12" s="51">
        <v>0.7857142857142857</v>
      </c>
      <c r="S12" s="51">
        <v>0.35714285714285715</v>
      </c>
      <c r="T12" s="51">
        <v>0.35714285714285715</v>
      </c>
      <c r="U12" s="44">
        <v>0.21428571428571427</v>
      </c>
      <c r="V12" s="51">
        <v>1</v>
      </c>
      <c r="W12" s="51">
        <v>0.35714285714285715</v>
      </c>
      <c r="X12" s="44">
        <v>1</v>
      </c>
      <c r="Y12" s="46">
        <v>11697084.5</v>
      </c>
      <c r="Z12" s="45">
        <v>0.72737857142857132</v>
      </c>
      <c r="AA12" s="44">
        <v>0.5714285714285714</v>
      </c>
      <c r="AB12" s="44">
        <v>0.14285714285714285</v>
      </c>
      <c r="AC12" s="44">
        <v>0.8571428571428571</v>
      </c>
      <c r="AD12" s="44">
        <v>0</v>
      </c>
      <c r="AE12" s="44">
        <v>1.179285714285714</v>
      </c>
      <c r="AF12" s="47">
        <v>42626.428571428572</v>
      </c>
      <c r="AG12" s="29">
        <v>33.823142857142855</v>
      </c>
      <c r="AH12" s="51">
        <v>1</v>
      </c>
      <c r="AI12" s="44">
        <v>0.6428571428571429</v>
      </c>
      <c r="AJ12" s="44">
        <v>0.7142857142857143</v>
      </c>
      <c r="AK12" s="44">
        <v>0.42857142857142855</v>
      </c>
      <c r="AL12" s="44">
        <v>0</v>
      </c>
      <c r="AM12" s="44">
        <v>0.42857142857142855</v>
      </c>
      <c r="AN12" s="48">
        <v>1.1221428571428571</v>
      </c>
      <c r="AO12" s="44">
        <v>0.14285714285714285</v>
      </c>
      <c r="AP12" s="44">
        <v>0</v>
      </c>
      <c r="AQ12" s="51">
        <v>0.9285714285714286</v>
      </c>
      <c r="AR12" s="44">
        <v>0</v>
      </c>
      <c r="AS12" s="44">
        <v>7.1428571428571425E-2</v>
      </c>
    </row>
    <row r="13" spans="2:45" x14ac:dyDescent="0.2">
      <c r="C13">
        <v>4</v>
      </c>
      <c r="D13" s="44">
        <v>4.5454545454545456E-2</v>
      </c>
      <c r="E13" s="44">
        <v>0</v>
      </c>
      <c r="F13" s="51">
        <v>0.99788852755803847</v>
      </c>
      <c r="G13" s="44">
        <v>0.22727272727272727</v>
      </c>
      <c r="H13" s="51">
        <v>0.54545454545454541</v>
      </c>
      <c r="I13" s="51">
        <v>0.22727272727272727</v>
      </c>
      <c r="J13" s="45">
        <v>8.3181818181818183</v>
      </c>
      <c r="K13" s="45">
        <v>5.2272727272727275</v>
      </c>
      <c r="L13" s="44">
        <v>0.95454545454545459</v>
      </c>
      <c r="M13" s="44">
        <v>0.68181818181818177</v>
      </c>
      <c r="N13" s="44">
        <v>0</v>
      </c>
      <c r="O13" s="44">
        <v>0.59090909090909094</v>
      </c>
      <c r="P13" s="51">
        <v>0.95454545454545459</v>
      </c>
      <c r="Q13" s="44">
        <v>0.63636363636363635</v>
      </c>
      <c r="R13" s="44">
        <v>9.0909090909090912E-2</v>
      </c>
      <c r="S13" s="44">
        <v>4.5454545454545456E-2</v>
      </c>
      <c r="T13" s="44">
        <v>9.0909090909090912E-2</v>
      </c>
      <c r="U13" s="44">
        <v>0.13636363636363635</v>
      </c>
      <c r="V13" s="44">
        <v>0</v>
      </c>
      <c r="W13" s="44">
        <v>0</v>
      </c>
      <c r="X13" s="44">
        <v>0.63636363636363635</v>
      </c>
      <c r="Y13" s="46">
        <v>27427702.780909088</v>
      </c>
      <c r="Z13" s="45">
        <v>0.58760164464956788</v>
      </c>
      <c r="AA13" s="44">
        <v>0.5</v>
      </c>
      <c r="AB13" s="44">
        <v>0.22727272727272727</v>
      </c>
      <c r="AC13" s="44">
        <v>0.68181818181818177</v>
      </c>
      <c r="AD13" s="44">
        <v>0</v>
      </c>
      <c r="AE13" s="44">
        <v>1.2731818181818182</v>
      </c>
      <c r="AF13" s="47">
        <v>42563.409090909088</v>
      </c>
      <c r="AG13" s="29">
        <v>47.954545454545453</v>
      </c>
      <c r="AH13" s="44">
        <v>0.86363636363636365</v>
      </c>
      <c r="AI13" s="44">
        <v>0.81818181818181823</v>
      </c>
      <c r="AJ13" s="44">
        <v>0.59090909090909094</v>
      </c>
      <c r="AK13" s="44">
        <v>0.31818181818181818</v>
      </c>
      <c r="AL13" s="44">
        <v>0</v>
      </c>
      <c r="AM13" s="44">
        <v>0.27272727272727271</v>
      </c>
      <c r="AN13" s="48">
        <v>82.091818181818184</v>
      </c>
      <c r="AO13" s="44">
        <v>0</v>
      </c>
      <c r="AP13" s="44">
        <v>0</v>
      </c>
      <c r="AQ13" s="44">
        <v>0</v>
      </c>
      <c r="AR13" s="51">
        <v>0.95454545454545459</v>
      </c>
      <c r="AS13" s="44">
        <v>4.5454545454545456E-2</v>
      </c>
    </row>
    <row r="14" spans="2:45" x14ac:dyDescent="0.2">
      <c r="D14" s="44"/>
      <c r="E14" s="44"/>
      <c r="F14" s="44"/>
      <c r="G14" s="44"/>
      <c r="H14" s="44"/>
      <c r="I14" s="44"/>
      <c r="J14" s="45"/>
      <c r="K14" s="45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6"/>
      <c r="Z14" s="45"/>
      <c r="AA14" s="44"/>
      <c r="AB14" s="44"/>
      <c r="AC14" s="44"/>
      <c r="AD14" s="44"/>
      <c r="AE14" s="44"/>
      <c r="AF14" s="47"/>
      <c r="AG14" s="29"/>
      <c r="AH14" s="44"/>
      <c r="AI14" s="44"/>
      <c r="AJ14" s="44"/>
      <c r="AK14" s="44"/>
      <c r="AL14" s="44"/>
      <c r="AM14" s="44"/>
      <c r="AN14" s="48"/>
      <c r="AO14" s="44"/>
      <c r="AP14" s="44"/>
      <c r="AQ14" s="44"/>
      <c r="AR14" s="44"/>
      <c r="AS14" s="44"/>
    </row>
    <row r="15" spans="2:45" s="41" customFormat="1" x14ac:dyDescent="0.2">
      <c r="B15" s="41" t="s">
        <v>154</v>
      </c>
    </row>
    <row r="16" spans="2:45" s="41" customFormat="1" ht="48" x14ac:dyDescent="0.2">
      <c r="B16" s="39"/>
      <c r="C16" s="39"/>
      <c r="D16" s="49" t="s">
        <v>0</v>
      </c>
      <c r="E16" s="49" t="s">
        <v>1</v>
      </c>
      <c r="F16" s="49" t="s">
        <v>2</v>
      </c>
      <c r="G16" s="49" t="s">
        <v>3</v>
      </c>
      <c r="H16" s="49" t="s">
        <v>135</v>
      </c>
      <c r="I16" s="49" t="s">
        <v>136</v>
      </c>
      <c r="J16" s="49" t="s">
        <v>137</v>
      </c>
      <c r="K16" s="49" t="s">
        <v>138</v>
      </c>
      <c r="L16" s="49" t="s">
        <v>4</v>
      </c>
      <c r="M16" s="49" t="s">
        <v>5</v>
      </c>
      <c r="N16" s="49" t="s">
        <v>6</v>
      </c>
      <c r="O16" s="49" t="s">
        <v>7</v>
      </c>
      <c r="P16" s="49" t="s">
        <v>8</v>
      </c>
      <c r="Q16" s="49" t="s">
        <v>9</v>
      </c>
      <c r="R16" s="49" t="s">
        <v>10</v>
      </c>
      <c r="S16" s="49" t="s">
        <v>11</v>
      </c>
      <c r="T16" s="49" t="s">
        <v>12</v>
      </c>
      <c r="U16" s="49" t="s">
        <v>13</v>
      </c>
      <c r="V16" s="49" t="s">
        <v>14</v>
      </c>
      <c r="W16" s="49" t="s">
        <v>139</v>
      </c>
      <c r="X16" s="49" t="s">
        <v>15</v>
      </c>
      <c r="Y16" s="49" t="s">
        <v>16</v>
      </c>
      <c r="Z16" s="49" t="s">
        <v>17</v>
      </c>
      <c r="AA16" s="49" t="s">
        <v>18</v>
      </c>
      <c r="AB16" s="49" t="s">
        <v>19</v>
      </c>
      <c r="AC16" s="49" t="s">
        <v>20</v>
      </c>
      <c r="AD16" s="49" t="s">
        <v>140</v>
      </c>
      <c r="AE16" s="49" t="s">
        <v>141</v>
      </c>
      <c r="AF16" s="49" t="s">
        <v>21</v>
      </c>
      <c r="AG16" s="49" t="s">
        <v>22</v>
      </c>
      <c r="AH16" s="50" t="s">
        <v>23</v>
      </c>
      <c r="AI16" s="50" t="s">
        <v>24</v>
      </c>
      <c r="AJ16" s="50" t="s">
        <v>25</v>
      </c>
      <c r="AK16" s="50" t="s">
        <v>26</v>
      </c>
      <c r="AL16" s="41" t="s">
        <v>27</v>
      </c>
      <c r="AM16" s="41" t="s">
        <v>28</v>
      </c>
      <c r="AN16" s="41" t="s">
        <v>142</v>
      </c>
      <c r="AO16" s="41" t="s">
        <v>143</v>
      </c>
      <c r="AP16" s="41" t="s">
        <v>30</v>
      </c>
      <c r="AQ16" s="41" t="s">
        <v>31</v>
      </c>
      <c r="AR16" s="41" t="s">
        <v>32</v>
      </c>
      <c r="AS16" s="41" t="s">
        <v>33</v>
      </c>
    </row>
    <row r="17" spans="2:45" s="41" customFormat="1" x14ac:dyDescent="0.2">
      <c r="B17" s="49"/>
      <c r="C17" s="49">
        <v>1</v>
      </c>
      <c r="D17" s="32">
        <v>0.15217391304347827</v>
      </c>
      <c r="E17" s="32">
        <v>2.1739130434782608E-2</v>
      </c>
      <c r="F17" s="32">
        <v>0.96431224283076755</v>
      </c>
      <c r="G17" s="32">
        <v>0.67391304347826086</v>
      </c>
      <c r="H17" s="32">
        <v>0.30434782608695654</v>
      </c>
      <c r="I17" s="32">
        <v>2.1739130434782608E-2</v>
      </c>
      <c r="J17" s="36">
        <v>15.913043478260869</v>
      </c>
      <c r="K17" s="36">
        <v>8.5</v>
      </c>
      <c r="L17" s="32">
        <v>0.82608695652173914</v>
      </c>
      <c r="M17" s="32">
        <v>0.30434782608695654</v>
      </c>
      <c r="N17" s="32">
        <v>0.73913043478260865</v>
      </c>
      <c r="O17" s="32">
        <v>0.67391304347826086</v>
      </c>
      <c r="P17" s="32">
        <v>0.17391304347826086</v>
      </c>
      <c r="Q17" s="32">
        <v>0.30434782608695654</v>
      </c>
      <c r="R17" s="32">
        <v>0.19565217391304349</v>
      </c>
      <c r="S17" s="32">
        <v>8.6956521739130432E-2</v>
      </c>
      <c r="T17" s="32">
        <v>0.13043478260869565</v>
      </c>
      <c r="U17" s="32">
        <v>0.17391304347826086</v>
      </c>
      <c r="V17" s="32">
        <v>0.19565217391304349</v>
      </c>
      <c r="W17" s="32">
        <v>8.6956521739130432E-2</v>
      </c>
      <c r="X17" s="32">
        <v>0.84782608695652173</v>
      </c>
      <c r="Y17" s="55">
        <v>32282842.873478264</v>
      </c>
      <c r="Z17" s="36">
        <v>0.63633114079365083</v>
      </c>
      <c r="AA17" s="32">
        <v>0.73913043478260865</v>
      </c>
      <c r="AB17" s="32">
        <v>0.43478260869565216</v>
      </c>
      <c r="AC17" s="32">
        <v>0.5</v>
      </c>
      <c r="AD17" s="32">
        <v>2.1739130434782608E-2</v>
      </c>
      <c r="AE17" s="32">
        <v>2.3296042479032466</v>
      </c>
      <c r="AF17" s="35">
        <v>42669.17391304348</v>
      </c>
      <c r="AG17" s="31">
        <v>20.570562504830917</v>
      </c>
      <c r="AH17" s="32">
        <v>0.91304347826086951</v>
      </c>
      <c r="AI17" s="32">
        <v>0.5</v>
      </c>
      <c r="AJ17" s="32">
        <v>0.76086956521739135</v>
      </c>
      <c r="AK17" s="32">
        <v>0.19565217391304349</v>
      </c>
      <c r="AL17" s="32">
        <v>6.5217391304347824E-2</v>
      </c>
      <c r="AM17" s="32">
        <v>0.2608695652173913</v>
      </c>
      <c r="AN17" s="34">
        <v>4.8197826086956521</v>
      </c>
      <c r="AO17" s="32">
        <v>0.2391304347826087</v>
      </c>
      <c r="AP17" s="32">
        <v>0.67391304347826086</v>
      </c>
      <c r="AQ17" s="32">
        <v>0.13043478260869565</v>
      </c>
      <c r="AR17" s="32">
        <v>0.15217391304347827</v>
      </c>
      <c r="AS17" s="32">
        <v>4.3478260869565216E-2</v>
      </c>
    </row>
    <row r="18" spans="2:45" s="41" customFormat="1" x14ac:dyDescent="0.2">
      <c r="B18" s="49"/>
      <c r="C18" s="49">
        <v>2</v>
      </c>
      <c r="D18" s="32">
        <v>6.4516129032258063E-2</v>
      </c>
      <c r="E18" s="32">
        <v>6.4516129032258063E-2</v>
      </c>
      <c r="F18" s="32">
        <v>0.94446050774402268</v>
      </c>
      <c r="G18" s="32">
        <v>0.64516129032258063</v>
      </c>
      <c r="H18" s="32">
        <v>0.25806451612903225</v>
      </c>
      <c r="I18" s="32">
        <v>9.6774193548387094E-2</v>
      </c>
      <c r="J18" s="36">
        <v>7.870967741935484</v>
      </c>
      <c r="K18" s="36">
        <v>6.096774193548387</v>
      </c>
      <c r="L18" s="32">
        <v>0.90322580645161288</v>
      </c>
      <c r="M18" s="32">
        <v>0.54838709677419351</v>
      </c>
      <c r="N18" s="32">
        <v>0.54838709677419351</v>
      </c>
      <c r="O18" s="32">
        <v>0.64516129032258063</v>
      </c>
      <c r="P18" s="32">
        <v>0.38709677419354838</v>
      </c>
      <c r="Q18" s="32">
        <v>0.4838709677419355</v>
      </c>
      <c r="R18" s="32">
        <v>0.25806451612903225</v>
      </c>
      <c r="S18" s="32">
        <v>6.4516129032258063E-2</v>
      </c>
      <c r="T18" s="32">
        <v>6.4516129032258063E-2</v>
      </c>
      <c r="U18" s="32">
        <v>0.12903225806451613</v>
      </c>
      <c r="V18" s="32">
        <v>0.16129032258064516</v>
      </c>
      <c r="W18" s="32">
        <v>6.4516129032258063E-2</v>
      </c>
      <c r="X18" s="32">
        <v>0.77419354838709675</v>
      </c>
      <c r="Y18" s="43">
        <v>1000634.4077612081</v>
      </c>
      <c r="Z18" s="36">
        <v>0.62201846337358002</v>
      </c>
      <c r="AA18" s="32">
        <v>0.74193548387096775</v>
      </c>
      <c r="AB18" s="32">
        <v>0.22580645161290322</v>
      </c>
      <c r="AC18" s="32">
        <v>0.74193548387096775</v>
      </c>
      <c r="AD18" s="32">
        <v>0</v>
      </c>
      <c r="AE18" s="32">
        <v>1.2895749788524526</v>
      </c>
      <c r="AF18" s="35">
        <v>42505.580645161288</v>
      </c>
      <c r="AG18" s="31">
        <v>31.613194444444442</v>
      </c>
      <c r="AH18" s="32">
        <v>0.90322580645161288</v>
      </c>
      <c r="AI18" s="32">
        <v>0.70967741935483875</v>
      </c>
      <c r="AJ18" s="32">
        <v>0.35483870967741937</v>
      </c>
      <c r="AK18" s="32">
        <v>0.35483870967741937</v>
      </c>
      <c r="AL18" s="32">
        <v>0</v>
      </c>
      <c r="AM18" s="32">
        <v>0.38709677419354838</v>
      </c>
      <c r="AN18" s="34">
        <v>75.806774193548392</v>
      </c>
      <c r="AO18" s="32">
        <v>3.2258064516129031E-2</v>
      </c>
      <c r="AP18" s="32">
        <v>0.4838709677419355</v>
      </c>
      <c r="AQ18" s="32">
        <v>0.12903225806451613</v>
      </c>
      <c r="AR18" s="32">
        <v>0.38709677419354838</v>
      </c>
      <c r="AS18" s="32">
        <v>0</v>
      </c>
    </row>
    <row r="19" spans="2:45" s="41" customFormat="1" x14ac:dyDescent="0.2">
      <c r="B19" s="49"/>
      <c r="C19" s="49">
        <v>3</v>
      </c>
      <c r="D19" s="32">
        <v>0.15</v>
      </c>
      <c r="E19" s="32">
        <v>0.05</v>
      </c>
      <c r="F19" s="32">
        <v>0.94205132524254476</v>
      </c>
      <c r="G19" s="32">
        <v>0.6</v>
      </c>
      <c r="H19" s="32">
        <v>0.35</v>
      </c>
      <c r="I19" s="32">
        <v>0.05</v>
      </c>
      <c r="J19" s="36">
        <v>15</v>
      </c>
      <c r="K19" s="36">
        <v>7.2</v>
      </c>
      <c r="L19" s="32">
        <v>0.7</v>
      </c>
      <c r="M19" s="32">
        <v>0.4</v>
      </c>
      <c r="N19" s="32">
        <v>0.65</v>
      </c>
      <c r="O19" s="32">
        <v>0.6</v>
      </c>
      <c r="P19" s="32">
        <v>0.15</v>
      </c>
      <c r="Q19" s="32">
        <v>0.3</v>
      </c>
      <c r="R19" s="32">
        <v>0.35</v>
      </c>
      <c r="S19" s="32">
        <v>0.2</v>
      </c>
      <c r="T19" s="32">
        <v>0.25</v>
      </c>
      <c r="U19" s="32">
        <v>0.25</v>
      </c>
      <c r="V19" s="32">
        <v>0.25</v>
      </c>
      <c r="W19" s="32">
        <v>0.2</v>
      </c>
      <c r="X19" s="32">
        <v>0.95</v>
      </c>
      <c r="Y19" s="43">
        <v>4914569.7</v>
      </c>
      <c r="Z19" s="36">
        <v>0.62542340455726231</v>
      </c>
      <c r="AA19" s="32">
        <v>0.75</v>
      </c>
      <c r="AB19" s="32">
        <v>0.35</v>
      </c>
      <c r="AC19" s="32">
        <v>0.65</v>
      </c>
      <c r="AD19" s="32">
        <v>0</v>
      </c>
      <c r="AE19" s="32">
        <v>1.2340000000000002</v>
      </c>
      <c r="AF19" s="35">
        <v>42666.5</v>
      </c>
      <c r="AG19" s="31">
        <v>31.938847222222222</v>
      </c>
      <c r="AH19" s="32">
        <v>0.95</v>
      </c>
      <c r="AI19" s="32">
        <v>0.65</v>
      </c>
      <c r="AJ19" s="32">
        <v>0.75</v>
      </c>
      <c r="AK19" s="32">
        <v>0.25</v>
      </c>
      <c r="AL19" s="32">
        <v>0.05</v>
      </c>
      <c r="AM19" s="32">
        <v>0.3</v>
      </c>
      <c r="AN19" s="34">
        <v>0.70050000000000001</v>
      </c>
      <c r="AO19" s="32">
        <v>0.1</v>
      </c>
      <c r="AP19" s="32">
        <v>0.65</v>
      </c>
      <c r="AQ19" s="32">
        <v>0.2</v>
      </c>
      <c r="AR19" s="32">
        <v>0.15</v>
      </c>
      <c r="AS19" s="32">
        <v>0</v>
      </c>
    </row>
    <row r="22" spans="2:45" x14ac:dyDescent="0.2">
      <c r="B22" s="41" t="s">
        <v>157</v>
      </c>
      <c r="D22" t="s">
        <v>0</v>
      </c>
      <c r="E22" t="s">
        <v>1</v>
      </c>
      <c r="F22" t="s">
        <v>2</v>
      </c>
      <c r="G22" t="s">
        <v>3</v>
      </c>
      <c r="H22" t="s">
        <v>135</v>
      </c>
      <c r="I22" t="s">
        <v>136</v>
      </c>
      <c r="J22" t="s">
        <v>137</v>
      </c>
      <c r="K22" t="s">
        <v>138</v>
      </c>
      <c r="L22" t="s">
        <v>4</v>
      </c>
      <c r="M22" t="s">
        <v>5</v>
      </c>
      <c r="N22" t="s">
        <v>6</v>
      </c>
      <c r="O22" t="s">
        <v>7</v>
      </c>
      <c r="P22" t="s">
        <v>8</v>
      </c>
      <c r="Q22" t="s">
        <v>9</v>
      </c>
      <c r="R22" t="s">
        <v>10</v>
      </c>
      <c r="S22" t="s">
        <v>11</v>
      </c>
      <c r="T22" t="s">
        <v>12</v>
      </c>
      <c r="U22" t="s">
        <v>13</v>
      </c>
      <c r="V22" t="s">
        <v>14</v>
      </c>
      <c r="W22" t="s">
        <v>139</v>
      </c>
      <c r="X22" t="s">
        <v>15</v>
      </c>
      <c r="Y22" t="s">
        <v>16</v>
      </c>
      <c r="Z22" t="s">
        <v>17</v>
      </c>
      <c r="AA22" t="s">
        <v>18</v>
      </c>
      <c r="AB22" t="s">
        <v>19</v>
      </c>
      <c r="AC22" t="s">
        <v>20</v>
      </c>
      <c r="AD22" t="s">
        <v>140</v>
      </c>
      <c r="AE22" t="s">
        <v>141</v>
      </c>
      <c r="AF22" t="s">
        <v>21</v>
      </c>
      <c r="AG22" t="s">
        <v>22</v>
      </c>
      <c r="AH22" t="s">
        <v>23</v>
      </c>
      <c r="AI22" t="s">
        <v>24</v>
      </c>
      <c r="AJ22" t="s">
        <v>25</v>
      </c>
      <c r="AK22" t="s">
        <v>26</v>
      </c>
      <c r="AL22" t="s">
        <v>27</v>
      </c>
      <c r="AM22" t="s">
        <v>28</v>
      </c>
      <c r="AN22" t="s">
        <v>142</v>
      </c>
      <c r="AO22" t="s">
        <v>143</v>
      </c>
      <c r="AP22" t="s">
        <v>30</v>
      </c>
      <c r="AQ22" t="s">
        <v>31</v>
      </c>
      <c r="AR22" t="s">
        <v>32</v>
      </c>
      <c r="AS22" t="s">
        <v>33</v>
      </c>
    </row>
    <row r="23" spans="2:45" x14ac:dyDescent="0.2">
      <c r="C23">
        <v>1</v>
      </c>
      <c r="D23" s="44">
        <v>0.1</v>
      </c>
      <c r="E23" s="44">
        <v>0.1</v>
      </c>
      <c r="F23" s="44">
        <v>0.95959792098722541</v>
      </c>
      <c r="G23" s="44">
        <v>0.05</v>
      </c>
      <c r="H23" s="44">
        <v>0.95</v>
      </c>
      <c r="I23" s="44">
        <v>0</v>
      </c>
      <c r="J23" s="45">
        <v>11.9</v>
      </c>
      <c r="K23" s="45">
        <v>6.25</v>
      </c>
      <c r="L23" s="44">
        <v>0.95</v>
      </c>
      <c r="M23" s="44">
        <v>0.75</v>
      </c>
      <c r="N23" s="51">
        <v>0.8</v>
      </c>
      <c r="O23" s="44">
        <v>0.8</v>
      </c>
      <c r="P23" s="44">
        <v>0.15</v>
      </c>
      <c r="Q23" s="51">
        <v>0.65</v>
      </c>
      <c r="R23" s="44">
        <v>0.2</v>
      </c>
      <c r="S23" s="44">
        <v>0.15</v>
      </c>
      <c r="T23" s="44">
        <v>0.15</v>
      </c>
      <c r="U23" s="44">
        <v>0.4</v>
      </c>
      <c r="V23" s="44">
        <v>0</v>
      </c>
      <c r="W23" s="44">
        <v>0.05</v>
      </c>
      <c r="X23" s="44">
        <v>0.75</v>
      </c>
      <c r="Y23" s="46">
        <v>28607954.373305272</v>
      </c>
      <c r="Z23" s="45">
        <v>0.56185407600170667</v>
      </c>
      <c r="AA23" s="44">
        <v>0.8</v>
      </c>
      <c r="AB23" s="44">
        <v>0.45</v>
      </c>
      <c r="AC23" s="44">
        <v>0.5</v>
      </c>
      <c r="AD23" s="44">
        <v>0</v>
      </c>
      <c r="AE23" s="51">
        <v>3.8886443156320118</v>
      </c>
      <c r="AF23" s="47">
        <v>42413.85</v>
      </c>
      <c r="AG23" s="29">
        <v>41.615062500000001</v>
      </c>
      <c r="AH23" s="44">
        <v>0.8</v>
      </c>
      <c r="AI23" s="44">
        <v>0.7</v>
      </c>
      <c r="AJ23" s="44">
        <v>0.4</v>
      </c>
      <c r="AK23" s="44">
        <v>0.2</v>
      </c>
      <c r="AL23" s="44">
        <v>0.05</v>
      </c>
      <c r="AM23" s="44">
        <v>0.2</v>
      </c>
      <c r="AN23" s="48">
        <v>5.3</v>
      </c>
      <c r="AO23" s="44">
        <v>0.1</v>
      </c>
      <c r="AP23" s="51">
        <v>0.75</v>
      </c>
      <c r="AQ23" s="44">
        <v>0</v>
      </c>
      <c r="AR23" s="44">
        <v>0.2</v>
      </c>
      <c r="AS23" s="44">
        <v>0.05</v>
      </c>
    </row>
    <row r="24" spans="2:45" x14ac:dyDescent="0.2">
      <c r="C24">
        <v>2</v>
      </c>
      <c r="D24" s="44">
        <v>0.14583333333333334</v>
      </c>
      <c r="E24" s="44">
        <v>4.1666666666666664E-2</v>
      </c>
      <c r="F24" s="44">
        <v>0.9340804039397822</v>
      </c>
      <c r="G24" s="44">
        <v>0.95833333333333337</v>
      </c>
      <c r="H24" s="44">
        <v>4.1666666666666664E-2</v>
      </c>
      <c r="I24" s="44">
        <v>0</v>
      </c>
      <c r="J24" s="45">
        <v>16</v>
      </c>
      <c r="K24" s="45">
        <v>9.1875</v>
      </c>
      <c r="L24" s="44">
        <v>0.72916666666666663</v>
      </c>
      <c r="M24" s="44">
        <v>0.20833333333333334</v>
      </c>
      <c r="N24" s="51">
        <v>0.97916666666666663</v>
      </c>
      <c r="O24" s="44">
        <v>0.70833333333333337</v>
      </c>
      <c r="P24" s="44">
        <v>2.0833333333333332E-2</v>
      </c>
      <c r="Q24" s="44">
        <v>0.22916666666666666</v>
      </c>
      <c r="R24" s="44">
        <v>0.20833333333333334</v>
      </c>
      <c r="S24" s="44">
        <v>4.1666666666666664E-2</v>
      </c>
      <c r="T24" s="44">
        <v>6.25E-2</v>
      </c>
      <c r="U24" s="44">
        <v>8.3333333333333329E-2</v>
      </c>
      <c r="V24" s="44">
        <v>0.16666666666666666</v>
      </c>
      <c r="W24" s="44">
        <v>0.125</v>
      </c>
      <c r="X24" s="44">
        <v>0.91666666666666663</v>
      </c>
      <c r="Y24" s="46">
        <v>13394071.649468584</v>
      </c>
      <c r="Z24" s="45">
        <v>0.62256573395644876</v>
      </c>
      <c r="AA24" s="44">
        <v>0.85416666666666663</v>
      </c>
      <c r="AB24" s="44">
        <v>0.47916666666666669</v>
      </c>
      <c r="AC24" s="44">
        <v>0.47916666666666669</v>
      </c>
      <c r="AD24" s="44">
        <v>2.0833333333333332E-2</v>
      </c>
      <c r="AE24" s="44">
        <v>1.1822027799028147</v>
      </c>
      <c r="AF24" s="47">
        <v>42703.208333333336</v>
      </c>
      <c r="AG24" s="29">
        <v>15.900554113425926</v>
      </c>
      <c r="AH24" s="44">
        <v>0.95833333333333337</v>
      </c>
      <c r="AI24" s="44">
        <v>0.4375</v>
      </c>
      <c r="AJ24" s="44">
        <v>0.70833333333333337</v>
      </c>
      <c r="AK24" s="44">
        <v>0.1875</v>
      </c>
      <c r="AL24" s="44">
        <v>6.25E-2</v>
      </c>
      <c r="AM24" s="44">
        <v>0.29166666666666669</v>
      </c>
      <c r="AN24" s="48">
        <v>15.791666666666666</v>
      </c>
      <c r="AO24" s="51">
        <v>0.22916666666666666</v>
      </c>
      <c r="AP24" s="51">
        <v>0.91666666666666663</v>
      </c>
      <c r="AQ24" s="44">
        <v>6.25E-2</v>
      </c>
      <c r="AR24" s="44">
        <v>0</v>
      </c>
      <c r="AS24" s="44">
        <v>2.0833333333333332E-2</v>
      </c>
    </row>
    <row r="25" spans="2:45" x14ac:dyDescent="0.2">
      <c r="C25">
        <v>3</v>
      </c>
      <c r="D25" s="44">
        <v>5.5555555555555552E-2</v>
      </c>
      <c r="E25" s="44">
        <v>0</v>
      </c>
      <c r="F25" s="44">
        <v>0.99741931145982476</v>
      </c>
      <c r="G25" s="44">
        <v>0.27777777777777779</v>
      </c>
      <c r="H25" s="44">
        <v>0.44444444444444442</v>
      </c>
      <c r="I25" s="44">
        <v>0.27777777777777779</v>
      </c>
      <c r="J25" s="45">
        <v>9.8333333333333339</v>
      </c>
      <c r="K25" s="45">
        <v>5.166666666666667</v>
      </c>
      <c r="L25" s="44">
        <v>0.94444444444444442</v>
      </c>
      <c r="M25" s="44">
        <v>0.61111111111111116</v>
      </c>
      <c r="N25" s="44">
        <v>0</v>
      </c>
      <c r="O25" s="44">
        <v>0.66666666666666663</v>
      </c>
      <c r="P25" s="51">
        <v>1</v>
      </c>
      <c r="Q25" s="51">
        <v>0.61111111111111116</v>
      </c>
      <c r="R25" s="44">
        <v>0.1111111111111111</v>
      </c>
      <c r="S25" s="44">
        <v>5.5555555555555552E-2</v>
      </c>
      <c r="T25" s="44">
        <v>0.1111111111111111</v>
      </c>
      <c r="U25" s="44">
        <v>0.1111111111111111</v>
      </c>
      <c r="V25" s="44">
        <v>0</v>
      </c>
      <c r="W25" s="44">
        <v>0</v>
      </c>
      <c r="X25" s="44">
        <v>0.66666666666666663</v>
      </c>
      <c r="Y25" s="46">
        <v>16508303.39888889</v>
      </c>
      <c r="Z25" s="45">
        <v>0.61011312123836081</v>
      </c>
      <c r="AA25" s="44">
        <v>0.44444444444444442</v>
      </c>
      <c r="AB25" s="44">
        <v>0.1111111111111111</v>
      </c>
      <c r="AC25" s="44">
        <v>0.83333333333333337</v>
      </c>
      <c r="AD25" s="44">
        <v>0</v>
      </c>
      <c r="AE25" s="44">
        <v>1.3338888888888887</v>
      </c>
      <c r="AF25" s="47">
        <v>42614.888888888891</v>
      </c>
      <c r="AG25" s="29">
        <v>30.777777777777779</v>
      </c>
      <c r="AH25" s="44">
        <v>0.88888888888888884</v>
      </c>
      <c r="AI25" s="44">
        <v>0.83333333333333337</v>
      </c>
      <c r="AJ25" s="44">
        <v>0.61111111111111116</v>
      </c>
      <c r="AK25" s="44">
        <v>0.3888888888888889</v>
      </c>
      <c r="AL25" s="44">
        <v>0</v>
      </c>
      <c r="AM25" s="44">
        <v>0.33333333333333331</v>
      </c>
      <c r="AN25" s="48">
        <v>94.778888888888886</v>
      </c>
      <c r="AO25" s="44">
        <v>0</v>
      </c>
      <c r="AP25" s="44">
        <v>0</v>
      </c>
      <c r="AQ25" s="44">
        <v>0</v>
      </c>
      <c r="AR25" s="51">
        <v>1</v>
      </c>
      <c r="AS25" s="44">
        <v>0</v>
      </c>
    </row>
    <row r="26" spans="2:45" x14ac:dyDescent="0.2">
      <c r="C26">
        <v>4</v>
      </c>
      <c r="D26" s="44">
        <v>0.18181818181818182</v>
      </c>
      <c r="E26" s="44">
        <v>0</v>
      </c>
      <c r="F26" s="44">
        <v>0.9542090909090909</v>
      </c>
      <c r="G26" s="44">
        <v>1</v>
      </c>
      <c r="H26" s="44">
        <v>0</v>
      </c>
      <c r="I26" s="44">
        <v>0</v>
      </c>
      <c r="J26" s="45">
        <v>8.454545454545455</v>
      </c>
      <c r="K26" s="45">
        <v>5.9090909090909092</v>
      </c>
      <c r="L26" s="44">
        <v>0.81818181818181823</v>
      </c>
      <c r="M26" s="44">
        <v>0.27272727272727271</v>
      </c>
      <c r="N26" s="44">
        <v>9.0909090909090912E-2</v>
      </c>
      <c r="O26" s="51">
        <v>9.0909090909090912E-2</v>
      </c>
      <c r="P26" s="44">
        <v>9.0909090909090912E-2</v>
      </c>
      <c r="Q26" s="44">
        <v>0</v>
      </c>
      <c r="R26" s="51">
        <v>0.72727272727272729</v>
      </c>
      <c r="S26" s="44">
        <v>0.36363636363636365</v>
      </c>
      <c r="T26" s="44">
        <v>0.45454545454545453</v>
      </c>
      <c r="U26" s="44">
        <v>0.27272727272727271</v>
      </c>
      <c r="V26" s="51">
        <v>1</v>
      </c>
      <c r="W26" s="44">
        <v>0.27272727272727271</v>
      </c>
      <c r="X26" s="51">
        <v>1</v>
      </c>
      <c r="Y26" s="46">
        <v>9281622.2727272734</v>
      </c>
      <c r="Z26" s="53">
        <v>0.81454545454545446</v>
      </c>
      <c r="AA26" s="44">
        <v>0.63636363636363635</v>
      </c>
      <c r="AB26" s="44">
        <v>0</v>
      </c>
      <c r="AC26" s="51">
        <v>1</v>
      </c>
      <c r="AD26" s="44">
        <v>0</v>
      </c>
      <c r="AE26" s="44">
        <v>1.2081818181818182</v>
      </c>
      <c r="AF26" s="47">
        <v>42607.818181818184</v>
      </c>
      <c r="AG26" s="29">
        <v>37.773090909090911</v>
      </c>
      <c r="AH26" s="44">
        <v>1</v>
      </c>
      <c r="AI26" s="44">
        <v>0.72727272727272729</v>
      </c>
      <c r="AJ26" s="44">
        <v>0.72727272727272729</v>
      </c>
      <c r="AK26" s="44">
        <v>0.45454545454545453</v>
      </c>
      <c r="AL26" s="44">
        <v>0</v>
      </c>
      <c r="AM26" s="44">
        <v>0.54545454545454541</v>
      </c>
      <c r="AN26" s="48">
        <v>1.4281818181818182</v>
      </c>
      <c r="AO26" s="44">
        <v>9.0909090909090912E-2</v>
      </c>
      <c r="AP26" s="44">
        <v>0</v>
      </c>
      <c r="AQ26" s="51">
        <v>1</v>
      </c>
      <c r="AR26" s="44">
        <v>0</v>
      </c>
      <c r="AS26" s="44">
        <v>0</v>
      </c>
    </row>
    <row r="29" spans="2:45" x14ac:dyDescent="0.2">
      <c r="B29" s="41" t="s">
        <v>159</v>
      </c>
      <c r="D29" t="s">
        <v>0</v>
      </c>
      <c r="E29" t="s">
        <v>1</v>
      </c>
      <c r="F29" t="s">
        <v>2</v>
      </c>
      <c r="G29" t="s">
        <v>3</v>
      </c>
      <c r="H29" t="s">
        <v>135</v>
      </c>
      <c r="I29" t="s">
        <v>136</v>
      </c>
      <c r="J29" t="s">
        <v>137</v>
      </c>
      <c r="K29" t="s">
        <v>138</v>
      </c>
      <c r="L29" t="s">
        <v>4</v>
      </c>
      <c r="M29" t="s">
        <v>5</v>
      </c>
      <c r="N29" t="s">
        <v>6</v>
      </c>
      <c r="O29" t="s">
        <v>7</v>
      </c>
      <c r="P29" t="s">
        <v>8</v>
      </c>
      <c r="Q29" t="s">
        <v>9</v>
      </c>
      <c r="R29" t="s">
        <v>10</v>
      </c>
      <c r="S29" t="s">
        <v>11</v>
      </c>
      <c r="T29" t="s">
        <v>12</v>
      </c>
      <c r="U29" t="s">
        <v>13</v>
      </c>
      <c r="V29" t="s">
        <v>14</v>
      </c>
      <c r="W29" t="s">
        <v>139</v>
      </c>
      <c r="X29" t="s">
        <v>15</v>
      </c>
      <c r="Y29" t="s">
        <v>16</v>
      </c>
      <c r="Z29" t="s">
        <v>17</v>
      </c>
      <c r="AA29" t="s">
        <v>18</v>
      </c>
      <c r="AB29" t="s">
        <v>19</v>
      </c>
      <c r="AC29" t="s">
        <v>20</v>
      </c>
      <c r="AD29" t="s">
        <v>140</v>
      </c>
      <c r="AE29" t="s">
        <v>141</v>
      </c>
      <c r="AF29" t="s">
        <v>21</v>
      </c>
      <c r="AG29" t="s">
        <v>22</v>
      </c>
      <c r="AH29" t="s">
        <v>23</v>
      </c>
      <c r="AI29" t="s">
        <v>24</v>
      </c>
      <c r="AJ29" t="s">
        <v>25</v>
      </c>
      <c r="AK29" t="s">
        <v>26</v>
      </c>
      <c r="AL29" t="s">
        <v>27</v>
      </c>
      <c r="AM29" t="s">
        <v>28</v>
      </c>
      <c r="AN29" t="s">
        <v>142</v>
      </c>
      <c r="AO29" t="s">
        <v>143</v>
      </c>
      <c r="AP29" t="s">
        <v>30</v>
      </c>
      <c r="AQ29" t="s">
        <v>31</v>
      </c>
      <c r="AR29" t="s">
        <v>32</v>
      </c>
      <c r="AS29" t="s">
        <v>33</v>
      </c>
    </row>
    <row r="30" spans="2:45" x14ac:dyDescent="0.2">
      <c r="C30">
        <v>1</v>
      </c>
      <c r="D30" s="44">
        <v>0.15217391304347827</v>
      </c>
      <c r="E30" s="44">
        <v>2.1739130434782608E-2</v>
      </c>
      <c r="F30" s="44">
        <v>0.96431224283076755</v>
      </c>
      <c r="G30" s="44">
        <v>0.67391304347826086</v>
      </c>
      <c r="H30" s="44">
        <v>0.30434782608695654</v>
      </c>
      <c r="I30" s="44">
        <v>2.1739130434782608E-2</v>
      </c>
      <c r="J30" s="45">
        <v>15.913043478260869</v>
      </c>
      <c r="K30" s="45">
        <v>8.5</v>
      </c>
      <c r="L30" s="44">
        <v>0.82608695652173914</v>
      </c>
      <c r="M30" s="44">
        <v>0.30434782608695654</v>
      </c>
      <c r="N30" s="44">
        <v>0.73913043478260865</v>
      </c>
      <c r="O30" s="44">
        <v>0.67391304347826086</v>
      </c>
      <c r="P30" s="44">
        <v>0.17391304347826086</v>
      </c>
      <c r="Q30" s="44">
        <v>0.30434782608695654</v>
      </c>
      <c r="R30" s="44">
        <v>0.19565217391304349</v>
      </c>
      <c r="S30" s="44">
        <v>8.6956521739130432E-2</v>
      </c>
      <c r="T30" s="44">
        <v>0.13043478260869565</v>
      </c>
      <c r="U30" s="44">
        <v>0.17391304347826086</v>
      </c>
      <c r="V30" s="44">
        <v>0.19565217391304349</v>
      </c>
      <c r="W30" s="44">
        <v>8.6956521739130432E-2</v>
      </c>
      <c r="X30" s="44">
        <v>0.84782608695652173</v>
      </c>
      <c r="Y30" s="54">
        <v>32282842.873478264</v>
      </c>
      <c r="Z30" s="45">
        <v>0.63633114079365083</v>
      </c>
      <c r="AA30" s="44">
        <v>0.73913043478260865</v>
      </c>
      <c r="AB30" s="44">
        <v>0.43478260869565216</v>
      </c>
      <c r="AC30" s="44">
        <v>0.5</v>
      </c>
      <c r="AD30" s="44">
        <v>2.1739130434782608E-2</v>
      </c>
      <c r="AE30" s="51">
        <v>2.3296042479032466</v>
      </c>
      <c r="AF30" s="47">
        <v>42669.17391304348</v>
      </c>
      <c r="AG30" s="29">
        <v>20.570562504830917</v>
      </c>
      <c r="AH30" s="44">
        <v>0.91304347826086951</v>
      </c>
      <c r="AI30" s="44">
        <v>0.5</v>
      </c>
      <c r="AJ30" s="44">
        <v>0.76086956521739135</v>
      </c>
      <c r="AK30" s="44">
        <v>0.19565217391304349</v>
      </c>
      <c r="AL30" s="44">
        <v>6.5217391304347824E-2</v>
      </c>
      <c r="AM30" s="44">
        <v>0.2608695652173913</v>
      </c>
      <c r="AN30" s="48">
        <v>4.8197826086956521</v>
      </c>
      <c r="AO30" s="44">
        <v>0.2391304347826087</v>
      </c>
      <c r="AP30" s="44">
        <v>0.67391304347826086</v>
      </c>
      <c r="AQ30" s="44">
        <v>0.13043478260869565</v>
      </c>
      <c r="AR30" s="44">
        <v>0.15217391304347827</v>
      </c>
      <c r="AS30" s="44">
        <v>4.3478260869565216E-2</v>
      </c>
    </row>
    <row r="31" spans="2:45" x14ac:dyDescent="0.2">
      <c r="C31">
        <v>2</v>
      </c>
      <c r="D31" s="44">
        <v>6.4516129032258063E-2</v>
      </c>
      <c r="E31" s="44">
        <v>6.4516129032258063E-2</v>
      </c>
      <c r="F31" s="44">
        <v>0.94446050774402268</v>
      </c>
      <c r="G31" s="44">
        <v>0.64516129032258063</v>
      </c>
      <c r="H31" s="44">
        <v>0.25806451612903225</v>
      </c>
      <c r="I31" s="51">
        <v>9.6774193548387094E-2</v>
      </c>
      <c r="J31" s="45">
        <v>7.870967741935484</v>
      </c>
      <c r="K31" s="45">
        <v>6.096774193548387</v>
      </c>
      <c r="L31" s="44">
        <v>0.90322580645161288</v>
      </c>
      <c r="M31" s="44">
        <v>0.54838709677419351</v>
      </c>
      <c r="N31" s="44">
        <v>0.54838709677419351</v>
      </c>
      <c r="O31" s="44">
        <v>0.64516129032258063</v>
      </c>
      <c r="P31" s="44">
        <v>0.38709677419354838</v>
      </c>
      <c r="Q31" s="44">
        <v>0.4838709677419355</v>
      </c>
      <c r="R31" s="44">
        <v>0.25806451612903225</v>
      </c>
      <c r="S31" s="44">
        <v>6.4516129032258063E-2</v>
      </c>
      <c r="T31" s="44">
        <v>6.4516129032258063E-2</v>
      </c>
      <c r="U31" s="44">
        <v>0.12903225806451613</v>
      </c>
      <c r="V31" s="44">
        <v>0.16129032258064516</v>
      </c>
      <c r="W31" s="44">
        <v>6.4516129032258063E-2</v>
      </c>
      <c r="X31" s="44">
        <v>0.77419354838709675</v>
      </c>
      <c r="Y31" s="46">
        <v>1000634.4077612081</v>
      </c>
      <c r="Z31" s="45">
        <v>0.62201846337358002</v>
      </c>
      <c r="AA31" s="44">
        <v>0.74193548387096775</v>
      </c>
      <c r="AB31" s="44">
        <v>0.22580645161290322</v>
      </c>
      <c r="AC31" s="44">
        <v>0.74193548387096775</v>
      </c>
      <c r="AD31" s="44">
        <v>0</v>
      </c>
      <c r="AE31" s="44">
        <v>1.2895749788524526</v>
      </c>
      <c r="AF31" s="47">
        <v>42505.580645161288</v>
      </c>
      <c r="AG31" s="29">
        <v>31.613194444444442</v>
      </c>
      <c r="AH31" s="44">
        <v>0.90322580645161288</v>
      </c>
      <c r="AI31" s="44">
        <v>0.70967741935483875</v>
      </c>
      <c r="AJ31" s="44">
        <v>0.35483870967741937</v>
      </c>
      <c r="AK31" s="44">
        <v>0.35483870967741937</v>
      </c>
      <c r="AL31" s="44">
        <v>0</v>
      </c>
      <c r="AM31" s="44">
        <v>0.38709677419354838</v>
      </c>
      <c r="AN31" s="56">
        <v>75.806774193548392</v>
      </c>
      <c r="AO31" s="44">
        <v>3.2258064516129031E-2</v>
      </c>
      <c r="AP31" s="44">
        <v>0.4838709677419355</v>
      </c>
      <c r="AQ31" s="44">
        <v>0.12903225806451613</v>
      </c>
      <c r="AR31" s="44">
        <v>0.38709677419354838</v>
      </c>
      <c r="AS31" s="44">
        <v>0</v>
      </c>
    </row>
    <row r="32" spans="2:45" x14ac:dyDescent="0.2">
      <c r="C32">
        <v>3</v>
      </c>
      <c r="D32" s="44">
        <v>0.15</v>
      </c>
      <c r="E32" s="44">
        <v>0.05</v>
      </c>
      <c r="F32" s="44">
        <v>0.94205132524254476</v>
      </c>
      <c r="G32" s="44">
        <v>0.6</v>
      </c>
      <c r="H32" s="44">
        <v>0.35</v>
      </c>
      <c r="I32" s="44">
        <v>0.05</v>
      </c>
      <c r="J32" s="45">
        <v>15</v>
      </c>
      <c r="K32" s="45">
        <v>7.2</v>
      </c>
      <c r="L32" s="44">
        <v>0.7</v>
      </c>
      <c r="M32" s="44">
        <v>0.4</v>
      </c>
      <c r="N32" s="44">
        <v>0.65</v>
      </c>
      <c r="O32" s="44">
        <v>0.6</v>
      </c>
      <c r="P32" s="44">
        <v>0.15</v>
      </c>
      <c r="Q32" s="44">
        <v>0.3</v>
      </c>
      <c r="R32" s="44">
        <v>0.35</v>
      </c>
      <c r="S32" s="44">
        <v>0.2</v>
      </c>
      <c r="T32" s="44">
        <v>0.25</v>
      </c>
      <c r="U32" s="44">
        <v>0.25</v>
      </c>
      <c r="V32" s="44">
        <v>0.25</v>
      </c>
      <c r="W32" s="44">
        <v>0.2</v>
      </c>
      <c r="X32" s="51">
        <v>0.95</v>
      </c>
      <c r="Y32" s="46">
        <v>4914569.7</v>
      </c>
      <c r="Z32" s="45">
        <v>0.62542340455726231</v>
      </c>
      <c r="AA32" s="44">
        <v>0.75</v>
      </c>
      <c r="AB32" s="44">
        <v>0.35</v>
      </c>
      <c r="AC32" s="44">
        <v>0.65</v>
      </c>
      <c r="AD32" s="44">
        <v>0</v>
      </c>
      <c r="AE32" s="44">
        <v>1.2340000000000002</v>
      </c>
      <c r="AF32" s="47">
        <v>42666.5</v>
      </c>
      <c r="AG32" s="29">
        <v>31.938847222222222</v>
      </c>
      <c r="AH32" s="44">
        <v>0.95</v>
      </c>
      <c r="AI32" s="44">
        <v>0.65</v>
      </c>
      <c r="AJ32" s="44">
        <v>0.75</v>
      </c>
      <c r="AK32" s="44">
        <v>0.25</v>
      </c>
      <c r="AL32" s="44">
        <v>0.05</v>
      </c>
      <c r="AM32" s="44">
        <v>0.3</v>
      </c>
      <c r="AN32" s="48">
        <v>0.70050000000000001</v>
      </c>
      <c r="AO32" s="44">
        <v>0.1</v>
      </c>
      <c r="AP32" s="44">
        <v>0.65</v>
      </c>
      <c r="AQ32" s="44">
        <v>0.2</v>
      </c>
      <c r="AR32" s="44">
        <v>0.15</v>
      </c>
      <c r="AS32" s="44">
        <v>0</v>
      </c>
    </row>
    <row r="35" spans="2:46" x14ac:dyDescent="0.2">
      <c r="B35" s="41" t="s">
        <v>160</v>
      </c>
      <c r="D35" t="s">
        <v>0</v>
      </c>
      <c r="E35" t="s">
        <v>1</v>
      </c>
      <c r="F35" t="s">
        <v>2</v>
      </c>
      <c r="G35" t="s">
        <v>3</v>
      </c>
      <c r="H35" t="s">
        <v>135</v>
      </c>
      <c r="I35" t="s">
        <v>136</v>
      </c>
      <c r="J35" t="s">
        <v>137</v>
      </c>
      <c r="K35" t="s">
        <v>138</v>
      </c>
      <c r="L35" t="s">
        <v>4</v>
      </c>
      <c r="M35" t="s">
        <v>5</v>
      </c>
      <c r="N35" t="s">
        <v>6</v>
      </c>
      <c r="O35" t="s">
        <v>7</v>
      </c>
      <c r="P35" t="s">
        <v>8</v>
      </c>
      <c r="Q35" t="s">
        <v>9</v>
      </c>
      <c r="R35" t="s">
        <v>10</v>
      </c>
      <c r="S35" t="s">
        <v>11</v>
      </c>
      <c r="T35" t="s">
        <v>12</v>
      </c>
      <c r="U35" t="s">
        <v>13</v>
      </c>
      <c r="V35" t="s">
        <v>14</v>
      </c>
      <c r="W35" t="s">
        <v>139</v>
      </c>
      <c r="X35" t="s">
        <v>15</v>
      </c>
      <c r="Y35" t="s">
        <v>16</v>
      </c>
      <c r="Z35" t="s">
        <v>17</v>
      </c>
      <c r="AA35" t="s">
        <v>18</v>
      </c>
      <c r="AB35" t="s">
        <v>19</v>
      </c>
      <c r="AC35" t="s">
        <v>20</v>
      </c>
      <c r="AD35" t="s">
        <v>140</v>
      </c>
      <c r="AE35" t="s">
        <v>141</v>
      </c>
      <c r="AF35" t="s">
        <v>21</v>
      </c>
      <c r="AG35" t="s">
        <v>22</v>
      </c>
      <c r="AH35" t="s">
        <v>23</v>
      </c>
      <c r="AI35" t="s">
        <v>24</v>
      </c>
      <c r="AJ35" t="s">
        <v>25</v>
      </c>
      <c r="AK35" t="s">
        <v>26</v>
      </c>
      <c r="AL35" t="s">
        <v>27</v>
      </c>
      <c r="AM35" t="s">
        <v>28</v>
      </c>
      <c r="AN35" t="s">
        <v>142</v>
      </c>
      <c r="AO35" t="s">
        <v>143</v>
      </c>
      <c r="AP35" t="s">
        <v>30</v>
      </c>
      <c r="AQ35" t="s">
        <v>31</v>
      </c>
      <c r="AR35" t="s">
        <v>32</v>
      </c>
      <c r="AS35" t="s">
        <v>33</v>
      </c>
    </row>
    <row r="36" spans="2:46" x14ac:dyDescent="0.2">
      <c r="C36">
        <v>1</v>
      </c>
      <c r="D36" s="44">
        <v>4.6153846153846156E-2</v>
      </c>
      <c r="E36" s="44">
        <v>4.6153846153846156E-2</v>
      </c>
      <c r="F36" s="44">
        <v>0.95940699444059607</v>
      </c>
      <c r="G36" s="44">
        <v>0.56923076923076921</v>
      </c>
      <c r="H36" s="44">
        <v>0.35384615384615387</v>
      </c>
      <c r="I36" s="44">
        <v>7.6923076923076927E-2</v>
      </c>
      <c r="J36" s="45">
        <v>12</v>
      </c>
      <c r="K36" s="45">
        <v>6.4</v>
      </c>
      <c r="L36" s="44">
        <v>0.8</v>
      </c>
      <c r="M36" s="44">
        <v>0.53846153846153844</v>
      </c>
      <c r="N36" s="44">
        <v>0.55384615384615388</v>
      </c>
      <c r="O36" s="44">
        <v>0.6</v>
      </c>
      <c r="P36" s="44">
        <v>0.32307692307692309</v>
      </c>
      <c r="Q36" s="44">
        <v>0.43076923076923079</v>
      </c>
      <c r="R36" s="44">
        <v>0.24615384615384617</v>
      </c>
      <c r="S36" s="44">
        <v>9.2307692307692313E-2</v>
      </c>
      <c r="T36" s="44">
        <v>0.13846153846153847</v>
      </c>
      <c r="U36" s="44">
        <v>0.2153846153846154</v>
      </c>
      <c r="V36" s="44">
        <v>0.2</v>
      </c>
      <c r="W36" s="44">
        <v>0.1076923076923077</v>
      </c>
      <c r="X36" s="44">
        <v>0.81538461538461537</v>
      </c>
      <c r="Y36" s="46">
        <v>14454535.474163037</v>
      </c>
      <c r="Z36" s="45">
        <v>0.65496149083970756</v>
      </c>
      <c r="AA36" s="44">
        <v>0.63076923076923075</v>
      </c>
      <c r="AB36" s="44">
        <v>0.23076923076923078</v>
      </c>
      <c r="AC36" s="44">
        <v>0.72307692307692306</v>
      </c>
      <c r="AD36" s="44">
        <v>0</v>
      </c>
      <c r="AE36" s="44">
        <v>2.0715493947240966</v>
      </c>
      <c r="AF36" s="47">
        <v>42547.215384615381</v>
      </c>
      <c r="AG36" s="29">
        <v>37.5</v>
      </c>
      <c r="AH36" s="44">
        <v>0.92307692307692313</v>
      </c>
      <c r="AI36" s="44">
        <v>0.72307692307692306</v>
      </c>
      <c r="AJ36" s="44">
        <v>0.49230769230769234</v>
      </c>
      <c r="AK36" s="44">
        <v>0.32307692307692309</v>
      </c>
      <c r="AL36" s="44">
        <v>0</v>
      </c>
      <c r="AM36" s="44">
        <v>0.38461538461538464</v>
      </c>
      <c r="AN36" s="48">
        <v>39.692615384615394</v>
      </c>
      <c r="AO36" s="44">
        <v>0</v>
      </c>
      <c r="AP36" s="44">
        <v>0.49230769230769234</v>
      </c>
      <c r="AQ36" s="44">
        <v>0.15384615384615385</v>
      </c>
      <c r="AR36" s="44">
        <v>0.32307692307692309</v>
      </c>
      <c r="AS36" s="44">
        <v>3.0769230769230771E-2</v>
      </c>
    </row>
    <row r="37" spans="2:46" x14ac:dyDescent="0.2">
      <c r="C37">
        <v>2</v>
      </c>
      <c r="D37" s="44">
        <v>0.28125</v>
      </c>
      <c r="E37" s="44">
        <v>3.125E-2</v>
      </c>
      <c r="F37" s="44">
        <v>0.94113158676537989</v>
      </c>
      <c r="G37" s="44">
        <v>0.8125</v>
      </c>
      <c r="H37" s="44">
        <v>0.1875</v>
      </c>
      <c r="I37" s="44">
        <v>0</v>
      </c>
      <c r="J37" s="45">
        <v>15.5</v>
      </c>
      <c r="K37" s="45">
        <v>9.625</v>
      </c>
      <c r="L37" s="44">
        <v>0.875</v>
      </c>
      <c r="M37" s="44">
        <v>0.125</v>
      </c>
      <c r="N37" s="44">
        <v>0.875</v>
      </c>
      <c r="O37" s="44">
        <v>0.75</v>
      </c>
      <c r="P37" s="44">
        <v>6.25E-2</v>
      </c>
      <c r="Q37" s="44">
        <v>0.21875</v>
      </c>
      <c r="R37" s="44">
        <v>0.25</v>
      </c>
      <c r="S37" s="44">
        <v>0.125</v>
      </c>
      <c r="T37" s="44">
        <v>0.125</v>
      </c>
      <c r="U37" s="44">
        <v>9.375E-2</v>
      </c>
      <c r="V37" s="44">
        <v>0.1875</v>
      </c>
      <c r="W37" s="44">
        <v>9.375E-2</v>
      </c>
      <c r="X37" s="44">
        <v>0.90625</v>
      </c>
      <c r="Y37" s="46">
        <v>21086782.09375</v>
      </c>
      <c r="Z37" s="45">
        <v>0.57780550086416194</v>
      </c>
      <c r="AA37" s="44">
        <v>0.96875</v>
      </c>
      <c r="AB37" s="44">
        <v>0.59375</v>
      </c>
      <c r="AC37" s="44">
        <v>0.375</v>
      </c>
      <c r="AD37" s="44">
        <v>3.125E-2</v>
      </c>
      <c r="AE37" s="44">
        <v>1.1614971590909091</v>
      </c>
      <c r="AF37" s="47">
        <v>42756.75</v>
      </c>
      <c r="AG37" s="29">
        <v>3.9853702326388887</v>
      </c>
      <c r="AH37" s="44">
        <v>0.90625</v>
      </c>
      <c r="AI37" s="44">
        <v>0.34375</v>
      </c>
      <c r="AJ37" s="44">
        <v>0.90625</v>
      </c>
      <c r="AK37" s="44">
        <v>0.125</v>
      </c>
      <c r="AL37" s="44">
        <v>0.125</v>
      </c>
      <c r="AM37" s="44">
        <v>0.15625</v>
      </c>
      <c r="AN37" s="48">
        <v>0.1784375</v>
      </c>
      <c r="AO37" s="44">
        <v>0.4375</v>
      </c>
      <c r="AP37" s="44">
        <v>0.84375</v>
      </c>
      <c r="AQ37" s="44">
        <v>0.125</v>
      </c>
      <c r="AR37" s="44">
        <v>3.125E-2</v>
      </c>
      <c r="AS37" s="44">
        <v>0</v>
      </c>
    </row>
    <row r="40" spans="2:46" x14ac:dyDescent="0.2">
      <c r="B40" s="41" t="s">
        <v>163</v>
      </c>
      <c r="D40" t="s">
        <v>0</v>
      </c>
      <c r="E40" t="s">
        <v>1</v>
      </c>
      <c r="F40" t="s">
        <v>2</v>
      </c>
      <c r="G40" t="s">
        <v>3</v>
      </c>
      <c r="H40" t="s">
        <v>135</v>
      </c>
      <c r="I40" t="s">
        <v>136</v>
      </c>
      <c r="J40" t="s">
        <v>137</v>
      </c>
      <c r="K40" t="s">
        <v>138</v>
      </c>
      <c r="L40" t="s">
        <v>4</v>
      </c>
      <c r="M40" t="s">
        <v>5</v>
      </c>
      <c r="N40" t="s">
        <v>6</v>
      </c>
      <c r="O40" t="s">
        <v>7</v>
      </c>
      <c r="P40" t="s">
        <v>8</v>
      </c>
      <c r="Q40" t="s">
        <v>9</v>
      </c>
      <c r="R40" t="s">
        <v>10</v>
      </c>
      <c r="S40" t="s">
        <v>11</v>
      </c>
      <c r="T40" t="s">
        <v>12</v>
      </c>
      <c r="U40" t="s">
        <v>13</v>
      </c>
      <c r="V40" t="s">
        <v>14</v>
      </c>
      <c r="W40" t="s">
        <v>139</v>
      </c>
      <c r="X40" t="s">
        <v>15</v>
      </c>
      <c r="Y40" t="s">
        <v>16</v>
      </c>
      <c r="Z40" t="s">
        <v>17</v>
      </c>
      <c r="AA40" t="s">
        <v>18</v>
      </c>
      <c r="AB40" t="s">
        <v>19</v>
      </c>
      <c r="AC40" t="s">
        <v>20</v>
      </c>
      <c r="AD40" t="s">
        <v>140</v>
      </c>
      <c r="AE40" t="s">
        <v>141</v>
      </c>
      <c r="AF40" t="s">
        <v>21</v>
      </c>
      <c r="AG40" t="s">
        <v>22</v>
      </c>
      <c r="AH40" t="s">
        <v>23</v>
      </c>
      <c r="AI40" t="s">
        <v>24</v>
      </c>
      <c r="AJ40" t="s">
        <v>25</v>
      </c>
      <c r="AK40" t="s">
        <v>26</v>
      </c>
      <c r="AL40" t="s">
        <v>27</v>
      </c>
      <c r="AM40" t="s">
        <v>28</v>
      </c>
      <c r="AN40" t="s">
        <v>142</v>
      </c>
      <c r="AO40" t="s">
        <v>143</v>
      </c>
      <c r="AP40" t="s">
        <v>30</v>
      </c>
      <c r="AQ40" t="s">
        <v>31</v>
      </c>
      <c r="AR40" t="s">
        <v>32</v>
      </c>
      <c r="AS40" t="s">
        <v>33</v>
      </c>
    </row>
    <row r="41" spans="2:46" x14ac:dyDescent="0.2">
      <c r="C41">
        <v>1</v>
      </c>
      <c r="D41" s="44">
        <v>6.1538461538461542E-2</v>
      </c>
      <c r="E41" s="44">
        <v>4.6153846153846156E-2</v>
      </c>
      <c r="F41" s="44">
        <v>0.95211930213290374</v>
      </c>
      <c r="G41" s="44">
        <v>0.56923076923076921</v>
      </c>
      <c r="H41" s="44">
        <v>0.35384615384615387</v>
      </c>
      <c r="I41" s="44">
        <v>7.6923076923076927E-2</v>
      </c>
      <c r="J41" s="45">
        <v>12.184615384615384</v>
      </c>
      <c r="K41" s="45">
        <v>6.4461538461538463</v>
      </c>
      <c r="L41" s="44">
        <v>0.8</v>
      </c>
      <c r="M41" s="44">
        <v>0.55384615384615388</v>
      </c>
      <c r="N41" s="44">
        <v>0.53846153846153844</v>
      </c>
      <c r="O41" s="44">
        <v>0.6</v>
      </c>
      <c r="P41" s="44">
        <v>0.32307692307692309</v>
      </c>
      <c r="Q41" s="44">
        <v>0.43076923076923079</v>
      </c>
      <c r="R41" s="44">
        <v>0.26153846153846155</v>
      </c>
      <c r="S41" s="44">
        <v>0.1076923076923077</v>
      </c>
      <c r="T41" s="44">
        <v>0.15384615384615385</v>
      </c>
      <c r="U41" s="44">
        <v>0.2153846153846154</v>
      </c>
      <c r="V41" s="44">
        <v>0.2153846153846154</v>
      </c>
      <c r="W41" s="44">
        <v>0.1076923076923077</v>
      </c>
      <c r="X41" s="44">
        <v>0.81538461538461537</v>
      </c>
      <c r="Y41" s="46">
        <v>14205150.858778421</v>
      </c>
      <c r="Z41" s="45">
        <v>0.64634610622432309</v>
      </c>
      <c r="AA41" s="44">
        <v>0.63076923076923075</v>
      </c>
      <c r="AB41" s="44">
        <v>0.2153846153846154</v>
      </c>
      <c r="AC41" s="44">
        <v>0.7384615384615385</v>
      </c>
      <c r="AD41" s="44">
        <v>0</v>
      </c>
      <c r="AE41" s="44">
        <v>2.0729340101087117</v>
      </c>
      <c r="AF41" s="47">
        <v>42544.907692307694</v>
      </c>
      <c r="AG41" s="29">
        <v>38.753846153846155</v>
      </c>
      <c r="AH41" s="44">
        <v>0.92307692307692313</v>
      </c>
      <c r="AI41" s="44">
        <v>0.7384615384615385</v>
      </c>
      <c r="AJ41" s="44">
        <v>0.47692307692307695</v>
      </c>
      <c r="AK41" s="44">
        <v>0.32307692307692309</v>
      </c>
      <c r="AL41" s="44">
        <v>0</v>
      </c>
      <c r="AM41" s="44">
        <v>0.38461538461538464</v>
      </c>
      <c r="AN41" s="48">
        <v>39.692615384615394</v>
      </c>
      <c r="AO41" s="44">
        <v>0</v>
      </c>
      <c r="AP41" s="44">
        <v>0.47692307692307695</v>
      </c>
      <c r="AQ41" s="44">
        <v>0.16923076923076924</v>
      </c>
      <c r="AR41" s="44">
        <v>0.32307692307692309</v>
      </c>
      <c r="AS41" s="44">
        <v>3.0769230769230771E-2</v>
      </c>
    </row>
    <row r="42" spans="2:46" x14ac:dyDescent="0.2">
      <c r="C42">
        <v>2</v>
      </c>
      <c r="D42" s="44">
        <v>0.25</v>
      </c>
      <c r="E42" s="44">
        <v>3.125E-2</v>
      </c>
      <c r="F42" s="44">
        <v>0.95593471176537992</v>
      </c>
      <c r="G42" s="44">
        <v>0.8125</v>
      </c>
      <c r="H42" s="44">
        <v>0.1875</v>
      </c>
      <c r="I42" s="44">
        <v>0</v>
      </c>
      <c r="J42" s="45">
        <v>15.125</v>
      </c>
      <c r="K42" s="45">
        <v>9.53125</v>
      </c>
      <c r="L42" s="44">
        <v>0.875</v>
      </c>
      <c r="M42" s="44">
        <v>9.375E-2</v>
      </c>
      <c r="N42" s="44">
        <v>0.90625</v>
      </c>
      <c r="O42" s="44">
        <v>0.75</v>
      </c>
      <c r="P42" s="44">
        <v>6.25E-2</v>
      </c>
      <c r="Q42" s="44">
        <v>0.21875</v>
      </c>
      <c r="R42" s="44">
        <v>0.21875</v>
      </c>
      <c r="S42" s="44">
        <v>9.375E-2</v>
      </c>
      <c r="T42" s="44">
        <v>9.375E-2</v>
      </c>
      <c r="U42" s="44">
        <v>9.375E-2</v>
      </c>
      <c r="V42" s="44">
        <v>0.15625</v>
      </c>
      <c r="W42" s="44">
        <v>9.375E-2</v>
      </c>
      <c r="X42" s="44">
        <v>0.90625</v>
      </c>
      <c r="Y42" s="46">
        <v>21593344.59375</v>
      </c>
      <c r="Z42" s="45">
        <v>0.59530550086416201</v>
      </c>
      <c r="AA42" s="44">
        <v>0.96875</v>
      </c>
      <c r="AB42" s="44">
        <v>0.625</v>
      </c>
      <c r="AC42" s="44">
        <v>0.34375</v>
      </c>
      <c r="AD42" s="44">
        <v>3.125E-2</v>
      </c>
      <c r="AE42" s="44">
        <v>1.158684659090909</v>
      </c>
      <c r="AF42" s="47">
        <v>42761.4375</v>
      </c>
      <c r="AG42" s="29">
        <v>1.4384952326388887</v>
      </c>
      <c r="AH42" s="44">
        <v>0.90625</v>
      </c>
      <c r="AI42" s="44">
        <v>0.3125</v>
      </c>
      <c r="AJ42" s="44">
        <v>0.9375</v>
      </c>
      <c r="AK42" s="44">
        <v>0.125</v>
      </c>
      <c r="AL42" s="44">
        <v>0.125</v>
      </c>
      <c r="AM42" s="44">
        <v>0.15625</v>
      </c>
      <c r="AN42" s="48">
        <v>0.1784375</v>
      </c>
      <c r="AO42" s="44">
        <v>0.4375</v>
      </c>
      <c r="AP42" s="44">
        <v>0.875</v>
      </c>
      <c r="AQ42" s="44">
        <v>9.375E-2</v>
      </c>
      <c r="AR42" s="44">
        <v>3.125E-2</v>
      </c>
      <c r="AS42" s="44">
        <v>0</v>
      </c>
    </row>
    <row r="45" spans="2:46" x14ac:dyDescent="0.2">
      <c r="B45" s="39" t="s">
        <v>166</v>
      </c>
      <c r="D45" t="s">
        <v>0</v>
      </c>
      <c r="E45" t="s">
        <v>1</v>
      </c>
      <c r="F45" t="s">
        <v>2</v>
      </c>
      <c r="G45" s="62" t="s">
        <v>3</v>
      </c>
      <c r="H45" s="62" t="s">
        <v>135</v>
      </c>
      <c r="I45" s="62" t="s">
        <v>136</v>
      </c>
      <c r="J45" t="s">
        <v>137</v>
      </c>
      <c r="K45" t="s">
        <v>138</v>
      </c>
      <c r="L45" s="62" t="s">
        <v>4</v>
      </c>
      <c r="M45" s="62" t="s">
        <v>5</v>
      </c>
      <c r="N45" s="62" t="s">
        <v>6</v>
      </c>
      <c r="O45" s="62" t="s">
        <v>7</v>
      </c>
      <c r="P45" s="62" t="s">
        <v>8</v>
      </c>
      <c r="Q45" t="s">
        <v>9</v>
      </c>
      <c r="R45" s="62" t="s">
        <v>10</v>
      </c>
      <c r="S45" s="62" t="s">
        <v>11</v>
      </c>
      <c r="T45" s="62" t="s">
        <v>12</v>
      </c>
      <c r="U45" s="62" t="s">
        <v>13</v>
      </c>
      <c r="V45" s="62" t="s">
        <v>14</v>
      </c>
      <c r="W45" s="62" t="s">
        <v>139</v>
      </c>
      <c r="X45" s="62" t="s">
        <v>15</v>
      </c>
      <c r="Y45" t="s">
        <v>16</v>
      </c>
      <c r="Z45" s="62" t="s">
        <v>17</v>
      </c>
      <c r="AA45" s="62" t="s">
        <v>18</v>
      </c>
      <c r="AB45" s="62" t="s">
        <v>19</v>
      </c>
      <c r="AC45" s="62" t="s">
        <v>20</v>
      </c>
      <c r="AD45" s="62" t="s">
        <v>140</v>
      </c>
      <c r="AE45" t="s">
        <v>141</v>
      </c>
      <c r="AF45" t="s">
        <v>21</v>
      </c>
      <c r="AG45" t="s">
        <v>22</v>
      </c>
      <c r="AH45" s="62" t="s">
        <v>23</v>
      </c>
      <c r="AI45" t="s">
        <v>24</v>
      </c>
      <c r="AJ45" t="s">
        <v>25</v>
      </c>
      <c r="AK45" t="s">
        <v>26</v>
      </c>
      <c r="AL45" t="s">
        <v>27</v>
      </c>
      <c r="AM45" t="s">
        <v>28</v>
      </c>
      <c r="AN45" t="s">
        <v>142</v>
      </c>
      <c r="AO45" s="62" t="s">
        <v>143</v>
      </c>
      <c r="AP45" s="62" t="s">
        <v>30</v>
      </c>
      <c r="AQ45" s="62" t="s">
        <v>31</v>
      </c>
      <c r="AR45" s="62" t="s">
        <v>32</v>
      </c>
      <c r="AS45" s="62" t="s">
        <v>33</v>
      </c>
      <c r="AT45" s="62" t="s">
        <v>164</v>
      </c>
    </row>
    <row r="46" spans="2:46" x14ac:dyDescent="0.2">
      <c r="B46" s="4"/>
      <c r="C46">
        <v>1</v>
      </c>
      <c r="D46" s="44">
        <v>0.125</v>
      </c>
      <c r="E46" s="44">
        <v>0.125</v>
      </c>
      <c r="F46" s="44">
        <v>0.94949740123403192</v>
      </c>
      <c r="G46" s="44">
        <v>0</v>
      </c>
      <c r="H46" s="51">
        <v>1</v>
      </c>
      <c r="I46" s="44">
        <v>0</v>
      </c>
      <c r="J46" s="45">
        <v>14.125</v>
      </c>
      <c r="K46" s="45">
        <v>7.9375</v>
      </c>
      <c r="L46" s="44">
        <v>0.9375</v>
      </c>
      <c r="M46" s="44">
        <v>0.6875</v>
      </c>
      <c r="N46" s="51">
        <v>1</v>
      </c>
      <c r="O46" s="51">
        <v>0.9375</v>
      </c>
      <c r="P46" s="44">
        <v>0</v>
      </c>
      <c r="Q46" s="44">
        <v>0.5625</v>
      </c>
      <c r="R46" s="44">
        <v>0.375</v>
      </c>
      <c r="S46" s="44">
        <v>0.1875</v>
      </c>
      <c r="T46" s="44">
        <v>0.1875</v>
      </c>
      <c r="U46" s="51">
        <v>0.5625</v>
      </c>
      <c r="V46" s="44">
        <v>0</v>
      </c>
      <c r="W46" s="44">
        <v>0.125</v>
      </c>
      <c r="X46" s="44">
        <v>0.875</v>
      </c>
      <c r="Y46" s="46">
        <v>15810438.9375</v>
      </c>
      <c r="Z46" s="45">
        <v>0.57942028374999988</v>
      </c>
      <c r="AA46" s="44">
        <v>0.75</v>
      </c>
      <c r="AB46" s="44">
        <v>0.3125</v>
      </c>
      <c r="AC46" s="44">
        <v>0.6875</v>
      </c>
      <c r="AD46" s="44">
        <v>0</v>
      </c>
      <c r="AE46" s="51">
        <v>4.6608053945400147</v>
      </c>
      <c r="AF46" s="47">
        <v>42470.6875</v>
      </c>
      <c r="AG46" s="29">
        <v>24.079374999999999</v>
      </c>
      <c r="AH46" s="44">
        <v>0.8125</v>
      </c>
      <c r="AI46" s="44">
        <v>0.75</v>
      </c>
      <c r="AJ46" s="44">
        <v>0.375</v>
      </c>
      <c r="AK46" s="44">
        <v>0.375</v>
      </c>
      <c r="AL46" s="44">
        <v>0</v>
      </c>
      <c r="AM46" s="44">
        <v>0.3125</v>
      </c>
      <c r="AN46" s="48">
        <v>0.375</v>
      </c>
      <c r="AO46" s="44">
        <v>6.25E-2</v>
      </c>
      <c r="AP46" s="51">
        <v>1</v>
      </c>
      <c r="AQ46" s="44">
        <v>0</v>
      </c>
      <c r="AR46" s="44">
        <v>0</v>
      </c>
      <c r="AS46" s="44">
        <v>0</v>
      </c>
      <c r="AT46" s="44">
        <v>0.3125</v>
      </c>
    </row>
    <row r="47" spans="2:46" x14ac:dyDescent="0.2">
      <c r="B47" s="4"/>
      <c r="C47">
        <v>2</v>
      </c>
      <c r="D47" s="44">
        <v>0.21428571428571427</v>
      </c>
      <c r="E47" s="44">
        <v>7.1428571428571425E-2</v>
      </c>
      <c r="F47" s="44">
        <v>0.90963571428571421</v>
      </c>
      <c r="G47" s="51">
        <v>1</v>
      </c>
      <c r="H47" s="44">
        <v>0</v>
      </c>
      <c r="I47" s="44">
        <v>0</v>
      </c>
      <c r="J47" s="45">
        <v>9.9285714285714288</v>
      </c>
      <c r="K47" s="45">
        <v>8.8571428571428577</v>
      </c>
      <c r="L47" s="44">
        <v>0.6428571428571429</v>
      </c>
      <c r="M47" s="44">
        <v>0.21428571428571427</v>
      </c>
      <c r="N47" s="44">
        <v>0.2857142857142857</v>
      </c>
      <c r="O47" s="44">
        <v>0.21428571428571427</v>
      </c>
      <c r="P47" s="44">
        <v>7.1428571428571425E-2</v>
      </c>
      <c r="Q47" s="44">
        <v>7.1428571428571425E-2</v>
      </c>
      <c r="R47" s="51">
        <v>0.7142857142857143</v>
      </c>
      <c r="S47" s="44">
        <v>0.35714285714285715</v>
      </c>
      <c r="T47" s="44">
        <v>0.35714285714285715</v>
      </c>
      <c r="U47" s="44">
        <v>0.14285714285714285</v>
      </c>
      <c r="V47" s="51">
        <v>1</v>
      </c>
      <c r="W47" s="44">
        <v>0.35714285714285715</v>
      </c>
      <c r="X47" s="51">
        <v>1</v>
      </c>
      <c r="Y47" s="46">
        <v>11863913.142857144</v>
      </c>
      <c r="Z47" s="45">
        <v>0.74166428571428555</v>
      </c>
      <c r="AA47" s="44">
        <v>0.6428571428571429</v>
      </c>
      <c r="AB47" s="44">
        <v>0.21428571428571427</v>
      </c>
      <c r="AC47" s="44">
        <v>0.7857142857142857</v>
      </c>
      <c r="AD47" s="44">
        <v>0</v>
      </c>
      <c r="AE47" s="44">
        <v>1.1685714285714286</v>
      </c>
      <c r="AF47" s="47">
        <v>42667.714285714283</v>
      </c>
      <c r="AG47" s="29">
        <v>32.823142857142855</v>
      </c>
      <c r="AH47" s="51">
        <v>1</v>
      </c>
      <c r="AI47" s="44">
        <v>0.6428571428571429</v>
      </c>
      <c r="AJ47" s="51">
        <v>0.7142857142857143</v>
      </c>
      <c r="AK47" s="44">
        <v>0.5</v>
      </c>
      <c r="AL47" s="44">
        <v>0</v>
      </c>
      <c r="AM47" s="44">
        <v>0.42857142857142855</v>
      </c>
      <c r="AN47" s="48">
        <v>1.1221428571428571</v>
      </c>
      <c r="AO47" s="44">
        <v>0.14285714285714285</v>
      </c>
      <c r="AP47" s="44">
        <v>0</v>
      </c>
      <c r="AQ47" s="51">
        <v>0.9285714285714286</v>
      </c>
      <c r="AR47" s="44">
        <v>0</v>
      </c>
      <c r="AS47" s="44">
        <v>7.1428571428571425E-2</v>
      </c>
      <c r="AT47" s="44">
        <v>0.42857142857142855</v>
      </c>
    </row>
    <row r="48" spans="2:46" x14ac:dyDescent="0.2">
      <c r="B48" s="4"/>
      <c r="C48">
        <v>3</v>
      </c>
      <c r="D48" s="44">
        <v>0.13043478260869565</v>
      </c>
      <c r="E48" s="44">
        <v>2.1739130434782608E-2</v>
      </c>
      <c r="F48" s="44">
        <v>0.94776650845890331</v>
      </c>
      <c r="G48" s="51">
        <v>0.95652173913043481</v>
      </c>
      <c r="H48" s="44">
        <v>4.3478260869565216E-2</v>
      </c>
      <c r="I48" s="44">
        <v>0</v>
      </c>
      <c r="J48" s="45">
        <v>15.891304347826088</v>
      </c>
      <c r="K48" s="45">
        <v>8.3695652173913047</v>
      </c>
      <c r="L48" s="44">
        <v>0.78260869565217395</v>
      </c>
      <c r="M48" s="44">
        <v>0.2391304347826087</v>
      </c>
      <c r="N48" s="51">
        <v>0.93478260869565222</v>
      </c>
      <c r="O48" s="44">
        <v>0.69565217391304346</v>
      </c>
      <c r="P48" s="44">
        <v>4.3478260869565216E-2</v>
      </c>
      <c r="Q48" s="44">
        <v>0.2608695652173913</v>
      </c>
      <c r="R48" s="44">
        <v>0.15217391304347827</v>
      </c>
      <c r="S48" s="44">
        <v>2.1739130434782608E-2</v>
      </c>
      <c r="T48" s="44">
        <v>8.6956521739130432E-2</v>
      </c>
      <c r="U48" s="44">
        <v>6.5217391304347824E-2</v>
      </c>
      <c r="V48" s="44">
        <v>0.10869565217391304</v>
      </c>
      <c r="W48" s="44">
        <v>6.5217391304347824E-2</v>
      </c>
      <c r="X48" s="44">
        <v>0.89130434782608692</v>
      </c>
      <c r="Y48" s="46">
        <v>19715228.264662869</v>
      </c>
      <c r="Z48" s="45">
        <v>0.64345095910431371</v>
      </c>
      <c r="AA48" s="44">
        <v>0.84782608695652173</v>
      </c>
      <c r="AB48" s="44">
        <v>0.43478260869565216</v>
      </c>
      <c r="AC48" s="44">
        <v>0.5</v>
      </c>
      <c r="AD48" s="44">
        <v>2.1739130434782608E-2</v>
      </c>
      <c r="AE48" s="44">
        <v>1.175559422507285</v>
      </c>
      <c r="AF48" s="47">
        <v>42694.478260869568</v>
      </c>
      <c r="AG48" s="29">
        <v>22.157344509661836</v>
      </c>
      <c r="AH48" s="44">
        <v>0.95652173913043481</v>
      </c>
      <c r="AI48" s="44">
        <v>0.41304347826086957</v>
      </c>
      <c r="AJ48" s="51">
        <v>0.73913043478260865</v>
      </c>
      <c r="AK48" s="44">
        <v>0.10869565217391304</v>
      </c>
      <c r="AL48" s="44">
        <v>8.6956521739130432E-2</v>
      </c>
      <c r="AM48" s="44">
        <v>0.28260869565217389</v>
      </c>
      <c r="AN48" s="48">
        <v>16.478260869565219</v>
      </c>
      <c r="AO48" s="51">
        <v>0.2391304347826087</v>
      </c>
      <c r="AP48" s="51">
        <v>0.93478260869565222</v>
      </c>
      <c r="AQ48" s="44">
        <v>2.1739130434782608E-2</v>
      </c>
      <c r="AR48" s="44">
        <v>2.1739130434782608E-2</v>
      </c>
      <c r="AS48" s="44">
        <v>2.1739130434782608E-2</v>
      </c>
      <c r="AT48" s="44">
        <v>0.36956521739130432</v>
      </c>
    </row>
    <row r="49" spans="2:46" x14ac:dyDescent="0.2">
      <c r="B49" s="4"/>
      <c r="C49">
        <v>4</v>
      </c>
      <c r="D49" s="44">
        <v>4.7619047619047616E-2</v>
      </c>
      <c r="E49" s="44">
        <v>0</v>
      </c>
      <c r="F49" s="44">
        <v>0.99778798125127843</v>
      </c>
      <c r="G49" s="44">
        <v>0.23809523809523808</v>
      </c>
      <c r="H49" s="44">
        <v>0.52380952380952384</v>
      </c>
      <c r="I49" s="51">
        <v>0.23809523809523808</v>
      </c>
      <c r="J49" s="45">
        <v>8.5714285714285712</v>
      </c>
      <c r="K49" s="45">
        <v>4.1904761904761907</v>
      </c>
      <c r="L49" s="44">
        <v>0.95238095238095233</v>
      </c>
      <c r="M49" s="44">
        <v>0.66666666666666663</v>
      </c>
      <c r="N49" s="44">
        <v>4.7619047619047616E-2</v>
      </c>
      <c r="O49" s="44">
        <v>0.61904761904761907</v>
      </c>
      <c r="P49" s="51">
        <v>0.95238095238095233</v>
      </c>
      <c r="Q49" s="44">
        <v>0.61904761904761907</v>
      </c>
      <c r="R49" s="44">
        <v>4.7619047619047616E-2</v>
      </c>
      <c r="S49" s="44">
        <v>4.7619047619047616E-2</v>
      </c>
      <c r="T49" s="44">
        <v>4.7619047619047616E-2</v>
      </c>
      <c r="U49" s="44">
        <v>0.14285714285714285</v>
      </c>
      <c r="V49" s="44">
        <v>0</v>
      </c>
      <c r="W49" s="44">
        <v>0</v>
      </c>
      <c r="X49" s="44">
        <v>0.61904761904761907</v>
      </c>
      <c r="Y49" s="46">
        <v>13731405.98314788</v>
      </c>
      <c r="Z49" s="45">
        <v>0.56235734635408285</v>
      </c>
      <c r="AA49" s="44">
        <v>0.5714285714285714</v>
      </c>
      <c r="AB49" s="44">
        <v>0.2857142857142857</v>
      </c>
      <c r="AC49" s="44">
        <v>0.66666666666666663</v>
      </c>
      <c r="AD49" s="44">
        <v>0</v>
      </c>
      <c r="AE49" s="44">
        <v>1.2766666666666668</v>
      </c>
      <c r="AF49" s="47">
        <v>42521.904761904763</v>
      </c>
      <c r="AG49" s="29">
        <v>33.38095238095238</v>
      </c>
      <c r="AH49" s="44">
        <v>0.8571428571428571</v>
      </c>
      <c r="AI49" s="44">
        <v>0.8571428571428571</v>
      </c>
      <c r="AJ49" s="44">
        <v>0.52380952380952384</v>
      </c>
      <c r="AK49" s="44">
        <v>0.33333333333333331</v>
      </c>
      <c r="AL49" s="44">
        <v>0</v>
      </c>
      <c r="AM49" s="44">
        <v>0.2857142857142857</v>
      </c>
      <c r="AN49" s="48">
        <v>86.000952380952384</v>
      </c>
      <c r="AO49" s="44">
        <v>0</v>
      </c>
      <c r="AP49" s="44">
        <v>0</v>
      </c>
      <c r="AQ49" s="44">
        <v>0</v>
      </c>
      <c r="AR49" s="51">
        <v>1</v>
      </c>
      <c r="AS49" s="44">
        <v>0</v>
      </c>
      <c r="AT49" s="44">
        <v>0.2857142857142857</v>
      </c>
    </row>
    <row r="50" spans="2:46" x14ac:dyDescent="0.2">
      <c r="B50" s="4"/>
    </row>
    <row r="51" spans="2:46" x14ac:dyDescent="0.2">
      <c r="B51" s="4"/>
    </row>
    <row r="52" spans="2:46" x14ac:dyDescent="0.2">
      <c r="B52" s="39" t="s">
        <v>168</v>
      </c>
      <c r="D52" t="s">
        <v>0</v>
      </c>
      <c r="E52" t="s">
        <v>1</v>
      </c>
      <c r="F52" t="s">
        <v>2</v>
      </c>
      <c r="G52" s="62" t="s">
        <v>3</v>
      </c>
      <c r="H52" s="62" t="s">
        <v>135</v>
      </c>
      <c r="I52" s="62" t="s">
        <v>136</v>
      </c>
      <c r="J52" t="s">
        <v>137</v>
      </c>
      <c r="K52" t="s">
        <v>138</v>
      </c>
      <c r="L52" s="62" t="s">
        <v>4</v>
      </c>
      <c r="M52" s="62" t="s">
        <v>5</v>
      </c>
      <c r="N52" s="62" t="s">
        <v>6</v>
      </c>
      <c r="O52" s="62" t="s">
        <v>7</v>
      </c>
      <c r="P52" s="62" t="s">
        <v>8</v>
      </c>
      <c r="Q52" s="62" t="s">
        <v>9</v>
      </c>
      <c r="R52" s="62" t="s">
        <v>10</v>
      </c>
      <c r="S52" s="62" t="s">
        <v>11</v>
      </c>
      <c r="T52" s="62" t="s">
        <v>12</v>
      </c>
      <c r="U52" s="62" t="s">
        <v>13</v>
      </c>
      <c r="V52" s="62" t="s">
        <v>14</v>
      </c>
      <c r="W52" s="62" t="s">
        <v>139</v>
      </c>
      <c r="X52" s="62" t="s">
        <v>15</v>
      </c>
      <c r="Y52" t="s">
        <v>16</v>
      </c>
      <c r="Z52" s="62" t="s">
        <v>17</v>
      </c>
      <c r="AA52" s="62" t="s">
        <v>18</v>
      </c>
      <c r="AB52" s="62" t="s">
        <v>19</v>
      </c>
      <c r="AC52" s="62" t="s">
        <v>20</v>
      </c>
      <c r="AD52" s="62" t="s">
        <v>140</v>
      </c>
      <c r="AE52" s="62" t="s">
        <v>141</v>
      </c>
      <c r="AF52" t="s">
        <v>21</v>
      </c>
      <c r="AG52" t="s">
        <v>22</v>
      </c>
      <c r="AH52" s="62" t="s">
        <v>23</v>
      </c>
      <c r="AI52" t="s">
        <v>24</v>
      </c>
      <c r="AJ52" t="s">
        <v>25</v>
      </c>
      <c r="AK52" t="s">
        <v>26</v>
      </c>
      <c r="AL52" t="s">
        <v>27</v>
      </c>
      <c r="AM52" t="s">
        <v>28</v>
      </c>
      <c r="AN52" t="s">
        <v>142</v>
      </c>
      <c r="AO52" t="s">
        <v>143</v>
      </c>
      <c r="AP52" s="62" t="s">
        <v>30</v>
      </c>
      <c r="AQ52" s="62" t="s">
        <v>31</v>
      </c>
      <c r="AR52" s="62" t="s">
        <v>32</v>
      </c>
      <c r="AS52" s="62" t="s">
        <v>33</v>
      </c>
      <c r="AT52" s="62" t="s">
        <v>164</v>
      </c>
    </row>
    <row r="53" spans="2:46" x14ac:dyDescent="0.2">
      <c r="B53" s="4"/>
      <c r="C53">
        <v>1</v>
      </c>
      <c r="D53" s="44">
        <v>7.8947368421052627E-2</v>
      </c>
      <c r="E53" s="44">
        <v>5.2631578947368418E-2</v>
      </c>
      <c r="F53" s="44">
        <v>0.95942333035611493</v>
      </c>
      <c r="G53" s="44">
        <v>0.68421052631578949</v>
      </c>
      <c r="H53" s="44">
        <v>0.31578947368421051</v>
      </c>
      <c r="I53" s="44">
        <v>0</v>
      </c>
      <c r="J53" s="45">
        <v>14.973684210526315</v>
      </c>
      <c r="K53" s="45">
        <v>6.8947368421052628</v>
      </c>
      <c r="L53" s="44">
        <v>0.76315789473684215</v>
      </c>
      <c r="M53" s="44">
        <v>0.44736842105263158</v>
      </c>
      <c r="N53" s="51">
        <v>0.94736842105263153</v>
      </c>
      <c r="O53" s="44">
        <v>0.76315789473684215</v>
      </c>
      <c r="P53" s="44">
        <v>0</v>
      </c>
      <c r="Q53" s="44">
        <v>0.39473684210526316</v>
      </c>
      <c r="R53" s="44">
        <v>0.18421052631578946</v>
      </c>
      <c r="S53" s="44">
        <v>5.2631578947368418E-2</v>
      </c>
      <c r="T53" s="44">
        <v>0.10526315789473684</v>
      </c>
      <c r="U53" s="44">
        <v>0.18421052631578946</v>
      </c>
      <c r="V53" s="44">
        <v>7.8947368421052627E-2</v>
      </c>
      <c r="W53" s="44">
        <v>0.18421052631578946</v>
      </c>
      <c r="X53" s="51">
        <v>0.92105263157894735</v>
      </c>
      <c r="Y53" s="54">
        <v>7979584.1888024211</v>
      </c>
      <c r="Z53" s="45">
        <v>0.64743338575785347</v>
      </c>
      <c r="AA53" s="44">
        <v>0.84210526315789469</v>
      </c>
      <c r="AB53" s="44">
        <v>0.10526315789473684</v>
      </c>
      <c r="AC53" s="51">
        <v>0.86842105263157898</v>
      </c>
      <c r="AD53" s="44">
        <v>0</v>
      </c>
      <c r="AE53" s="44">
        <v>1.3420689407361934</v>
      </c>
      <c r="AF53" s="47">
        <v>42614</v>
      </c>
      <c r="AG53" s="59">
        <v>24.218292397660822</v>
      </c>
      <c r="AH53" s="44">
        <v>0.97368421052631582</v>
      </c>
      <c r="AI53" s="44">
        <v>0.63157894736842102</v>
      </c>
      <c r="AJ53" s="44">
        <v>0.5</v>
      </c>
      <c r="AK53" s="44">
        <v>0.23684210526315788</v>
      </c>
      <c r="AL53" s="44">
        <v>7.8947368421052627E-2</v>
      </c>
      <c r="AM53" s="44">
        <v>0.34210526315789475</v>
      </c>
      <c r="AN53" s="48">
        <v>20.255526315789474</v>
      </c>
      <c r="AO53" s="44">
        <v>0.13157894736842105</v>
      </c>
      <c r="AP53" s="51">
        <v>0.94736842105263153</v>
      </c>
      <c r="AQ53" s="44">
        <v>5.2631578947368418E-2</v>
      </c>
      <c r="AR53" s="44">
        <v>0</v>
      </c>
      <c r="AS53" s="44">
        <v>0</v>
      </c>
      <c r="AT53" s="44">
        <v>0.42105263157894735</v>
      </c>
    </row>
    <row r="54" spans="2:46" x14ac:dyDescent="0.2">
      <c r="B54" s="4"/>
      <c r="C54">
        <v>2</v>
      </c>
      <c r="D54" s="44">
        <v>0.2608695652173913</v>
      </c>
      <c r="E54" s="44">
        <v>4.3478260869565216E-2</v>
      </c>
      <c r="F54" s="44">
        <v>0.92613614153572588</v>
      </c>
      <c r="G54" s="44">
        <v>0.82608695652173914</v>
      </c>
      <c r="H54" s="44">
        <v>0.17391304347826086</v>
      </c>
      <c r="I54" s="44">
        <v>0</v>
      </c>
      <c r="J54" s="45">
        <v>17.260869565217391</v>
      </c>
      <c r="K54" s="45">
        <v>10.391304347826088</v>
      </c>
      <c r="L54" s="44">
        <v>0.86956521739130432</v>
      </c>
      <c r="M54" s="44">
        <v>0.13043478260869565</v>
      </c>
      <c r="N54" s="51">
        <v>1</v>
      </c>
      <c r="O54" s="44">
        <v>0.73913043478260865</v>
      </c>
      <c r="P54" s="44">
        <v>4.3478260869565216E-2</v>
      </c>
      <c r="Q54" s="44">
        <v>0.17391304347826086</v>
      </c>
      <c r="R54" s="44">
        <v>0.21739130434782608</v>
      </c>
      <c r="S54" s="44">
        <v>8.6956521739130432E-2</v>
      </c>
      <c r="T54" s="44">
        <v>8.6956521739130432E-2</v>
      </c>
      <c r="U54" s="44">
        <v>0.13043478260869565</v>
      </c>
      <c r="V54" s="44">
        <v>0.13043478260869565</v>
      </c>
      <c r="W54" s="44">
        <v>0</v>
      </c>
      <c r="X54" s="51">
        <v>0.86956521739130432</v>
      </c>
      <c r="Y54" s="46">
        <v>25010582.107221976</v>
      </c>
      <c r="Z54" s="45">
        <v>0.57170730831066296</v>
      </c>
      <c r="AA54" s="44">
        <v>0.91304347826086951</v>
      </c>
      <c r="AB54" s="51">
        <v>0.95652173913043481</v>
      </c>
      <c r="AC54" s="44">
        <v>0</v>
      </c>
      <c r="AD54" s="44">
        <v>4.3478260869565216E-2</v>
      </c>
      <c r="AE54" s="44">
        <v>1</v>
      </c>
      <c r="AF54" s="47">
        <v>42721.565217391304</v>
      </c>
      <c r="AG54" s="57">
        <v>6.0094233188405797</v>
      </c>
      <c r="AH54" s="44">
        <v>0.86956521739130432</v>
      </c>
      <c r="AI54" s="44">
        <v>0.30434782608695654</v>
      </c>
      <c r="AJ54" s="51">
        <v>0.86956521739130432</v>
      </c>
      <c r="AK54" s="44">
        <v>0.13043478260869565</v>
      </c>
      <c r="AL54" s="44">
        <v>4.3478260869565216E-2</v>
      </c>
      <c r="AM54" s="44">
        <v>0.21739130434782608</v>
      </c>
      <c r="AN54" s="48">
        <v>0</v>
      </c>
      <c r="AO54" s="51">
        <v>0.34782608695652173</v>
      </c>
      <c r="AP54" s="51">
        <v>0.95652173913043481</v>
      </c>
      <c r="AQ54" s="44">
        <v>0</v>
      </c>
      <c r="AR54" s="44">
        <v>4.3478260869565216E-2</v>
      </c>
      <c r="AS54" s="44">
        <v>0</v>
      </c>
      <c r="AT54" s="44">
        <v>0.2608695652173913</v>
      </c>
    </row>
    <row r="55" spans="2:46" x14ac:dyDescent="0.2">
      <c r="B55" s="4"/>
      <c r="C55">
        <v>3</v>
      </c>
      <c r="D55" s="44">
        <v>0.15384615384615385</v>
      </c>
      <c r="E55" s="44">
        <v>7.6923076923076927E-2</v>
      </c>
      <c r="F55" s="44">
        <v>0.90499230769230776</v>
      </c>
      <c r="G55" s="51">
        <v>1</v>
      </c>
      <c r="H55" s="51">
        <v>0</v>
      </c>
      <c r="I55" s="44">
        <v>0</v>
      </c>
      <c r="J55" s="45">
        <v>9.7692307692307701</v>
      </c>
      <c r="K55" s="45">
        <v>8</v>
      </c>
      <c r="L55" s="44">
        <v>0.69230769230769229</v>
      </c>
      <c r="M55" s="44">
        <v>0.23076923076923078</v>
      </c>
      <c r="N55" s="44">
        <v>0.30769230769230771</v>
      </c>
      <c r="O55" s="51">
        <v>0.23076923076923078</v>
      </c>
      <c r="P55" s="44">
        <v>7.6923076923076927E-2</v>
      </c>
      <c r="Q55" s="44">
        <v>7.6923076923076927E-2</v>
      </c>
      <c r="R55" s="44">
        <v>0.76923076923076927</v>
      </c>
      <c r="S55" s="51">
        <v>0.38461538461538464</v>
      </c>
      <c r="T55" s="51">
        <v>0.38461538461538464</v>
      </c>
      <c r="U55" s="44">
        <v>0.23076923076923078</v>
      </c>
      <c r="V55" s="51">
        <v>1</v>
      </c>
      <c r="W55" s="44">
        <v>0.23076923076923078</v>
      </c>
      <c r="X55" s="51">
        <v>1</v>
      </c>
      <c r="Y55" s="46">
        <v>10184214.153846154</v>
      </c>
      <c r="Z55" s="45">
        <v>0.72179230769230773</v>
      </c>
      <c r="AA55" s="44">
        <v>0.53846153846153844</v>
      </c>
      <c r="AB55" s="44">
        <v>0.23076923076923078</v>
      </c>
      <c r="AC55" s="44">
        <v>0.76923076923076927</v>
      </c>
      <c r="AD55" s="44">
        <v>0</v>
      </c>
      <c r="AE55" s="44">
        <v>1.1392307692307693</v>
      </c>
      <c r="AF55" s="47">
        <v>42601.692307692305</v>
      </c>
      <c r="AG55" s="29">
        <v>33.578461538461539</v>
      </c>
      <c r="AH55" s="51">
        <v>1</v>
      </c>
      <c r="AI55" s="44">
        <v>0.61538461538461542</v>
      </c>
      <c r="AJ55" s="44">
        <v>0.69230769230769229</v>
      </c>
      <c r="AK55" s="44">
        <v>0.38461538461538464</v>
      </c>
      <c r="AL55" s="44">
        <v>0</v>
      </c>
      <c r="AM55" s="44">
        <v>0.46153846153846156</v>
      </c>
      <c r="AN55" s="48">
        <v>0.76923076923076927</v>
      </c>
      <c r="AO55" s="44">
        <v>7.6923076923076927E-2</v>
      </c>
      <c r="AP55" s="44">
        <v>0</v>
      </c>
      <c r="AQ55" s="51">
        <v>0.92307692307692313</v>
      </c>
      <c r="AR55" s="44">
        <v>0</v>
      </c>
      <c r="AS55" s="44">
        <v>7.6923076923076927E-2</v>
      </c>
      <c r="AT55" s="44">
        <v>0.46153846153846156</v>
      </c>
    </row>
    <row r="56" spans="2:46" x14ac:dyDescent="0.2">
      <c r="B56" s="4"/>
      <c r="C56">
        <v>4</v>
      </c>
      <c r="D56" s="44">
        <v>4.3478260869565216E-2</v>
      </c>
      <c r="E56" s="44">
        <v>0</v>
      </c>
      <c r="F56" s="44">
        <v>0.99798033070768899</v>
      </c>
      <c r="G56" s="44">
        <v>0.21739130434782608</v>
      </c>
      <c r="H56" s="44">
        <v>0.56521739130434778</v>
      </c>
      <c r="I56" s="51">
        <v>0.21739130434782608</v>
      </c>
      <c r="J56" s="45">
        <v>7.9565217391304346</v>
      </c>
      <c r="K56" s="45">
        <v>5.1739130434782608</v>
      </c>
      <c r="L56" s="51">
        <v>0.95652173913043481</v>
      </c>
      <c r="M56" s="44">
        <v>0.69565217391304346</v>
      </c>
      <c r="N56" s="44">
        <v>4.3478260869565216E-2</v>
      </c>
      <c r="O56" s="44">
        <v>0.60869565217391308</v>
      </c>
      <c r="P56" s="51">
        <v>0.91304347826086951</v>
      </c>
      <c r="Q56" s="44">
        <v>0.65217391304347827</v>
      </c>
      <c r="R56" s="44">
        <v>8.6956521739130432E-2</v>
      </c>
      <c r="S56" s="44">
        <v>4.3478260869565216E-2</v>
      </c>
      <c r="T56" s="44">
        <v>8.6956521739130432E-2</v>
      </c>
      <c r="U56" s="44">
        <v>0.17391304347826086</v>
      </c>
      <c r="V56" s="44">
        <v>0</v>
      </c>
      <c r="W56" s="44">
        <v>0</v>
      </c>
      <c r="X56" s="44">
        <v>0.60869565217391308</v>
      </c>
      <c r="Y56" s="46">
        <v>26237367.877391301</v>
      </c>
      <c r="Z56" s="45">
        <v>0.60553200792567363</v>
      </c>
      <c r="AA56" s="44">
        <v>0.52173913043478259</v>
      </c>
      <c r="AB56" s="44">
        <v>0.21739130434782608</v>
      </c>
      <c r="AC56" s="44">
        <v>0.69565217391304346</v>
      </c>
      <c r="AD56" s="44">
        <v>0</v>
      </c>
      <c r="AE56" s="51">
        <v>3.609130434782609</v>
      </c>
      <c r="AF56" s="47">
        <v>42523.260869565216</v>
      </c>
      <c r="AG56" s="29">
        <v>46.521739130434781</v>
      </c>
      <c r="AH56" s="44">
        <v>0.82608695652173914</v>
      </c>
      <c r="AI56" s="44">
        <v>0.82608695652173914</v>
      </c>
      <c r="AJ56" s="44">
        <v>0.56521739130434778</v>
      </c>
      <c r="AK56" s="44">
        <v>0.34782608695652173</v>
      </c>
      <c r="AL56" s="44">
        <v>0</v>
      </c>
      <c r="AM56" s="44">
        <v>0.2608695652173913</v>
      </c>
      <c r="AN56" s="48">
        <v>78.522608695652167</v>
      </c>
      <c r="AO56" s="44">
        <v>0</v>
      </c>
      <c r="AP56" s="44">
        <v>4.3478260869565216E-2</v>
      </c>
      <c r="AQ56" s="44">
        <v>0</v>
      </c>
      <c r="AR56" s="51">
        <v>0.91304347826086951</v>
      </c>
      <c r="AS56" s="44">
        <v>4.3478260869565216E-2</v>
      </c>
      <c r="AT56" s="44">
        <v>0.2608695652173913</v>
      </c>
    </row>
    <row r="57" spans="2:46" x14ac:dyDescent="0.2">
      <c r="B57" s="4"/>
    </row>
    <row r="58" spans="2:46" x14ac:dyDescent="0.2">
      <c r="B58" s="4"/>
    </row>
    <row r="59" spans="2:46" x14ac:dyDescent="0.2">
      <c r="B59" s="39" t="s">
        <v>170</v>
      </c>
      <c r="D59" t="s">
        <v>0</v>
      </c>
      <c r="E59" t="s">
        <v>1</v>
      </c>
      <c r="F59" t="s">
        <v>2</v>
      </c>
      <c r="G59" t="s">
        <v>3</v>
      </c>
      <c r="H59" t="s">
        <v>135</v>
      </c>
      <c r="I59" t="s">
        <v>136</v>
      </c>
      <c r="J59" t="s">
        <v>137</v>
      </c>
      <c r="K59" t="s">
        <v>138</v>
      </c>
      <c r="L59" t="s">
        <v>4</v>
      </c>
      <c r="M59" t="s">
        <v>5</v>
      </c>
      <c r="N59" t="s">
        <v>6</v>
      </c>
      <c r="O59" t="s">
        <v>7</v>
      </c>
      <c r="P59" t="s">
        <v>8</v>
      </c>
      <c r="Q59" t="s">
        <v>9</v>
      </c>
      <c r="R59" t="s">
        <v>10</v>
      </c>
      <c r="S59" t="s">
        <v>11</v>
      </c>
      <c r="T59" t="s">
        <v>12</v>
      </c>
      <c r="U59" t="s">
        <v>13</v>
      </c>
      <c r="V59" t="s">
        <v>14</v>
      </c>
      <c r="W59" t="s">
        <v>139</v>
      </c>
      <c r="X59" t="s">
        <v>15</v>
      </c>
      <c r="Y59" t="s">
        <v>16</v>
      </c>
      <c r="Z59" t="s">
        <v>17</v>
      </c>
      <c r="AA59" t="s">
        <v>18</v>
      </c>
      <c r="AB59" t="s">
        <v>19</v>
      </c>
      <c r="AC59" t="s">
        <v>20</v>
      </c>
      <c r="AD59" t="s">
        <v>140</v>
      </c>
      <c r="AE59" t="s">
        <v>141</v>
      </c>
      <c r="AF59" t="s">
        <v>21</v>
      </c>
      <c r="AG59" t="s">
        <v>22</v>
      </c>
      <c r="AH59" t="s">
        <v>23</v>
      </c>
      <c r="AI59" t="s">
        <v>24</v>
      </c>
      <c r="AJ59" t="s">
        <v>25</v>
      </c>
      <c r="AK59" t="s">
        <v>26</v>
      </c>
      <c r="AL59" t="s">
        <v>27</v>
      </c>
      <c r="AM59" t="s">
        <v>28</v>
      </c>
      <c r="AN59" t="s">
        <v>142</v>
      </c>
      <c r="AO59" t="s">
        <v>143</v>
      </c>
      <c r="AP59" t="s">
        <v>30</v>
      </c>
      <c r="AQ59" t="s">
        <v>31</v>
      </c>
      <c r="AR59" t="s">
        <v>32</v>
      </c>
      <c r="AS59" t="s">
        <v>33</v>
      </c>
      <c r="AT59" t="s">
        <v>164</v>
      </c>
    </row>
    <row r="60" spans="2:46" x14ac:dyDescent="0.2">
      <c r="B60" s="4"/>
      <c r="C60">
        <v>1</v>
      </c>
      <c r="D60" s="44">
        <v>0.1111111111111111</v>
      </c>
      <c r="E60" s="44">
        <v>0</v>
      </c>
      <c r="F60" s="44">
        <v>0.95004267139479892</v>
      </c>
      <c r="G60" s="44">
        <v>0.5</v>
      </c>
      <c r="H60" s="44">
        <v>0.44444444444444442</v>
      </c>
      <c r="I60" s="44">
        <v>5.5555555555555552E-2</v>
      </c>
      <c r="J60" s="45">
        <v>6.0555555555555554</v>
      </c>
      <c r="K60" s="45">
        <v>5.2777777777777777</v>
      </c>
      <c r="L60" s="44">
        <v>0.83333333333333337</v>
      </c>
      <c r="M60" s="44">
        <v>0.72222222222222221</v>
      </c>
      <c r="N60" s="44">
        <v>0.3888888888888889</v>
      </c>
      <c r="O60" s="44">
        <v>0.44444444444444442</v>
      </c>
      <c r="P60" s="44">
        <v>0.33333333333333331</v>
      </c>
      <c r="Q60" s="44">
        <v>0.3888888888888889</v>
      </c>
      <c r="R60" s="44">
        <v>0.33333333333333331</v>
      </c>
      <c r="S60" s="44">
        <v>0.16666666666666666</v>
      </c>
      <c r="T60" s="44">
        <v>0.22222222222222221</v>
      </c>
      <c r="U60" s="44">
        <v>0.3888888888888889</v>
      </c>
      <c r="V60" s="44">
        <v>0.27777777777777779</v>
      </c>
      <c r="W60" s="44">
        <v>0.1111111111111111</v>
      </c>
      <c r="X60" s="44">
        <v>0.77777777777777779</v>
      </c>
      <c r="Y60" s="46">
        <v>20752840.5</v>
      </c>
      <c r="Z60" s="45">
        <v>0.67920514617473604</v>
      </c>
      <c r="AA60" s="44">
        <v>0.61111111111111116</v>
      </c>
      <c r="AB60" s="44">
        <v>0.1111111111111111</v>
      </c>
      <c r="AC60" s="51">
        <v>0.83333333333333337</v>
      </c>
      <c r="AD60" s="44">
        <v>0</v>
      </c>
      <c r="AE60" s="44">
        <v>4.2791047951466794</v>
      </c>
      <c r="AF60" s="47">
        <v>42447.777777777781</v>
      </c>
      <c r="AG60" s="29">
        <v>72.611111111111114</v>
      </c>
      <c r="AH60" s="44">
        <v>0.83333333333333337</v>
      </c>
      <c r="AI60" s="44">
        <v>0.88888888888888884</v>
      </c>
      <c r="AJ60" s="44">
        <v>0.3888888888888889</v>
      </c>
      <c r="AK60" s="44">
        <v>0.5</v>
      </c>
      <c r="AL60" s="44">
        <v>0</v>
      </c>
      <c r="AM60" s="44">
        <v>0.3888888888888889</v>
      </c>
      <c r="AN60" s="48">
        <v>5.556111111111111</v>
      </c>
      <c r="AO60" s="44">
        <v>0</v>
      </c>
      <c r="AP60" s="44">
        <v>0.3888888888888889</v>
      </c>
      <c r="AQ60" s="44">
        <v>0.27777777777777779</v>
      </c>
      <c r="AR60" s="44">
        <v>0.27777777777777779</v>
      </c>
      <c r="AS60" s="44">
        <v>5.5555555555555552E-2</v>
      </c>
      <c r="AT60" s="44">
        <v>0.3888888888888889</v>
      </c>
    </row>
    <row r="61" spans="2:46" x14ac:dyDescent="0.2">
      <c r="B61" s="4"/>
      <c r="C61">
        <v>2</v>
      </c>
      <c r="D61" s="44">
        <v>0.25</v>
      </c>
      <c r="E61" s="44">
        <v>3.125E-2</v>
      </c>
      <c r="F61" s="44">
        <v>0.95593471176537992</v>
      </c>
      <c r="G61" s="44">
        <v>0.8125</v>
      </c>
      <c r="H61" s="44">
        <v>0.1875</v>
      </c>
      <c r="I61" s="44">
        <v>0</v>
      </c>
      <c r="J61" s="45">
        <v>15.125</v>
      </c>
      <c r="K61" s="45">
        <v>9.53125</v>
      </c>
      <c r="L61" s="44">
        <v>0.875</v>
      </c>
      <c r="M61" s="44">
        <v>9.375E-2</v>
      </c>
      <c r="N61" s="44">
        <v>0.90625</v>
      </c>
      <c r="O61" s="44">
        <v>0.75</v>
      </c>
      <c r="P61" s="44">
        <v>6.25E-2</v>
      </c>
      <c r="Q61" s="44">
        <v>0.21875</v>
      </c>
      <c r="R61" s="44">
        <v>0.21875</v>
      </c>
      <c r="S61" s="44">
        <v>9.375E-2</v>
      </c>
      <c r="T61" s="44">
        <v>9.375E-2</v>
      </c>
      <c r="U61" s="44">
        <v>9.375E-2</v>
      </c>
      <c r="V61" s="44">
        <v>0.15625</v>
      </c>
      <c r="W61" s="44">
        <v>9.375E-2</v>
      </c>
      <c r="X61" s="51">
        <v>0.90625</v>
      </c>
      <c r="Y61" s="46">
        <v>21593344.59375</v>
      </c>
      <c r="Z61" s="45">
        <v>0.59530550086416201</v>
      </c>
      <c r="AA61" s="51">
        <v>0.96875</v>
      </c>
      <c r="AB61" s="51">
        <v>0.625</v>
      </c>
      <c r="AC61" s="44">
        <v>0.34375</v>
      </c>
      <c r="AD61" s="44">
        <v>3.125E-2</v>
      </c>
      <c r="AE61" s="44">
        <v>1.158684659090909</v>
      </c>
      <c r="AF61" s="47">
        <v>42761.4375</v>
      </c>
      <c r="AG61" s="29">
        <v>1.4384952326388887</v>
      </c>
      <c r="AH61" s="44">
        <v>0.90625</v>
      </c>
      <c r="AI61" s="44">
        <v>0.3125</v>
      </c>
      <c r="AJ61" s="51">
        <v>0.9375</v>
      </c>
      <c r="AK61" s="44">
        <v>0.125</v>
      </c>
      <c r="AL61" s="44">
        <v>0.125</v>
      </c>
      <c r="AM61" s="44">
        <v>0.15625</v>
      </c>
      <c r="AN61" s="48">
        <v>0.1784375</v>
      </c>
      <c r="AO61" s="51">
        <v>0.4375</v>
      </c>
      <c r="AP61" s="51">
        <v>0.875</v>
      </c>
      <c r="AQ61" s="44">
        <v>9.375E-2</v>
      </c>
      <c r="AR61" s="44">
        <v>3.125E-2</v>
      </c>
      <c r="AS61" s="44">
        <v>0</v>
      </c>
      <c r="AT61" s="44">
        <v>0.28125</v>
      </c>
    </row>
    <row r="62" spans="2:46" x14ac:dyDescent="0.2">
      <c r="B62" s="4"/>
      <c r="C62">
        <v>3</v>
      </c>
      <c r="D62" s="44">
        <v>5.2631578947368418E-2</v>
      </c>
      <c r="E62" s="44">
        <v>7.8947368421052627E-2</v>
      </c>
      <c r="F62" s="44">
        <v>0.94176280404032564</v>
      </c>
      <c r="G62" s="44">
        <v>0.60526315789473684</v>
      </c>
      <c r="H62" s="44">
        <v>0.34210526315789475</v>
      </c>
      <c r="I62" s="44">
        <v>5.2631578947368418E-2</v>
      </c>
      <c r="J62" s="45">
        <v>16.473684210526315</v>
      </c>
      <c r="K62" s="45">
        <v>7.5526315789473681</v>
      </c>
      <c r="L62" s="44">
        <v>0.76315789473684215</v>
      </c>
      <c r="M62" s="44">
        <v>0.5</v>
      </c>
      <c r="N62" s="44">
        <v>0.60526315789473684</v>
      </c>
      <c r="O62" s="44">
        <v>0.71052631578947367</v>
      </c>
      <c r="P62" s="44">
        <v>0.28947368421052633</v>
      </c>
      <c r="Q62" s="44">
        <v>0.44736842105263158</v>
      </c>
      <c r="R62" s="44">
        <v>0.26315789473684209</v>
      </c>
      <c r="S62" s="44">
        <v>0.10526315789473684</v>
      </c>
      <c r="T62" s="44">
        <v>0.15789473684210525</v>
      </c>
      <c r="U62" s="44">
        <v>0.15789473684210525</v>
      </c>
      <c r="V62" s="44">
        <v>0.18421052631578946</v>
      </c>
      <c r="W62" s="44">
        <v>0.10526315789473684</v>
      </c>
      <c r="X62" s="44">
        <v>0.89473684210526316</v>
      </c>
      <c r="Y62" s="46">
        <v>7553488.2536999332</v>
      </c>
      <c r="Z62" s="45">
        <v>0.59082989953396048</v>
      </c>
      <c r="AA62" s="44">
        <v>0.65789473684210531</v>
      </c>
      <c r="AB62" s="44">
        <v>0.21052631578947367</v>
      </c>
      <c r="AC62" s="51">
        <v>0.76315789473684215</v>
      </c>
      <c r="AD62" s="44">
        <v>0</v>
      </c>
      <c r="AE62" s="44">
        <v>1.2320216932743693</v>
      </c>
      <c r="AF62" s="47">
        <v>42555.57894736842</v>
      </c>
      <c r="AG62" s="29">
        <v>28.94736842105263</v>
      </c>
      <c r="AH62" s="44">
        <v>0.94736842105263153</v>
      </c>
      <c r="AI62" s="44">
        <v>0.73684210526315785</v>
      </c>
      <c r="AJ62" s="44">
        <v>0.47368421052631576</v>
      </c>
      <c r="AK62" s="44">
        <v>0.28947368421052633</v>
      </c>
      <c r="AL62" s="44">
        <v>0</v>
      </c>
      <c r="AM62" s="44">
        <v>0.36842105263157893</v>
      </c>
      <c r="AN62" s="48">
        <v>46.684473684210523</v>
      </c>
      <c r="AO62" s="44">
        <v>0</v>
      </c>
      <c r="AP62" s="44">
        <v>0.5</v>
      </c>
      <c r="AQ62" s="44">
        <v>0.15789473684210525</v>
      </c>
      <c r="AR62" s="44">
        <v>0.31578947368421051</v>
      </c>
      <c r="AS62" s="44">
        <v>2.6315789473684209E-2</v>
      </c>
      <c r="AT62" s="44">
        <v>0.36842105263157893</v>
      </c>
    </row>
    <row r="63" spans="2:46" x14ac:dyDescent="0.2">
      <c r="B63" s="4"/>
      <c r="C63">
        <v>4</v>
      </c>
      <c r="D63" s="44">
        <v>0</v>
      </c>
      <c r="E63" s="44">
        <v>0</v>
      </c>
      <c r="F63" s="44">
        <v>1</v>
      </c>
      <c r="G63" s="44">
        <v>0.55555555555555558</v>
      </c>
      <c r="H63" s="44">
        <v>0.22222222222222221</v>
      </c>
      <c r="I63" s="51">
        <v>0.22222222222222221</v>
      </c>
      <c r="J63" s="45">
        <v>6.333333333333333</v>
      </c>
      <c r="K63" s="45">
        <v>4.1111111111111107</v>
      </c>
      <c r="L63" s="44">
        <v>0.88888888888888884</v>
      </c>
      <c r="M63" s="44">
        <v>0.44444444444444442</v>
      </c>
      <c r="N63" s="44">
        <v>0.55555555555555558</v>
      </c>
      <c r="O63" s="44">
        <v>0.44444444444444442</v>
      </c>
      <c r="P63" s="44">
        <v>0.44444444444444442</v>
      </c>
      <c r="Q63" s="44">
        <v>0.44444444444444442</v>
      </c>
      <c r="R63" s="44">
        <v>0.1111111111111111</v>
      </c>
      <c r="S63" s="44">
        <v>0</v>
      </c>
      <c r="T63" s="44">
        <v>0</v>
      </c>
      <c r="U63" s="44">
        <v>0.1111111111111111</v>
      </c>
      <c r="V63" s="44">
        <v>0.22222222222222221</v>
      </c>
      <c r="W63" s="44">
        <v>0.1111111111111111</v>
      </c>
      <c r="X63" s="44">
        <v>0.55555555555555558</v>
      </c>
      <c r="Y63" s="46">
        <v>29194569.242222223</v>
      </c>
      <c r="Z63" s="45">
        <v>0.81502978790502745</v>
      </c>
      <c r="AA63" s="44">
        <v>0.55555555555555558</v>
      </c>
      <c r="AB63" s="44">
        <v>0.44444444444444442</v>
      </c>
      <c r="AC63" s="44">
        <v>0.44444444444444442</v>
      </c>
      <c r="AD63" s="44">
        <v>0</v>
      </c>
      <c r="AE63" s="44">
        <v>1.2111111111111112</v>
      </c>
      <c r="AF63" s="47">
        <v>42694.111111111109</v>
      </c>
      <c r="AG63" s="29">
        <v>12.444444444444445</v>
      </c>
      <c r="AH63" s="44">
        <v>1</v>
      </c>
      <c r="AI63" s="44">
        <v>0.44444444444444442</v>
      </c>
      <c r="AJ63" s="44">
        <v>0.66666666666666663</v>
      </c>
      <c r="AK63" s="44">
        <v>0.1111111111111111</v>
      </c>
      <c r="AL63" s="44">
        <v>0</v>
      </c>
      <c r="AM63" s="44">
        <v>0.44444444444444442</v>
      </c>
      <c r="AN63" s="48">
        <v>78.444444444444443</v>
      </c>
      <c r="AO63" s="44">
        <v>0</v>
      </c>
      <c r="AP63" s="44">
        <v>0.55555555555555558</v>
      </c>
      <c r="AQ63" s="44">
        <v>0</v>
      </c>
      <c r="AR63" s="44">
        <v>0.44444444444444442</v>
      </c>
      <c r="AS63" s="44">
        <v>0</v>
      </c>
      <c r="AT63" s="44">
        <v>0.44444444444444442</v>
      </c>
    </row>
    <row r="64" spans="2:46" x14ac:dyDescent="0.2">
      <c r="B64" s="4"/>
    </row>
    <row r="65" spans="2:46" x14ac:dyDescent="0.2">
      <c r="B65" s="4"/>
    </row>
    <row r="66" spans="2:46" x14ac:dyDescent="0.2">
      <c r="B66" s="39" t="s">
        <v>171</v>
      </c>
      <c r="D66" t="s">
        <v>0</v>
      </c>
      <c r="E66" t="s">
        <v>1</v>
      </c>
      <c r="F66" t="s">
        <v>2</v>
      </c>
      <c r="G66" s="62" t="s">
        <v>3</v>
      </c>
      <c r="H66" s="62" t="s">
        <v>135</v>
      </c>
      <c r="I66" s="62" t="s">
        <v>136</v>
      </c>
      <c r="J66" t="s">
        <v>137</v>
      </c>
      <c r="K66" t="s">
        <v>138</v>
      </c>
      <c r="L66" s="62" t="s">
        <v>4</v>
      </c>
      <c r="M66" s="62" t="s">
        <v>5</v>
      </c>
      <c r="N66" s="62" t="s">
        <v>6</v>
      </c>
      <c r="O66" s="62" t="s">
        <v>7</v>
      </c>
      <c r="P66" s="62" t="s">
        <v>8</v>
      </c>
      <c r="Q66" s="62" t="s">
        <v>9</v>
      </c>
      <c r="R66" s="62" t="s">
        <v>10</v>
      </c>
      <c r="S66" s="62" t="s">
        <v>11</v>
      </c>
      <c r="T66" s="62" t="s">
        <v>12</v>
      </c>
      <c r="U66" s="62" t="s">
        <v>13</v>
      </c>
      <c r="V66" s="62" t="s">
        <v>14</v>
      </c>
      <c r="W66" s="62" t="s">
        <v>139</v>
      </c>
      <c r="X66" t="s">
        <v>15</v>
      </c>
      <c r="Y66" t="s">
        <v>16</v>
      </c>
      <c r="Z66" s="62" t="s">
        <v>17</v>
      </c>
      <c r="AA66" s="62" t="s">
        <v>18</v>
      </c>
      <c r="AB66" s="62" t="s">
        <v>19</v>
      </c>
      <c r="AC66" s="62" t="s">
        <v>20</v>
      </c>
      <c r="AD66" s="62" t="s">
        <v>140</v>
      </c>
      <c r="AE66" s="62" t="s">
        <v>141</v>
      </c>
      <c r="AF66" t="s">
        <v>21</v>
      </c>
      <c r="AG66" t="s">
        <v>22</v>
      </c>
      <c r="AH66" s="62" t="s">
        <v>23</v>
      </c>
      <c r="AI66" s="62" t="s">
        <v>24</v>
      </c>
      <c r="AJ66" s="62" t="s">
        <v>25</v>
      </c>
      <c r="AK66" s="62" t="s">
        <v>26</v>
      </c>
      <c r="AL66" s="62" t="s">
        <v>27</v>
      </c>
      <c r="AM66" s="62" t="s">
        <v>28</v>
      </c>
      <c r="AN66" t="s">
        <v>142</v>
      </c>
      <c r="AO66" s="62" t="s">
        <v>143</v>
      </c>
      <c r="AP66" s="62" t="s">
        <v>30</v>
      </c>
      <c r="AQ66" s="62" t="s">
        <v>31</v>
      </c>
      <c r="AR66" s="62" t="s">
        <v>32</v>
      </c>
      <c r="AS66" s="62" t="s">
        <v>33</v>
      </c>
      <c r="AT66" s="62" t="s">
        <v>164</v>
      </c>
    </row>
    <row r="67" spans="2:46" x14ac:dyDescent="0.2">
      <c r="B67" s="4"/>
      <c r="C67">
        <v>1</v>
      </c>
      <c r="D67" s="44">
        <v>7.3170731707317069E-2</v>
      </c>
      <c r="E67" s="44">
        <v>7.3170731707317069E-2</v>
      </c>
      <c r="F67" s="44">
        <v>0.94762328386923778</v>
      </c>
      <c r="G67" s="44">
        <v>0.68292682926829273</v>
      </c>
      <c r="H67" s="44">
        <v>0.31707317073170732</v>
      </c>
      <c r="I67" s="44">
        <v>0</v>
      </c>
      <c r="J67" s="45">
        <v>16.560975609756099</v>
      </c>
      <c r="K67" s="45">
        <v>7.1219512195121952</v>
      </c>
      <c r="L67" s="44">
        <v>0.75609756097560976</v>
      </c>
      <c r="M67" s="44">
        <v>0.46341463414634149</v>
      </c>
      <c r="N67" s="51">
        <v>1</v>
      </c>
      <c r="O67" s="44">
        <v>0.78048780487804881</v>
      </c>
      <c r="P67" s="44">
        <v>0</v>
      </c>
      <c r="Q67" s="44">
        <v>0.3902439024390244</v>
      </c>
      <c r="R67" s="44">
        <v>0.17073170731707318</v>
      </c>
      <c r="S67" s="44">
        <v>4.878048780487805E-2</v>
      </c>
      <c r="T67" s="44">
        <v>9.7560975609756101E-2</v>
      </c>
      <c r="U67" s="44">
        <v>0.17073170731707318</v>
      </c>
      <c r="V67" s="44">
        <v>4.878048780487805E-2</v>
      </c>
      <c r="W67" s="44">
        <v>0.12195121951219512</v>
      </c>
      <c r="X67" s="51">
        <v>0.87804878048780488</v>
      </c>
      <c r="Y67" s="46">
        <v>7582419.5164510245</v>
      </c>
      <c r="Z67" s="45">
        <v>0.64471220896715076</v>
      </c>
      <c r="AA67" s="44">
        <v>0.82926829268292679</v>
      </c>
      <c r="AB67" s="44">
        <v>0.1951219512195122</v>
      </c>
      <c r="AC67" s="44">
        <v>0.78048780487804881</v>
      </c>
      <c r="AD67" s="44">
        <v>0</v>
      </c>
      <c r="AE67" s="44">
        <v>2.6170395060481795</v>
      </c>
      <c r="AF67" s="47">
        <v>42551.585365853658</v>
      </c>
      <c r="AG67" s="29">
        <v>23.041920731707322</v>
      </c>
      <c r="AH67" s="44">
        <v>0.95121951219512191</v>
      </c>
      <c r="AI67" s="44">
        <v>0.65853658536585369</v>
      </c>
      <c r="AJ67" s="44">
        <v>0.46341463414634149</v>
      </c>
      <c r="AK67" s="44">
        <v>0.29268292682926828</v>
      </c>
      <c r="AL67" s="44">
        <v>7.3170731707317069E-2</v>
      </c>
      <c r="AM67" s="44">
        <v>0.41463414634146339</v>
      </c>
      <c r="AN67" s="48">
        <v>18.634146341463413</v>
      </c>
      <c r="AO67" s="44">
        <v>9.7560975609756101E-2</v>
      </c>
      <c r="AP67" s="51">
        <v>0.97560975609756095</v>
      </c>
      <c r="AQ67" s="44">
        <v>2.4390243902439025E-2</v>
      </c>
      <c r="AR67" s="44">
        <v>0</v>
      </c>
      <c r="AS67" s="44">
        <v>0</v>
      </c>
      <c r="AT67" s="51">
        <v>0.48780487804878048</v>
      </c>
    </row>
    <row r="68" spans="2:46" x14ac:dyDescent="0.2">
      <c r="B68" s="4"/>
      <c r="C68">
        <v>2</v>
      </c>
      <c r="D68" s="44">
        <v>0.25</v>
      </c>
      <c r="E68" s="44">
        <v>0</v>
      </c>
      <c r="F68" s="44">
        <v>0.94683315851076555</v>
      </c>
      <c r="G68" s="44">
        <v>0.8</v>
      </c>
      <c r="H68" s="44">
        <v>0.2</v>
      </c>
      <c r="I68" s="44">
        <v>0</v>
      </c>
      <c r="J68" s="45">
        <v>13.65</v>
      </c>
      <c r="K68" s="45">
        <v>10.1</v>
      </c>
      <c r="L68" s="44">
        <v>0.9</v>
      </c>
      <c r="M68" s="44">
        <v>0.1</v>
      </c>
      <c r="N68" s="51">
        <v>1</v>
      </c>
      <c r="O68" s="44">
        <v>0.8</v>
      </c>
      <c r="P68" s="44">
        <v>0.05</v>
      </c>
      <c r="Q68" s="44">
        <v>0.2</v>
      </c>
      <c r="R68" s="44">
        <v>0.2</v>
      </c>
      <c r="S68" s="44">
        <v>0.1</v>
      </c>
      <c r="T68" s="44">
        <v>0.1</v>
      </c>
      <c r="U68" s="44">
        <v>0.2</v>
      </c>
      <c r="V68" s="44">
        <v>0.15</v>
      </c>
      <c r="W68" s="44">
        <v>0</v>
      </c>
      <c r="X68" s="51">
        <v>0.9</v>
      </c>
      <c r="Y68" s="46">
        <v>26813699.423305273</v>
      </c>
      <c r="Z68" s="45">
        <v>0.57592680911452465</v>
      </c>
      <c r="AA68" s="51">
        <v>0.95</v>
      </c>
      <c r="AB68" s="51">
        <v>0.95</v>
      </c>
      <c r="AC68" s="44">
        <v>0</v>
      </c>
      <c r="AD68" s="44">
        <v>0.05</v>
      </c>
      <c r="AE68" s="44">
        <v>1</v>
      </c>
      <c r="AF68" s="47">
        <v>42800.25</v>
      </c>
      <c r="AG68" s="57">
        <v>4.5894548722222224</v>
      </c>
      <c r="AH68" s="44">
        <v>0.85</v>
      </c>
      <c r="AI68" s="44">
        <v>0.2</v>
      </c>
      <c r="AJ68" s="51">
        <v>0.95</v>
      </c>
      <c r="AK68" s="44">
        <v>0</v>
      </c>
      <c r="AL68" s="44">
        <v>0.05</v>
      </c>
      <c r="AM68" s="44">
        <v>0.05</v>
      </c>
      <c r="AN68" s="48">
        <v>0</v>
      </c>
      <c r="AO68" s="51">
        <v>0.4</v>
      </c>
      <c r="AP68" s="51">
        <v>0.95</v>
      </c>
      <c r="AQ68" s="44">
        <v>0</v>
      </c>
      <c r="AR68" s="44">
        <v>0.05</v>
      </c>
      <c r="AS68" s="44">
        <v>0</v>
      </c>
      <c r="AT68" s="44">
        <v>0.1</v>
      </c>
    </row>
    <row r="69" spans="2:46" x14ac:dyDescent="0.2">
      <c r="B69" s="4"/>
      <c r="C69">
        <v>3</v>
      </c>
      <c r="D69" s="44">
        <v>0.21428571428571427</v>
      </c>
      <c r="E69" s="44">
        <v>7.1428571428571425E-2</v>
      </c>
      <c r="F69" s="44">
        <v>0.90963571428571421</v>
      </c>
      <c r="G69" s="51">
        <v>1</v>
      </c>
      <c r="H69" s="51">
        <v>0</v>
      </c>
      <c r="I69" s="44">
        <v>0</v>
      </c>
      <c r="J69" s="45">
        <v>10.071428571428571</v>
      </c>
      <c r="K69" s="45">
        <v>8.2142857142857135</v>
      </c>
      <c r="L69" s="44">
        <v>0.7142857142857143</v>
      </c>
      <c r="M69" s="44">
        <v>0.21428571428571427</v>
      </c>
      <c r="N69" s="44">
        <v>0.21428571428571427</v>
      </c>
      <c r="O69" s="44">
        <v>0.14285714285714285</v>
      </c>
      <c r="P69" s="44">
        <v>7.1428571428571425E-2</v>
      </c>
      <c r="Q69" s="44">
        <v>7.1428571428571425E-2</v>
      </c>
      <c r="R69" s="44">
        <v>0.7857142857142857</v>
      </c>
      <c r="S69" s="51">
        <v>0.35714285714285715</v>
      </c>
      <c r="T69" s="51">
        <v>0.35714285714285715</v>
      </c>
      <c r="U69" s="44">
        <v>0.21428571428571427</v>
      </c>
      <c r="V69" s="51">
        <v>1</v>
      </c>
      <c r="W69" s="44">
        <v>0.35714285714285715</v>
      </c>
      <c r="X69" s="51">
        <v>1</v>
      </c>
      <c r="Y69" s="46">
        <v>11697084.5</v>
      </c>
      <c r="Z69" s="45">
        <v>0.72737857142857132</v>
      </c>
      <c r="AA69" s="44">
        <v>0.5714285714285714</v>
      </c>
      <c r="AB69" s="44">
        <v>0.14285714285714285</v>
      </c>
      <c r="AC69" s="44">
        <v>0.8571428571428571</v>
      </c>
      <c r="AD69" s="44">
        <v>0</v>
      </c>
      <c r="AE69" s="44">
        <v>1.179285714285714</v>
      </c>
      <c r="AF69" s="47">
        <v>42626.428571428572</v>
      </c>
      <c r="AG69" s="29">
        <v>33.823142857142855</v>
      </c>
      <c r="AH69" s="51">
        <v>1</v>
      </c>
      <c r="AI69" s="44">
        <v>0.6428571428571429</v>
      </c>
      <c r="AJ69" s="44">
        <v>0.7142857142857143</v>
      </c>
      <c r="AK69" s="44">
        <v>0.42857142857142855</v>
      </c>
      <c r="AL69" s="44">
        <v>0</v>
      </c>
      <c r="AM69" s="44">
        <v>0.42857142857142855</v>
      </c>
      <c r="AN69" s="48">
        <v>1.1221428571428571</v>
      </c>
      <c r="AO69" s="44">
        <v>0.14285714285714285</v>
      </c>
      <c r="AP69" s="44">
        <v>0</v>
      </c>
      <c r="AQ69" s="51">
        <v>0.9285714285714286</v>
      </c>
      <c r="AR69" s="44">
        <v>0</v>
      </c>
      <c r="AS69" s="44">
        <v>7.1428571428571425E-2</v>
      </c>
      <c r="AT69" s="51">
        <v>0.42857142857142855</v>
      </c>
    </row>
    <row r="70" spans="2:46" x14ac:dyDescent="0.2">
      <c r="B70" s="4"/>
      <c r="C70">
        <v>4</v>
      </c>
      <c r="D70" s="44">
        <v>4.5454545454545456E-2</v>
      </c>
      <c r="E70" s="44">
        <v>0</v>
      </c>
      <c r="F70" s="44">
        <v>0.99788852755803847</v>
      </c>
      <c r="G70" s="44">
        <v>0.22727272727272727</v>
      </c>
      <c r="H70" s="44">
        <v>0.54545454545454541</v>
      </c>
      <c r="I70" s="51">
        <v>0.22727272727272727</v>
      </c>
      <c r="J70" s="45">
        <v>8.3181818181818183</v>
      </c>
      <c r="K70" s="45">
        <v>5.2272727272727275</v>
      </c>
      <c r="L70" s="44">
        <v>0.95454545454545459</v>
      </c>
      <c r="M70" s="44">
        <v>0.68181818181818177</v>
      </c>
      <c r="N70" s="44">
        <v>0</v>
      </c>
      <c r="O70" s="44">
        <v>0.59090909090909094</v>
      </c>
      <c r="P70" s="51">
        <v>0.95454545454545459</v>
      </c>
      <c r="Q70" s="44">
        <v>0.63636363636363635</v>
      </c>
      <c r="R70" s="44">
        <v>9.0909090909090912E-2</v>
      </c>
      <c r="S70" s="44">
        <v>4.5454545454545456E-2</v>
      </c>
      <c r="T70" s="44">
        <v>9.0909090909090912E-2</v>
      </c>
      <c r="U70" s="44">
        <v>0.13636363636363635</v>
      </c>
      <c r="V70" s="44">
        <v>0</v>
      </c>
      <c r="W70" s="44">
        <v>0</v>
      </c>
      <c r="X70" s="44">
        <v>0.63636363636363635</v>
      </c>
      <c r="Y70" s="46">
        <v>27427702.780909088</v>
      </c>
      <c r="Z70" s="45">
        <v>0.58760164464956788</v>
      </c>
      <c r="AA70" s="44">
        <v>0.5</v>
      </c>
      <c r="AB70" s="44">
        <v>0.22727272727272727</v>
      </c>
      <c r="AC70" s="44">
        <v>0.68181818181818177</v>
      </c>
      <c r="AD70" s="44">
        <v>0</v>
      </c>
      <c r="AE70" s="44">
        <v>1.2731818181818182</v>
      </c>
      <c r="AF70" s="47">
        <v>42563.409090909088</v>
      </c>
      <c r="AG70" s="29">
        <v>47.954545454545453</v>
      </c>
      <c r="AH70" s="44">
        <v>0.86363636363636365</v>
      </c>
      <c r="AI70" s="44">
        <v>0.81818181818181823</v>
      </c>
      <c r="AJ70" s="44">
        <v>0.59090909090909094</v>
      </c>
      <c r="AK70" s="44">
        <v>0.31818181818181818</v>
      </c>
      <c r="AL70" s="44">
        <v>0</v>
      </c>
      <c r="AM70" s="44">
        <v>0.27272727272727271</v>
      </c>
      <c r="AN70" s="48">
        <v>82.091818181818184</v>
      </c>
      <c r="AO70" s="44">
        <v>0</v>
      </c>
      <c r="AP70" s="44">
        <v>0</v>
      </c>
      <c r="AQ70" s="44">
        <v>0</v>
      </c>
      <c r="AR70" s="51">
        <v>0.95454545454545459</v>
      </c>
      <c r="AS70" s="44">
        <v>4.5454545454545456E-2</v>
      </c>
      <c r="AT70" s="44">
        <v>0.27272727272727271</v>
      </c>
    </row>
    <row r="71" spans="2:46" x14ac:dyDescent="0.2">
      <c r="B71" s="4"/>
    </row>
    <row r="72" spans="2:46" x14ac:dyDescent="0.2">
      <c r="B72" s="4"/>
    </row>
    <row r="73" spans="2:46" x14ac:dyDescent="0.2">
      <c r="B73" s="39" t="s">
        <v>173</v>
      </c>
      <c r="D73" t="s">
        <v>0</v>
      </c>
      <c r="E73" t="s">
        <v>1</v>
      </c>
      <c r="F73" t="s">
        <v>2</v>
      </c>
      <c r="G73" t="s">
        <v>3</v>
      </c>
      <c r="H73" t="s">
        <v>135</v>
      </c>
      <c r="I73" t="s">
        <v>136</v>
      </c>
      <c r="J73" t="s">
        <v>137</v>
      </c>
      <c r="K73" t="s">
        <v>138</v>
      </c>
      <c r="L73" t="s">
        <v>4</v>
      </c>
      <c r="M73" t="s">
        <v>5</v>
      </c>
      <c r="N73" t="s">
        <v>6</v>
      </c>
      <c r="O73" t="s">
        <v>7</v>
      </c>
      <c r="P73" t="s">
        <v>8</v>
      </c>
      <c r="Q73" t="s">
        <v>9</v>
      </c>
      <c r="R73" t="s">
        <v>10</v>
      </c>
      <c r="S73" t="s">
        <v>11</v>
      </c>
      <c r="T73" t="s">
        <v>12</v>
      </c>
      <c r="U73" t="s">
        <v>13</v>
      </c>
      <c r="V73" t="s">
        <v>14</v>
      </c>
      <c r="W73" t="s">
        <v>139</v>
      </c>
      <c r="X73" t="s">
        <v>15</v>
      </c>
      <c r="Y73" t="s">
        <v>16</v>
      </c>
      <c r="Z73" t="s">
        <v>17</v>
      </c>
      <c r="AA73" t="s">
        <v>18</v>
      </c>
      <c r="AB73" t="s">
        <v>19</v>
      </c>
      <c r="AC73" t="s">
        <v>20</v>
      </c>
      <c r="AD73" t="s">
        <v>140</v>
      </c>
      <c r="AE73" t="s">
        <v>141</v>
      </c>
      <c r="AF73" t="s">
        <v>21</v>
      </c>
      <c r="AG73" t="s">
        <v>22</v>
      </c>
      <c r="AH73" t="s">
        <v>23</v>
      </c>
      <c r="AI73" t="s">
        <v>24</v>
      </c>
      <c r="AJ73" t="s">
        <v>25</v>
      </c>
      <c r="AK73" t="s">
        <v>26</v>
      </c>
      <c r="AL73" t="s">
        <v>27</v>
      </c>
      <c r="AM73" t="s">
        <v>28</v>
      </c>
      <c r="AN73" t="s">
        <v>142</v>
      </c>
      <c r="AO73" t="s">
        <v>143</v>
      </c>
      <c r="AP73" t="s">
        <v>30</v>
      </c>
      <c r="AQ73" t="s">
        <v>31</v>
      </c>
      <c r="AR73" t="s">
        <v>32</v>
      </c>
      <c r="AS73" t="s">
        <v>33</v>
      </c>
      <c r="AT73" t="s">
        <v>164</v>
      </c>
    </row>
    <row r="74" spans="2:46" x14ac:dyDescent="0.2">
      <c r="B74" s="4"/>
      <c r="C74">
        <v>1</v>
      </c>
      <c r="D74" s="44">
        <v>5.8823529411764705E-2</v>
      </c>
      <c r="E74" s="44">
        <v>5.8823529411764705E-2</v>
      </c>
      <c r="F74" s="44">
        <v>0.97633081194931914</v>
      </c>
      <c r="G74" s="44">
        <v>0.17647058823529413</v>
      </c>
      <c r="H74" s="44">
        <v>0.73529411764705888</v>
      </c>
      <c r="I74" s="44">
        <v>8.8235294117647065E-2</v>
      </c>
      <c r="J74" s="45">
        <v>8.8235294117647065</v>
      </c>
      <c r="K74" s="45">
        <v>7.1764705882352944</v>
      </c>
      <c r="L74" s="51">
        <v>0.94117647058823528</v>
      </c>
      <c r="M74" s="44">
        <v>0.61764705882352944</v>
      </c>
      <c r="N74" s="44">
        <v>0.47058823529411764</v>
      </c>
      <c r="O74" s="44">
        <v>0.79411764705882348</v>
      </c>
      <c r="P74" s="44">
        <v>0.5</v>
      </c>
      <c r="Q74" s="44">
        <v>0.55882352941176472</v>
      </c>
      <c r="R74" s="44">
        <v>0.23529411764705882</v>
      </c>
      <c r="S74" s="44">
        <v>0.11764705882352941</v>
      </c>
      <c r="T74" s="44">
        <v>0.14705882352941177</v>
      </c>
      <c r="U74" s="44">
        <v>0.3235294117647059</v>
      </c>
      <c r="V74" s="44">
        <v>0</v>
      </c>
      <c r="W74" s="44">
        <v>5.8823529411764705E-2</v>
      </c>
      <c r="X74" s="44">
        <v>0.76470588235294112</v>
      </c>
      <c r="Y74" s="46">
        <v>18598322.36665016</v>
      </c>
      <c r="Z74" s="45">
        <v>0.59565052065660673</v>
      </c>
      <c r="AA74" s="44">
        <v>0.61764705882352944</v>
      </c>
      <c r="AB74" s="44">
        <v>0.26470588235294118</v>
      </c>
      <c r="AC74" s="44">
        <v>0.67647058823529416</v>
      </c>
      <c r="AD74" s="44">
        <v>0</v>
      </c>
      <c r="AE74" s="44">
        <v>1.2953790091953012</v>
      </c>
      <c r="AF74" s="47">
        <v>42538.911764705881</v>
      </c>
      <c r="AG74" s="29">
        <v>37.332389705882349</v>
      </c>
      <c r="AH74" s="44">
        <v>0.88235294117647056</v>
      </c>
      <c r="AI74" s="44">
        <v>0.73529411764705888</v>
      </c>
      <c r="AJ74" s="44">
        <v>0.55882352941176472</v>
      </c>
      <c r="AK74" s="44">
        <v>0.35294117647058826</v>
      </c>
      <c r="AL74" s="44">
        <v>2.9411764705882353E-2</v>
      </c>
      <c r="AM74" s="44">
        <v>0.23529411764705882</v>
      </c>
      <c r="AN74" s="48">
        <v>5.8823529411764712E-4</v>
      </c>
      <c r="AO74" s="44">
        <v>5.8823529411764705E-2</v>
      </c>
      <c r="AP74" s="44">
        <v>0.44117647058823528</v>
      </c>
      <c r="AQ74" s="44">
        <v>0</v>
      </c>
      <c r="AR74" s="44">
        <v>0.52941176470588236</v>
      </c>
      <c r="AS74" s="44">
        <v>2.9411764705882353E-2</v>
      </c>
      <c r="AT74" s="44">
        <v>0.26470588235294118</v>
      </c>
    </row>
    <row r="75" spans="2:46" x14ac:dyDescent="0.2">
      <c r="B75" s="4"/>
      <c r="C75">
        <v>2</v>
      </c>
      <c r="D75" s="44">
        <v>0.23529411764705882</v>
      </c>
      <c r="E75" s="44">
        <v>5.8823529411764705E-2</v>
      </c>
      <c r="F75" s="44">
        <v>0.9226563776320299</v>
      </c>
      <c r="G75" s="44">
        <v>0.88235294117647056</v>
      </c>
      <c r="H75" s="44">
        <v>5.8823529411764705E-2</v>
      </c>
      <c r="I75" s="44">
        <v>5.8823529411764705E-2</v>
      </c>
      <c r="J75" s="45">
        <v>12.882352941176471</v>
      </c>
      <c r="K75" s="45">
        <v>7.0588235294117645</v>
      </c>
      <c r="L75" s="44">
        <v>0.70588235294117652</v>
      </c>
      <c r="M75" s="44">
        <v>0.29411764705882354</v>
      </c>
      <c r="N75" s="44">
        <v>0.29411764705882354</v>
      </c>
      <c r="O75" s="44">
        <v>0.23529411764705882</v>
      </c>
      <c r="P75" s="44">
        <v>0.11764705882352941</v>
      </c>
      <c r="Q75" s="44">
        <v>0.17647058823529413</v>
      </c>
      <c r="R75" s="44">
        <v>0.6470588235294118</v>
      </c>
      <c r="S75" s="44">
        <v>0.29411764705882354</v>
      </c>
      <c r="T75" s="44">
        <v>0.29411764705882354</v>
      </c>
      <c r="U75" s="44">
        <v>0.17647058823529413</v>
      </c>
      <c r="V75" s="51">
        <v>0.82352941176470584</v>
      </c>
      <c r="W75" s="44">
        <v>0.29411764705882354</v>
      </c>
      <c r="X75" s="44">
        <v>0.94117647058823528</v>
      </c>
      <c r="Y75" s="46">
        <v>10292337.951764707</v>
      </c>
      <c r="Z75" s="45">
        <v>0.71525294117647054</v>
      </c>
      <c r="AA75" s="44">
        <v>0.58823529411764708</v>
      </c>
      <c r="AB75" s="44">
        <v>0.17647058823529413</v>
      </c>
      <c r="AC75" s="44">
        <v>0.82352941176470584</v>
      </c>
      <c r="AD75" s="44">
        <v>0</v>
      </c>
      <c r="AE75" s="44">
        <v>1.1923529411764706</v>
      </c>
      <c r="AF75" s="47">
        <v>42627.705882352944</v>
      </c>
      <c r="AG75" s="29">
        <v>32.030823529411762</v>
      </c>
      <c r="AH75" s="44">
        <v>1</v>
      </c>
      <c r="AI75" s="44">
        <v>0.6470588235294118</v>
      </c>
      <c r="AJ75" s="44">
        <v>0.6470588235294118</v>
      </c>
      <c r="AK75" s="44">
        <v>0.35294117647058826</v>
      </c>
      <c r="AL75" s="44">
        <v>0</v>
      </c>
      <c r="AM75" s="44">
        <v>0.47058823529411764</v>
      </c>
      <c r="AN75" s="48">
        <v>2.1005882352941176</v>
      </c>
      <c r="AO75" s="44">
        <v>0.11764705882352941</v>
      </c>
      <c r="AP75" s="44">
        <v>0.11764705882352941</v>
      </c>
      <c r="AQ75" s="44">
        <v>0.76470588235294112</v>
      </c>
      <c r="AR75" s="44">
        <v>5.8823529411764705E-2</v>
      </c>
      <c r="AS75" s="44">
        <v>5.8823529411764705E-2</v>
      </c>
      <c r="AT75" s="44">
        <v>0.47058823529411764</v>
      </c>
    </row>
    <row r="76" spans="2:46" x14ac:dyDescent="0.2">
      <c r="B76" s="4"/>
      <c r="C76">
        <v>3</v>
      </c>
      <c r="D76" s="44">
        <v>0.15384615384615385</v>
      </c>
      <c r="E76" s="44">
        <v>2.564102564102564E-2</v>
      </c>
      <c r="F76" s="44">
        <v>0.93839126638742443</v>
      </c>
      <c r="G76" s="51">
        <v>1</v>
      </c>
      <c r="H76" s="44">
        <v>0</v>
      </c>
      <c r="I76" s="44">
        <v>0</v>
      </c>
      <c r="J76" s="45">
        <v>17.53846153846154</v>
      </c>
      <c r="K76" s="45">
        <v>8.5128205128205128</v>
      </c>
      <c r="L76" s="44">
        <v>0.76923076923076927</v>
      </c>
      <c r="M76" s="44">
        <v>0.15384615384615385</v>
      </c>
      <c r="N76" s="51">
        <v>1</v>
      </c>
      <c r="O76" s="44">
        <v>0.71794871794871795</v>
      </c>
      <c r="P76" s="44">
        <v>2.564102564102564E-2</v>
      </c>
      <c r="Q76" s="44">
        <v>0.17948717948717949</v>
      </c>
      <c r="R76" s="44">
        <v>0.10256410256410256</v>
      </c>
      <c r="S76" s="44">
        <v>2.564102564102564E-2</v>
      </c>
      <c r="T76" s="44">
        <v>7.6923076923076927E-2</v>
      </c>
      <c r="U76" s="44">
        <v>5.128205128205128E-2</v>
      </c>
      <c r="V76" s="44">
        <v>0.12820512820512819</v>
      </c>
      <c r="W76" s="44">
        <v>5.128205128205128E-2</v>
      </c>
      <c r="X76" s="44">
        <v>0.89743589743589747</v>
      </c>
      <c r="Y76" s="46">
        <v>14577277.312166462</v>
      </c>
      <c r="Z76" s="45">
        <v>0.64634838817344342</v>
      </c>
      <c r="AA76" s="44">
        <v>0.92307692307692313</v>
      </c>
      <c r="AB76" s="44">
        <v>0.48717948717948717</v>
      </c>
      <c r="AC76" s="44">
        <v>0.46153846153846156</v>
      </c>
      <c r="AD76" s="44">
        <v>2.564102564102564E-2</v>
      </c>
      <c r="AE76" s="44">
        <v>1.1759424343772171</v>
      </c>
      <c r="AF76" s="47">
        <v>42720.025641025641</v>
      </c>
      <c r="AG76" s="29">
        <v>13.518117883190884</v>
      </c>
      <c r="AH76" s="44">
        <v>0.94871794871794868</v>
      </c>
      <c r="AI76" s="44">
        <v>0.4358974358974359</v>
      </c>
      <c r="AJ76" s="44">
        <v>0.76923076923076927</v>
      </c>
      <c r="AK76" s="44">
        <v>0.15384615384615385</v>
      </c>
      <c r="AL76" s="44">
        <v>7.6923076923076927E-2</v>
      </c>
      <c r="AM76" s="44">
        <v>0.25641025641025639</v>
      </c>
      <c r="AN76" s="48">
        <v>0</v>
      </c>
      <c r="AO76" s="44">
        <v>0.25641025641025639</v>
      </c>
      <c r="AP76" s="51">
        <v>0.97435897435897434</v>
      </c>
      <c r="AQ76" s="44">
        <v>2.564102564102564E-2</v>
      </c>
      <c r="AR76" s="44">
        <v>0</v>
      </c>
      <c r="AS76" s="44">
        <v>0</v>
      </c>
      <c r="AT76" s="44">
        <v>0.33333333333333331</v>
      </c>
    </row>
    <row r="77" spans="2:46" x14ac:dyDescent="0.2">
      <c r="B77" s="4"/>
      <c r="C77">
        <v>4</v>
      </c>
      <c r="D77" s="44">
        <v>0</v>
      </c>
      <c r="E77" s="44">
        <v>0</v>
      </c>
      <c r="F77" s="44">
        <v>1</v>
      </c>
      <c r="G77" s="44">
        <v>0.42857142857142855</v>
      </c>
      <c r="H77" s="44">
        <v>0.42857142857142855</v>
      </c>
      <c r="I77" s="44">
        <v>0.14285714285714285</v>
      </c>
      <c r="J77" s="45">
        <v>10.428571428571429</v>
      </c>
      <c r="K77" s="45">
        <v>4</v>
      </c>
      <c r="L77" s="44">
        <v>0.8571428571428571</v>
      </c>
      <c r="M77" s="51">
        <v>1</v>
      </c>
      <c r="N77" s="44">
        <v>0.5714285714285714</v>
      </c>
      <c r="O77" s="44">
        <v>0.5714285714285714</v>
      </c>
      <c r="P77" s="44">
        <v>0.42857142857142855</v>
      </c>
      <c r="Q77" s="44">
        <v>0.8571428571428571</v>
      </c>
      <c r="R77" s="44">
        <v>0.14285714285714285</v>
      </c>
      <c r="S77" s="44">
        <v>0</v>
      </c>
      <c r="T77" s="44">
        <v>0</v>
      </c>
      <c r="U77" s="44">
        <v>0.14285714285714285</v>
      </c>
      <c r="V77" s="44">
        <v>0</v>
      </c>
      <c r="W77" s="44">
        <v>0.14285714285714285</v>
      </c>
      <c r="X77" s="44">
        <v>0.7142857142857143</v>
      </c>
      <c r="Y77" s="46">
        <v>34070758.857142858</v>
      </c>
      <c r="Z77" s="45">
        <v>0.49189544159217818</v>
      </c>
      <c r="AA77" s="44">
        <v>0.7142857142857143</v>
      </c>
      <c r="AB77" s="44">
        <v>0.42857142857142855</v>
      </c>
      <c r="AC77" s="44">
        <v>0.5714285714285714</v>
      </c>
      <c r="AD77" s="44">
        <v>0</v>
      </c>
      <c r="AE77" s="51">
        <v>8.8062826420890943</v>
      </c>
      <c r="AF77" s="47">
        <v>42387.142857142855</v>
      </c>
      <c r="AG77" s="29">
        <v>32</v>
      </c>
      <c r="AH77" s="44">
        <v>0.7142857142857143</v>
      </c>
      <c r="AI77" s="44">
        <v>0.7142857142857143</v>
      </c>
      <c r="AJ77" s="44">
        <v>0.14285714285714285</v>
      </c>
      <c r="AK77" s="44">
        <v>0.14285714285714285</v>
      </c>
      <c r="AL77" s="44">
        <v>0</v>
      </c>
      <c r="AM77" s="44">
        <v>0.5714285714285714</v>
      </c>
      <c r="AN77" s="48">
        <v>364.28571428571428</v>
      </c>
      <c r="AO77" s="44">
        <v>0</v>
      </c>
      <c r="AP77" s="44">
        <v>0.5714285714285714</v>
      </c>
      <c r="AQ77" s="44">
        <v>0</v>
      </c>
      <c r="AR77" s="44">
        <v>0.42857142857142855</v>
      </c>
      <c r="AS77" s="44">
        <v>0</v>
      </c>
      <c r="AT77" s="44">
        <v>0.5714285714285714</v>
      </c>
    </row>
    <row r="78" spans="2:46" x14ac:dyDescent="0.2">
      <c r="B78" s="4"/>
    </row>
    <row r="79" spans="2:46" x14ac:dyDescent="0.2">
      <c r="B79" s="4"/>
    </row>
    <row r="80" spans="2:46" x14ac:dyDescent="0.2">
      <c r="B80" s="39" t="s">
        <v>178</v>
      </c>
      <c r="D80" t="s">
        <v>0</v>
      </c>
      <c r="E80" t="s">
        <v>1</v>
      </c>
      <c r="F80" s="62" t="s">
        <v>2</v>
      </c>
      <c r="G80" s="62" t="s">
        <v>3</v>
      </c>
      <c r="H80" s="62" t="s">
        <v>135</v>
      </c>
      <c r="I80" t="s">
        <v>136</v>
      </c>
      <c r="J80" t="s">
        <v>137</v>
      </c>
      <c r="K80" t="s">
        <v>138</v>
      </c>
      <c r="L80" t="s">
        <v>4</v>
      </c>
      <c r="M80" s="62" t="s">
        <v>5</v>
      </c>
      <c r="N80" s="62" t="s">
        <v>6</v>
      </c>
      <c r="O80" s="62" t="s">
        <v>7</v>
      </c>
      <c r="P80" s="62" t="s">
        <v>8</v>
      </c>
      <c r="Q80" s="62" t="s">
        <v>9</v>
      </c>
      <c r="R80" s="62" t="s">
        <v>10</v>
      </c>
      <c r="S80" s="62" t="s">
        <v>11</v>
      </c>
      <c r="T80" s="62" t="s">
        <v>12</v>
      </c>
      <c r="U80" s="41" t="s">
        <v>13</v>
      </c>
      <c r="V80" t="s">
        <v>14</v>
      </c>
      <c r="W80" s="62" t="s">
        <v>139</v>
      </c>
      <c r="X80" t="s">
        <v>15</v>
      </c>
      <c r="Y80" t="s">
        <v>16</v>
      </c>
      <c r="Z80" s="62" t="s">
        <v>17</v>
      </c>
      <c r="AA80" s="62" t="s">
        <v>18</v>
      </c>
      <c r="AB80" s="62" t="s">
        <v>19</v>
      </c>
      <c r="AC80" s="62" t="s">
        <v>20</v>
      </c>
      <c r="AD80" s="62" t="s">
        <v>140</v>
      </c>
      <c r="AE80" s="62" t="s">
        <v>141</v>
      </c>
      <c r="AF80" t="s">
        <v>21</v>
      </c>
      <c r="AG80" s="62" t="s">
        <v>22</v>
      </c>
      <c r="AH80" s="62" t="s">
        <v>23</v>
      </c>
      <c r="AI80" t="s">
        <v>24</v>
      </c>
      <c r="AJ80" t="s">
        <v>25</v>
      </c>
      <c r="AK80" t="s">
        <v>26</v>
      </c>
      <c r="AL80" t="s">
        <v>27</v>
      </c>
      <c r="AM80" t="s">
        <v>28</v>
      </c>
      <c r="AN80" s="62" t="s">
        <v>142</v>
      </c>
      <c r="AO80" s="62" t="s">
        <v>143</v>
      </c>
      <c r="AP80" s="62" t="s">
        <v>30</v>
      </c>
      <c r="AQ80" s="62" t="s">
        <v>31</v>
      </c>
      <c r="AR80" s="62" t="s">
        <v>32</v>
      </c>
      <c r="AS80" s="62" t="s">
        <v>33</v>
      </c>
      <c r="AT80" s="62" t="s">
        <v>164</v>
      </c>
    </row>
    <row r="81" spans="2:51" x14ac:dyDescent="0.2">
      <c r="B81" s="4"/>
      <c r="C81">
        <v>1</v>
      </c>
      <c r="D81" s="44">
        <v>0.13333333333333333</v>
      </c>
      <c r="E81" s="44">
        <v>0</v>
      </c>
      <c r="F81" s="44">
        <v>0.94005120567375888</v>
      </c>
      <c r="G81" s="44">
        <v>0.6</v>
      </c>
      <c r="H81" s="44">
        <v>0.33333333333333331</v>
      </c>
      <c r="I81" s="44">
        <v>6.6666666666666666E-2</v>
      </c>
      <c r="J81" s="45">
        <v>7.2666666666666666</v>
      </c>
      <c r="K81" s="45">
        <v>5</v>
      </c>
      <c r="L81" s="44">
        <v>0.8</v>
      </c>
      <c r="M81" s="44">
        <v>0.66666666666666663</v>
      </c>
      <c r="N81" s="44">
        <v>0.4</v>
      </c>
      <c r="O81" s="44">
        <v>0.46666666666666667</v>
      </c>
      <c r="P81" s="44">
        <v>0.33333333333333331</v>
      </c>
      <c r="Q81" s="44">
        <v>0.33333333333333331</v>
      </c>
      <c r="R81" s="44">
        <v>0.4</v>
      </c>
      <c r="S81" s="44">
        <v>0.2</v>
      </c>
      <c r="T81" s="44">
        <v>0.26666666666666666</v>
      </c>
      <c r="U81" s="44">
        <v>0.4</v>
      </c>
      <c r="V81" s="44">
        <v>0.33333333333333331</v>
      </c>
      <c r="W81" s="44">
        <v>0.13333333333333333</v>
      </c>
      <c r="X81" s="51">
        <v>0.93333333333333335</v>
      </c>
      <c r="Y81" s="46">
        <v>4766741.9333333336</v>
      </c>
      <c r="Z81" s="45">
        <v>0.65504617540968313</v>
      </c>
      <c r="AA81" s="44">
        <v>0.6</v>
      </c>
      <c r="AB81" s="44">
        <v>6.6666666666666666E-2</v>
      </c>
      <c r="AC81" s="44">
        <v>0.93333333333333335</v>
      </c>
      <c r="AD81" s="44">
        <v>0</v>
      </c>
      <c r="AE81" s="44">
        <v>1.334925754176016</v>
      </c>
      <c r="AF81" s="47">
        <v>42505.933333333334</v>
      </c>
      <c r="AG81" s="29">
        <v>56.06666666666667</v>
      </c>
      <c r="AH81" s="44">
        <v>0.93333333333333335</v>
      </c>
      <c r="AI81" s="44">
        <v>0.93333333333333335</v>
      </c>
      <c r="AJ81" s="44">
        <v>0.4</v>
      </c>
      <c r="AK81" s="44">
        <v>0.53333333333333333</v>
      </c>
      <c r="AL81" s="44">
        <v>0</v>
      </c>
      <c r="AM81" s="44">
        <v>0.46666666666666667</v>
      </c>
      <c r="AN81" s="48">
        <v>6.6666666666666664E-4</v>
      </c>
      <c r="AO81" s="44">
        <v>0</v>
      </c>
      <c r="AP81" s="44">
        <v>0.4</v>
      </c>
      <c r="AQ81" s="44">
        <v>0.33333333333333331</v>
      </c>
      <c r="AR81" s="44">
        <v>0.26666666666666666</v>
      </c>
      <c r="AS81" s="44">
        <v>0</v>
      </c>
      <c r="AT81" s="44">
        <v>0.46666666666666667</v>
      </c>
    </row>
    <row r="82" spans="2:51" x14ac:dyDescent="0.2">
      <c r="B82" s="4"/>
      <c r="C82">
        <v>2</v>
      </c>
      <c r="D82" s="44">
        <v>0.25</v>
      </c>
      <c r="E82" s="44">
        <v>3.125E-2</v>
      </c>
      <c r="F82" s="44">
        <v>0.95593471176537992</v>
      </c>
      <c r="G82" s="44">
        <v>0.8125</v>
      </c>
      <c r="H82" s="44">
        <v>0.1875</v>
      </c>
      <c r="I82" s="44">
        <v>0</v>
      </c>
      <c r="J82" s="45">
        <v>15.125</v>
      </c>
      <c r="K82" s="45">
        <v>9.53125</v>
      </c>
      <c r="L82" s="44">
        <v>0.875</v>
      </c>
      <c r="M82" s="44">
        <v>9.375E-2</v>
      </c>
      <c r="N82" s="51">
        <v>0.90625</v>
      </c>
      <c r="O82" s="44">
        <v>0.75</v>
      </c>
      <c r="P82" s="44">
        <v>6.25E-2</v>
      </c>
      <c r="Q82" s="44">
        <v>0.21875</v>
      </c>
      <c r="R82" s="44">
        <v>0.21875</v>
      </c>
      <c r="S82" s="44">
        <v>9.375E-2</v>
      </c>
      <c r="T82" s="44">
        <v>9.375E-2</v>
      </c>
      <c r="U82" s="44">
        <v>9.375E-2</v>
      </c>
      <c r="V82" s="44">
        <v>0.15625</v>
      </c>
      <c r="W82" s="44">
        <v>9.375E-2</v>
      </c>
      <c r="X82" s="51">
        <v>0.90625</v>
      </c>
      <c r="Y82" s="46">
        <v>21593344.59375</v>
      </c>
      <c r="Z82" s="45">
        <v>0.59530550086416201</v>
      </c>
      <c r="AA82" s="51">
        <v>0.96875</v>
      </c>
      <c r="AB82" s="44">
        <v>0.625</v>
      </c>
      <c r="AC82" s="44">
        <v>0.34375</v>
      </c>
      <c r="AD82" s="44">
        <v>3.125E-2</v>
      </c>
      <c r="AE82" s="44">
        <v>1.158684659090909</v>
      </c>
      <c r="AF82" s="47">
        <v>42761.4375</v>
      </c>
      <c r="AG82" s="57">
        <v>1.4384952326388887</v>
      </c>
      <c r="AH82" s="44">
        <v>0.90625</v>
      </c>
      <c r="AI82" s="44">
        <v>0.3125</v>
      </c>
      <c r="AJ82" s="51">
        <v>0.9375</v>
      </c>
      <c r="AK82" s="44">
        <v>0.125</v>
      </c>
      <c r="AL82" s="51">
        <v>0.125</v>
      </c>
      <c r="AM82" s="44">
        <v>0.15625</v>
      </c>
      <c r="AN82" s="48">
        <v>0.1784375</v>
      </c>
      <c r="AO82" s="51">
        <v>0.4375</v>
      </c>
      <c r="AP82" s="44">
        <v>0.875</v>
      </c>
      <c r="AQ82" s="44">
        <v>9.375E-2</v>
      </c>
      <c r="AR82" s="44">
        <v>3.125E-2</v>
      </c>
      <c r="AS82" s="44">
        <v>0</v>
      </c>
      <c r="AT82" s="44">
        <v>0.28125</v>
      </c>
    </row>
    <row r="83" spans="2:51" x14ac:dyDescent="0.2">
      <c r="C83">
        <v>3</v>
      </c>
      <c r="D83" s="44">
        <v>7.407407407407407E-2</v>
      </c>
      <c r="E83" s="44">
        <v>0.1111111111111111</v>
      </c>
      <c r="F83" s="44">
        <v>0.91803653901971727</v>
      </c>
      <c r="G83" s="44">
        <v>0.66666666666666663</v>
      </c>
      <c r="H83" s="44">
        <v>0.29629629629629628</v>
      </c>
      <c r="I83" s="44">
        <v>3.7037037037037035E-2</v>
      </c>
      <c r="J83" s="45">
        <v>13.74074074074074</v>
      </c>
      <c r="K83" s="45">
        <v>7.7037037037037033</v>
      </c>
      <c r="L83" s="44">
        <v>0.70370370370370372</v>
      </c>
      <c r="M83" s="44">
        <v>0.40740740740740738</v>
      </c>
      <c r="N83" s="44">
        <v>0.66666666666666663</v>
      </c>
      <c r="O83" s="44">
        <v>0.70370370370370372</v>
      </c>
      <c r="P83" s="44">
        <v>0.18518518518518517</v>
      </c>
      <c r="Q83" s="44">
        <v>0.37037037037037035</v>
      </c>
      <c r="R83" s="44">
        <v>0.29629629629629628</v>
      </c>
      <c r="S83" s="44">
        <v>0.1111111111111111</v>
      </c>
      <c r="T83" s="44">
        <v>0.18518518518518517</v>
      </c>
      <c r="U83" s="44">
        <v>0.18518518518518517</v>
      </c>
      <c r="V83" s="44">
        <v>0.22222222222222221</v>
      </c>
      <c r="W83" s="44">
        <v>0.14814814814814814</v>
      </c>
      <c r="X83" s="51">
        <v>0.88888888888888884</v>
      </c>
      <c r="Y83" s="46">
        <v>9307077.4681702759</v>
      </c>
      <c r="Z83" s="45">
        <v>0.6330865252700183</v>
      </c>
      <c r="AA83" s="44">
        <v>0.59259259259259256</v>
      </c>
      <c r="AB83" s="44">
        <v>0.18518518518518517</v>
      </c>
      <c r="AC83" s="44">
        <v>0.81481481481481477</v>
      </c>
      <c r="AD83" s="44">
        <v>0</v>
      </c>
      <c r="AE83" s="44">
        <v>1.2286239203630507</v>
      </c>
      <c r="AF83" s="47">
        <v>42582.814814814818</v>
      </c>
      <c r="AG83" s="29">
        <v>30.925925925925927</v>
      </c>
      <c r="AH83" s="44">
        <v>0.96296296296296291</v>
      </c>
      <c r="AI83" s="44">
        <v>0.7407407407407407</v>
      </c>
      <c r="AJ83" s="44">
        <v>0.51851851851851849</v>
      </c>
      <c r="AK83" s="44">
        <v>0.37037037037037035</v>
      </c>
      <c r="AL83" s="44">
        <v>0</v>
      </c>
      <c r="AM83" s="44">
        <v>0.29629629629629628</v>
      </c>
      <c r="AN83" s="48">
        <v>0.88925925925925919</v>
      </c>
      <c r="AO83" s="44">
        <v>0</v>
      </c>
      <c r="AP83" s="44">
        <v>0.55555555555555558</v>
      </c>
      <c r="AQ83" s="44">
        <v>0.18518518518518517</v>
      </c>
      <c r="AR83" s="44">
        <v>0.22222222222222221</v>
      </c>
      <c r="AS83" s="44">
        <v>3.7037037037037035E-2</v>
      </c>
      <c r="AT83" s="44">
        <v>0.29629629629629628</v>
      </c>
    </row>
    <row r="84" spans="2:51" x14ac:dyDescent="0.2">
      <c r="C84">
        <v>4</v>
      </c>
      <c r="D84" s="44">
        <v>0</v>
      </c>
      <c r="E84" s="44">
        <v>0</v>
      </c>
      <c r="F84" s="44">
        <v>1</v>
      </c>
      <c r="G84" s="44">
        <v>0.46666666666666667</v>
      </c>
      <c r="H84" s="44">
        <v>0.4</v>
      </c>
      <c r="I84" s="44">
        <v>0.13333333333333333</v>
      </c>
      <c r="J84" s="45">
        <v>15.933333333333334</v>
      </c>
      <c r="K84" s="45">
        <v>6.1333333333333337</v>
      </c>
      <c r="L84" s="44">
        <v>0.93333333333333335</v>
      </c>
      <c r="M84" s="44">
        <v>0.46666666666666667</v>
      </c>
      <c r="N84" s="44">
        <v>0.46666666666666667</v>
      </c>
      <c r="O84" s="44">
        <v>0.6</v>
      </c>
      <c r="P84" s="44">
        <v>0.53333333333333333</v>
      </c>
      <c r="Q84" s="44">
        <v>0.46666666666666667</v>
      </c>
      <c r="R84" s="44">
        <v>0.13333333333333333</v>
      </c>
      <c r="S84" s="44">
        <v>6.6666666666666666E-2</v>
      </c>
      <c r="T84" s="44">
        <v>6.6666666666666666E-2</v>
      </c>
      <c r="U84" s="44">
        <v>0.13333333333333333</v>
      </c>
      <c r="V84" s="44">
        <v>0.2</v>
      </c>
      <c r="W84" s="44">
        <v>0</v>
      </c>
      <c r="X84" s="44">
        <v>0.66666666666666663</v>
      </c>
      <c r="Y84" s="46">
        <v>4136484.8786666668</v>
      </c>
      <c r="Z84" s="45">
        <v>0.71667999999999987</v>
      </c>
      <c r="AA84" s="44">
        <v>0.73333333333333328</v>
      </c>
      <c r="AB84" s="44">
        <v>0.33333333333333331</v>
      </c>
      <c r="AC84" s="44">
        <v>0.53333333333333333</v>
      </c>
      <c r="AD84" s="44">
        <v>0</v>
      </c>
      <c r="AE84" s="44">
        <v>1.26</v>
      </c>
      <c r="AF84" s="47">
        <v>42566.466666666667</v>
      </c>
      <c r="AG84" s="29">
        <v>17.866666666666667</v>
      </c>
      <c r="AH84" s="44">
        <v>0.93333333333333335</v>
      </c>
      <c r="AI84" s="44">
        <v>0.6</v>
      </c>
      <c r="AJ84" s="44">
        <v>0.6</v>
      </c>
      <c r="AK84" s="44">
        <v>0.13333333333333333</v>
      </c>
      <c r="AL84" s="44">
        <v>0</v>
      </c>
      <c r="AM84" s="44">
        <v>0.4</v>
      </c>
      <c r="AN84" s="48">
        <v>0.4</v>
      </c>
      <c r="AO84" s="44">
        <v>0</v>
      </c>
      <c r="AP84" s="44">
        <v>0.4</v>
      </c>
      <c r="AQ84" s="44">
        <v>6.6666666666666666E-2</v>
      </c>
      <c r="AR84" s="44">
        <v>0.53333333333333333</v>
      </c>
      <c r="AS84" s="44">
        <v>0</v>
      </c>
      <c r="AT84" s="44">
        <v>0.4</v>
      </c>
    </row>
    <row r="85" spans="2:51" x14ac:dyDescent="0.2">
      <c r="C85">
        <v>5</v>
      </c>
      <c r="D85" s="44">
        <v>0</v>
      </c>
      <c r="E85" s="44">
        <v>0</v>
      </c>
      <c r="F85" s="44">
        <v>1</v>
      </c>
      <c r="G85" s="44">
        <v>0.375</v>
      </c>
      <c r="H85" s="44">
        <v>0.5</v>
      </c>
      <c r="I85" s="44">
        <v>0.125</v>
      </c>
      <c r="J85" s="45">
        <v>9.125</v>
      </c>
      <c r="K85" s="45">
        <v>5.5</v>
      </c>
      <c r="L85" s="44">
        <v>0.875</v>
      </c>
      <c r="M85" s="51">
        <v>1</v>
      </c>
      <c r="N85" s="44">
        <v>0.5</v>
      </c>
      <c r="O85" s="44">
        <v>0.5</v>
      </c>
      <c r="P85" s="44">
        <v>0.375</v>
      </c>
      <c r="Q85" s="44">
        <v>0.75</v>
      </c>
      <c r="R85" s="44">
        <v>0.125</v>
      </c>
      <c r="S85" s="44">
        <v>0</v>
      </c>
      <c r="T85" s="44">
        <v>0</v>
      </c>
      <c r="U85" s="44">
        <v>0.125</v>
      </c>
      <c r="V85" s="44">
        <v>0</v>
      </c>
      <c r="W85" s="44">
        <v>0.125</v>
      </c>
      <c r="X85" s="44">
        <v>0.625</v>
      </c>
      <c r="Y85" s="54">
        <v>67311914</v>
      </c>
      <c r="Z85" s="45">
        <v>0.54290851139315588</v>
      </c>
      <c r="AA85" s="44">
        <v>0.625</v>
      </c>
      <c r="AB85" s="44">
        <v>0.375</v>
      </c>
      <c r="AC85" s="44">
        <v>0.5</v>
      </c>
      <c r="AD85" s="44">
        <v>0</v>
      </c>
      <c r="AE85" s="44">
        <v>7.8304973118279575</v>
      </c>
      <c r="AF85" s="47">
        <v>42449.625</v>
      </c>
      <c r="AG85" s="29">
        <v>71.875</v>
      </c>
      <c r="AH85" s="44">
        <v>0.75</v>
      </c>
      <c r="AI85" s="44">
        <v>0.625</v>
      </c>
      <c r="AJ85" s="44">
        <v>0.25</v>
      </c>
      <c r="AK85" s="44">
        <v>0.125</v>
      </c>
      <c r="AL85" s="44">
        <v>0</v>
      </c>
      <c r="AM85" s="44">
        <v>0.5</v>
      </c>
      <c r="AN85" s="48">
        <v>318.75</v>
      </c>
      <c r="AO85" s="44">
        <v>0</v>
      </c>
      <c r="AP85" s="44">
        <v>0.5</v>
      </c>
      <c r="AQ85" s="44">
        <v>0</v>
      </c>
      <c r="AR85" s="44">
        <v>0.375</v>
      </c>
      <c r="AS85" s="44">
        <v>0.125</v>
      </c>
      <c r="AT85" s="44">
        <v>0.5</v>
      </c>
    </row>
    <row r="88" spans="2:51" x14ac:dyDescent="0.2">
      <c r="B88" s="41" t="s">
        <v>179</v>
      </c>
      <c r="D88" t="s">
        <v>0</v>
      </c>
      <c r="E88" t="s">
        <v>1</v>
      </c>
      <c r="F88" t="s">
        <v>2</v>
      </c>
      <c r="G88" t="s">
        <v>3</v>
      </c>
      <c r="H88" t="s">
        <v>135</v>
      </c>
      <c r="I88" t="s">
        <v>136</v>
      </c>
      <c r="J88" t="s">
        <v>137</v>
      </c>
      <c r="K88" t="s">
        <v>138</v>
      </c>
      <c r="L88" t="s">
        <v>4</v>
      </c>
      <c r="M88" t="s">
        <v>5</v>
      </c>
      <c r="N88" t="s">
        <v>6</v>
      </c>
      <c r="O88" t="s">
        <v>7</v>
      </c>
      <c r="P88" t="s">
        <v>8</v>
      </c>
      <c r="Q88" t="s">
        <v>9</v>
      </c>
      <c r="R88" t="s">
        <v>10</v>
      </c>
      <c r="S88" t="s">
        <v>11</v>
      </c>
      <c r="T88" t="s">
        <v>12</v>
      </c>
      <c r="U88" t="s">
        <v>13</v>
      </c>
      <c r="V88" t="s">
        <v>14</v>
      </c>
      <c r="W88" t="s">
        <v>139</v>
      </c>
      <c r="X88" t="s">
        <v>15</v>
      </c>
      <c r="Y88" t="s">
        <v>16</v>
      </c>
      <c r="Z88" t="s">
        <v>17</v>
      </c>
      <c r="AA88" t="s">
        <v>18</v>
      </c>
      <c r="AB88" t="s">
        <v>19</v>
      </c>
      <c r="AC88" t="s">
        <v>20</v>
      </c>
      <c r="AD88" t="s">
        <v>140</v>
      </c>
      <c r="AE88" t="s">
        <v>141</v>
      </c>
      <c r="AF88" t="s">
        <v>21</v>
      </c>
      <c r="AG88" t="s">
        <v>22</v>
      </c>
      <c r="AH88" t="s">
        <v>23</v>
      </c>
      <c r="AI88" t="s">
        <v>24</v>
      </c>
      <c r="AJ88" t="s">
        <v>25</v>
      </c>
      <c r="AK88" t="s">
        <v>26</v>
      </c>
      <c r="AL88" t="s">
        <v>27</v>
      </c>
      <c r="AM88" t="s">
        <v>28</v>
      </c>
      <c r="AN88" t="s">
        <v>142</v>
      </c>
      <c r="AO88" t="s">
        <v>143</v>
      </c>
      <c r="AP88" t="s">
        <v>30</v>
      </c>
      <c r="AQ88" t="s">
        <v>31</v>
      </c>
      <c r="AR88" t="s">
        <v>32</v>
      </c>
      <c r="AS88" t="s">
        <v>33</v>
      </c>
      <c r="AT88" t="s">
        <v>164</v>
      </c>
    </row>
    <row r="89" spans="2:51" x14ac:dyDescent="0.2">
      <c r="C89">
        <v>1</v>
      </c>
      <c r="D89" s="44">
        <v>0.1875</v>
      </c>
      <c r="E89" s="44">
        <v>0</v>
      </c>
      <c r="F89" s="44">
        <v>0.96181249999999996</v>
      </c>
      <c r="G89" s="44">
        <v>0.625</v>
      </c>
      <c r="H89" s="44">
        <v>0.375</v>
      </c>
      <c r="I89" s="44">
        <v>0</v>
      </c>
      <c r="J89" s="45">
        <v>7.3125</v>
      </c>
      <c r="K89" s="45">
        <v>7.9375</v>
      </c>
      <c r="L89" s="44">
        <v>0.875</v>
      </c>
      <c r="M89" s="44">
        <v>0.4375</v>
      </c>
      <c r="N89" s="44">
        <v>0.6875</v>
      </c>
      <c r="O89" s="44">
        <v>0.5625</v>
      </c>
      <c r="P89" s="44">
        <v>0.1875</v>
      </c>
      <c r="Q89" s="44">
        <v>0.3125</v>
      </c>
      <c r="R89" s="44">
        <v>0.625</v>
      </c>
      <c r="S89" s="44">
        <v>0.1875</v>
      </c>
      <c r="T89" s="44">
        <v>0.25</v>
      </c>
      <c r="U89" s="44">
        <v>0.25</v>
      </c>
      <c r="V89" s="44">
        <v>0.25</v>
      </c>
      <c r="W89" s="44">
        <v>6.25E-2</v>
      </c>
      <c r="X89" s="44">
        <v>1</v>
      </c>
      <c r="Y89" s="46">
        <v>25241639.1875</v>
      </c>
      <c r="Z89" s="45">
        <v>0.58654528374999992</v>
      </c>
      <c r="AA89" s="44">
        <v>0.5625</v>
      </c>
      <c r="AB89" s="44">
        <v>0.4375</v>
      </c>
      <c r="AC89" s="44">
        <v>0.5625</v>
      </c>
      <c r="AD89" s="44">
        <v>0</v>
      </c>
      <c r="AE89" s="44">
        <v>1.2158053945400149</v>
      </c>
      <c r="AF89" s="47">
        <v>42624.8125</v>
      </c>
      <c r="AG89" s="29">
        <v>24.512916666666669</v>
      </c>
      <c r="AH89" s="44">
        <v>0.9375</v>
      </c>
      <c r="AI89" s="44">
        <v>0.6875</v>
      </c>
      <c r="AJ89" s="44">
        <v>0.6875</v>
      </c>
      <c r="AK89" s="44">
        <v>0.125</v>
      </c>
      <c r="AL89" s="44">
        <v>0</v>
      </c>
      <c r="AM89" s="44">
        <v>0.3125</v>
      </c>
      <c r="AN89" s="48">
        <v>0</v>
      </c>
      <c r="AO89" s="44">
        <v>0.125</v>
      </c>
      <c r="AP89" s="44">
        <v>0.625</v>
      </c>
      <c r="AQ89" s="44">
        <v>0.25</v>
      </c>
      <c r="AR89" s="44">
        <v>0.125</v>
      </c>
      <c r="AS89" s="44">
        <v>0</v>
      </c>
      <c r="AT89" s="44">
        <v>0.3125</v>
      </c>
    </row>
    <row r="90" spans="2:51" x14ac:dyDescent="0.2">
      <c r="C90">
        <v>2</v>
      </c>
      <c r="D90" s="44">
        <v>6.25E-2</v>
      </c>
      <c r="E90" s="44">
        <v>1.5625E-2</v>
      </c>
      <c r="F90" s="44">
        <v>0.98192212017786296</v>
      </c>
      <c r="G90" s="44">
        <v>0.65625</v>
      </c>
      <c r="H90" s="44">
        <v>0.28125</v>
      </c>
      <c r="I90" s="44">
        <v>6.25E-2</v>
      </c>
      <c r="J90" s="45">
        <v>5.5625</v>
      </c>
      <c r="K90" s="45">
        <v>5.96875</v>
      </c>
      <c r="L90" s="44">
        <v>0.828125</v>
      </c>
      <c r="M90" s="44">
        <v>0.390625</v>
      </c>
      <c r="N90" s="44">
        <v>0.65625</v>
      </c>
      <c r="O90" s="44">
        <v>0.640625</v>
      </c>
      <c r="P90" s="44">
        <v>0.234375</v>
      </c>
      <c r="Q90" s="44">
        <v>0.328125</v>
      </c>
      <c r="R90" s="44">
        <v>0.1875</v>
      </c>
      <c r="S90" s="44">
        <v>7.8125E-2</v>
      </c>
      <c r="T90" s="44">
        <v>0.109375</v>
      </c>
      <c r="U90" s="44">
        <v>0.203125</v>
      </c>
      <c r="V90" s="44">
        <v>0.1875</v>
      </c>
      <c r="W90" s="44">
        <v>0.125</v>
      </c>
      <c r="X90" s="44">
        <v>0.8125</v>
      </c>
      <c r="Y90" s="46">
        <v>12404900.137821835</v>
      </c>
      <c r="Z90" s="45">
        <v>0.66197263112865934</v>
      </c>
      <c r="AA90" s="44">
        <v>0.796875</v>
      </c>
      <c r="AB90" s="44">
        <v>0.34375</v>
      </c>
      <c r="AC90" s="44">
        <v>0.59375</v>
      </c>
      <c r="AD90" s="44">
        <v>1.5625E-2</v>
      </c>
      <c r="AE90" s="44">
        <v>2.0440981076543836</v>
      </c>
      <c r="AF90" s="47">
        <v>42611.28125</v>
      </c>
      <c r="AG90" s="29">
        <v>28.067580949652776</v>
      </c>
      <c r="AH90" s="44">
        <v>0.890625</v>
      </c>
      <c r="AI90" s="44">
        <v>0.53125</v>
      </c>
      <c r="AJ90" s="44">
        <v>0.65625</v>
      </c>
      <c r="AK90" s="44">
        <v>0.3125</v>
      </c>
      <c r="AL90" s="44">
        <v>4.6875E-2</v>
      </c>
      <c r="AM90" s="44">
        <v>0.328125</v>
      </c>
      <c r="AN90" s="48">
        <v>13.620625</v>
      </c>
      <c r="AO90" s="44">
        <v>0.171875</v>
      </c>
      <c r="AP90" s="44">
        <v>0.609375</v>
      </c>
      <c r="AQ90" s="44">
        <v>0.140625</v>
      </c>
      <c r="AR90" s="44">
        <v>0.234375</v>
      </c>
      <c r="AS90" s="44">
        <v>1.5625E-2</v>
      </c>
      <c r="AT90" s="44">
        <v>0.375</v>
      </c>
    </row>
    <row r="91" spans="2:51" x14ac:dyDescent="0.2">
      <c r="C91">
        <v>3</v>
      </c>
      <c r="D91" s="44">
        <v>0.29411764705882354</v>
      </c>
      <c r="E91" s="44">
        <v>0.17647058823529413</v>
      </c>
      <c r="F91" s="44">
        <v>0.83797939551456935</v>
      </c>
      <c r="G91" s="44">
        <v>0.6470588235294118</v>
      </c>
      <c r="H91" s="44">
        <v>0.29411764705882354</v>
      </c>
      <c r="I91" s="44">
        <v>5.8823529411764705E-2</v>
      </c>
      <c r="J91" s="53">
        <v>47.235294117647058</v>
      </c>
      <c r="K91" s="53">
        <v>12.647058823529411</v>
      </c>
      <c r="L91" s="44">
        <v>0.76470588235294112</v>
      </c>
      <c r="M91" s="44">
        <v>0.41176470588235292</v>
      </c>
      <c r="N91" s="44">
        <v>0.6470588235294118</v>
      </c>
      <c r="O91" s="44">
        <v>0.76470588235294112</v>
      </c>
      <c r="P91" s="44">
        <v>0.29411764705882354</v>
      </c>
      <c r="Q91" s="44">
        <v>0.52941176470588236</v>
      </c>
      <c r="R91" s="44">
        <v>0.11764705882352941</v>
      </c>
      <c r="S91" s="44">
        <v>0.11764705882352941</v>
      </c>
      <c r="T91" s="44">
        <v>0.11764705882352941</v>
      </c>
      <c r="U91" s="44">
        <v>0</v>
      </c>
      <c r="V91" s="44">
        <v>0.17647058823529413</v>
      </c>
      <c r="W91" s="44">
        <v>5.8823529411764705E-2</v>
      </c>
      <c r="X91" s="44">
        <v>0.82352941176470584</v>
      </c>
      <c r="Y91" s="46">
        <v>24502470.411764707</v>
      </c>
      <c r="Z91" s="45">
        <v>0.54772352941176461</v>
      </c>
      <c r="AA91" s="44">
        <v>0.70588235294117652</v>
      </c>
      <c r="AB91" s="44">
        <v>0.29411764705882354</v>
      </c>
      <c r="AC91" s="44">
        <v>0.70588235294117652</v>
      </c>
      <c r="AD91" s="44">
        <v>0</v>
      </c>
      <c r="AE91" s="44">
        <v>1.2672620320855617</v>
      </c>
      <c r="AF91" s="47">
        <v>42627.411764705881</v>
      </c>
      <c r="AG91" s="29">
        <v>22.147058823529413</v>
      </c>
      <c r="AH91" s="44">
        <v>1</v>
      </c>
      <c r="AI91" s="44">
        <v>0.76470588235294112</v>
      </c>
      <c r="AJ91" s="44">
        <v>0.47058823529411764</v>
      </c>
      <c r="AK91" s="44">
        <v>0.17647058823529413</v>
      </c>
      <c r="AL91" s="44">
        <v>5.8823529411764705E-2</v>
      </c>
      <c r="AM91" s="44">
        <v>0.23529411764705882</v>
      </c>
      <c r="AN91" s="48">
        <v>100.82411764705883</v>
      </c>
      <c r="AO91" s="44">
        <v>5.8823529411764705E-2</v>
      </c>
      <c r="AP91" s="44">
        <v>0.58823529411764708</v>
      </c>
      <c r="AQ91" s="44">
        <v>5.8823529411764705E-2</v>
      </c>
      <c r="AR91" s="44">
        <v>0.29411764705882354</v>
      </c>
      <c r="AS91" s="44">
        <v>5.8823529411764705E-2</v>
      </c>
      <c r="AT91" s="44">
        <v>0.29411764705882354</v>
      </c>
    </row>
    <row r="93" spans="2:51" x14ac:dyDescent="0.2"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</row>
    <row r="94" spans="2:51" x14ac:dyDescent="0.2">
      <c r="B94" s="41" t="s">
        <v>186</v>
      </c>
      <c r="D94" t="s">
        <v>0</v>
      </c>
      <c r="E94" t="s">
        <v>1</v>
      </c>
      <c r="F94" t="s">
        <v>2</v>
      </c>
      <c r="G94" s="62" t="s">
        <v>3</v>
      </c>
      <c r="H94" s="62" t="s">
        <v>135</v>
      </c>
      <c r="I94" s="62" t="s">
        <v>136</v>
      </c>
      <c r="J94" t="s">
        <v>137</v>
      </c>
      <c r="K94" t="s">
        <v>138</v>
      </c>
      <c r="L94" s="62" t="s">
        <v>4</v>
      </c>
      <c r="M94" s="62" t="s">
        <v>5</v>
      </c>
      <c r="N94" s="62" t="s">
        <v>6</v>
      </c>
      <c r="O94" s="62" t="s">
        <v>7</v>
      </c>
      <c r="P94" s="62" t="s">
        <v>8</v>
      </c>
      <c r="Q94" s="62" t="s">
        <v>9</v>
      </c>
      <c r="R94" s="62" t="s">
        <v>10</v>
      </c>
      <c r="S94" s="62" t="s">
        <v>11</v>
      </c>
      <c r="T94" s="62" t="s">
        <v>12</v>
      </c>
      <c r="U94" s="62" t="s">
        <v>13</v>
      </c>
      <c r="V94" s="62" t="s">
        <v>14</v>
      </c>
      <c r="W94" s="62" t="s">
        <v>139</v>
      </c>
      <c r="X94" s="62" t="s">
        <v>15</v>
      </c>
      <c r="Y94" t="s">
        <v>16</v>
      </c>
      <c r="Z94" t="s">
        <v>17</v>
      </c>
      <c r="AA94" s="62" t="s">
        <v>18</v>
      </c>
      <c r="AB94" s="62" t="s">
        <v>19</v>
      </c>
      <c r="AC94" s="62" t="s">
        <v>20</v>
      </c>
      <c r="AD94" s="62" t="s">
        <v>140</v>
      </c>
      <c r="AE94" t="s">
        <v>141</v>
      </c>
      <c r="AF94" t="s">
        <v>21</v>
      </c>
      <c r="AG94" t="s">
        <v>22</v>
      </c>
      <c r="AH94" s="62" t="s">
        <v>23</v>
      </c>
      <c r="AI94" t="s">
        <v>24</v>
      </c>
      <c r="AJ94" t="s">
        <v>25</v>
      </c>
      <c r="AK94" t="s">
        <v>26</v>
      </c>
      <c r="AL94" t="s">
        <v>27</v>
      </c>
      <c r="AM94" t="s">
        <v>28</v>
      </c>
      <c r="AN94" t="s">
        <v>142</v>
      </c>
      <c r="AO94" t="s">
        <v>143</v>
      </c>
      <c r="AP94" s="62" t="s">
        <v>30</v>
      </c>
      <c r="AQ94" s="62" t="s">
        <v>31</v>
      </c>
      <c r="AR94" s="62" t="s">
        <v>32</v>
      </c>
      <c r="AS94" s="62" t="s">
        <v>33</v>
      </c>
      <c r="AT94" s="62" t="s">
        <v>164</v>
      </c>
      <c r="AU94" s="62" t="s">
        <v>182</v>
      </c>
      <c r="AV94" s="62" t="s">
        <v>183</v>
      </c>
      <c r="AW94" s="62" t="s">
        <v>184</v>
      </c>
      <c r="AX94" s="62" t="s">
        <v>185</v>
      </c>
    </row>
    <row r="95" spans="2:51" x14ac:dyDescent="0.2">
      <c r="C95">
        <v>1</v>
      </c>
      <c r="D95" s="32">
        <v>5.8823529411764705E-2</v>
      </c>
      <c r="E95" s="32">
        <v>5.8823529411764705E-2</v>
      </c>
      <c r="F95" s="32">
        <v>0.95553195745683439</v>
      </c>
      <c r="G95" s="32">
        <v>0.6470588235294118</v>
      </c>
      <c r="H95" s="32">
        <v>0.35294117647058826</v>
      </c>
      <c r="I95" s="32">
        <v>0</v>
      </c>
      <c r="J95" s="36">
        <v>15.529411764705882</v>
      </c>
      <c r="K95" s="36">
        <v>6.9117647058823533</v>
      </c>
      <c r="L95" s="32">
        <v>0.79411764705882348</v>
      </c>
      <c r="M95" s="32">
        <v>0.5</v>
      </c>
      <c r="N95" s="60">
        <v>1</v>
      </c>
      <c r="O95" s="32">
        <v>0.82352941176470584</v>
      </c>
      <c r="P95" s="32">
        <v>0</v>
      </c>
      <c r="Q95" s="32">
        <v>0.41176470588235292</v>
      </c>
      <c r="R95" s="32">
        <v>0.17647058823529413</v>
      </c>
      <c r="S95" s="32">
        <v>5.8823529411764705E-2</v>
      </c>
      <c r="T95" s="32">
        <v>0.11764705882352941</v>
      </c>
      <c r="U95" s="32">
        <v>0.20588235294117646</v>
      </c>
      <c r="V95" s="32">
        <v>5.8823529411764705E-2</v>
      </c>
      <c r="W95" s="32">
        <v>0.14705882352941177</v>
      </c>
      <c r="X95" s="32">
        <v>0.91176470588235292</v>
      </c>
      <c r="Y95" s="43">
        <v>8882464.6816027053</v>
      </c>
      <c r="Z95" s="36">
        <v>0.64126271989729222</v>
      </c>
      <c r="AA95" s="32">
        <v>0.82352941176470584</v>
      </c>
      <c r="AB95" s="32">
        <v>2.9411764705882353E-2</v>
      </c>
      <c r="AC95" s="60">
        <v>0.97058823529411764</v>
      </c>
      <c r="AD95" s="32">
        <v>0</v>
      </c>
      <c r="AE95" s="32">
        <v>2.9505476396463339</v>
      </c>
      <c r="AF95" s="35">
        <v>42552.382352941175</v>
      </c>
      <c r="AG95" s="31">
        <v>24.714178921568628</v>
      </c>
      <c r="AH95" s="32">
        <v>0.94117647058823528</v>
      </c>
      <c r="AI95" s="32">
        <v>0.67647058823529416</v>
      </c>
      <c r="AJ95" s="32">
        <v>0.44117647058823528</v>
      </c>
      <c r="AK95" s="32">
        <v>0.26470588235294118</v>
      </c>
      <c r="AL95" s="32">
        <v>8.8235294117647065E-2</v>
      </c>
      <c r="AM95" s="32">
        <v>0.3235294117647059</v>
      </c>
      <c r="AN95" s="34">
        <v>7.7647058823529411</v>
      </c>
      <c r="AO95" s="32">
        <v>8.8235294117647065E-2</v>
      </c>
      <c r="AP95" s="60">
        <v>0.97058823529411764</v>
      </c>
      <c r="AQ95" s="32">
        <v>0</v>
      </c>
      <c r="AR95" s="32">
        <v>0</v>
      </c>
      <c r="AS95" s="32">
        <v>2.9411764705882353E-2</v>
      </c>
      <c r="AT95" s="32">
        <v>0.41176470588235292</v>
      </c>
      <c r="AU95" s="32">
        <v>0.3235294117647059</v>
      </c>
      <c r="AV95" s="32">
        <v>0.6470588235294118</v>
      </c>
      <c r="AW95" s="32">
        <v>0.41176470588235292</v>
      </c>
      <c r="AX95" s="32">
        <v>0.11764705882352941</v>
      </c>
      <c r="AY95" s="32"/>
    </row>
    <row r="96" spans="2:51" x14ac:dyDescent="0.2">
      <c r="C96">
        <v>2</v>
      </c>
      <c r="D96" s="32">
        <v>0.20689655172413793</v>
      </c>
      <c r="E96" s="32">
        <v>3.4482758620689655E-2</v>
      </c>
      <c r="F96" s="32">
        <v>0.94141831914902396</v>
      </c>
      <c r="G96" s="32">
        <v>0.82758620689655171</v>
      </c>
      <c r="H96" s="32">
        <v>0.17241379310344829</v>
      </c>
      <c r="I96" s="32">
        <v>0</v>
      </c>
      <c r="J96" s="36">
        <v>15.448275862068966</v>
      </c>
      <c r="K96" s="36">
        <v>8.931034482758621</v>
      </c>
      <c r="L96" s="32">
        <v>0.75862068965517238</v>
      </c>
      <c r="M96" s="60">
        <v>0.13793103448275862</v>
      </c>
      <c r="N96" s="60">
        <v>1</v>
      </c>
      <c r="O96" s="32">
        <v>0.72413793103448276</v>
      </c>
      <c r="P96" s="32">
        <v>3.4482758620689655E-2</v>
      </c>
      <c r="Q96" s="32">
        <v>0.20689655172413793</v>
      </c>
      <c r="R96" s="32">
        <v>0.2413793103448276</v>
      </c>
      <c r="S96" s="32">
        <v>6.8965517241379309E-2</v>
      </c>
      <c r="T96" s="32">
        <v>6.8965517241379309E-2</v>
      </c>
      <c r="U96" s="32">
        <v>0.13793103448275862</v>
      </c>
      <c r="V96" s="32">
        <v>0.17241379310344829</v>
      </c>
      <c r="W96" s="32">
        <v>6.8965517241379309E-2</v>
      </c>
      <c r="X96" s="32">
        <v>0.86206896551724133</v>
      </c>
      <c r="Y96" s="55">
        <v>20884461.705727775</v>
      </c>
      <c r="Z96" s="36">
        <v>0.59823463011847389</v>
      </c>
      <c r="AA96" s="32">
        <v>0.89655172413793105</v>
      </c>
      <c r="AB96" s="60">
        <v>0.93103448275862066</v>
      </c>
      <c r="AC96" s="32">
        <v>0</v>
      </c>
      <c r="AD96" s="32">
        <v>3.4482758620689655E-2</v>
      </c>
      <c r="AE96" s="32">
        <v>1.0068965517241379</v>
      </c>
      <c r="AF96" s="35">
        <v>42734.793103448275</v>
      </c>
      <c r="AG96" s="61">
        <v>7.8015780727969348</v>
      </c>
      <c r="AH96" s="32">
        <v>0.89655172413793105</v>
      </c>
      <c r="AI96" s="32">
        <v>0.27586206896551724</v>
      </c>
      <c r="AJ96" s="32">
        <v>0.86206896551724133</v>
      </c>
      <c r="AK96" s="32">
        <v>0.13793103448275862</v>
      </c>
      <c r="AL96" s="32">
        <v>3.4482758620689655E-2</v>
      </c>
      <c r="AM96" s="32">
        <v>0.2413793103448276</v>
      </c>
      <c r="AN96" s="34">
        <v>17.241379310344829</v>
      </c>
      <c r="AO96" s="32">
        <v>0.34482758620689657</v>
      </c>
      <c r="AP96" s="60">
        <v>0.89655172413793105</v>
      </c>
      <c r="AQ96" s="32">
        <v>6.8965517241379309E-2</v>
      </c>
      <c r="AR96" s="32">
        <v>3.4482758620689655E-2</v>
      </c>
      <c r="AS96" s="32">
        <v>0</v>
      </c>
      <c r="AT96" s="32">
        <v>0.27586206896551724</v>
      </c>
      <c r="AU96" s="32">
        <v>0.51724137931034486</v>
      </c>
      <c r="AV96" s="32">
        <v>0.44827586206896552</v>
      </c>
      <c r="AW96" s="60">
        <v>0.72413793103448276</v>
      </c>
      <c r="AX96" s="32">
        <v>0.2413793103448276</v>
      </c>
      <c r="AY96" s="32"/>
    </row>
    <row r="97" spans="2:52" x14ac:dyDescent="0.2">
      <c r="C97">
        <v>3</v>
      </c>
      <c r="D97" s="32">
        <v>0.25</v>
      </c>
      <c r="E97" s="32">
        <v>8.3333333333333329E-2</v>
      </c>
      <c r="F97" s="32">
        <v>0.89457500000000001</v>
      </c>
      <c r="G97" s="32">
        <v>1</v>
      </c>
      <c r="H97" s="60">
        <v>0</v>
      </c>
      <c r="I97" s="32">
        <v>0</v>
      </c>
      <c r="J97" s="36">
        <v>9.75</v>
      </c>
      <c r="K97" s="36">
        <v>9.5833333333333339</v>
      </c>
      <c r="L97" s="32">
        <v>0.83333333333333337</v>
      </c>
      <c r="M97" s="32">
        <v>0.25</v>
      </c>
      <c r="N97" s="32">
        <v>8.3333333333333329E-2</v>
      </c>
      <c r="O97" s="60">
        <v>8.3333333333333329E-2</v>
      </c>
      <c r="P97" s="32">
        <v>8.3333333333333329E-2</v>
      </c>
      <c r="Q97" s="32">
        <v>8.3333333333333329E-2</v>
      </c>
      <c r="R97" s="60">
        <v>0.75</v>
      </c>
      <c r="S97" s="60">
        <v>0.41666666666666669</v>
      </c>
      <c r="T97" s="60">
        <v>0.41666666666666669</v>
      </c>
      <c r="U97" s="32">
        <v>0.25</v>
      </c>
      <c r="V97" s="60">
        <v>1</v>
      </c>
      <c r="W97" s="32">
        <v>0.25</v>
      </c>
      <c r="X97" s="32">
        <v>1</v>
      </c>
      <c r="Y97" s="43">
        <v>8604931.916666666</v>
      </c>
      <c r="Z97" s="36">
        <v>0.74860833333333332</v>
      </c>
      <c r="AA97" s="32">
        <v>0.58333333333333337</v>
      </c>
      <c r="AB97" s="32">
        <v>8.3333333333333329E-2</v>
      </c>
      <c r="AC97" s="60">
        <v>0.91666666666666663</v>
      </c>
      <c r="AD97" s="32">
        <v>0</v>
      </c>
      <c r="AE97" s="32">
        <v>1.1908333333333334</v>
      </c>
      <c r="AF97" s="35">
        <v>42608.333333333336</v>
      </c>
      <c r="AG97" s="31">
        <v>36.958666666666666</v>
      </c>
      <c r="AH97" s="32">
        <v>1</v>
      </c>
      <c r="AI97" s="32">
        <v>0.75</v>
      </c>
      <c r="AJ97" s="32">
        <v>0.66666666666666663</v>
      </c>
      <c r="AK97" s="32">
        <v>0.41666666666666669</v>
      </c>
      <c r="AL97" s="32">
        <v>0</v>
      </c>
      <c r="AM97" s="32">
        <v>0.5</v>
      </c>
      <c r="AN97" s="34">
        <v>1.3091666666666668</v>
      </c>
      <c r="AO97" s="32">
        <v>8.3333333333333329E-2</v>
      </c>
      <c r="AP97" s="32">
        <v>0</v>
      </c>
      <c r="AQ97" s="60">
        <v>1</v>
      </c>
      <c r="AR97" s="32">
        <v>0</v>
      </c>
      <c r="AS97" s="32">
        <v>0</v>
      </c>
      <c r="AT97" s="32">
        <v>0.5</v>
      </c>
      <c r="AU97" s="32">
        <v>0.25</v>
      </c>
      <c r="AV97" s="32">
        <v>0.83333333333333337</v>
      </c>
      <c r="AW97" s="32">
        <v>0.41666666666666669</v>
      </c>
      <c r="AX97" s="32">
        <v>0.25</v>
      </c>
      <c r="AY97" s="32"/>
    </row>
    <row r="98" spans="2:52" x14ac:dyDescent="0.2">
      <c r="C98">
        <v>4</v>
      </c>
      <c r="D98" s="32">
        <v>4.5454545454545456E-2</v>
      </c>
      <c r="E98" s="32">
        <v>0</v>
      </c>
      <c r="F98" s="32">
        <v>0.99788852755803847</v>
      </c>
      <c r="G98" s="32">
        <v>0.22727272727272727</v>
      </c>
      <c r="H98" s="60">
        <v>0.54545454545454541</v>
      </c>
      <c r="I98" s="60">
        <v>0.22727272727272727</v>
      </c>
      <c r="J98" s="36">
        <v>8.3181818181818183</v>
      </c>
      <c r="K98" s="36">
        <v>5.2272727272727275</v>
      </c>
      <c r="L98" s="32">
        <v>0.95454545454545459</v>
      </c>
      <c r="M98" s="32">
        <v>0.68181818181818177</v>
      </c>
      <c r="N98" s="32">
        <v>0</v>
      </c>
      <c r="O98" s="32">
        <v>0.59090909090909094</v>
      </c>
      <c r="P98" s="60">
        <v>0.95454545454545459</v>
      </c>
      <c r="Q98" s="60">
        <v>0.63636363636363635</v>
      </c>
      <c r="R98" s="32">
        <v>9.0909090909090912E-2</v>
      </c>
      <c r="S98" s="32">
        <v>4.5454545454545456E-2</v>
      </c>
      <c r="T98" s="32">
        <v>9.0909090909090912E-2</v>
      </c>
      <c r="U98" s="32">
        <v>0.13636363636363635</v>
      </c>
      <c r="V98" s="32">
        <v>0</v>
      </c>
      <c r="W98" s="32">
        <v>0</v>
      </c>
      <c r="X98" s="32">
        <v>0.63636363636363635</v>
      </c>
      <c r="Y98" s="55">
        <v>27427702.780909088</v>
      </c>
      <c r="Z98" s="36">
        <v>0.58760164464956788</v>
      </c>
      <c r="AA98" s="32">
        <v>0.5</v>
      </c>
      <c r="AB98" s="32">
        <v>0.22727272727272727</v>
      </c>
      <c r="AC98" s="32">
        <v>0.68181818181818177</v>
      </c>
      <c r="AD98" s="32">
        <v>0</v>
      </c>
      <c r="AE98" s="32">
        <v>1.2731818181818182</v>
      </c>
      <c r="AF98" s="35">
        <v>42563.409090909088</v>
      </c>
      <c r="AG98" s="31">
        <v>47.954545454545453</v>
      </c>
      <c r="AH98" s="32">
        <v>0.86363636363636365</v>
      </c>
      <c r="AI98" s="32">
        <v>0.81818181818181823</v>
      </c>
      <c r="AJ98" s="32">
        <v>0.59090909090909094</v>
      </c>
      <c r="AK98" s="32">
        <v>0.31818181818181818</v>
      </c>
      <c r="AL98" s="32">
        <v>0</v>
      </c>
      <c r="AM98" s="32">
        <v>0.27272727272727271</v>
      </c>
      <c r="AN98" s="34">
        <v>82.091818181818184</v>
      </c>
      <c r="AO98" s="32">
        <v>0</v>
      </c>
      <c r="AP98" s="32">
        <v>0</v>
      </c>
      <c r="AQ98" s="32">
        <v>0</v>
      </c>
      <c r="AR98" s="60">
        <v>0.95454545454545459</v>
      </c>
      <c r="AS98" s="32">
        <v>4.5454545454545456E-2</v>
      </c>
      <c r="AT98" s="32">
        <v>0.27272727272727271</v>
      </c>
      <c r="AU98" s="32">
        <v>0.22727272727272727</v>
      </c>
      <c r="AV98" s="32">
        <v>0.45454545454545453</v>
      </c>
      <c r="AW98" s="32">
        <v>0.36363636363636365</v>
      </c>
      <c r="AX98" s="60">
        <v>4.5454545454545456E-2</v>
      </c>
      <c r="AY98" s="60"/>
    </row>
    <row r="101" spans="2:52" x14ac:dyDescent="0.2">
      <c r="B101" s="63" t="s">
        <v>190</v>
      </c>
      <c r="D101" t="s">
        <v>0</v>
      </c>
      <c r="E101" t="s">
        <v>1</v>
      </c>
      <c r="F101" t="s">
        <v>2</v>
      </c>
      <c r="G101" s="62" t="s">
        <v>3</v>
      </c>
      <c r="H101" s="62" t="s">
        <v>135</v>
      </c>
      <c r="I101" s="62" t="s">
        <v>136</v>
      </c>
      <c r="J101" t="s">
        <v>137</v>
      </c>
      <c r="K101" t="s">
        <v>138</v>
      </c>
      <c r="L101" s="62" t="s">
        <v>4</v>
      </c>
      <c r="M101" s="62" t="s">
        <v>5</v>
      </c>
      <c r="N101" s="62" t="s">
        <v>6</v>
      </c>
      <c r="O101" s="62" t="s">
        <v>7</v>
      </c>
      <c r="P101" s="62" t="s">
        <v>8</v>
      </c>
      <c r="Q101" s="62" t="s">
        <v>9</v>
      </c>
      <c r="R101" s="64" t="s">
        <v>10</v>
      </c>
      <c r="S101" s="62" t="s">
        <v>11</v>
      </c>
      <c r="T101" s="62" t="s">
        <v>12</v>
      </c>
      <c r="U101" s="62" t="s">
        <v>13</v>
      </c>
      <c r="V101" s="62" t="s">
        <v>14</v>
      </c>
      <c r="W101" t="s">
        <v>139</v>
      </c>
      <c r="X101" s="62" t="s">
        <v>15</v>
      </c>
      <c r="Y101" t="s">
        <v>16</v>
      </c>
      <c r="Z101" t="s">
        <v>17</v>
      </c>
      <c r="AA101" s="62" t="s">
        <v>18</v>
      </c>
      <c r="AB101" s="62" t="s">
        <v>19</v>
      </c>
      <c r="AC101" s="62" t="s">
        <v>20</v>
      </c>
      <c r="AD101" s="62" t="s">
        <v>140</v>
      </c>
      <c r="AE101" t="s">
        <v>141</v>
      </c>
      <c r="AF101" t="s">
        <v>21</v>
      </c>
      <c r="AG101" t="s">
        <v>22</v>
      </c>
      <c r="AH101" s="62" t="s">
        <v>23</v>
      </c>
      <c r="AI101" t="s">
        <v>24</v>
      </c>
      <c r="AJ101" t="s">
        <v>25</v>
      </c>
      <c r="AK101" t="s">
        <v>26</v>
      </c>
      <c r="AL101" t="s">
        <v>27</v>
      </c>
      <c r="AM101" t="s">
        <v>28</v>
      </c>
      <c r="AN101" t="s">
        <v>142</v>
      </c>
      <c r="AO101" t="s">
        <v>143</v>
      </c>
      <c r="AP101" s="62" t="s">
        <v>30</v>
      </c>
      <c r="AQ101" s="62" t="s">
        <v>31</v>
      </c>
      <c r="AR101" s="62" t="s">
        <v>32</v>
      </c>
      <c r="AS101" s="62" t="s">
        <v>33</v>
      </c>
      <c r="AT101" t="s">
        <v>164</v>
      </c>
      <c r="AU101" s="62" t="s">
        <v>182</v>
      </c>
      <c r="AV101" s="62" t="s">
        <v>183</v>
      </c>
      <c r="AW101" s="62" t="s">
        <v>184</v>
      </c>
      <c r="AX101" s="62" t="s">
        <v>185</v>
      </c>
      <c r="AY101" s="62" t="s">
        <v>189</v>
      </c>
    </row>
    <row r="102" spans="2:52" x14ac:dyDescent="0.2">
      <c r="C102">
        <v>1</v>
      </c>
      <c r="D102" s="44">
        <v>0.16666666666666666</v>
      </c>
      <c r="E102" s="44">
        <v>8.3333333333333329E-2</v>
      </c>
      <c r="F102" s="44">
        <v>0.95016320164537582</v>
      </c>
      <c r="G102" s="51">
        <v>0</v>
      </c>
      <c r="H102" s="51">
        <v>1</v>
      </c>
      <c r="I102" s="44">
        <v>0</v>
      </c>
      <c r="J102" s="45">
        <v>10.333333333333334</v>
      </c>
      <c r="K102" s="45">
        <v>8.75</v>
      </c>
      <c r="L102" s="51">
        <v>1</v>
      </c>
      <c r="M102" s="51">
        <v>0.83333333333333337</v>
      </c>
      <c r="N102" s="51">
        <v>1</v>
      </c>
      <c r="O102" s="51">
        <v>1</v>
      </c>
      <c r="P102" s="44">
        <v>0</v>
      </c>
      <c r="Q102" s="51">
        <v>0.66666666666666663</v>
      </c>
      <c r="R102" s="44">
        <v>0.33333333333333331</v>
      </c>
      <c r="S102" s="44">
        <v>8.3333333333333329E-2</v>
      </c>
      <c r="T102" s="44">
        <v>8.3333333333333329E-2</v>
      </c>
      <c r="U102" s="44">
        <v>0.5</v>
      </c>
      <c r="V102" s="44">
        <v>0</v>
      </c>
      <c r="W102" s="44">
        <v>0.16666666666666666</v>
      </c>
      <c r="X102" s="44">
        <v>0.91666666666666663</v>
      </c>
      <c r="Y102" s="46">
        <v>10412251.916666666</v>
      </c>
      <c r="Z102" s="45">
        <v>0.60996778574074073</v>
      </c>
      <c r="AA102" s="44">
        <v>0.66666666666666663</v>
      </c>
      <c r="AB102" s="44">
        <v>0</v>
      </c>
      <c r="AC102" s="51">
        <v>1</v>
      </c>
      <c r="AD102" s="44">
        <v>0</v>
      </c>
      <c r="AE102" s="51">
        <v>5.8977405260533535</v>
      </c>
      <c r="AF102" s="47">
        <v>42453.666666666664</v>
      </c>
      <c r="AG102" s="29">
        <v>29.5859375</v>
      </c>
      <c r="AH102" s="44">
        <v>0.83333333333333337</v>
      </c>
      <c r="AI102" s="44">
        <v>0.91666666666666663</v>
      </c>
      <c r="AJ102" s="44">
        <v>0.25</v>
      </c>
      <c r="AK102" s="44">
        <v>0.41666666666666669</v>
      </c>
      <c r="AL102" s="44">
        <v>8.3333333333333329E-2</v>
      </c>
      <c r="AM102" s="44">
        <v>0.33333333333333331</v>
      </c>
      <c r="AN102" s="48">
        <v>0.5</v>
      </c>
      <c r="AO102" s="44">
        <v>8.3333333333333329E-2</v>
      </c>
      <c r="AP102" s="51">
        <v>1</v>
      </c>
      <c r="AQ102" s="44">
        <v>0</v>
      </c>
      <c r="AR102" s="44">
        <v>0</v>
      </c>
      <c r="AS102" s="44">
        <v>0</v>
      </c>
      <c r="AT102" s="44">
        <v>0.41666666666666669</v>
      </c>
      <c r="AU102" s="44">
        <v>0.33333333333333331</v>
      </c>
      <c r="AV102" s="44">
        <v>0.58333333333333337</v>
      </c>
      <c r="AW102" s="44">
        <v>0.16666666666666666</v>
      </c>
      <c r="AX102" s="44">
        <v>0.25</v>
      </c>
      <c r="AY102" s="44">
        <v>8.3333333333333329E-2</v>
      </c>
    </row>
    <row r="103" spans="2:52" x14ac:dyDescent="0.2">
      <c r="C103">
        <v>2</v>
      </c>
      <c r="D103" s="44">
        <v>0.12</v>
      </c>
      <c r="E103" s="44">
        <v>0.04</v>
      </c>
      <c r="F103" s="44">
        <v>0.94774518778219086</v>
      </c>
      <c r="G103" s="51">
        <v>0.9</v>
      </c>
      <c r="H103" s="44">
        <v>0.1</v>
      </c>
      <c r="I103" s="44">
        <v>0</v>
      </c>
      <c r="J103" s="45">
        <v>16.8</v>
      </c>
      <c r="K103" s="45">
        <v>7.78</v>
      </c>
      <c r="L103" s="44">
        <v>0.74</v>
      </c>
      <c r="M103" s="44">
        <v>0.22</v>
      </c>
      <c r="N103" s="51">
        <v>1</v>
      </c>
      <c r="O103" s="44">
        <v>0.72</v>
      </c>
      <c r="P103" s="44">
        <v>0.02</v>
      </c>
      <c r="Q103" s="44">
        <v>0.24</v>
      </c>
      <c r="R103" s="44">
        <v>0.16</v>
      </c>
      <c r="S103" s="44">
        <v>0.06</v>
      </c>
      <c r="T103" s="44">
        <v>0.1</v>
      </c>
      <c r="U103" s="44">
        <v>0.1</v>
      </c>
      <c r="V103" s="44">
        <v>0.12</v>
      </c>
      <c r="W103" s="44">
        <v>0.08</v>
      </c>
      <c r="X103" s="44">
        <v>0.88</v>
      </c>
      <c r="Y103" s="46">
        <v>14594123.312811948</v>
      </c>
      <c r="Z103" s="45">
        <v>0.62264246642109566</v>
      </c>
      <c r="AA103" s="51">
        <v>0.92</v>
      </c>
      <c r="AB103" s="44">
        <v>0.56000000000000005</v>
      </c>
      <c r="AC103" s="44">
        <v>0.4</v>
      </c>
      <c r="AD103" s="44">
        <v>0.02</v>
      </c>
      <c r="AE103" s="44">
        <v>1.1505146687067023</v>
      </c>
      <c r="AF103" s="47">
        <v>42676.4</v>
      </c>
      <c r="AG103" s="29">
        <v>13.629931948888888</v>
      </c>
      <c r="AH103" s="44">
        <v>0.94</v>
      </c>
      <c r="AI103" s="44">
        <v>0.4</v>
      </c>
      <c r="AJ103" s="44">
        <v>0.72</v>
      </c>
      <c r="AK103" s="44">
        <v>0.14000000000000001</v>
      </c>
      <c r="AL103" s="44">
        <v>0.06</v>
      </c>
      <c r="AM103" s="44">
        <v>0.28000000000000003</v>
      </c>
      <c r="AN103" s="48">
        <v>15.16</v>
      </c>
      <c r="AO103" s="44">
        <v>0.24</v>
      </c>
      <c r="AP103" s="51">
        <v>0.94</v>
      </c>
      <c r="AQ103" s="44">
        <v>0.04</v>
      </c>
      <c r="AR103" s="44">
        <v>0.02</v>
      </c>
      <c r="AS103" s="44">
        <v>0</v>
      </c>
      <c r="AT103" s="44">
        <v>0.34</v>
      </c>
      <c r="AU103" s="44">
        <v>0.42</v>
      </c>
      <c r="AV103" s="44">
        <v>0.54</v>
      </c>
      <c r="AW103" s="44">
        <v>0.64</v>
      </c>
      <c r="AX103" s="44">
        <v>0.16</v>
      </c>
      <c r="AY103" s="51">
        <v>0.4</v>
      </c>
    </row>
    <row r="104" spans="2:52" x14ac:dyDescent="0.2">
      <c r="C104">
        <v>3</v>
      </c>
      <c r="D104" s="44">
        <v>0.23076923076923078</v>
      </c>
      <c r="E104" s="44">
        <v>7.6923076923076927E-2</v>
      </c>
      <c r="F104" s="44">
        <v>0.90268461538461531</v>
      </c>
      <c r="G104" s="51">
        <v>1</v>
      </c>
      <c r="H104" s="51">
        <v>0</v>
      </c>
      <c r="I104" s="44">
        <v>0</v>
      </c>
      <c r="J104" s="45">
        <v>9.9230769230769234</v>
      </c>
      <c r="K104" s="45">
        <v>8.8461538461538467</v>
      </c>
      <c r="L104" s="44">
        <v>0.76923076923076927</v>
      </c>
      <c r="M104" s="44">
        <v>0.23076923076923078</v>
      </c>
      <c r="N104" s="44">
        <v>0.15384615384615385</v>
      </c>
      <c r="O104" s="44">
        <v>0.15384615384615385</v>
      </c>
      <c r="P104" s="44">
        <v>7.6923076923076927E-2</v>
      </c>
      <c r="Q104" s="44">
        <v>7.6923076923076927E-2</v>
      </c>
      <c r="R104" s="51">
        <v>0.76923076923076927</v>
      </c>
      <c r="S104" s="51">
        <v>0.38461538461538464</v>
      </c>
      <c r="T104" s="51">
        <v>0.38461538461538464</v>
      </c>
      <c r="U104" s="44">
        <v>0.23076923076923078</v>
      </c>
      <c r="V104" s="51">
        <v>1</v>
      </c>
      <c r="W104" s="44">
        <v>0.30769230769230771</v>
      </c>
      <c r="X104" s="44">
        <v>1</v>
      </c>
      <c r="Y104" s="46">
        <v>12019937.153846154</v>
      </c>
      <c r="Z104" s="45">
        <v>0.74486923076923073</v>
      </c>
      <c r="AA104" s="44">
        <v>0.53846153846153844</v>
      </c>
      <c r="AB104" s="44">
        <v>7.6923076923076927E-2</v>
      </c>
      <c r="AC104" s="51">
        <v>0.92307692307692313</v>
      </c>
      <c r="AD104" s="44">
        <v>0</v>
      </c>
      <c r="AE104" s="44">
        <v>1.1930769230769231</v>
      </c>
      <c r="AF104" s="47">
        <v>42625.076923076922</v>
      </c>
      <c r="AG104" s="29">
        <v>36.42338461538462</v>
      </c>
      <c r="AH104" s="44">
        <v>1</v>
      </c>
      <c r="AI104" s="44">
        <v>0.69230769230769229</v>
      </c>
      <c r="AJ104" s="44">
        <v>0.69230769230769229</v>
      </c>
      <c r="AK104" s="44">
        <v>0.46153846153846156</v>
      </c>
      <c r="AL104" s="44">
        <v>0</v>
      </c>
      <c r="AM104" s="44">
        <v>0.46153846153846156</v>
      </c>
      <c r="AN104" s="48">
        <v>1.2084615384615385</v>
      </c>
      <c r="AO104" s="44">
        <v>7.6923076923076927E-2</v>
      </c>
      <c r="AP104" s="44">
        <v>0</v>
      </c>
      <c r="AQ104" s="51">
        <v>0.92307692307692313</v>
      </c>
      <c r="AR104" s="44">
        <v>0</v>
      </c>
      <c r="AS104" s="44">
        <v>7.6923076923076927E-2</v>
      </c>
      <c r="AT104" s="44">
        <v>0.46153846153846156</v>
      </c>
      <c r="AU104" s="44">
        <v>0.30769230769230771</v>
      </c>
      <c r="AV104" s="51">
        <v>0.84615384615384615</v>
      </c>
      <c r="AW104" s="44">
        <v>0.46153846153846156</v>
      </c>
      <c r="AX104" s="44">
        <v>0.23076923076923078</v>
      </c>
      <c r="AY104" s="44">
        <v>0.15384615384615385</v>
      </c>
    </row>
    <row r="105" spans="2:52" x14ac:dyDescent="0.2">
      <c r="C105">
        <v>4</v>
      </c>
      <c r="D105" s="44">
        <v>4.5454545454545456E-2</v>
      </c>
      <c r="E105" s="44">
        <v>0</v>
      </c>
      <c r="F105" s="44">
        <v>0.99788852755803847</v>
      </c>
      <c r="G105" s="44">
        <v>0.22727272727272727</v>
      </c>
      <c r="H105" s="44">
        <v>0.54545454545454541</v>
      </c>
      <c r="I105" s="51">
        <v>0.22727272727272727</v>
      </c>
      <c r="J105" s="45">
        <v>8.3181818181818183</v>
      </c>
      <c r="K105" s="45">
        <v>5.2272727272727275</v>
      </c>
      <c r="L105" s="51">
        <v>0.95454545454545459</v>
      </c>
      <c r="M105" s="51">
        <v>0.68181818181818177</v>
      </c>
      <c r="N105" s="44">
        <v>0</v>
      </c>
      <c r="O105" s="44">
        <v>0.59090909090909094</v>
      </c>
      <c r="P105" s="51">
        <v>0.95454545454545459</v>
      </c>
      <c r="Q105" s="51">
        <v>0.63636363636363635</v>
      </c>
      <c r="R105" s="44">
        <v>9.0909090909090912E-2</v>
      </c>
      <c r="S105" s="44">
        <v>4.5454545454545456E-2</v>
      </c>
      <c r="T105" s="44">
        <v>9.0909090909090912E-2</v>
      </c>
      <c r="U105" s="44">
        <v>0.13636363636363635</v>
      </c>
      <c r="V105" s="44">
        <v>0</v>
      </c>
      <c r="W105" s="44">
        <v>0</v>
      </c>
      <c r="X105" s="51">
        <v>0.63636363636363635</v>
      </c>
      <c r="Y105" s="46">
        <v>27427702.780909088</v>
      </c>
      <c r="Z105" s="45">
        <v>0.58760164464956788</v>
      </c>
      <c r="AA105" s="44">
        <v>0.5</v>
      </c>
      <c r="AB105" s="44">
        <v>0.22727272727272727</v>
      </c>
      <c r="AC105" s="44">
        <v>0.68181818181818177</v>
      </c>
      <c r="AD105" s="44">
        <v>0</v>
      </c>
      <c r="AE105" s="44">
        <v>1.2731818181818182</v>
      </c>
      <c r="AF105" s="47">
        <v>42563.409090909088</v>
      </c>
      <c r="AG105" s="29">
        <v>47.954545454545453</v>
      </c>
      <c r="AH105" s="44">
        <v>0.86363636363636365</v>
      </c>
      <c r="AI105" s="44">
        <v>0.81818181818181823</v>
      </c>
      <c r="AJ105" s="44">
        <v>0.59090909090909094</v>
      </c>
      <c r="AK105" s="44">
        <v>0.31818181818181818</v>
      </c>
      <c r="AL105" s="44">
        <v>0</v>
      </c>
      <c r="AM105" s="44">
        <v>0.27272727272727271</v>
      </c>
      <c r="AN105" s="48">
        <v>82.091818181818184</v>
      </c>
      <c r="AO105" s="44">
        <v>0</v>
      </c>
      <c r="AP105" s="44">
        <v>0</v>
      </c>
      <c r="AQ105" s="44">
        <v>0</v>
      </c>
      <c r="AR105" s="51">
        <v>0.95454545454545459</v>
      </c>
      <c r="AS105" s="44">
        <v>4.5454545454545456E-2</v>
      </c>
      <c r="AT105" s="44">
        <v>0.27272727272727271</v>
      </c>
      <c r="AU105" s="44">
        <v>0.22727272727272727</v>
      </c>
      <c r="AV105" s="44">
        <v>0.45454545454545453</v>
      </c>
      <c r="AW105" s="44">
        <v>0.36363636363636365</v>
      </c>
      <c r="AX105" s="44">
        <v>4.5454545454545456E-2</v>
      </c>
      <c r="AY105" s="44">
        <v>4.5454545454545456E-2</v>
      </c>
    </row>
    <row r="108" spans="2:52" x14ac:dyDescent="0.2">
      <c r="B108" s="41" t="s">
        <v>194</v>
      </c>
      <c r="D108" t="s">
        <v>0</v>
      </c>
      <c r="E108" t="s">
        <v>1</v>
      </c>
      <c r="F108" t="s">
        <v>2</v>
      </c>
      <c r="G108" s="62" t="s">
        <v>3</v>
      </c>
      <c r="H108" s="62" t="s">
        <v>135</v>
      </c>
      <c r="I108" s="62" t="s">
        <v>136</v>
      </c>
      <c r="J108" t="s">
        <v>137</v>
      </c>
      <c r="K108" t="s">
        <v>138</v>
      </c>
      <c r="L108" s="62" t="s">
        <v>4</v>
      </c>
      <c r="M108" s="62" t="s">
        <v>5</v>
      </c>
      <c r="N108" s="62" t="s">
        <v>6</v>
      </c>
      <c r="O108" s="62" t="s">
        <v>7</v>
      </c>
      <c r="P108" s="62" t="s">
        <v>8</v>
      </c>
      <c r="Q108" s="62" t="s">
        <v>9</v>
      </c>
      <c r="R108" s="62" t="s">
        <v>10</v>
      </c>
      <c r="S108" s="62" t="s">
        <v>11</v>
      </c>
      <c r="T108" s="62" t="s">
        <v>12</v>
      </c>
      <c r="U108" s="62" t="s">
        <v>13</v>
      </c>
      <c r="V108" s="62" t="s">
        <v>14</v>
      </c>
      <c r="W108" t="s">
        <v>139</v>
      </c>
      <c r="X108" t="s">
        <v>15</v>
      </c>
      <c r="Y108" t="s">
        <v>16</v>
      </c>
      <c r="Z108" t="s">
        <v>17</v>
      </c>
      <c r="AA108" s="62" t="s">
        <v>18</v>
      </c>
      <c r="AB108" s="62" t="s">
        <v>19</v>
      </c>
      <c r="AC108" s="62" t="s">
        <v>20</v>
      </c>
      <c r="AD108" s="62" t="s">
        <v>140</v>
      </c>
      <c r="AE108" t="s">
        <v>141</v>
      </c>
      <c r="AF108" t="s">
        <v>21</v>
      </c>
      <c r="AG108" t="s">
        <v>22</v>
      </c>
      <c r="AH108" s="62" t="s">
        <v>23</v>
      </c>
      <c r="AI108" t="s">
        <v>24</v>
      </c>
      <c r="AJ108" t="s">
        <v>25</v>
      </c>
      <c r="AK108" t="s">
        <v>26</v>
      </c>
      <c r="AL108" t="s">
        <v>27</v>
      </c>
      <c r="AM108" t="s">
        <v>28</v>
      </c>
      <c r="AN108" t="s">
        <v>142</v>
      </c>
      <c r="AO108" t="s">
        <v>143</v>
      </c>
      <c r="AP108" s="62" t="s">
        <v>30</v>
      </c>
      <c r="AQ108" s="62" t="s">
        <v>31</v>
      </c>
      <c r="AR108" s="62" t="s">
        <v>32</v>
      </c>
      <c r="AS108" s="62" t="s">
        <v>33</v>
      </c>
      <c r="AT108" t="s">
        <v>164</v>
      </c>
      <c r="AU108" s="62" t="s">
        <v>182</v>
      </c>
      <c r="AV108" s="62" t="s">
        <v>183</v>
      </c>
      <c r="AW108" s="62" t="s">
        <v>184</v>
      </c>
      <c r="AX108" s="62" t="s">
        <v>185</v>
      </c>
      <c r="AY108" s="62" t="s">
        <v>189</v>
      </c>
      <c r="AZ108" s="62" t="s">
        <v>191</v>
      </c>
    </row>
    <row r="109" spans="2:52" x14ac:dyDescent="0.2">
      <c r="C109">
        <v>1</v>
      </c>
      <c r="D109" s="44">
        <v>0.13333333333333333</v>
      </c>
      <c r="E109" s="44">
        <v>0.2</v>
      </c>
      <c r="F109" s="44">
        <v>0.88520577023549107</v>
      </c>
      <c r="G109" s="44">
        <v>0.2</v>
      </c>
      <c r="H109" s="51">
        <v>0.8</v>
      </c>
      <c r="I109" s="44">
        <v>0</v>
      </c>
      <c r="J109" s="45">
        <v>17.333333333333332</v>
      </c>
      <c r="K109" s="45">
        <v>7.4</v>
      </c>
      <c r="L109" s="51">
        <v>1</v>
      </c>
      <c r="M109" s="51">
        <v>0.8666666666666667</v>
      </c>
      <c r="N109" s="51">
        <v>1</v>
      </c>
      <c r="O109" s="51">
        <v>1</v>
      </c>
      <c r="P109" s="44">
        <v>0</v>
      </c>
      <c r="Q109" s="51">
        <v>0.73333333333333328</v>
      </c>
      <c r="R109" s="44">
        <v>0.26666666666666666</v>
      </c>
      <c r="S109" s="44">
        <v>6.6666666666666666E-2</v>
      </c>
      <c r="T109" s="44">
        <v>6.6666666666666666E-2</v>
      </c>
      <c r="U109" s="44">
        <v>0.4</v>
      </c>
      <c r="V109" s="44">
        <v>0</v>
      </c>
      <c r="W109" s="44">
        <v>0.13333333333333333</v>
      </c>
      <c r="X109" s="44">
        <v>0.8666666666666667</v>
      </c>
      <c r="Y109" s="46">
        <v>7875255</v>
      </c>
      <c r="Z109" s="45">
        <v>0.5226283026666666</v>
      </c>
      <c r="AA109" s="44">
        <v>0.73333333333333328</v>
      </c>
      <c r="AB109" s="44">
        <v>6.6666666666666666E-2</v>
      </c>
      <c r="AC109" s="51">
        <v>0.93333333333333335</v>
      </c>
      <c r="AD109" s="44">
        <v>0</v>
      </c>
      <c r="AE109" s="44">
        <v>4.9354879568478953</v>
      </c>
      <c r="AF109" s="47">
        <v>42300.933333333334</v>
      </c>
      <c r="AG109" s="29">
        <v>30.216666666666665</v>
      </c>
      <c r="AH109" s="44">
        <v>0.8666666666666667</v>
      </c>
      <c r="AI109" s="44">
        <v>0.8666666666666667</v>
      </c>
      <c r="AJ109" s="44">
        <v>0.13333333333333333</v>
      </c>
      <c r="AK109" s="44">
        <v>0.4</v>
      </c>
      <c r="AL109" s="44">
        <v>0</v>
      </c>
      <c r="AM109" s="44">
        <v>0.4</v>
      </c>
      <c r="AN109" s="48">
        <v>7.0666666666666664</v>
      </c>
      <c r="AO109" s="44">
        <v>0</v>
      </c>
      <c r="AP109" s="51">
        <v>1</v>
      </c>
      <c r="AQ109" s="44">
        <v>0</v>
      </c>
      <c r="AR109" s="44">
        <v>0</v>
      </c>
      <c r="AS109" s="44">
        <v>0</v>
      </c>
      <c r="AT109" s="44">
        <v>0.4</v>
      </c>
      <c r="AU109" s="44">
        <v>0.2</v>
      </c>
      <c r="AV109" s="44">
        <v>0.46666666666666667</v>
      </c>
      <c r="AW109" s="44">
        <v>6.6666666666666666E-2</v>
      </c>
      <c r="AX109" s="44">
        <v>0.33333333333333331</v>
      </c>
      <c r="AY109" s="44">
        <v>6.6666666666666666E-2</v>
      </c>
      <c r="AZ109" s="44">
        <v>0.6</v>
      </c>
    </row>
    <row r="110" spans="2:52" x14ac:dyDescent="0.2">
      <c r="C110">
        <v>2</v>
      </c>
      <c r="D110" s="44">
        <v>0.13636363636363635</v>
      </c>
      <c r="E110" s="44">
        <v>0</v>
      </c>
      <c r="F110" s="44">
        <v>0.96616207398458409</v>
      </c>
      <c r="G110" s="51">
        <v>0.88636363636363635</v>
      </c>
      <c r="H110" s="44">
        <v>0.11363636363636363</v>
      </c>
      <c r="I110" s="44">
        <v>0</v>
      </c>
      <c r="J110" s="45">
        <v>15.5</v>
      </c>
      <c r="K110" s="45">
        <v>8.5</v>
      </c>
      <c r="L110" s="44">
        <v>0.75</v>
      </c>
      <c r="M110" s="44">
        <v>0.15909090909090909</v>
      </c>
      <c r="N110" s="51">
        <v>1</v>
      </c>
      <c r="O110" s="44">
        <v>0.70454545454545459</v>
      </c>
      <c r="P110" s="44">
        <v>2.2727272727272728E-2</v>
      </c>
      <c r="Q110" s="44">
        <v>0.20454545454545456</v>
      </c>
      <c r="R110" s="44">
        <v>0.15909090909090909</v>
      </c>
      <c r="S110" s="44">
        <v>6.8181818181818177E-2</v>
      </c>
      <c r="T110" s="44">
        <v>0.11363636363636363</v>
      </c>
      <c r="U110" s="44">
        <v>0.11363636363636363</v>
      </c>
      <c r="V110" s="44">
        <v>9.0909090909090912E-2</v>
      </c>
      <c r="W110" s="44">
        <v>6.8181818181818177E-2</v>
      </c>
      <c r="X110" s="44">
        <v>0.90909090909090906</v>
      </c>
      <c r="Y110" s="46">
        <v>16373606.776693</v>
      </c>
      <c r="Z110" s="45">
        <v>0.6472737299726915</v>
      </c>
      <c r="AA110" s="51">
        <v>0.90909090909090906</v>
      </c>
      <c r="AB110" s="44">
        <v>0.54545454545454541</v>
      </c>
      <c r="AC110" s="44">
        <v>0.40909090909090912</v>
      </c>
      <c r="AD110" s="44">
        <v>2.2727272727272728E-2</v>
      </c>
      <c r="AE110" s="44">
        <v>1.1651431908012935</v>
      </c>
      <c r="AF110" s="47">
        <v>42759.045454545456</v>
      </c>
      <c r="AG110" s="29">
        <v>11.869496532828283</v>
      </c>
      <c r="AH110" s="44">
        <v>0.93181818181818177</v>
      </c>
      <c r="AI110" s="44">
        <v>0.36363636363636365</v>
      </c>
      <c r="AJ110" s="44">
        <v>0.79545454545454541</v>
      </c>
      <c r="AK110" s="44">
        <v>0.11363636363636363</v>
      </c>
      <c r="AL110" s="44">
        <v>9.0909090909090912E-2</v>
      </c>
      <c r="AM110" s="44">
        <v>0.25</v>
      </c>
      <c r="AN110" s="48">
        <v>14.954545454545455</v>
      </c>
      <c r="AO110" s="44">
        <v>0.27272727272727271</v>
      </c>
      <c r="AP110" s="51">
        <v>1</v>
      </c>
      <c r="AQ110" s="44">
        <v>0</v>
      </c>
      <c r="AR110" s="44">
        <v>0</v>
      </c>
      <c r="AS110" s="44">
        <v>0</v>
      </c>
      <c r="AT110" s="44">
        <v>0.34090909090909088</v>
      </c>
      <c r="AU110" s="44">
        <v>0.5</v>
      </c>
      <c r="AV110" s="44">
        <v>0.59090909090909094</v>
      </c>
      <c r="AW110" s="51">
        <v>0.72727272727272729</v>
      </c>
      <c r="AX110" s="44">
        <v>0.13636363636363635</v>
      </c>
      <c r="AY110" s="51">
        <v>0.43181818181818182</v>
      </c>
      <c r="AZ110" s="44">
        <v>0.43181818181818182</v>
      </c>
    </row>
    <row r="111" spans="2:52" x14ac:dyDescent="0.2">
      <c r="C111">
        <v>3</v>
      </c>
      <c r="D111" s="44">
        <v>0.2</v>
      </c>
      <c r="E111" s="44">
        <v>6.6666666666666666E-2</v>
      </c>
      <c r="F111" s="44">
        <v>0.91566000000000003</v>
      </c>
      <c r="G111" s="51">
        <v>1</v>
      </c>
      <c r="H111" s="51">
        <v>0</v>
      </c>
      <c r="I111" s="44">
        <v>0</v>
      </c>
      <c r="J111" s="45">
        <v>10.066666666666666</v>
      </c>
      <c r="K111" s="45">
        <v>8.2666666666666675</v>
      </c>
      <c r="L111" s="44">
        <v>0.66666666666666663</v>
      </c>
      <c r="M111" s="44">
        <v>0.2</v>
      </c>
      <c r="N111" s="44">
        <v>0.26666666666666666</v>
      </c>
      <c r="O111" s="44">
        <v>0.2</v>
      </c>
      <c r="P111" s="44">
        <v>6.6666666666666666E-2</v>
      </c>
      <c r="Q111" s="44">
        <v>6.6666666666666666E-2</v>
      </c>
      <c r="R111" s="51">
        <v>0.73333333333333328</v>
      </c>
      <c r="S111" s="51">
        <v>0.33333333333333331</v>
      </c>
      <c r="T111" s="51">
        <v>0.33333333333333331</v>
      </c>
      <c r="U111" s="44">
        <v>0.2</v>
      </c>
      <c r="V111" s="51">
        <v>1</v>
      </c>
      <c r="W111" s="44">
        <v>0.33333333333333331</v>
      </c>
      <c r="X111" s="52">
        <v>1</v>
      </c>
      <c r="Y111" s="46">
        <v>11426318.933333334</v>
      </c>
      <c r="Z111" s="45">
        <v>0.74555333333333329</v>
      </c>
      <c r="AA111" s="44">
        <v>0.6</v>
      </c>
      <c r="AB111" s="44">
        <v>0.2</v>
      </c>
      <c r="AC111" s="44">
        <v>0.8</v>
      </c>
      <c r="AD111" s="44">
        <v>0</v>
      </c>
      <c r="AE111" s="44">
        <v>1.1673333333333331</v>
      </c>
      <c r="AF111" s="47">
        <v>42637.666666666664</v>
      </c>
      <c r="AG111" s="29">
        <v>33.634933333333336</v>
      </c>
      <c r="AH111" s="44">
        <v>1</v>
      </c>
      <c r="AI111" s="44">
        <v>0.66666666666666663</v>
      </c>
      <c r="AJ111" s="44">
        <v>0.73333333333333328</v>
      </c>
      <c r="AK111" s="44">
        <v>0.46666666666666667</v>
      </c>
      <c r="AL111" s="44">
        <v>0</v>
      </c>
      <c r="AM111" s="44">
        <v>0.46666666666666667</v>
      </c>
      <c r="AN111" s="48">
        <v>1.0473333333333334</v>
      </c>
      <c r="AO111" s="44">
        <v>0.13333333333333333</v>
      </c>
      <c r="AP111" s="44">
        <v>0</v>
      </c>
      <c r="AQ111" s="51">
        <v>0.93333333333333335</v>
      </c>
      <c r="AR111" s="44">
        <v>0</v>
      </c>
      <c r="AS111" s="44">
        <v>6.6666666666666666E-2</v>
      </c>
      <c r="AT111" s="44">
        <v>0.46666666666666667</v>
      </c>
      <c r="AU111" s="44">
        <v>0.26666666666666666</v>
      </c>
      <c r="AV111" s="51">
        <v>0.8</v>
      </c>
      <c r="AW111" s="44">
        <v>0.46666666666666667</v>
      </c>
      <c r="AX111" s="44">
        <v>0.2</v>
      </c>
      <c r="AY111" s="44">
        <v>0.2</v>
      </c>
      <c r="AZ111" s="44">
        <v>0.6</v>
      </c>
    </row>
    <row r="112" spans="2:52" x14ac:dyDescent="0.2">
      <c r="C112">
        <v>4</v>
      </c>
      <c r="D112" s="44">
        <v>4.3478260869565216E-2</v>
      </c>
      <c r="E112" s="44">
        <v>0</v>
      </c>
      <c r="F112" s="44">
        <v>0.99798033070768899</v>
      </c>
      <c r="G112" s="44">
        <v>0.2608695652173913</v>
      </c>
      <c r="H112" s="44">
        <v>0.52173913043478259</v>
      </c>
      <c r="I112" s="44">
        <v>0.21739130434782608</v>
      </c>
      <c r="J112" s="45">
        <v>7.9565217391304346</v>
      </c>
      <c r="K112" s="45">
        <v>5</v>
      </c>
      <c r="L112" s="51">
        <v>0.95652173913043481</v>
      </c>
      <c r="M112" s="51">
        <v>0.69565217391304346</v>
      </c>
      <c r="N112" s="44">
        <v>4.3478260869565216E-2</v>
      </c>
      <c r="O112" s="44">
        <v>0.60869565217391308</v>
      </c>
      <c r="P112" s="51">
        <v>0.91304347826086951</v>
      </c>
      <c r="Q112" s="51">
        <v>0.60869565217391308</v>
      </c>
      <c r="R112" s="44">
        <v>8.6956521739130432E-2</v>
      </c>
      <c r="S112" s="44">
        <v>4.3478260869565216E-2</v>
      </c>
      <c r="T112" s="44">
        <v>8.6956521739130432E-2</v>
      </c>
      <c r="U112" s="44">
        <v>0.13043478260869565</v>
      </c>
      <c r="V112" s="44">
        <v>0</v>
      </c>
      <c r="W112" s="44">
        <v>0</v>
      </c>
      <c r="X112" s="44">
        <v>0.60869565217391308</v>
      </c>
      <c r="Y112" s="46">
        <v>26276501.115048062</v>
      </c>
      <c r="Z112" s="45">
        <v>0.58954366406242353</v>
      </c>
      <c r="AA112" s="44">
        <v>0.52173913043478259</v>
      </c>
      <c r="AB112" s="44">
        <v>0.2608695652173913</v>
      </c>
      <c r="AC112" s="44">
        <v>0.65217391304347827</v>
      </c>
      <c r="AD112" s="44">
        <v>0</v>
      </c>
      <c r="AE112" s="44">
        <v>1.2613043478260868</v>
      </c>
      <c r="AF112" s="47">
        <v>42535.130434782608</v>
      </c>
      <c r="AG112" s="29">
        <v>47.173913043478258</v>
      </c>
      <c r="AH112" s="44">
        <v>0.86956521739130432</v>
      </c>
      <c r="AI112" s="44">
        <v>0.82608695652173914</v>
      </c>
      <c r="AJ112" s="44">
        <v>0.56521739130434778</v>
      </c>
      <c r="AK112" s="44">
        <v>0.30434782608695654</v>
      </c>
      <c r="AL112" s="44">
        <v>0</v>
      </c>
      <c r="AM112" s="44">
        <v>0.2608695652173913</v>
      </c>
      <c r="AN112" s="48">
        <v>78.522608695652167</v>
      </c>
      <c r="AO112" s="44">
        <v>0</v>
      </c>
      <c r="AP112" s="44">
        <v>0</v>
      </c>
      <c r="AQ112" s="44">
        <v>0</v>
      </c>
      <c r="AR112" s="51">
        <v>0.95652173913043481</v>
      </c>
      <c r="AS112" s="44">
        <v>4.3478260869565216E-2</v>
      </c>
      <c r="AT112" s="44">
        <v>0.2608695652173913</v>
      </c>
      <c r="AU112" s="44">
        <v>0.21739130434782608</v>
      </c>
      <c r="AV112" s="44">
        <v>0.43478260869565216</v>
      </c>
      <c r="AW112" s="44">
        <v>0.34782608695652173</v>
      </c>
      <c r="AX112" s="44">
        <v>4.3478260869565216E-2</v>
      </c>
      <c r="AY112" s="44">
        <v>4.3478260869565216E-2</v>
      </c>
      <c r="AZ112" s="44">
        <v>0.73913043478260865</v>
      </c>
    </row>
    <row r="115" spans="2:55" x14ac:dyDescent="0.2">
      <c r="B115" s="41" t="s">
        <v>196</v>
      </c>
      <c r="D115" t="s">
        <v>0</v>
      </c>
      <c r="E115" t="s">
        <v>1</v>
      </c>
      <c r="F115" t="s">
        <v>2</v>
      </c>
      <c r="G115" s="62" t="s">
        <v>3</v>
      </c>
      <c r="H115" s="62" t="s">
        <v>135</v>
      </c>
      <c r="I115" s="62" t="s">
        <v>136</v>
      </c>
      <c r="J115" t="s">
        <v>137</v>
      </c>
      <c r="K115" t="s">
        <v>138</v>
      </c>
      <c r="L115" s="62" t="s">
        <v>4</v>
      </c>
      <c r="M115" s="62" t="s">
        <v>5</v>
      </c>
      <c r="N115" s="62" t="s">
        <v>6</v>
      </c>
      <c r="O115" s="62" t="s">
        <v>7</v>
      </c>
      <c r="P115" s="62" t="s">
        <v>8</v>
      </c>
      <c r="Q115" s="62" t="s">
        <v>9</v>
      </c>
      <c r="R115" s="62" t="s">
        <v>10</v>
      </c>
      <c r="S115" s="62" t="s">
        <v>11</v>
      </c>
      <c r="T115" s="62" t="s">
        <v>12</v>
      </c>
      <c r="U115" s="62" t="s">
        <v>13</v>
      </c>
      <c r="V115" s="62" t="s">
        <v>14</v>
      </c>
      <c r="W115" s="62" t="s">
        <v>139</v>
      </c>
      <c r="X115" s="62" t="s">
        <v>15</v>
      </c>
      <c r="Y115" t="s">
        <v>16</v>
      </c>
      <c r="Z115" t="s">
        <v>17</v>
      </c>
      <c r="AA115" s="62" t="s">
        <v>18</v>
      </c>
      <c r="AB115" s="62" t="s">
        <v>19</v>
      </c>
      <c r="AC115" s="62" t="s">
        <v>20</v>
      </c>
      <c r="AD115" s="62" t="s">
        <v>140</v>
      </c>
      <c r="AE115" t="s">
        <v>141</v>
      </c>
      <c r="AF115" t="s">
        <v>21</v>
      </c>
      <c r="AG115" t="s">
        <v>22</v>
      </c>
      <c r="AH115" s="62" t="s">
        <v>23</v>
      </c>
      <c r="AI115" s="62" t="s">
        <v>24</v>
      </c>
      <c r="AJ115" s="62" t="s">
        <v>25</v>
      </c>
      <c r="AK115" s="62" t="s">
        <v>26</v>
      </c>
      <c r="AL115" t="s">
        <v>27</v>
      </c>
      <c r="AM115" t="s">
        <v>28</v>
      </c>
      <c r="AN115" t="s">
        <v>142</v>
      </c>
      <c r="AO115" t="s">
        <v>143</v>
      </c>
      <c r="AP115" s="62" t="s">
        <v>30</v>
      </c>
      <c r="AQ115" s="62" t="s">
        <v>31</v>
      </c>
      <c r="AR115" s="62" t="s">
        <v>32</v>
      </c>
      <c r="AS115" s="62" t="s">
        <v>33</v>
      </c>
      <c r="AT115" t="s">
        <v>164</v>
      </c>
      <c r="AU115" s="62" t="s">
        <v>182</v>
      </c>
      <c r="AV115" s="62" t="s">
        <v>183</v>
      </c>
      <c r="AW115" s="62" t="s">
        <v>184</v>
      </c>
      <c r="AX115" s="62" t="s">
        <v>185</v>
      </c>
      <c r="AY115" s="62" t="s">
        <v>189</v>
      </c>
      <c r="AZ115" s="41" t="s">
        <v>191</v>
      </c>
    </row>
    <row r="116" spans="2:55" x14ac:dyDescent="0.2">
      <c r="C116">
        <v>1</v>
      </c>
      <c r="D116" s="44">
        <v>8.3333333333333329E-2</v>
      </c>
      <c r="E116" s="44">
        <v>0.125</v>
      </c>
      <c r="F116" s="44">
        <v>0.92825360639718202</v>
      </c>
      <c r="G116" s="44">
        <v>0.5</v>
      </c>
      <c r="H116" s="44">
        <v>0.5</v>
      </c>
      <c r="I116" s="44">
        <v>0</v>
      </c>
      <c r="J116" s="45">
        <v>22.083333333333332</v>
      </c>
      <c r="K116" s="45">
        <v>6.708333333333333</v>
      </c>
      <c r="L116" s="44">
        <v>0.91666666666666663</v>
      </c>
      <c r="M116" s="51">
        <v>0.79166666666666663</v>
      </c>
      <c r="N116" s="51">
        <v>1</v>
      </c>
      <c r="O116" s="44">
        <v>0.875</v>
      </c>
      <c r="P116" s="44">
        <v>0</v>
      </c>
      <c r="Q116" s="44">
        <v>0.58333333333333337</v>
      </c>
      <c r="R116" s="44">
        <v>0.20833333333333334</v>
      </c>
      <c r="S116" s="44">
        <v>8.3333333333333329E-2</v>
      </c>
      <c r="T116" s="44">
        <v>0.125</v>
      </c>
      <c r="U116" s="44">
        <v>0.25</v>
      </c>
      <c r="V116" s="44">
        <v>0</v>
      </c>
      <c r="W116" s="44">
        <v>8.3333333333333329E-2</v>
      </c>
      <c r="X116" s="44">
        <v>0.75</v>
      </c>
      <c r="Y116" s="46">
        <v>6353845.5194210606</v>
      </c>
      <c r="Z116" s="45">
        <v>0.58119552629771853</v>
      </c>
      <c r="AA116" s="44">
        <v>0.79166666666666663</v>
      </c>
      <c r="AB116" s="44">
        <v>0.16666666666666666</v>
      </c>
      <c r="AC116" s="44">
        <v>0.83333333333333337</v>
      </c>
      <c r="AD116" s="44">
        <v>0</v>
      </c>
      <c r="AE116" s="44">
        <v>3.5816799730299347</v>
      </c>
      <c r="AF116" s="47">
        <v>42324.166666666664</v>
      </c>
      <c r="AG116" s="29">
        <v>28.760416666666668</v>
      </c>
      <c r="AH116" s="44">
        <v>0.91666666666666663</v>
      </c>
      <c r="AI116" s="44">
        <v>0.875</v>
      </c>
      <c r="AJ116" s="44">
        <v>8.3333333333333329E-2</v>
      </c>
      <c r="AK116" s="44">
        <v>0.25</v>
      </c>
      <c r="AL116" s="44">
        <v>0</v>
      </c>
      <c r="AM116" s="44">
        <v>0.45833333333333331</v>
      </c>
      <c r="AN116" s="48">
        <v>10.666666666666666</v>
      </c>
      <c r="AO116" s="44">
        <v>0</v>
      </c>
      <c r="AP116" s="51">
        <v>0.95833333333333337</v>
      </c>
      <c r="AQ116" s="44">
        <v>0</v>
      </c>
      <c r="AR116" s="44">
        <v>4.1666666666666664E-2</v>
      </c>
      <c r="AS116" s="44">
        <v>0</v>
      </c>
      <c r="AT116" s="44">
        <v>0.45833333333333331</v>
      </c>
      <c r="AU116" s="44">
        <v>0.20833333333333334</v>
      </c>
      <c r="AV116" s="44">
        <v>0.54166666666666663</v>
      </c>
      <c r="AW116" s="44">
        <v>8.3333333333333329E-2</v>
      </c>
      <c r="AX116" s="44">
        <v>0.20833333333333334</v>
      </c>
      <c r="AY116" s="44">
        <v>4.1666666666666664E-2</v>
      </c>
      <c r="AZ116" s="44">
        <v>0.625</v>
      </c>
    </row>
    <row r="117" spans="2:55" x14ac:dyDescent="0.2">
      <c r="C117">
        <v>2</v>
      </c>
      <c r="D117" s="44">
        <v>0.14705882352941177</v>
      </c>
      <c r="E117" s="44">
        <v>0</v>
      </c>
      <c r="F117" s="44">
        <v>0.96872538735927383</v>
      </c>
      <c r="G117" s="44">
        <v>0.8529411764705882</v>
      </c>
      <c r="H117" s="44">
        <v>0.14705882352941177</v>
      </c>
      <c r="I117" s="44">
        <v>0</v>
      </c>
      <c r="J117" s="45">
        <v>11.970588235294118</v>
      </c>
      <c r="K117" s="45">
        <v>9.0294117647058822</v>
      </c>
      <c r="L117" s="44">
        <v>0.79411764705882348</v>
      </c>
      <c r="M117" s="44">
        <v>5.8823529411764705E-2</v>
      </c>
      <c r="N117" s="51">
        <v>1</v>
      </c>
      <c r="O117" s="44">
        <v>0.76470588235294112</v>
      </c>
      <c r="P117" s="44">
        <v>2.9411764705882353E-2</v>
      </c>
      <c r="Q117" s="44">
        <v>0.17647058823529413</v>
      </c>
      <c r="R117" s="44">
        <v>0.17647058823529413</v>
      </c>
      <c r="S117" s="44">
        <v>5.8823529411764705E-2</v>
      </c>
      <c r="T117" s="44">
        <v>5.8823529411764705E-2</v>
      </c>
      <c r="U117" s="44">
        <v>0.14705882352941177</v>
      </c>
      <c r="V117" s="44">
        <v>0.11764705882352941</v>
      </c>
      <c r="W117" s="44">
        <v>5.8823529411764705E-2</v>
      </c>
      <c r="X117" s="44">
        <v>0.97058823529411764</v>
      </c>
      <c r="Y117" s="46">
        <v>19917531.887485057</v>
      </c>
      <c r="Z117" s="45">
        <v>0.63008953290583625</v>
      </c>
      <c r="AA117" s="44">
        <v>0.94117647058823528</v>
      </c>
      <c r="AB117" s="44">
        <v>0.61764705882352944</v>
      </c>
      <c r="AC117" s="44">
        <v>0.3235294117647059</v>
      </c>
      <c r="AD117" s="44">
        <v>2.9411764705882353E-2</v>
      </c>
      <c r="AE117" s="44">
        <v>1.1261264822134387</v>
      </c>
      <c r="AF117" s="47">
        <v>42838.647058823532</v>
      </c>
      <c r="AG117" s="29">
        <v>6.4193484542483663</v>
      </c>
      <c r="AH117" s="44">
        <v>0.91176470588235292</v>
      </c>
      <c r="AI117" s="44">
        <v>0.20588235294117646</v>
      </c>
      <c r="AJ117" s="51">
        <v>0.97058823529411764</v>
      </c>
      <c r="AK117" s="44">
        <v>8.8235294117647065E-2</v>
      </c>
      <c r="AL117" s="44">
        <v>0.11764705882352941</v>
      </c>
      <c r="AM117" s="44">
        <v>0.14705882352941177</v>
      </c>
      <c r="AN117" s="48">
        <v>14.941176470588236</v>
      </c>
      <c r="AO117" s="44">
        <v>0.35294117647058826</v>
      </c>
      <c r="AP117" s="51">
        <v>1</v>
      </c>
      <c r="AQ117" s="44">
        <v>0</v>
      </c>
      <c r="AR117" s="44">
        <v>0</v>
      </c>
      <c r="AS117" s="44">
        <v>0</v>
      </c>
      <c r="AT117" s="44">
        <v>0.26470588235294118</v>
      </c>
      <c r="AU117" s="44">
        <v>0.58823529411764708</v>
      </c>
      <c r="AV117" s="44">
        <v>0.52941176470588236</v>
      </c>
      <c r="AW117" s="51">
        <v>0.88235294117647056</v>
      </c>
      <c r="AX117" s="44">
        <v>0.14705882352941177</v>
      </c>
      <c r="AY117" s="44">
        <v>0.55882352941176472</v>
      </c>
      <c r="AZ117" s="44">
        <v>0.38235294117647056</v>
      </c>
    </row>
    <row r="118" spans="2:55" x14ac:dyDescent="0.2">
      <c r="C118">
        <v>3</v>
      </c>
      <c r="D118" s="44">
        <v>0.23529411764705882</v>
      </c>
      <c r="E118" s="44">
        <v>5.8823529411764705E-2</v>
      </c>
      <c r="F118" s="44">
        <v>0.90055106382978722</v>
      </c>
      <c r="G118" s="51">
        <v>1</v>
      </c>
      <c r="H118" s="44">
        <v>0</v>
      </c>
      <c r="I118" s="44">
        <v>0</v>
      </c>
      <c r="J118" s="45">
        <v>9.1764705882352935</v>
      </c>
      <c r="K118" s="45">
        <v>8.2941176470588243</v>
      </c>
      <c r="L118" s="44">
        <v>0.58823529411764708</v>
      </c>
      <c r="M118" s="44">
        <v>0.17647058823529413</v>
      </c>
      <c r="N118" s="44">
        <v>0.35294117647058826</v>
      </c>
      <c r="O118" s="44">
        <v>0.17647058823529413</v>
      </c>
      <c r="P118" s="44">
        <v>5.8823529411764705E-2</v>
      </c>
      <c r="Q118" s="44">
        <v>5.8823529411764705E-2</v>
      </c>
      <c r="R118" s="51">
        <v>0.6470588235294118</v>
      </c>
      <c r="S118" s="51">
        <v>0.29411764705882354</v>
      </c>
      <c r="T118" s="51">
        <v>0.35294117647058826</v>
      </c>
      <c r="U118" s="44">
        <v>0.17647058823529413</v>
      </c>
      <c r="V118" s="51">
        <v>0.88235294117647056</v>
      </c>
      <c r="W118" s="44">
        <v>0.35294117647058826</v>
      </c>
      <c r="X118" s="44">
        <v>1</v>
      </c>
      <c r="Y118" s="46">
        <v>10660235</v>
      </c>
      <c r="Z118" s="45">
        <v>0.75078235294117646</v>
      </c>
      <c r="AA118" s="44">
        <v>0.58823529411764708</v>
      </c>
      <c r="AB118" s="44">
        <v>0.23529411764705882</v>
      </c>
      <c r="AC118" s="44">
        <v>0.76470588235294112</v>
      </c>
      <c r="AD118" s="44">
        <v>0</v>
      </c>
      <c r="AE118" s="44">
        <v>1.1505882352941175</v>
      </c>
      <c r="AF118" s="47">
        <v>42652.705882352944</v>
      </c>
      <c r="AG118" s="29">
        <v>35.383764705882356</v>
      </c>
      <c r="AH118" s="44">
        <v>1</v>
      </c>
      <c r="AI118" s="44">
        <v>0.70588235294117652</v>
      </c>
      <c r="AJ118" s="44">
        <v>0.76470588235294112</v>
      </c>
      <c r="AK118" s="44">
        <v>0.52941176470588236</v>
      </c>
      <c r="AL118" s="44">
        <v>0</v>
      </c>
      <c r="AM118" s="44">
        <v>0.47058823529411764</v>
      </c>
      <c r="AN118" s="48">
        <v>0.9241176470588236</v>
      </c>
      <c r="AO118" s="44">
        <v>0.11764705882352941</v>
      </c>
      <c r="AP118" s="44">
        <v>0.11764705882352941</v>
      </c>
      <c r="AQ118" s="51">
        <v>0.82352941176470584</v>
      </c>
      <c r="AR118" s="44">
        <v>0</v>
      </c>
      <c r="AS118" s="44">
        <v>5.8823529411764705E-2</v>
      </c>
      <c r="AT118" s="44">
        <v>0.47058823529411764</v>
      </c>
      <c r="AU118" s="44">
        <v>0.23529411764705882</v>
      </c>
      <c r="AV118" s="44">
        <v>0.82352941176470584</v>
      </c>
      <c r="AW118" s="44">
        <v>0.47058823529411764</v>
      </c>
      <c r="AX118" s="44">
        <v>0.23529411764705882</v>
      </c>
      <c r="AY118" s="44">
        <v>0.17647058823529413</v>
      </c>
      <c r="AZ118" s="44">
        <v>0.58823529411764708</v>
      </c>
    </row>
    <row r="119" spans="2:55" x14ac:dyDescent="0.2">
      <c r="C119">
        <v>4</v>
      </c>
      <c r="D119" s="44">
        <v>4.5454545454545456E-2</v>
      </c>
      <c r="E119" s="44">
        <v>0</v>
      </c>
      <c r="F119" s="44">
        <v>0.99788852755803847</v>
      </c>
      <c r="G119" s="44">
        <v>0.22727272727272727</v>
      </c>
      <c r="H119" s="44">
        <v>0.54545454545454541</v>
      </c>
      <c r="I119" s="51">
        <v>0.22727272727272727</v>
      </c>
      <c r="J119" s="45">
        <v>8.3181818181818183</v>
      </c>
      <c r="K119" s="45">
        <v>5.2272727272727275</v>
      </c>
      <c r="L119" s="44">
        <v>0.95454545454545459</v>
      </c>
      <c r="M119" s="51">
        <v>0.68181818181818177</v>
      </c>
      <c r="N119" s="51">
        <v>0</v>
      </c>
      <c r="O119" s="44">
        <v>0.59090909090909094</v>
      </c>
      <c r="P119" s="51">
        <v>0.95454545454545459</v>
      </c>
      <c r="Q119" s="44">
        <v>0.63636363636363635</v>
      </c>
      <c r="R119" s="44">
        <v>9.0909090909090912E-2</v>
      </c>
      <c r="S119" s="44">
        <v>4.5454545454545456E-2</v>
      </c>
      <c r="T119" s="44">
        <v>9.0909090909090912E-2</v>
      </c>
      <c r="U119" s="44">
        <v>0.13636363636363635</v>
      </c>
      <c r="V119" s="44">
        <v>0</v>
      </c>
      <c r="W119" s="44">
        <v>0</v>
      </c>
      <c r="X119" s="44">
        <v>0.63636363636363635</v>
      </c>
      <c r="Y119" s="46">
        <v>27427702.780909088</v>
      </c>
      <c r="Z119" s="45">
        <v>0.58760164464956788</v>
      </c>
      <c r="AA119" s="44">
        <v>0.5</v>
      </c>
      <c r="AB119" s="44">
        <v>0.22727272727272727</v>
      </c>
      <c r="AC119" s="44">
        <v>0.68181818181818177</v>
      </c>
      <c r="AD119" s="44">
        <v>0</v>
      </c>
      <c r="AE119" s="44">
        <v>1.2731818181818182</v>
      </c>
      <c r="AF119" s="47">
        <v>42563.409090909088</v>
      </c>
      <c r="AG119" s="29">
        <v>47.954545454545453</v>
      </c>
      <c r="AH119" s="44">
        <v>0.86363636363636365</v>
      </c>
      <c r="AI119" s="44">
        <v>0.81818181818181823</v>
      </c>
      <c r="AJ119" s="44">
        <v>0.59090909090909094</v>
      </c>
      <c r="AK119" s="44">
        <v>0.31818181818181818</v>
      </c>
      <c r="AL119" s="44">
        <v>0</v>
      </c>
      <c r="AM119" s="44">
        <v>0.27272727272727271</v>
      </c>
      <c r="AN119" s="48">
        <v>82.091818181818184</v>
      </c>
      <c r="AO119" s="44">
        <v>0</v>
      </c>
      <c r="AP119" s="44">
        <v>0</v>
      </c>
      <c r="AQ119" s="44">
        <v>0</v>
      </c>
      <c r="AR119" s="51">
        <v>0.95454545454545459</v>
      </c>
      <c r="AS119" s="44">
        <v>4.5454545454545456E-2</v>
      </c>
      <c r="AT119" s="44">
        <v>0.27272727272727271</v>
      </c>
      <c r="AU119" s="44">
        <v>0.22727272727272727</v>
      </c>
      <c r="AV119" s="44">
        <v>0.45454545454545453</v>
      </c>
      <c r="AW119" s="44">
        <v>0.36363636363636365</v>
      </c>
      <c r="AX119" s="44">
        <v>4.5454545454545456E-2</v>
      </c>
      <c r="AY119" s="44">
        <v>4.5454545454545456E-2</v>
      </c>
      <c r="AZ119" s="44">
        <v>0.72727272727272729</v>
      </c>
    </row>
    <row r="122" spans="2:55" x14ac:dyDescent="0.2">
      <c r="B122" s="41" t="s">
        <v>199</v>
      </c>
      <c r="D122" t="s">
        <v>0</v>
      </c>
      <c r="E122" t="s">
        <v>1</v>
      </c>
      <c r="F122" t="s">
        <v>2</v>
      </c>
      <c r="G122" s="62" t="s">
        <v>3</v>
      </c>
      <c r="H122" s="62" t="s">
        <v>135</v>
      </c>
      <c r="I122" s="62" t="s">
        <v>136</v>
      </c>
      <c r="J122" t="s">
        <v>137</v>
      </c>
      <c r="K122" t="s">
        <v>138</v>
      </c>
      <c r="L122" s="62" t="s">
        <v>4</v>
      </c>
      <c r="M122" s="62" t="s">
        <v>5</v>
      </c>
      <c r="N122" s="62" t="s">
        <v>6</v>
      </c>
      <c r="O122" s="62" t="s">
        <v>7</v>
      </c>
      <c r="P122" s="62" t="s">
        <v>8</v>
      </c>
      <c r="Q122" s="62" t="s">
        <v>9</v>
      </c>
      <c r="R122" s="62" t="s">
        <v>10</v>
      </c>
      <c r="S122" s="62" t="s">
        <v>11</v>
      </c>
      <c r="T122" s="62" t="s">
        <v>12</v>
      </c>
      <c r="U122" s="62" t="s">
        <v>13</v>
      </c>
      <c r="V122" s="62" t="s">
        <v>14</v>
      </c>
      <c r="W122" s="62" t="s">
        <v>139</v>
      </c>
      <c r="X122" t="s">
        <v>15</v>
      </c>
      <c r="Y122" t="s">
        <v>16</v>
      </c>
      <c r="Z122" s="62" t="s">
        <v>17</v>
      </c>
      <c r="AA122" s="62" t="s">
        <v>18</v>
      </c>
      <c r="AB122" s="62" t="s">
        <v>19</v>
      </c>
      <c r="AC122" s="62" t="s">
        <v>20</v>
      </c>
      <c r="AD122" s="62" t="s">
        <v>140</v>
      </c>
      <c r="AE122" t="s">
        <v>141</v>
      </c>
      <c r="AF122" t="s">
        <v>21</v>
      </c>
      <c r="AG122" t="s">
        <v>22</v>
      </c>
      <c r="AH122" s="62" t="s">
        <v>23</v>
      </c>
      <c r="AI122" t="s">
        <v>24</v>
      </c>
      <c r="AJ122" t="s">
        <v>25</v>
      </c>
      <c r="AK122" t="s">
        <v>26</v>
      </c>
      <c r="AL122" t="s">
        <v>27</v>
      </c>
      <c r="AM122" t="s">
        <v>28</v>
      </c>
      <c r="AN122" t="s">
        <v>142</v>
      </c>
      <c r="AO122" t="s">
        <v>143</v>
      </c>
      <c r="AP122" s="62" t="s">
        <v>30</v>
      </c>
      <c r="AQ122" s="62" t="s">
        <v>31</v>
      </c>
      <c r="AR122" s="62" t="s">
        <v>32</v>
      </c>
      <c r="AS122" s="62" t="s">
        <v>33</v>
      </c>
      <c r="AT122" t="s">
        <v>164</v>
      </c>
      <c r="AU122" t="s">
        <v>182</v>
      </c>
      <c r="AV122" s="62" t="s">
        <v>183</v>
      </c>
      <c r="AW122" s="41" t="s">
        <v>184</v>
      </c>
      <c r="AX122" s="62" t="s">
        <v>185</v>
      </c>
      <c r="AY122" s="62" t="s">
        <v>189</v>
      </c>
      <c r="AZ122" t="s">
        <v>191</v>
      </c>
      <c r="BA122" s="62" t="s">
        <v>197</v>
      </c>
      <c r="BC122" s="41" t="s">
        <v>208</v>
      </c>
    </row>
    <row r="123" spans="2:55" x14ac:dyDescent="0.2">
      <c r="B123" t="s">
        <v>206</v>
      </c>
      <c r="C123">
        <v>1</v>
      </c>
      <c r="D123" s="44">
        <v>0.11764705882352941</v>
      </c>
      <c r="E123" s="44">
        <v>0.11764705882352941</v>
      </c>
      <c r="F123" s="44">
        <v>0.95246814233791233</v>
      </c>
      <c r="G123" s="44">
        <v>0</v>
      </c>
      <c r="H123" s="51">
        <v>1</v>
      </c>
      <c r="I123" s="44">
        <v>0</v>
      </c>
      <c r="J123" s="45">
        <v>13.647058823529411</v>
      </c>
      <c r="K123" s="45">
        <v>7.9411764705882355</v>
      </c>
      <c r="L123" s="51">
        <v>0.94117647058823528</v>
      </c>
      <c r="M123" s="51">
        <v>0.6470588235294118</v>
      </c>
      <c r="N123" s="51">
        <v>1</v>
      </c>
      <c r="O123" s="51">
        <v>0.94117647058823528</v>
      </c>
      <c r="P123" s="44">
        <v>0</v>
      </c>
      <c r="Q123" s="44">
        <v>0.58823529411764708</v>
      </c>
      <c r="R123" s="44">
        <v>0.35294117647058826</v>
      </c>
      <c r="S123" s="44">
        <v>0.17647058823529413</v>
      </c>
      <c r="T123" s="44">
        <v>0.17647058823529413</v>
      </c>
      <c r="U123" s="44">
        <v>0.52941176470588236</v>
      </c>
      <c r="V123" s="44">
        <v>0</v>
      </c>
      <c r="W123" s="44">
        <v>0.11764705882352941</v>
      </c>
      <c r="X123" s="44">
        <v>0.88235294117647056</v>
      </c>
      <c r="Y123" s="46">
        <v>15726295.470588235</v>
      </c>
      <c r="Z123" s="45">
        <v>0.59762431934640503</v>
      </c>
      <c r="AA123" s="44">
        <v>0.76470588235294112</v>
      </c>
      <c r="AB123" s="44">
        <v>0.29411764705882354</v>
      </c>
      <c r="AC123" s="44">
        <v>0.70588235294117652</v>
      </c>
      <c r="AD123" s="44">
        <v>0</v>
      </c>
      <c r="AE123" s="44">
        <v>4.4572286066258968</v>
      </c>
      <c r="AF123" s="47">
        <v>42493.352941176468</v>
      </c>
      <c r="AG123" s="29">
        <v>22.664779411764705</v>
      </c>
      <c r="AH123" s="44">
        <v>0.82352941176470584</v>
      </c>
      <c r="AI123" s="44">
        <v>0.70588235294117652</v>
      </c>
      <c r="AJ123" s="44">
        <v>0.41176470588235292</v>
      </c>
      <c r="AK123" s="44">
        <v>0.35294117647058826</v>
      </c>
      <c r="AL123" s="44">
        <v>5.8823529411764705E-2</v>
      </c>
      <c r="AM123" s="44">
        <v>0.29411764705882354</v>
      </c>
      <c r="AN123" s="48">
        <v>0.35294117647058826</v>
      </c>
      <c r="AO123" s="44">
        <v>0.11764705882352941</v>
      </c>
      <c r="AP123" s="51">
        <v>1</v>
      </c>
      <c r="AQ123" s="44">
        <v>0</v>
      </c>
      <c r="AR123" s="44">
        <v>0</v>
      </c>
      <c r="AS123" s="44">
        <v>0</v>
      </c>
      <c r="AT123" s="44">
        <v>0.35294117647058826</v>
      </c>
      <c r="AU123" s="44">
        <v>0.35294117647058826</v>
      </c>
      <c r="AV123" s="44">
        <v>0.58823529411764708</v>
      </c>
      <c r="AW123" s="44">
        <v>0.29411764705882354</v>
      </c>
      <c r="AX123" s="44">
        <v>0.23529411764705882</v>
      </c>
      <c r="AY123" s="44">
        <v>0.29411764705882354</v>
      </c>
      <c r="AZ123" s="44">
        <v>0.58823529411764708</v>
      </c>
      <c r="BA123" s="29">
        <v>5.2363254302830876E-2</v>
      </c>
    </row>
    <row r="124" spans="2:55" x14ac:dyDescent="0.2">
      <c r="B124" t="s">
        <v>204</v>
      </c>
      <c r="C124">
        <v>2</v>
      </c>
      <c r="D124" s="44">
        <v>0.2</v>
      </c>
      <c r="E124" s="44">
        <v>6.6666666666666666E-2</v>
      </c>
      <c r="F124" s="44">
        <v>0.91566000000000003</v>
      </c>
      <c r="G124" s="51">
        <v>1</v>
      </c>
      <c r="H124" s="44">
        <v>0</v>
      </c>
      <c r="I124" s="44">
        <v>0</v>
      </c>
      <c r="J124" s="45">
        <v>10.066666666666666</v>
      </c>
      <c r="K124" s="45">
        <v>8.2666666666666675</v>
      </c>
      <c r="L124" s="44">
        <v>0.66666666666666663</v>
      </c>
      <c r="M124" s="44">
        <v>0.2</v>
      </c>
      <c r="N124" s="44">
        <v>0.26666666666666666</v>
      </c>
      <c r="O124" s="44">
        <v>0.2</v>
      </c>
      <c r="P124" s="44">
        <v>6.6666666666666666E-2</v>
      </c>
      <c r="Q124" s="44">
        <v>6.6666666666666666E-2</v>
      </c>
      <c r="R124" s="65">
        <v>0.73333333333333328</v>
      </c>
      <c r="S124" s="51">
        <v>0.33333333333333331</v>
      </c>
      <c r="T124" s="51">
        <v>0.33333333333333331</v>
      </c>
      <c r="U124" s="44">
        <v>0.2</v>
      </c>
      <c r="V124" s="51">
        <v>1</v>
      </c>
      <c r="W124" s="44">
        <v>0.33333333333333331</v>
      </c>
      <c r="X124" s="44">
        <v>1</v>
      </c>
      <c r="Y124" s="46">
        <v>11426318.933333334</v>
      </c>
      <c r="Z124" s="45">
        <v>0.74555333333333329</v>
      </c>
      <c r="AA124" s="44">
        <v>0.6</v>
      </c>
      <c r="AB124" s="44">
        <v>0.2</v>
      </c>
      <c r="AC124" s="44">
        <v>0.8</v>
      </c>
      <c r="AD124" s="44">
        <v>0</v>
      </c>
      <c r="AE124" s="44">
        <v>1.1673333333333331</v>
      </c>
      <c r="AF124" s="47">
        <v>42637.666666666664</v>
      </c>
      <c r="AG124" s="29">
        <v>33.634933333333336</v>
      </c>
      <c r="AH124" s="44">
        <v>1</v>
      </c>
      <c r="AI124" s="44">
        <v>0.66666666666666663</v>
      </c>
      <c r="AJ124" s="44">
        <v>0.73333333333333328</v>
      </c>
      <c r="AK124" s="44">
        <v>0.46666666666666667</v>
      </c>
      <c r="AL124" s="44">
        <v>0</v>
      </c>
      <c r="AM124" s="44">
        <v>0.46666666666666667</v>
      </c>
      <c r="AN124" s="48">
        <v>1.0473333333333334</v>
      </c>
      <c r="AO124" s="44">
        <v>0.13333333333333333</v>
      </c>
      <c r="AP124" s="44">
        <v>0</v>
      </c>
      <c r="AQ124" s="51">
        <v>0.93333333333333335</v>
      </c>
      <c r="AR124" s="44">
        <v>0</v>
      </c>
      <c r="AS124" s="44">
        <v>6.6666666666666666E-2</v>
      </c>
      <c r="AT124" s="44">
        <v>0.46666666666666667</v>
      </c>
      <c r="AU124" s="44">
        <v>0.26666666666666666</v>
      </c>
      <c r="AV124" s="44">
        <v>0.8</v>
      </c>
      <c r="AW124" s="44">
        <v>0.46666666666666667</v>
      </c>
      <c r="AX124" s="44">
        <v>0.2</v>
      </c>
      <c r="AY124" s="44">
        <v>0.2</v>
      </c>
      <c r="AZ124" s="44">
        <v>0.6</v>
      </c>
      <c r="BA124" s="29">
        <v>3.8029125934947214E-2</v>
      </c>
    </row>
    <row r="125" spans="2:55" x14ac:dyDescent="0.2">
      <c r="B125" t="s">
        <v>205</v>
      </c>
      <c r="C125">
        <v>3</v>
      </c>
      <c r="D125" s="44">
        <v>0.14285714285714285</v>
      </c>
      <c r="E125" s="44">
        <v>2.3809523809523808E-2</v>
      </c>
      <c r="F125" s="44">
        <v>0.94279189021689414</v>
      </c>
      <c r="G125" s="51">
        <v>1</v>
      </c>
      <c r="H125" s="44">
        <v>0</v>
      </c>
      <c r="I125" s="44">
        <v>0</v>
      </c>
      <c r="J125" s="45">
        <v>16.904761904761905</v>
      </c>
      <c r="K125" s="45">
        <v>8.3333333333333339</v>
      </c>
      <c r="L125" s="44">
        <v>0.76190476190476186</v>
      </c>
      <c r="M125" s="44">
        <v>0.21428571428571427</v>
      </c>
      <c r="N125" s="51">
        <v>1</v>
      </c>
      <c r="O125" s="44">
        <v>0.7142857142857143</v>
      </c>
      <c r="P125" s="44">
        <v>2.3809523809523808E-2</v>
      </c>
      <c r="Q125" s="44">
        <v>0.23809523809523808</v>
      </c>
      <c r="R125" s="44">
        <v>0.11904761904761904</v>
      </c>
      <c r="S125" s="44">
        <v>2.3809523809523808E-2</v>
      </c>
      <c r="T125" s="44">
        <v>7.1428571428571425E-2</v>
      </c>
      <c r="U125" s="44">
        <v>4.7619047619047616E-2</v>
      </c>
      <c r="V125" s="44">
        <v>9.5238095238095233E-2</v>
      </c>
      <c r="W125" s="44">
        <v>7.1428571428571425E-2</v>
      </c>
      <c r="X125" s="44">
        <v>0.90476190476190477</v>
      </c>
      <c r="Y125" s="46">
        <v>13600488.099392667</v>
      </c>
      <c r="Z125" s="45">
        <v>0.6228536959502271</v>
      </c>
      <c r="AA125" s="44">
        <v>0.90476190476190477</v>
      </c>
      <c r="AB125" s="44">
        <v>0.47619047619047616</v>
      </c>
      <c r="AC125" s="44">
        <v>0.47619047619047616</v>
      </c>
      <c r="AD125" s="44">
        <v>2.3809523809523808E-2</v>
      </c>
      <c r="AE125" s="44">
        <v>1.1791841294127408</v>
      </c>
      <c r="AF125" s="47">
        <v>42702.976190476191</v>
      </c>
      <c r="AG125" s="29">
        <v>14.052538034391535</v>
      </c>
      <c r="AH125" s="44">
        <v>0.95238095238095233</v>
      </c>
      <c r="AI125" s="44">
        <v>0.40476190476190477</v>
      </c>
      <c r="AJ125" s="44">
        <v>0.7142857142857143</v>
      </c>
      <c r="AK125" s="44">
        <v>0.11904761904761904</v>
      </c>
      <c r="AL125" s="44">
        <v>7.1428571428571425E-2</v>
      </c>
      <c r="AM125" s="44">
        <v>0.2857142857142857</v>
      </c>
      <c r="AN125" s="48">
        <v>18.047619047619047</v>
      </c>
      <c r="AO125" s="44">
        <v>0.23809523809523808</v>
      </c>
      <c r="AP125" s="51">
        <v>1</v>
      </c>
      <c r="AQ125" s="44">
        <v>0</v>
      </c>
      <c r="AR125" s="44">
        <v>0</v>
      </c>
      <c r="AS125" s="44">
        <v>0</v>
      </c>
      <c r="AT125" s="44">
        <v>0.35714285714285715</v>
      </c>
      <c r="AU125" s="44">
        <v>0.45238095238095238</v>
      </c>
      <c r="AV125" s="44">
        <v>0.54761904761904767</v>
      </c>
      <c r="AW125" s="44">
        <v>0.66666666666666663</v>
      </c>
      <c r="AX125" s="44">
        <v>0.16666666666666666</v>
      </c>
      <c r="AY125" s="44">
        <v>0.35714285714285715</v>
      </c>
      <c r="AZ125" s="44">
        <v>0.42857142857142855</v>
      </c>
      <c r="BA125" s="29">
        <v>4.5276798021010402E-2</v>
      </c>
    </row>
    <row r="126" spans="2:55" x14ac:dyDescent="0.2">
      <c r="B126" t="s">
        <v>207</v>
      </c>
      <c r="C126">
        <v>4</v>
      </c>
      <c r="D126" s="44">
        <v>4.3478260869565216E-2</v>
      </c>
      <c r="E126" s="44">
        <v>0</v>
      </c>
      <c r="F126" s="44">
        <v>0.99798033070768899</v>
      </c>
      <c r="G126" s="44">
        <v>0.2608695652173913</v>
      </c>
      <c r="H126" s="44">
        <v>0.52173913043478259</v>
      </c>
      <c r="I126" s="51">
        <v>0.21739130434782608</v>
      </c>
      <c r="J126" s="45">
        <v>7.9565217391304346</v>
      </c>
      <c r="K126" s="45">
        <v>5</v>
      </c>
      <c r="L126" s="51">
        <v>0.95652173913043481</v>
      </c>
      <c r="M126" s="51">
        <v>0.69565217391304346</v>
      </c>
      <c r="N126" s="44">
        <v>4.3478260869565216E-2</v>
      </c>
      <c r="O126" s="44">
        <v>0.60869565217391308</v>
      </c>
      <c r="P126" s="51">
        <v>0.91304347826086951</v>
      </c>
      <c r="Q126" s="44">
        <v>0.60869565217391308</v>
      </c>
      <c r="R126" s="44">
        <v>8.6956521739130432E-2</v>
      </c>
      <c r="S126" s="44">
        <v>4.3478260869565216E-2</v>
      </c>
      <c r="T126" s="44">
        <v>8.6956521739130432E-2</v>
      </c>
      <c r="U126" s="44">
        <v>0.13043478260869565</v>
      </c>
      <c r="V126" s="44">
        <v>0</v>
      </c>
      <c r="W126" s="44">
        <v>0</v>
      </c>
      <c r="X126" s="44">
        <v>0.60869565217391308</v>
      </c>
      <c r="Y126" s="46">
        <v>26276501.115048062</v>
      </c>
      <c r="Z126" s="45">
        <v>0.58954366406242353</v>
      </c>
      <c r="AA126" s="44">
        <v>0.52173913043478259</v>
      </c>
      <c r="AB126" s="44">
        <v>0.2608695652173913</v>
      </c>
      <c r="AC126" s="44">
        <v>0.65217391304347827</v>
      </c>
      <c r="AD126" s="44">
        <v>0</v>
      </c>
      <c r="AE126" s="44">
        <v>1.2613043478260868</v>
      </c>
      <c r="AF126" s="47">
        <v>42535.130434782608</v>
      </c>
      <c r="AG126" s="29">
        <v>47.173913043478258</v>
      </c>
      <c r="AH126" s="44">
        <v>0.86956521739130432</v>
      </c>
      <c r="AI126" s="44">
        <v>0.82608695652173914</v>
      </c>
      <c r="AJ126" s="44">
        <v>0.56521739130434778</v>
      </c>
      <c r="AK126" s="44">
        <v>0.30434782608695654</v>
      </c>
      <c r="AL126" s="44">
        <v>0</v>
      </c>
      <c r="AM126" s="44">
        <v>0.2608695652173913</v>
      </c>
      <c r="AN126" s="48">
        <v>78.522608695652167</v>
      </c>
      <c r="AO126" s="44">
        <v>0</v>
      </c>
      <c r="AP126" s="44">
        <v>0</v>
      </c>
      <c r="AQ126" s="44">
        <v>0</v>
      </c>
      <c r="AR126" s="51">
        <v>0.95652173913043481</v>
      </c>
      <c r="AS126" s="44">
        <v>4.3478260869565216E-2</v>
      </c>
      <c r="AT126" s="44">
        <v>0.2608695652173913</v>
      </c>
      <c r="AU126" s="44">
        <v>0.21739130434782608</v>
      </c>
      <c r="AV126" s="44">
        <v>0.43478260869565216</v>
      </c>
      <c r="AW126" s="44">
        <v>0.34782608695652173</v>
      </c>
      <c r="AX126" s="44">
        <v>4.3478260869565216E-2</v>
      </c>
      <c r="AY126" s="44">
        <v>4.3478260869565216E-2</v>
      </c>
      <c r="AZ126" s="51">
        <v>0.73913043478260865</v>
      </c>
      <c r="BA126" s="29">
        <v>8.7532748997748794E-2</v>
      </c>
    </row>
    <row r="129" spans="2:53" x14ac:dyDescent="0.2">
      <c r="B129" s="41" t="s">
        <v>200</v>
      </c>
      <c r="D129" t="s">
        <v>0</v>
      </c>
      <c r="E129" t="s">
        <v>1</v>
      </c>
      <c r="F129" t="s">
        <v>2</v>
      </c>
      <c r="G129" s="62" t="s">
        <v>3</v>
      </c>
      <c r="H129" s="62" t="s">
        <v>135</v>
      </c>
      <c r="I129" t="s">
        <v>136</v>
      </c>
      <c r="J129" t="s">
        <v>137</v>
      </c>
      <c r="K129" t="s">
        <v>138</v>
      </c>
      <c r="L129" s="62" t="s">
        <v>4</v>
      </c>
      <c r="M129" s="62" t="s">
        <v>5</v>
      </c>
      <c r="N129" s="62" t="s">
        <v>6</v>
      </c>
      <c r="O129" s="62" t="s">
        <v>7</v>
      </c>
      <c r="P129" t="s">
        <v>8</v>
      </c>
      <c r="Q129" t="s">
        <v>9</v>
      </c>
      <c r="R129" s="62" t="s">
        <v>10</v>
      </c>
      <c r="S129" s="62" t="s">
        <v>11</v>
      </c>
      <c r="T129" s="62" t="s">
        <v>12</v>
      </c>
      <c r="U129" s="62" t="s">
        <v>13</v>
      </c>
      <c r="V129" t="s">
        <v>14</v>
      </c>
      <c r="W129" s="62" t="s">
        <v>139</v>
      </c>
      <c r="X129" t="s">
        <v>15</v>
      </c>
      <c r="Y129" t="s">
        <v>16</v>
      </c>
      <c r="Z129" t="s">
        <v>17</v>
      </c>
      <c r="AA129" s="62" t="s">
        <v>18</v>
      </c>
      <c r="AB129" s="62" t="s">
        <v>19</v>
      </c>
      <c r="AC129" s="62" t="s">
        <v>20</v>
      </c>
      <c r="AD129" s="62" t="s">
        <v>140</v>
      </c>
      <c r="AE129" t="s">
        <v>141</v>
      </c>
      <c r="AF129" t="s">
        <v>21</v>
      </c>
      <c r="AG129" t="s">
        <v>22</v>
      </c>
      <c r="AH129" s="62" t="s">
        <v>23</v>
      </c>
      <c r="AI129" t="s">
        <v>24</v>
      </c>
      <c r="AJ129" t="s">
        <v>25</v>
      </c>
      <c r="AK129" t="s">
        <v>26</v>
      </c>
      <c r="AL129" t="s">
        <v>27</v>
      </c>
      <c r="AM129" t="s">
        <v>28</v>
      </c>
      <c r="AN129" t="s">
        <v>142</v>
      </c>
      <c r="AO129" t="s">
        <v>143</v>
      </c>
      <c r="AP129" s="62" t="s">
        <v>30</v>
      </c>
      <c r="AQ129" s="62" t="s">
        <v>31</v>
      </c>
      <c r="AR129" s="62" t="s">
        <v>32</v>
      </c>
      <c r="AS129" t="s">
        <v>33</v>
      </c>
      <c r="AT129" t="s">
        <v>164</v>
      </c>
      <c r="AU129" t="s">
        <v>182</v>
      </c>
      <c r="AV129" s="62" t="s">
        <v>183</v>
      </c>
      <c r="AW129" t="s">
        <v>184</v>
      </c>
      <c r="AX129" t="s">
        <v>185</v>
      </c>
      <c r="AY129" s="62" t="s">
        <v>189</v>
      </c>
      <c r="AZ129" t="s">
        <v>191</v>
      </c>
      <c r="BA129" t="s">
        <v>197</v>
      </c>
    </row>
    <row r="130" spans="2:53" x14ac:dyDescent="0.2">
      <c r="C130">
        <v>1</v>
      </c>
      <c r="D130" s="44">
        <v>5.2631578947368418E-2</v>
      </c>
      <c r="E130" s="44">
        <v>7.8947368421052627E-2</v>
      </c>
      <c r="F130" s="44">
        <v>0.95468648825085178</v>
      </c>
      <c r="G130" s="44">
        <v>0.57894736842105265</v>
      </c>
      <c r="H130" s="44">
        <v>0.42105263157894735</v>
      </c>
      <c r="I130" s="44">
        <v>0</v>
      </c>
      <c r="J130" s="45">
        <v>16.05263157894737</v>
      </c>
      <c r="K130" s="45">
        <v>6.5</v>
      </c>
      <c r="L130" s="44">
        <v>0.76315789473684215</v>
      </c>
      <c r="M130" s="44">
        <v>0.42105263157894735</v>
      </c>
      <c r="N130" s="51">
        <v>0.97368421052631582</v>
      </c>
      <c r="O130" s="44">
        <v>0.78947368421052633</v>
      </c>
      <c r="P130" s="44">
        <v>0</v>
      </c>
      <c r="Q130" s="44">
        <v>0.36842105263157893</v>
      </c>
      <c r="R130" s="44">
        <v>0.21052631578947367</v>
      </c>
      <c r="S130" s="44">
        <v>7.8947368421052627E-2</v>
      </c>
      <c r="T130" s="44">
        <v>0.13157894736842105</v>
      </c>
      <c r="U130" s="44">
        <v>0.26315789473684209</v>
      </c>
      <c r="V130" s="44">
        <v>7.8947368421052627E-2</v>
      </c>
      <c r="W130" s="44">
        <v>0.13157894736842105</v>
      </c>
      <c r="X130" s="44">
        <v>0.89473684210526316</v>
      </c>
      <c r="Y130" s="46">
        <v>11648784.188802421</v>
      </c>
      <c r="Z130" s="45">
        <v>0.66310348622389315</v>
      </c>
      <c r="AA130" s="44">
        <v>0.86842105263157898</v>
      </c>
      <c r="AB130" s="44">
        <v>0.13157894736842105</v>
      </c>
      <c r="AC130" s="51">
        <v>0.86842105263157898</v>
      </c>
      <c r="AD130" s="44">
        <v>0</v>
      </c>
      <c r="AE130" s="44">
        <v>2.7531215723151408</v>
      </c>
      <c r="AF130" s="47">
        <v>42562.73684210526</v>
      </c>
      <c r="AG130" s="29">
        <v>23.067160087719298</v>
      </c>
      <c r="AH130" s="44">
        <v>0.92105263157894735</v>
      </c>
      <c r="AI130" s="44">
        <v>0.60526315789473684</v>
      </c>
      <c r="AJ130" s="44">
        <v>0.52631578947368418</v>
      </c>
      <c r="AK130" s="44">
        <v>0.28947368421052633</v>
      </c>
      <c r="AL130" s="44">
        <v>7.8947368421052627E-2</v>
      </c>
      <c r="AM130" s="44">
        <v>0.28947368421052633</v>
      </c>
      <c r="AN130" s="48">
        <v>3</v>
      </c>
      <c r="AO130" s="44">
        <v>0.10526315789473684</v>
      </c>
      <c r="AP130" s="51">
        <v>0.94736842105263153</v>
      </c>
      <c r="AQ130" s="44">
        <v>2.6315789473684209E-2</v>
      </c>
      <c r="AR130" s="44">
        <v>0</v>
      </c>
      <c r="AS130" s="44">
        <v>2.6315789473684209E-2</v>
      </c>
      <c r="AT130" s="44">
        <v>0.36842105263157893</v>
      </c>
      <c r="AU130" s="44">
        <v>0.34210526315789475</v>
      </c>
      <c r="AV130" s="44">
        <v>0.68421052631578949</v>
      </c>
      <c r="AW130" s="44">
        <v>0.47368421052631576</v>
      </c>
      <c r="AX130" s="44">
        <v>0.13157894736842105</v>
      </c>
      <c r="AY130" s="44">
        <v>0.21052631578947367</v>
      </c>
      <c r="AZ130" s="44">
        <v>0.5</v>
      </c>
      <c r="BA130" s="29">
        <v>3.8770721964985953E-2</v>
      </c>
    </row>
    <row r="131" spans="2:53" x14ac:dyDescent="0.2">
      <c r="C131">
        <v>2</v>
      </c>
      <c r="D131" s="44">
        <v>0.27272727272727271</v>
      </c>
      <c r="E131" s="44">
        <v>9.0909090909090912E-2</v>
      </c>
      <c r="F131" s="44">
        <v>0.88499090909090905</v>
      </c>
      <c r="G131" s="51">
        <v>1</v>
      </c>
      <c r="H131" s="44">
        <v>0</v>
      </c>
      <c r="I131" s="44">
        <v>0</v>
      </c>
      <c r="J131" s="45">
        <v>10.636363636363637</v>
      </c>
      <c r="K131" s="45">
        <v>9.454545454545455</v>
      </c>
      <c r="L131" s="44">
        <v>0.90909090909090906</v>
      </c>
      <c r="M131" s="44">
        <v>0.27272727272727271</v>
      </c>
      <c r="N131" s="44">
        <v>9.0909090909090912E-2</v>
      </c>
      <c r="O131" s="44">
        <v>9.0909090909090912E-2</v>
      </c>
      <c r="P131" s="44">
        <v>9.0909090909090912E-2</v>
      </c>
      <c r="Q131" s="44">
        <v>9.0909090909090912E-2</v>
      </c>
      <c r="R131" s="51">
        <v>0.72727272727272729</v>
      </c>
      <c r="S131" s="51">
        <v>0.45454545454545453</v>
      </c>
      <c r="T131" s="51">
        <v>0.45454545454545453</v>
      </c>
      <c r="U131" s="44">
        <v>0.27272727272727271</v>
      </c>
      <c r="V131" s="51">
        <v>1</v>
      </c>
      <c r="W131" s="44">
        <v>0.18181818181818182</v>
      </c>
      <c r="X131" s="44">
        <v>1</v>
      </c>
      <c r="Y131" s="46">
        <v>8932653</v>
      </c>
      <c r="Z131" s="45">
        <v>0.72575454545454543</v>
      </c>
      <c r="AA131" s="44">
        <v>0.54545454545454541</v>
      </c>
      <c r="AB131" s="44">
        <v>9.0909090909090912E-2</v>
      </c>
      <c r="AC131" s="51">
        <v>0.90909090909090906</v>
      </c>
      <c r="AD131" s="44">
        <v>0</v>
      </c>
      <c r="AE131" s="44">
        <v>1.1627272727272728</v>
      </c>
      <c r="AF131" s="47">
        <v>42588.545454545456</v>
      </c>
      <c r="AG131" s="29">
        <v>34.136727272727278</v>
      </c>
      <c r="AH131" s="44">
        <v>1</v>
      </c>
      <c r="AI131" s="44">
        <v>0.72727272727272729</v>
      </c>
      <c r="AJ131" s="44">
        <v>0.63636363636363635</v>
      </c>
      <c r="AK131" s="44">
        <v>0.36363636363636365</v>
      </c>
      <c r="AL131" s="44">
        <v>0</v>
      </c>
      <c r="AM131" s="44">
        <v>0.54545454545454541</v>
      </c>
      <c r="AN131" s="48">
        <v>1.4281818181818182</v>
      </c>
      <c r="AO131" s="44">
        <v>9.0909090909090912E-2</v>
      </c>
      <c r="AP131" s="44">
        <v>0</v>
      </c>
      <c r="AQ131" s="51">
        <v>1</v>
      </c>
      <c r="AR131" s="44">
        <v>0</v>
      </c>
      <c r="AS131" s="44">
        <v>0</v>
      </c>
      <c r="AT131" s="44">
        <v>0.54545454545454541</v>
      </c>
      <c r="AU131" s="44">
        <v>0.27272727272727271</v>
      </c>
      <c r="AV131" s="44">
        <v>0.81818181818181823</v>
      </c>
      <c r="AW131" s="44">
        <v>0.36363636363636365</v>
      </c>
      <c r="AX131" s="44">
        <v>0.27272727272727271</v>
      </c>
      <c r="AY131" s="44">
        <v>0.18181818181818182</v>
      </c>
      <c r="AZ131" s="44">
        <v>0.54545454545454541</v>
      </c>
      <c r="BA131" s="29">
        <v>2.9716399740902056E-2</v>
      </c>
    </row>
    <row r="132" spans="2:53" x14ac:dyDescent="0.2">
      <c r="C132">
        <v>3</v>
      </c>
      <c r="D132" s="44">
        <v>0.25</v>
      </c>
      <c r="E132" s="44">
        <v>0</v>
      </c>
      <c r="F132" s="44">
        <v>0.93796380230507059</v>
      </c>
      <c r="G132" s="51">
        <v>1</v>
      </c>
      <c r="H132" s="44">
        <v>0</v>
      </c>
      <c r="I132" s="44">
        <v>0</v>
      </c>
      <c r="J132" s="45">
        <v>14.166666666666666</v>
      </c>
      <c r="K132" s="45">
        <v>10.25</v>
      </c>
      <c r="L132" s="44">
        <v>0.75</v>
      </c>
      <c r="M132" s="44">
        <v>0.125</v>
      </c>
      <c r="N132" s="51">
        <v>1</v>
      </c>
      <c r="O132" s="44">
        <v>0.70833333333333337</v>
      </c>
      <c r="P132" s="44">
        <v>4.1666666666666664E-2</v>
      </c>
      <c r="Q132" s="44">
        <v>0.20833333333333334</v>
      </c>
      <c r="R132" s="44">
        <v>0.20833333333333334</v>
      </c>
      <c r="S132" s="44">
        <v>0</v>
      </c>
      <c r="T132" s="44">
        <v>0</v>
      </c>
      <c r="U132" s="44">
        <v>4.1666666666666664E-2</v>
      </c>
      <c r="V132" s="44">
        <v>0.20833333333333334</v>
      </c>
      <c r="W132" s="44">
        <v>8.3333333333333329E-2</v>
      </c>
      <c r="X132" s="44">
        <v>0.91666666666666663</v>
      </c>
      <c r="Y132" s="46">
        <v>19356221.875</v>
      </c>
      <c r="Z132" s="45">
        <v>0.58735567426210389</v>
      </c>
      <c r="AA132" s="44">
        <v>0.875</v>
      </c>
      <c r="AB132" s="51">
        <v>0.91666666666666663</v>
      </c>
      <c r="AC132" s="44">
        <v>0</v>
      </c>
      <c r="AD132" s="44">
        <v>4.1666666666666664E-2</v>
      </c>
      <c r="AE132" s="44">
        <v>1.0083333333333333</v>
      </c>
      <c r="AF132" s="47">
        <v>42793.166666666664</v>
      </c>
      <c r="AG132" s="29">
        <v>8.2073235046296293</v>
      </c>
      <c r="AH132" s="44">
        <v>0.91666666666666663</v>
      </c>
      <c r="AI132" s="44">
        <v>0.29166666666666669</v>
      </c>
      <c r="AJ132" s="44">
        <v>0.875</v>
      </c>
      <c r="AK132" s="44">
        <v>0.125</v>
      </c>
      <c r="AL132" s="44">
        <v>4.1666666666666664E-2</v>
      </c>
      <c r="AM132" s="44">
        <v>0.29166666666666669</v>
      </c>
      <c r="AN132" s="48">
        <v>27.083333333333332</v>
      </c>
      <c r="AO132" s="44">
        <v>0.375</v>
      </c>
      <c r="AP132" s="51">
        <v>0.91666666666666663</v>
      </c>
      <c r="AQ132" s="44">
        <v>8.3333333333333329E-2</v>
      </c>
      <c r="AR132" s="44">
        <v>0</v>
      </c>
      <c r="AS132" s="44">
        <v>0</v>
      </c>
      <c r="AT132" s="44">
        <v>0.33333333333333331</v>
      </c>
      <c r="AU132" s="44">
        <v>0.54166666666666663</v>
      </c>
      <c r="AV132" s="44">
        <v>0.41666666666666669</v>
      </c>
      <c r="AW132" s="44">
        <v>0.75</v>
      </c>
      <c r="AX132" s="44">
        <v>0.25</v>
      </c>
      <c r="AY132" s="51">
        <v>0.54166666666666663</v>
      </c>
      <c r="AZ132" s="44">
        <v>0.45833333333333331</v>
      </c>
      <c r="BA132" s="29">
        <v>6.4463746153427218E-2</v>
      </c>
    </row>
    <row r="133" spans="2:53" x14ac:dyDescent="0.2">
      <c r="C133">
        <v>4</v>
      </c>
      <c r="D133" s="44">
        <v>4.1666666666666664E-2</v>
      </c>
      <c r="E133" s="44">
        <v>0</v>
      </c>
      <c r="F133" s="44">
        <v>0.99806448359486855</v>
      </c>
      <c r="G133" s="44">
        <v>0.25</v>
      </c>
      <c r="H133" s="44">
        <v>0.54166666666666663</v>
      </c>
      <c r="I133" s="51">
        <v>0.20833333333333334</v>
      </c>
      <c r="J133" s="45">
        <v>8.7083333333333339</v>
      </c>
      <c r="K133" s="45">
        <v>5.291666666666667</v>
      </c>
      <c r="L133" s="44">
        <v>0.95833333333333337</v>
      </c>
      <c r="M133" s="44">
        <v>0.70833333333333337</v>
      </c>
      <c r="N133" s="44">
        <v>8.3333333333333329E-2</v>
      </c>
      <c r="O133" s="44">
        <v>0.625</v>
      </c>
      <c r="P133" s="51">
        <v>0.875</v>
      </c>
      <c r="Q133" s="44">
        <v>0.625</v>
      </c>
      <c r="R133" s="44">
        <v>0.125</v>
      </c>
      <c r="S133" s="44">
        <v>8.3333333333333329E-2</v>
      </c>
      <c r="T133" s="44">
        <v>0.125</v>
      </c>
      <c r="U133" s="44">
        <v>0.125</v>
      </c>
      <c r="V133" s="44">
        <v>0</v>
      </c>
      <c r="W133" s="44">
        <v>4.1666666666666664E-2</v>
      </c>
      <c r="X133" s="44">
        <v>0.625</v>
      </c>
      <c r="Y133" s="46">
        <v>25369146.90192106</v>
      </c>
      <c r="Z133" s="45">
        <v>0.57435434472648927</v>
      </c>
      <c r="AA133" s="44">
        <v>0.5</v>
      </c>
      <c r="AB133" s="44">
        <v>0.25</v>
      </c>
      <c r="AC133" s="44">
        <v>0.66666666666666663</v>
      </c>
      <c r="AD133" s="44">
        <v>0</v>
      </c>
      <c r="AE133" s="44">
        <v>1.2587499999999998</v>
      </c>
      <c r="AF133" s="47">
        <v>42537.125</v>
      </c>
      <c r="AG133" s="29">
        <v>46.5</v>
      </c>
      <c r="AH133" s="44">
        <v>0.875</v>
      </c>
      <c r="AI133" s="44">
        <v>0.83333333333333337</v>
      </c>
      <c r="AJ133" s="44">
        <v>0.54166666666666663</v>
      </c>
      <c r="AK133" s="44">
        <v>0.29166666666666669</v>
      </c>
      <c r="AL133" s="44">
        <v>0</v>
      </c>
      <c r="AM133" s="44">
        <v>0.25</v>
      </c>
      <c r="AN133" s="48">
        <v>75.250833333333333</v>
      </c>
      <c r="AO133" s="44">
        <v>0</v>
      </c>
      <c r="AP133" s="44">
        <v>4.1666666666666664E-2</v>
      </c>
      <c r="AQ133" s="44">
        <v>0</v>
      </c>
      <c r="AR133" s="51">
        <v>0.91666666666666663</v>
      </c>
      <c r="AS133" s="44">
        <v>4.1666666666666664E-2</v>
      </c>
      <c r="AT133" s="44">
        <v>0.25</v>
      </c>
      <c r="AU133" s="44">
        <v>0.20833333333333334</v>
      </c>
      <c r="AV133" s="44">
        <v>0.41666666666666669</v>
      </c>
      <c r="AW133" s="44">
        <v>0.33333333333333331</v>
      </c>
      <c r="AX133" s="44">
        <v>4.1666666666666664E-2</v>
      </c>
      <c r="AY133" s="44">
        <v>4.1666666666666664E-2</v>
      </c>
      <c r="AZ133" s="51">
        <v>0.75</v>
      </c>
      <c r="BA133" s="29">
        <v>8.4508050687556235E-2</v>
      </c>
    </row>
    <row r="136" spans="2:53" x14ac:dyDescent="0.2">
      <c r="B136" s="41" t="s">
        <v>203</v>
      </c>
      <c r="D136" t="s">
        <v>0</v>
      </c>
      <c r="E136" t="s">
        <v>1</v>
      </c>
      <c r="F136" t="s">
        <v>2</v>
      </c>
      <c r="G136" s="62" t="s">
        <v>3</v>
      </c>
      <c r="H136" s="62" t="s">
        <v>135</v>
      </c>
      <c r="I136" s="62" t="s">
        <v>136</v>
      </c>
      <c r="J136" t="s">
        <v>137</v>
      </c>
      <c r="K136" t="s">
        <v>138</v>
      </c>
      <c r="L136" s="62" t="s">
        <v>4</v>
      </c>
      <c r="M136" s="62" t="s">
        <v>5</v>
      </c>
      <c r="N136" s="62" t="s">
        <v>6</v>
      </c>
      <c r="O136" s="62" t="s">
        <v>7</v>
      </c>
      <c r="P136" s="62" t="s">
        <v>8</v>
      </c>
      <c r="Q136" t="s">
        <v>9</v>
      </c>
      <c r="R136" t="s">
        <v>10</v>
      </c>
      <c r="S136" s="62" t="s">
        <v>11</v>
      </c>
      <c r="T136" s="62" t="s">
        <v>12</v>
      </c>
      <c r="U136" s="41" t="s">
        <v>13</v>
      </c>
      <c r="V136" s="62" t="s">
        <v>14</v>
      </c>
      <c r="W136" t="s">
        <v>139</v>
      </c>
      <c r="X136" t="s">
        <v>15</v>
      </c>
      <c r="Y136" t="s">
        <v>16</v>
      </c>
      <c r="Z136" t="s">
        <v>17</v>
      </c>
      <c r="AA136" t="s">
        <v>18</v>
      </c>
      <c r="AB136" s="62" t="s">
        <v>19</v>
      </c>
      <c r="AC136" s="62" t="s">
        <v>20</v>
      </c>
      <c r="AD136" t="s">
        <v>140</v>
      </c>
      <c r="AE136" t="s">
        <v>141</v>
      </c>
      <c r="AF136" t="s">
        <v>21</v>
      </c>
      <c r="AG136" t="s">
        <v>22</v>
      </c>
      <c r="AH136" t="s">
        <v>23</v>
      </c>
      <c r="AI136" t="s">
        <v>24</v>
      </c>
      <c r="AJ136" t="s">
        <v>25</v>
      </c>
      <c r="AK136" t="s">
        <v>26</v>
      </c>
      <c r="AL136" t="s">
        <v>27</v>
      </c>
      <c r="AM136" t="s">
        <v>28</v>
      </c>
      <c r="AN136" t="s">
        <v>142</v>
      </c>
      <c r="AO136" t="s">
        <v>143</v>
      </c>
      <c r="AP136" s="62" t="s">
        <v>30</v>
      </c>
      <c r="AQ136" s="62" t="s">
        <v>31</v>
      </c>
      <c r="AR136" s="62" t="s">
        <v>32</v>
      </c>
      <c r="AS136" t="s">
        <v>33</v>
      </c>
      <c r="AT136" t="s">
        <v>164</v>
      </c>
      <c r="AU136" t="s">
        <v>182</v>
      </c>
      <c r="AV136" t="s">
        <v>183</v>
      </c>
      <c r="AW136" t="s">
        <v>184</v>
      </c>
      <c r="AX136" t="s">
        <v>185</v>
      </c>
      <c r="AY136" s="62" t="s">
        <v>189</v>
      </c>
      <c r="AZ136" t="s">
        <v>191</v>
      </c>
      <c r="BA136" t="s">
        <v>197</v>
      </c>
    </row>
    <row r="137" spans="2:53" x14ac:dyDescent="0.2">
      <c r="C137">
        <v>1</v>
      </c>
      <c r="D137" s="44">
        <v>5.7142857142857141E-2</v>
      </c>
      <c r="E137" s="44">
        <v>5.7142857142857141E-2</v>
      </c>
      <c r="F137" s="44">
        <v>0.95680247295806764</v>
      </c>
      <c r="G137" s="44">
        <v>0.65714285714285714</v>
      </c>
      <c r="H137" s="44">
        <v>0.34285714285714286</v>
      </c>
      <c r="I137" s="44">
        <v>0</v>
      </c>
      <c r="J137" s="45">
        <v>16.2</v>
      </c>
      <c r="K137" s="45">
        <v>6.4571428571428573</v>
      </c>
      <c r="L137" s="44">
        <v>0.8</v>
      </c>
      <c r="M137" s="44">
        <v>0.45714285714285713</v>
      </c>
      <c r="N137" s="51">
        <v>0.97142857142857142</v>
      </c>
      <c r="O137" s="44">
        <v>0.8</v>
      </c>
      <c r="P137" s="44">
        <v>0</v>
      </c>
      <c r="Q137" s="44">
        <v>0.37142857142857144</v>
      </c>
      <c r="R137" s="44">
        <v>0.2</v>
      </c>
      <c r="S137" s="44">
        <v>5.7142857142857141E-2</v>
      </c>
      <c r="T137" s="44">
        <v>0.11428571428571428</v>
      </c>
      <c r="U137" s="44">
        <v>0.22857142857142856</v>
      </c>
      <c r="V137" s="44">
        <v>8.5714285714285715E-2</v>
      </c>
      <c r="W137" s="44">
        <v>0.14285714285714285</v>
      </c>
      <c r="X137" s="44">
        <v>0.91428571428571426</v>
      </c>
      <c r="Y137" s="46">
        <v>9072965.690699771</v>
      </c>
      <c r="Z137" s="45">
        <v>0.64094092790022672</v>
      </c>
      <c r="AA137" s="44">
        <v>0.8</v>
      </c>
      <c r="AB137" s="44">
        <v>0</v>
      </c>
      <c r="AC137" s="51">
        <v>0.97142857142857142</v>
      </c>
      <c r="AD137" s="44">
        <v>2.8571428571428571E-2</v>
      </c>
      <c r="AE137" s="44">
        <v>2.8991034213707243</v>
      </c>
      <c r="AF137" s="47">
        <v>42549.742857142854</v>
      </c>
      <c r="AG137" s="29">
        <v>24.436630952380956</v>
      </c>
      <c r="AH137" s="44">
        <v>0.91428571428571426</v>
      </c>
      <c r="AI137" s="44">
        <v>0.65714285714285714</v>
      </c>
      <c r="AJ137" s="44">
        <v>0.48571428571428571</v>
      </c>
      <c r="AK137" s="44">
        <v>0.25714285714285712</v>
      </c>
      <c r="AL137" s="44">
        <v>8.5714285714285715E-2</v>
      </c>
      <c r="AM137" s="44">
        <v>0.31428571428571428</v>
      </c>
      <c r="AN137" s="48">
        <v>3.2571428571428571</v>
      </c>
      <c r="AO137" s="44">
        <v>0.11428571428571428</v>
      </c>
      <c r="AP137" s="51">
        <v>0.94285714285714284</v>
      </c>
      <c r="AQ137" s="44">
        <v>2.8571428571428571E-2</v>
      </c>
      <c r="AR137" s="44">
        <v>0</v>
      </c>
      <c r="AS137" s="44">
        <v>2.8571428571428571E-2</v>
      </c>
      <c r="AT137" s="44">
        <v>0.4</v>
      </c>
      <c r="AU137" s="44">
        <v>0.34285714285714286</v>
      </c>
      <c r="AV137" s="44">
        <v>0.65714285714285714</v>
      </c>
      <c r="AW137" s="44">
        <v>0.42857142857142855</v>
      </c>
      <c r="AX137" s="44">
        <v>0.11428571428571428</v>
      </c>
      <c r="AY137" s="44">
        <v>0.14285714285714285</v>
      </c>
      <c r="AZ137" s="44">
        <v>0.48571428571428571</v>
      </c>
      <c r="BA137" s="29">
        <v>3.0184137204748232E-2</v>
      </c>
    </row>
    <row r="138" spans="2:53" x14ac:dyDescent="0.2">
      <c r="C138">
        <v>2</v>
      </c>
      <c r="D138" s="44">
        <v>0.23076923076923078</v>
      </c>
      <c r="E138" s="44">
        <v>3.8461538461538464E-2</v>
      </c>
      <c r="F138" s="44">
        <v>0.93465889443544981</v>
      </c>
      <c r="G138" s="44">
        <v>0.80769230769230771</v>
      </c>
      <c r="H138" s="44">
        <v>0.19230769230769232</v>
      </c>
      <c r="I138" s="44">
        <v>0</v>
      </c>
      <c r="J138" s="45">
        <v>15.346153846153847</v>
      </c>
      <c r="K138" s="45">
        <v>9.9615384615384617</v>
      </c>
      <c r="L138" s="44">
        <v>0.80769230769230771</v>
      </c>
      <c r="M138" s="44">
        <v>0.15384615384615385</v>
      </c>
      <c r="N138" s="51">
        <v>1</v>
      </c>
      <c r="O138" s="44">
        <v>0.73076923076923073</v>
      </c>
      <c r="P138" s="44">
        <v>3.8461538461538464E-2</v>
      </c>
      <c r="Q138" s="44">
        <v>0.26923076923076922</v>
      </c>
      <c r="R138" s="44">
        <v>0.23076923076923078</v>
      </c>
      <c r="S138" s="44">
        <v>7.6923076923076927E-2</v>
      </c>
      <c r="T138" s="44">
        <v>7.6923076923076927E-2</v>
      </c>
      <c r="U138" s="44">
        <v>0.15384615384615385</v>
      </c>
      <c r="V138" s="44">
        <v>0.11538461538461539</v>
      </c>
      <c r="W138" s="44">
        <v>3.8461538461538464E-2</v>
      </c>
      <c r="X138" s="44">
        <v>0.88461538461538458</v>
      </c>
      <c r="Y138" s="46">
        <v>22281297.076923076</v>
      </c>
      <c r="Z138" s="45">
        <v>0.59178985316501898</v>
      </c>
      <c r="AA138" s="44">
        <v>0.88461538461538458</v>
      </c>
      <c r="AB138" s="51">
        <v>0.96153846153846156</v>
      </c>
      <c r="AC138" s="44">
        <v>0</v>
      </c>
      <c r="AD138" s="44">
        <v>0</v>
      </c>
      <c r="AE138" s="44">
        <v>1.0076923076923077</v>
      </c>
      <c r="AF138" s="47">
        <v>42758.230769230766</v>
      </c>
      <c r="AG138" s="29">
        <v>7.508683235042735</v>
      </c>
      <c r="AH138" s="44">
        <v>0.92307692307692313</v>
      </c>
      <c r="AI138" s="44">
        <v>0.26923076923076922</v>
      </c>
      <c r="AJ138" s="44">
        <v>0.84615384615384615</v>
      </c>
      <c r="AK138" s="44">
        <v>0.11538461538461539</v>
      </c>
      <c r="AL138" s="44">
        <v>3.8461538461538464E-2</v>
      </c>
      <c r="AM138" s="44">
        <v>0.26923076923076922</v>
      </c>
      <c r="AN138" s="48">
        <v>25</v>
      </c>
      <c r="AO138" s="44">
        <v>0.30769230769230771</v>
      </c>
      <c r="AP138" s="51">
        <v>1</v>
      </c>
      <c r="AQ138" s="44">
        <v>0</v>
      </c>
      <c r="AR138" s="44">
        <v>0</v>
      </c>
      <c r="AS138" s="44">
        <v>0</v>
      </c>
      <c r="AT138" s="44">
        <v>0.30769230769230771</v>
      </c>
      <c r="AU138" s="44">
        <v>0.53846153846153844</v>
      </c>
      <c r="AV138" s="44">
        <v>0.46153846153846156</v>
      </c>
      <c r="AW138" s="44">
        <v>0.73076923076923073</v>
      </c>
      <c r="AX138" s="44">
        <v>0.26923076923076922</v>
      </c>
      <c r="AY138" s="51">
        <v>0.57692307692307687</v>
      </c>
      <c r="AZ138" s="44">
        <v>0.5</v>
      </c>
      <c r="BA138" s="29">
        <v>7.4214590853813808E-2</v>
      </c>
    </row>
    <row r="139" spans="2:53" x14ac:dyDescent="0.2">
      <c r="C139">
        <v>3</v>
      </c>
      <c r="D139" s="44">
        <v>0.23076923076923078</v>
      </c>
      <c r="E139" s="44">
        <v>7.6923076923076927E-2</v>
      </c>
      <c r="F139" s="44">
        <v>0.90268461538461531</v>
      </c>
      <c r="G139" s="51">
        <v>1</v>
      </c>
      <c r="H139" s="44">
        <v>0</v>
      </c>
      <c r="I139" s="44">
        <v>0</v>
      </c>
      <c r="J139" s="45">
        <v>9.7692307692307701</v>
      </c>
      <c r="K139" s="45">
        <v>9.5384615384615383</v>
      </c>
      <c r="L139" s="44">
        <v>0.69230769230769229</v>
      </c>
      <c r="M139" s="44">
        <v>0.23076923076923078</v>
      </c>
      <c r="N139" s="44">
        <v>0.23076923076923078</v>
      </c>
      <c r="O139" s="44">
        <v>0.15384615384615385</v>
      </c>
      <c r="P139" s="44">
        <v>7.6923076923076927E-2</v>
      </c>
      <c r="Q139" s="51">
        <v>7.6923076923076927E-2</v>
      </c>
      <c r="R139" s="44">
        <v>0.69230769230769229</v>
      </c>
      <c r="S139" s="51">
        <v>0.38461538461538464</v>
      </c>
      <c r="T139" s="51">
        <v>0.38461538461538464</v>
      </c>
      <c r="U139" s="44">
        <v>0.15384615384615385</v>
      </c>
      <c r="V139" s="51">
        <v>1</v>
      </c>
      <c r="W139" s="44">
        <v>0.30769230769230771</v>
      </c>
      <c r="X139" s="44">
        <v>1</v>
      </c>
      <c r="Y139" s="46">
        <v>8699598.7692307699</v>
      </c>
      <c r="Z139" s="45">
        <v>0.74486923076923073</v>
      </c>
      <c r="AA139" s="44">
        <v>0.69230769230769229</v>
      </c>
      <c r="AB139" s="44">
        <v>0.23076923076923078</v>
      </c>
      <c r="AC139" s="44">
        <v>0.76923076923076927</v>
      </c>
      <c r="AD139" s="44">
        <v>0</v>
      </c>
      <c r="AE139" s="44">
        <v>1.1646153846153846</v>
      </c>
      <c r="AF139" s="47">
        <v>42655.538461538461</v>
      </c>
      <c r="AG139" s="29">
        <v>33.040307692307692</v>
      </c>
      <c r="AH139" s="44">
        <v>1</v>
      </c>
      <c r="AI139" s="44">
        <v>0.69230769230769229</v>
      </c>
      <c r="AJ139" s="44">
        <v>0.69230769230769229</v>
      </c>
      <c r="AK139" s="44">
        <v>0.46153846153846156</v>
      </c>
      <c r="AL139" s="44">
        <v>0</v>
      </c>
      <c r="AM139" s="44">
        <v>0.46153846153846156</v>
      </c>
      <c r="AN139" s="48">
        <v>1.2084615384615385</v>
      </c>
      <c r="AO139" s="44">
        <v>0.15384615384615385</v>
      </c>
      <c r="AP139" s="44">
        <v>0</v>
      </c>
      <c r="AQ139" s="51">
        <v>1</v>
      </c>
      <c r="AR139" s="44">
        <v>0</v>
      </c>
      <c r="AS139" s="44">
        <v>0</v>
      </c>
      <c r="AT139" s="44">
        <v>0.46153846153846156</v>
      </c>
      <c r="AU139" s="44">
        <v>0.23076923076923078</v>
      </c>
      <c r="AV139" s="44">
        <v>0.76923076923076927</v>
      </c>
      <c r="AW139" s="44">
        <v>0.46153846153846156</v>
      </c>
      <c r="AX139" s="44">
        <v>0.23076923076923078</v>
      </c>
      <c r="AY139" s="44">
        <v>0.23076923076923078</v>
      </c>
      <c r="AZ139" s="44">
        <v>0.53846153846153844</v>
      </c>
      <c r="BA139" s="29">
        <v>2.8939504976109413E-2</v>
      </c>
    </row>
    <row r="140" spans="2:53" x14ac:dyDescent="0.2">
      <c r="C140">
        <v>4</v>
      </c>
      <c r="D140" s="44">
        <v>4.3478260869565216E-2</v>
      </c>
      <c r="E140" s="44">
        <v>0</v>
      </c>
      <c r="F140" s="44">
        <v>0.99798033070768899</v>
      </c>
      <c r="G140" s="44">
        <v>0.2608695652173913</v>
      </c>
      <c r="H140" s="44">
        <v>0.52173913043478259</v>
      </c>
      <c r="I140" s="51">
        <v>0.21739130434782608</v>
      </c>
      <c r="J140" s="45">
        <v>7.9565217391304346</v>
      </c>
      <c r="K140" s="45">
        <v>5</v>
      </c>
      <c r="L140" s="44">
        <v>0.95652173913043481</v>
      </c>
      <c r="M140" s="44">
        <v>0.69565217391304346</v>
      </c>
      <c r="N140" s="44">
        <v>4.3478260869565216E-2</v>
      </c>
      <c r="O140" s="44">
        <v>0.60869565217391308</v>
      </c>
      <c r="P140" s="51">
        <v>0.91304347826086951</v>
      </c>
      <c r="Q140" s="44">
        <v>0.60869565217391308</v>
      </c>
      <c r="R140" s="44">
        <v>8.6956521739130432E-2</v>
      </c>
      <c r="S140" s="44">
        <v>4.3478260869565216E-2</v>
      </c>
      <c r="T140" s="44">
        <v>8.6956521739130432E-2</v>
      </c>
      <c r="U140" s="44">
        <v>0.13043478260869565</v>
      </c>
      <c r="V140" s="44">
        <v>0</v>
      </c>
      <c r="W140" s="44">
        <v>0</v>
      </c>
      <c r="X140" s="44">
        <v>0.60869565217391308</v>
      </c>
      <c r="Y140" s="46">
        <v>26276501.115048062</v>
      </c>
      <c r="Z140" s="45">
        <v>0.58954366406242353</v>
      </c>
      <c r="AA140" s="44">
        <v>0.52173913043478259</v>
      </c>
      <c r="AB140" s="44">
        <v>0.2608695652173913</v>
      </c>
      <c r="AC140" s="44">
        <v>0.65217391304347827</v>
      </c>
      <c r="AD140" s="44">
        <v>0</v>
      </c>
      <c r="AE140" s="44">
        <v>1.2613043478260868</v>
      </c>
      <c r="AF140" s="47">
        <v>42535.130434782608</v>
      </c>
      <c r="AG140" s="29">
        <v>47.173913043478258</v>
      </c>
      <c r="AH140" s="44">
        <v>0.86956521739130432</v>
      </c>
      <c r="AI140" s="44">
        <v>0.82608695652173914</v>
      </c>
      <c r="AJ140" s="44">
        <v>0.56521739130434778</v>
      </c>
      <c r="AK140" s="44">
        <v>0.30434782608695654</v>
      </c>
      <c r="AL140" s="44">
        <v>0</v>
      </c>
      <c r="AM140" s="44">
        <v>0.2608695652173913</v>
      </c>
      <c r="AN140" s="48">
        <v>78.522608695652167</v>
      </c>
      <c r="AO140" s="44">
        <v>0</v>
      </c>
      <c r="AP140" s="44">
        <v>0</v>
      </c>
      <c r="AQ140" s="44">
        <v>0</v>
      </c>
      <c r="AR140" s="51">
        <v>0.95652173913043481</v>
      </c>
      <c r="AS140" s="44">
        <v>4.3478260869565216E-2</v>
      </c>
      <c r="AT140" s="44">
        <v>0.2608695652173913</v>
      </c>
      <c r="AU140" s="44">
        <v>0.21739130434782608</v>
      </c>
      <c r="AV140" s="44">
        <v>0.43478260869565216</v>
      </c>
      <c r="AW140" s="44">
        <v>0.34782608695652173</v>
      </c>
      <c r="AX140" s="44">
        <v>4.3478260869565216E-2</v>
      </c>
      <c r="AY140" s="44">
        <v>4.3478260869565216E-2</v>
      </c>
      <c r="AZ140" s="44">
        <v>0.73913043478260865</v>
      </c>
      <c r="BA140" s="29">
        <v>8.7532748997748794E-2</v>
      </c>
    </row>
    <row r="143" spans="2:53" x14ac:dyDescent="0.2">
      <c r="B143" s="41" t="s">
        <v>209</v>
      </c>
      <c r="D143" t="s">
        <v>0</v>
      </c>
      <c r="E143" t="s">
        <v>1</v>
      </c>
      <c r="F143" t="s">
        <v>2</v>
      </c>
      <c r="G143" t="s">
        <v>3</v>
      </c>
      <c r="H143" t="s">
        <v>135</v>
      </c>
      <c r="I143" t="s">
        <v>136</v>
      </c>
      <c r="J143" t="s">
        <v>137</v>
      </c>
      <c r="K143" t="s">
        <v>138</v>
      </c>
      <c r="L143" t="s">
        <v>4</v>
      </c>
      <c r="M143" t="s">
        <v>5</v>
      </c>
      <c r="N143" t="s">
        <v>6</v>
      </c>
      <c r="O143" t="s">
        <v>7</v>
      </c>
      <c r="P143" t="s">
        <v>8</v>
      </c>
      <c r="Q143" t="s">
        <v>9</v>
      </c>
      <c r="R143" t="s">
        <v>10</v>
      </c>
      <c r="S143" t="s">
        <v>11</v>
      </c>
      <c r="T143" t="s">
        <v>12</v>
      </c>
      <c r="U143" t="s">
        <v>13</v>
      </c>
      <c r="V143" t="s">
        <v>14</v>
      </c>
      <c r="W143" t="s">
        <v>139</v>
      </c>
      <c r="X143" t="s">
        <v>15</v>
      </c>
      <c r="Y143" t="s">
        <v>16</v>
      </c>
      <c r="Z143" t="s">
        <v>17</v>
      </c>
      <c r="AA143" t="s">
        <v>18</v>
      </c>
      <c r="AB143" t="s">
        <v>19</v>
      </c>
      <c r="AC143" t="s">
        <v>20</v>
      </c>
      <c r="AD143" t="s">
        <v>140</v>
      </c>
      <c r="AE143" t="s">
        <v>141</v>
      </c>
      <c r="AF143" t="s">
        <v>21</v>
      </c>
      <c r="AG143" t="s">
        <v>22</v>
      </c>
      <c r="AH143" t="s">
        <v>23</v>
      </c>
      <c r="AI143" t="s">
        <v>24</v>
      </c>
      <c r="AJ143" t="s">
        <v>25</v>
      </c>
      <c r="AK143" t="s">
        <v>26</v>
      </c>
      <c r="AL143" t="s">
        <v>27</v>
      </c>
      <c r="AM143" t="s">
        <v>28</v>
      </c>
      <c r="AN143" t="s">
        <v>142</v>
      </c>
      <c r="AO143" t="s">
        <v>143</v>
      </c>
      <c r="AP143" t="s">
        <v>30</v>
      </c>
      <c r="AQ143" t="s">
        <v>31</v>
      </c>
      <c r="AR143" t="s">
        <v>32</v>
      </c>
      <c r="AS143" t="s">
        <v>33</v>
      </c>
      <c r="AT143" t="s">
        <v>164</v>
      </c>
      <c r="AU143" t="s">
        <v>182</v>
      </c>
      <c r="AV143" t="s">
        <v>183</v>
      </c>
      <c r="AW143" t="s">
        <v>184</v>
      </c>
      <c r="AX143" t="s">
        <v>185</v>
      </c>
      <c r="AY143" t="s">
        <v>189</v>
      </c>
      <c r="AZ143" t="s">
        <v>191</v>
      </c>
      <c r="BA143" t="s">
        <v>197</v>
      </c>
    </row>
    <row r="144" spans="2:53" x14ac:dyDescent="0.2">
      <c r="C144">
        <v>1</v>
      </c>
      <c r="D144" s="44">
        <v>8.1081081081081086E-2</v>
      </c>
      <c r="E144" s="44">
        <v>2.7027027027027029E-2</v>
      </c>
      <c r="F144" s="44">
        <v>0.98258124394652324</v>
      </c>
      <c r="G144" s="44">
        <v>0.24324324324324326</v>
      </c>
      <c r="H144" s="51">
        <v>0.6216216216216216</v>
      </c>
      <c r="I144" s="51">
        <v>0.13513513513513514</v>
      </c>
      <c r="J144" s="45">
        <v>8.4594594594594597</v>
      </c>
      <c r="K144" s="45">
        <v>6.3513513513513518</v>
      </c>
      <c r="L144" s="44">
        <v>0.97297297297297303</v>
      </c>
      <c r="M144" s="44">
        <v>0.78378378378378377</v>
      </c>
      <c r="N144" s="44">
        <v>0.40540540540540543</v>
      </c>
      <c r="O144" s="44">
        <v>0.7567567567567568</v>
      </c>
      <c r="P144" s="44">
        <v>0.56756756756756754</v>
      </c>
      <c r="Q144" s="44">
        <v>0.64864864864864868</v>
      </c>
      <c r="R144" s="44">
        <v>0.16216216216216217</v>
      </c>
      <c r="S144" s="44">
        <v>5.4054054054054057E-2</v>
      </c>
      <c r="T144" s="44">
        <v>8.1081081081081086E-2</v>
      </c>
      <c r="U144" s="44">
        <v>0.24324324324324326</v>
      </c>
      <c r="V144" s="44">
        <v>0</v>
      </c>
      <c r="W144" s="44">
        <v>5.4054054054054057E-2</v>
      </c>
      <c r="X144" s="44">
        <v>0.72972972972972971</v>
      </c>
      <c r="Y144" s="46">
        <v>19412879.693137985</v>
      </c>
      <c r="Z144" s="45">
        <v>0.56267375171447942</v>
      </c>
      <c r="AA144" s="44">
        <v>0.59459459459459463</v>
      </c>
      <c r="AB144" s="44">
        <v>0.1891891891891892</v>
      </c>
      <c r="AC144" s="44">
        <v>0.7567567567567568</v>
      </c>
      <c r="AD144" s="44">
        <v>0</v>
      </c>
      <c r="AE144" s="44">
        <v>2.756672021817943</v>
      </c>
      <c r="AF144" s="47">
        <v>42480.864864864867</v>
      </c>
      <c r="AG144" s="29">
        <v>41.567567567567565</v>
      </c>
      <c r="AH144" s="44">
        <v>0.86486486486486491</v>
      </c>
      <c r="AI144" s="44">
        <v>0.83783783783783783</v>
      </c>
      <c r="AJ144" s="44">
        <v>0.40540540540540543</v>
      </c>
      <c r="AK144" s="44">
        <v>0.32432432432432434</v>
      </c>
      <c r="AL144" s="44">
        <v>0</v>
      </c>
      <c r="AM144" s="44">
        <v>0.35135135135135137</v>
      </c>
      <c r="AN144" s="48">
        <v>55.730270270270282</v>
      </c>
      <c r="AO144" s="44">
        <v>0</v>
      </c>
      <c r="AP144" s="44">
        <v>0.3783783783783784</v>
      </c>
      <c r="AQ144" s="44">
        <v>0</v>
      </c>
      <c r="AR144" s="44">
        <v>0.59459459459459463</v>
      </c>
      <c r="AS144" s="44">
        <v>2.7027027027027029E-2</v>
      </c>
      <c r="AT144" s="44">
        <v>0.35135135135135137</v>
      </c>
      <c r="AU144" s="44">
        <v>0.21621621621621623</v>
      </c>
      <c r="AV144" s="44">
        <v>0.43243243243243246</v>
      </c>
      <c r="AW144" s="44">
        <v>0.24324324324324326</v>
      </c>
      <c r="AX144" s="44">
        <v>0.10810810810810811</v>
      </c>
      <c r="AY144" s="44">
        <v>2.7027027027027029E-2</v>
      </c>
      <c r="AZ144" s="44">
        <v>0.70270270270270274</v>
      </c>
      <c r="BA144" s="29">
        <v>6.4652617053349057E-2</v>
      </c>
    </row>
    <row r="145" spans="2:53" x14ac:dyDescent="0.2">
      <c r="C145">
        <v>2</v>
      </c>
      <c r="D145" s="44">
        <v>0.21428571428571427</v>
      </c>
      <c r="E145" s="44">
        <v>3.5714285714285712E-2</v>
      </c>
      <c r="F145" s="44">
        <v>0.9393261162614891</v>
      </c>
      <c r="G145" s="51">
        <v>0.8214285714285714</v>
      </c>
      <c r="H145" s="44">
        <v>0.17857142857142858</v>
      </c>
      <c r="I145" s="44">
        <v>0</v>
      </c>
      <c r="J145" s="45">
        <v>16</v>
      </c>
      <c r="K145" s="45">
        <v>9.25</v>
      </c>
      <c r="L145" s="44">
        <v>0.75</v>
      </c>
      <c r="M145" s="44">
        <v>0.10714285714285714</v>
      </c>
      <c r="N145" s="44">
        <v>1</v>
      </c>
      <c r="O145" s="44">
        <v>0.7142857142857143</v>
      </c>
      <c r="P145" s="44">
        <v>3.5714285714285712E-2</v>
      </c>
      <c r="Q145" s="44">
        <v>0.21428571428571427</v>
      </c>
      <c r="R145" s="44">
        <v>0.25</v>
      </c>
      <c r="S145" s="44">
        <v>7.1428571428571425E-2</v>
      </c>
      <c r="T145" s="44">
        <v>7.1428571428571425E-2</v>
      </c>
      <c r="U145" s="44">
        <v>0.14285714285714285</v>
      </c>
      <c r="V145" s="44">
        <v>0.17857142857142858</v>
      </c>
      <c r="W145" s="44">
        <v>7.1428571428571425E-2</v>
      </c>
      <c r="X145" s="44">
        <v>0.8928571428571429</v>
      </c>
      <c r="Y145" s="46">
        <v>21596404.464285713</v>
      </c>
      <c r="Z145" s="45">
        <v>0.59701914936751777</v>
      </c>
      <c r="AA145" s="44">
        <v>0.8928571428571429</v>
      </c>
      <c r="AB145" s="44">
        <v>0.9285714285714286</v>
      </c>
      <c r="AC145" s="44">
        <v>0</v>
      </c>
      <c r="AD145" s="44">
        <v>3.5714285714285712E-2</v>
      </c>
      <c r="AE145" s="44">
        <v>1.0071428571428571</v>
      </c>
      <c r="AF145" s="47">
        <v>42764.142857142855</v>
      </c>
      <c r="AG145" s="29">
        <v>7.0087772896825395</v>
      </c>
      <c r="AH145" s="44">
        <v>0.8928571428571429</v>
      </c>
      <c r="AI145" s="44">
        <v>0.25</v>
      </c>
      <c r="AJ145" s="44">
        <v>0.8928571428571429</v>
      </c>
      <c r="AK145" s="44">
        <v>0.14285714285714285</v>
      </c>
      <c r="AL145" s="44">
        <v>3.5714285714285712E-2</v>
      </c>
      <c r="AM145" s="44">
        <v>0.25</v>
      </c>
      <c r="AN145" s="48">
        <v>17.857142857142858</v>
      </c>
      <c r="AO145" s="44">
        <v>0.35714285714285715</v>
      </c>
      <c r="AP145" s="44">
        <v>0.9285714285714286</v>
      </c>
      <c r="AQ145" s="44">
        <v>7.1428571428571425E-2</v>
      </c>
      <c r="AR145" s="44">
        <v>0</v>
      </c>
      <c r="AS145" s="44">
        <v>0</v>
      </c>
      <c r="AT145" s="44">
        <v>0.2857142857142857</v>
      </c>
      <c r="AU145" s="44">
        <v>0.5357142857142857</v>
      </c>
      <c r="AV145" s="44">
        <v>0.4642857142857143</v>
      </c>
      <c r="AW145" s="44">
        <v>0.75</v>
      </c>
      <c r="AX145" s="44">
        <v>0.25</v>
      </c>
      <c r="AY145" s="44">
        <v>0.6071428571428571</v>
      </c>
      <c r="AZ145" s="44">
        <v>0.4642857142857143</v>
      </c>
      <c r="BA145" s="29">
        <v>7.1931476389652901E-2</v>
      </c>
    </row>
    <row r="146" spans="2:53" x14ac:dyDescent="0.2">
      <c r="C146">
        <v>3</v>
      </c>
      <c r="D146" s="44">
        <v>9.375E-2</v>
      </c>
      <c r="E146" s="44">
        <v>6.25E-2</v>
      </c>
      <c r="F146" s="44">
        <v>0.93190712918087049</v>
      </c>
      <c r="G146" s="51">
        <v>0.96875</v>
      </c>
      <c r="H146" s="44">
        <v>3.125E-2</v>
      </c>
      <c r="I146" s="44">
        <v>0</v>
      </c>
      <c r="J146" s="45">
        <v>16.09375</v>
      </c>
      <c r="K146" s="45">
        <v>7.1875</v>
      </c>
      <c r="L146" s="44">
        <v>0.71875</v>
      </c>
      <c r="M146" s="44">
        <v>0.21875</v>
      </c>
      <c r="N146" s="44">
        <v>0.65625</v>
      </c>
      <c r="O146" s="44">
        <v>0.46875</v>
      </c>
      <c r="P146" s="44">
        <v>3.125E-2</v>
      </c>
      <c r="Q146" s="44">
        <v>0.15625</v>
      </c>
      <c r="R146" s="44">
        <v>0.34375</v>
      </c>
      <c r="S146" s="44">
        <v>0.1875</v>
      </c>
      <c r="T146" s="44">
        <v>0.25</v>
      </c>
      <c r="U146" s="44">
        <v>0.125</v>
      </c>
      <c r="V146" s="44">
        <v>0.4375</v>
      </c>
      <c r="W146" s="44">
        <v>0.1875</v>
      </c>
      <c r="X146" s="44">
        <v>0.9375</v>
      </c>
      <c r="Y146" s="46">
        <v>9104561.224202875</v>
      </c>
      <c r="Z146" s="45">
        <v>0.735212748015873</v>
      </c>
      <c r="AA146" s="44">
        <v>0.78125</v>
      </c>
      <c r="AB146" s="44">
        <v>3.125E-2</v>
      </c>
      <c r="AC146" s="44">
        <v>0.96875</v>
      </c>
      <c r="AD146" s="44">
        <v>0</v>
      </c>
      <c r="AE146" s="44">
        <v>1.3006798418972332</v>
      </c>
      <c r="AF146" s="47">
        <v>42643.65625</v>
      </c>
      <c r="AG146" s="29">
        <v>25.962065104166669</v>
      </c>
      <c r="AH146" s="44">
        <v>1</v>
      </c>
      <c r="AI146" s="44">
        <v>0.625</v>
      </c>
      <c r="AJ146" s="44">
        <v>0.65625</v>
      </c>
      <c r="AK146" s="44">
        <v>0.28125</v>
      </c>
      <c r="AL146" s="44">
        <v>9.375E-2</v>
      </c>
      <c r="AM146" s="44">
        <v>0.3125</v>
      </c>
      <c r="AN146" s="48">
        <v>0.74093750000000003</v>
      </c>
      <c r="AO146" s="44">
        <v>0.125</v>
      </c>
      <c r="AP146" s="44">
        <v>0.59375</v>
      </c>
      <c r="AQ146" s="44">
        <v>0.375</v>
      </c>
      <c r="AR146" s="44">
        <v>0</v>
      </c>
      <c r="AS146" s="44">
        <v>3.125E-2</v>
      </c>
      <c r="AT146" s="44">
        <v>0.40625</v>
      </c>
      <c r="AU146" s="44">
        <v>0.34375</v>
      </c>
      <c r="AV146" s="44">
        <v>0.8125</v>
      </c>
      <c r="AW146" s="44">
        <v>0.5625</v>
      </c>
      <c r="AX146" s="44">
        <v>0.125</v>
      </c>
      <c r="AY146" s="44">
        <v>0.1875</v>
      </c>
      <c r="AZ146" s="44">
        <v>0.46875</v>
      </c>
      <c r="BA146" s="29">
        <v>3.0289462066212337E-2</v>
      </c>
    </row>
    <row r="148" spans="2:53" x14ac:dyDescent="0.2">
      <c r="B148" s="41" t="s">
        <v>211</v>
      </c>
    </row>
    <row r="149" spans="2:53" x14ac:dyDescent="0.2">
      <c r="D149" t="s">
        <v>0</v>
      </c>
      <c r="E149" t="s">
        <v>1</v>
      </c>
      <c r="F149" t="s">
        <v>2</v>
      </c>
      <c r="G149" t="s">
        <v>3</v>
      </c>
      <c r="H149" t="s">
        <v>135</v>
      </c>
      <c r="I149" t="s">
        <v>136</v>
      </c>
      <c r="J149" t="s">
        <v>137</v>
      </c>
      <c r="K149" t="s">
        <v>138</v>
      </c>
      <c r="L149" t="s">
        <v>4</v>
      </c>
      <c r="M149" t="s">
        <v>5</v>
      </c>
      <c r="N149" t="s">
        <v>6</v>
      </c>
      <c r="O149" t="s">
        <v>7</v>
      </c>
      <c r="P149" t="s">
        <v>8</v>
      </c>
      <c r="Q149" t="s">
        <v>9</v>
      </c>
      <c r="R149" t="s">
        <v>10</v>
      </c>
      <c r="S149" t="s">
        <v>11</v>
      </c>
      <c r="T149" t="s">
        <v>12</v>
      </c>
      <c r="U149" t="s">
        <v>13</v>
      </c>
      <c r="V149" t="s">
        <v>14</v>
      </c>
      <c r="W149" t="s">
        <v>139</v>
      </c>
      <c r="X149" t="s">
        <v>15</v>
      </c>
      <c r="Y149" t="s">
        <v>16</v>
      </c>
      <c r="Z149" t="s">
        <v>17</v>
      </c>
      <c r="AA149" t="s">
        <v>18</v>
      </c>
      <c r="AB149" t="s">
        <v>19</v>
      </c>
      <c r="AC149" t="s">
        <v>20</v>
      </c>
      <c r="AD149" t="s">
        <v>140</v>
      </c>
      <c r="AE149" t="s">
        <v>141</v>
      </c>
      <c r="AF149" t="s">
        <v>21</v>
      </c>
      <c r="AG149" t="s">
        <v>22</v>
      </c>
      <c r="AH149" t="s">
        <v>23</v>
      </c>
      <c r="AI149" t="s">
        <v>24</v>
      </c>
      <c r="AJ149" t="s">
        <v>25</v>
      </c>
      <c r="AK149" t="s">
        <v>26</v>
      </c>
      <c r="AL149" t="s">
        <v>27</v>
      </c>
      <c r="AM149" t="s">
        <v>28</v>
      </c>
      <c r="AN149" t="s">
        <v>142</v>
      </c>
      <c r="AO149" t="s">
        <v>143</v>
      </c>
      <c r="AP149" t="s">
        <v>30</v>
      </c>
      <c r="AQ149" t="s">
        <v>31</v>
      </c>
      <c r="AR149" t="s">
        <v>32</v>
      </c>
      <c r="AS149" t="s">
        <v>33</v>
      </c>
      <c r="AT149" t="s">
        <v>164</v>
      </c>
      <c r="AU149" t="s">
        <v>182</v>
      </c>
      <c r="AV149" t="s">
        <v>183</v>
      </c>
      <c r="AW149" t="s">
        <v>184</v>
      </c>
      <c r="AX149" t="s">
        <v>185</v>
      </c>
      <c r="AY149" t="s">
        <v>189</v>
      </c>
      <c r="AZ149" t="s">
        <v>191</v>
      </c>
      <c r="BA149" t="s">
        <v>197</v>
      </c>
    </row>
    <row r="150" spans="2:53" x14ac:dyDescent="0.2">
      <c r="C150">
        <v>1</v>
      </c>
      <c r="D150" s="44">
        <v>5.8823529411764705E-2</v>
      </c>
      <c r="E150" s="44">
        <v>5.8823529411764705E-2</v>
      </c>
      <c r="F150" s="44">
        <v>0.95553195745683439</v>
      </c>
      <c r="G150" s="44">
        <v>0.61764705882352944</v>
      </c>
      <c r="H150" s="44">
        <v>0.38235294117647056</v>
      </c>
      <c r="I150" s="44">
        <v>0</v>
      </c>
      <c r="J150" s="45">
        <v>15.676470588235293</v>
      </c>
      <c r="K150" s="45">
        <v>6.5</v>
      </c>
      <c r="L150" s="44">
        <v>0.76470588235294112</v>
      </c>
      <c r="M150" s="44">
        <v>0.47058823529411764</v>
      </c>
      <c r="N150" s="44">
        <v>1</v>
      </c>
      <c r="O150" s="44">
        <v>0.82352941176470584</v>
      </c>
      <c r="P150" s="44">
        <v>0</v>
      </c>
      <c r="Q150" s="44">
        <v>0.38235294117647056</v>
      </c>
      <c r="R150" s="44">
        <v>0.17647058823529413</v>
      </c>
      <c r="S150" s="44">
        <v>5.8823529411764705E-2</v>
      </c>
      <c r="T150" s="44">
        <v>0.11764705882352941</v>
      </c>
      <c r="U150" s="44">
        <v>0.23529411764705882</v>
      </c>
      <c r="V150" s="44">
        <v>5.8823529411764705E-2</v>
      </c>
      <c r="W150" s="44">
        <v>0.14705882352941177</v>
      </c>
      <c r="X150" s="44">
        <v>0.91176470588235292</v>
      </c>
      <c r="Y150" s="46">
        <v>8916288.2110144701</v>
      </c>
      <c r="Z150" s="45">
        <v>0.65773330813258635</v>
      </c>
      <c r="AA150" s="44">
        <v>0.82352941176470584</v>
      </c>
      <c r="AB150" s="44">
        <v>2.9411764705882353E-2</v>
      </c>
      <c r="AC150" s="44">
        <v>0.97058823529411764</v>
      </c>
      <c r="AD150" s="44">
        <v>0</v>
      </c>
      <c r="AE150" s="44">
        <v>2.9505476396463339</v>
      </c>
      <c r="AF150" s="47">
        <v>42558.617647058825</v>
      </c>
      <c r="AG150" s="29">
        <v>24.625943627450983</v>
      </c>
      <c r="AH150" s="44">
        <v>0.94117647058823528</v>
      </c>
      <c r="AI150" s="44">
        <v>0.6470588235294118</v>
      </c>
      <c r="AJ150" s="44">
        <v>0.47058823529411764</v>
      </c>
      <c r="AK150" s="44">
        <v>0.26470588235294118</v>
      </c>
      <c r="AL150" s="44">
        <v>8.8235294117647065E-2</v>
      </c>
      <c r="AM150" s="44">
        <v>0.29411764705882354</v>
      </c>
      <c r="AN150" s="48">
        <v>3.3529411764705883</v>
      </c>
      <c r="AO150" s="44">
        <v>8.8235294117647065E-2</v>
      </c>
      <c r="AP150" s="51">
        <v>0.97058823529411764</v>
      </c>
      <c r="AQ150" s="44">
        <v>0</v>
      </c>
      <c r="AR150" s="44">
        <v>0</v>
      </c>
      <c r="AS150" s="44">
        <v>2.9411764705882353E-2</v>
      </c>
      <c r="AT150" s="44">
        <v>0.38235294117647056</v>
      </c>
      <c r="AU150" s="44">
        <v>0.3235294117647059</v>
      </c>
      <c r="AV150" s="44">
        <v>0.67647058823529416</v>
      </c>
      <c r="AW150" s="44">
        <v>0.44117647058823528</v>
      </c>
      <c r="AX150" s="44">
        <v>0.11764705882352941</v>
      </c>
      <c r="AY150" s="44">
        <v>0.11764705882352941</v>
      </c>
      <c r="AZ150" s="44">
        <v>0.47058823529411764</v>
      </c>
      <c r="BA150" s="29">
        <v>2.966184712090528E-2</v>
      </c>
    </row>
    <row r="151" spans="2:53" x14ac:dyDescent="0.2">
      <c r="C151">
        <v>2</v>
      </c>
      <c r="D151" s="44">
        <v>0.23333333333333334</v>
      </c>
      <c r="E151" s="44">
        <v>6.6666666666666666E-2</v>
      </c>
      <c r="F151" s="44">
        <v>0.91799104184405644</v>
      </c>
      <c r="G151" s="44">
        <v>0.8666666666666667</v>
      </c>
      <c r="H151" s="44">
        <v>0.13333333333333333</v>
      </c>
      <c r="I151" s="44">
        <v>0</v>
      </c>
      <c r="J151" s="45">
        <v>15.566666666666666</v>
      </c>
      <c r="K151" s="45">
        <v>10.766666666666667</v>
      </c>
      <c r="L151" s="44">
        <v>0.8</v>
      </c>
      <c r="M151" s="44">
        <v>0.16666666666666666</v>
      </c>
      <c r="N151" s="44">
        <v>0.96666666666666667</v>
      </c>
      <c r="O151" s="44">
        <v>0.7</v>
      </c>
      <c r="P151" s="44">
        <v>3.3333333333333333E-2</v>
      </c>
      <c r="Q151" s="44">
        <v>0.26666666666666666</v>
      </c>
      <c r="R151" s="44">
        <v>0.26666666666666666</v>
      </c>
      <c r="S151" s="44">
        <v>0.1</v>
      </c>
      <c r="T151" s="44">
        <v>6.6666666666666666E-2</v>
      </c>
      <c r="U151" s="44">
        <v>0.1</v>
      </c>
      <c r="V151" s="44">
        <v>0.2</v>
      </c>
      <c r="W151" s="44">
        <v>6.6666666666666666E-2</v>
      </c>
      <c r="X151" s="44">
        <v>0.8666666666666667</v>
      </c>
      <c r="Y151" s="46">
        <v>20188690.915536847</v>
      </c>
      <c r="Z151" s="45">
        <v>0.56040347578119132</v>
      </c>
      <c r="AA151" s="44">
        <v>0.8666666666666667</v>
      </c>
      <c r="AB151" s="44">
        <v>0.93333333333333335</v>
      </c>
      <c r="AC151" s="44">
        <v>0</v>
      </c>
      <c r="AD151" s="44">
        <v>3.3333333333333333E-2</v>
      </c>
      <c r="AE151" s="44">
        <v>1.0066666666666666</v>
      </c>
      <c r="AF151" s="47">
        <v>42723.7</v>
      </c>
      <c r="AG151" s="29">
        <v>8.5748588037037035</v>
      </c>
      <c r="AH151" s="44">
        <v>0.9</v>
      </c>
      <c r="AI151" s="44">
        <v>0.33333333333333331</v>
      </c>
      <c r="AJ151" s="44">
        <v>0.8</v>
      </c>
      <c r="AK151" s="44">
        <v>0.13333333333333333</v>
      </c>
      <c r="AL151" s="44">
        <v>3.3333333333333333E-2</v>
      </c>
      <c r="AM151" s="44">
        <v>0.26666666666666666</v>
      </c>
      <c r="AN151" s="48">
        <v>21.666666666666668</v>
      </c>
      <c r="AO151" s="44">
        <v>0.33333333333333331</v>
      </c>
      <c r="AP151" s="51">
        <v>0.8666666666666667</v>
      </c>
      <c r="AQ151" s="44">
        <v>0.1</v>
      </c>
      <c r="AR151" s="44">
        <v>3.3333333333333333E-2</v>
      </c>
      <c r="AS151" s="44">
        <v>0</v>
      </c>
      <c r="AT151" s="44">
        <v>0.3</v>
      </c>
      <c r="AU151" s="44">
        <v>0.5</v>
      </c>
      <c r="AV151" s="44">
        <v>0.4</v>
      </c>
      <c r="AW151" s="44">
        <v>0.66666666666666663</v>
      </c>
      <c r="AX151" s="44">
        <v>0.26666666666666666</v>
      </c>
      <c r="AY151" s="44">
        <v>0.56666666666666665</v>
      </c>
      <c r="AZ151" s="44">
        <v>0.53333333333333333</v>
      </c>
      <c r="BA151" s="29">
        <v>6.7238812013893978E-2</v>
      </c>
    </row>
    <row r="152" spans="2:53" x14ac:dyDescent="0.2">
      <c r="C152">
        <v>3</v>
      </c>
      <c r="D152" s="44">
        <v>4.5454545454545456E-2</v>
      </c>
      <c r="E152" s="44">
        <v>0</v>
      </c>
      <c r="F152" s="44">
        <v>0.99788852755803847</v>
      </c>
      <c r="G152" s="44">
        <v>0.22727272727272727</v>
      </c>
      <c r="H152" s="44">
        <v>0.54545454545454541</v>
      </c>
      <c r="I152" s="44">
        <v>0.22727272727272727</v>
      </c>
      <c r="J152" s="45">
        <v>8.3181818181818183</v>
      </c>
      <c r="K152" s="45">
        <v>5.2272727272727275</v>
      </c>
      <c r="L152" s="44">
        <v>0.95454545454545459</v>
      </c>
      <c r="M152" s="44">
        <v>0.68181818181818177</v>
      </c>
      <c r="N152" s="44">
        <v>0</v>
      </c>
      <c r="O152" s="44">
        <v>0.59090909090909094</v>
      </c>
      <c r="P152" s="44">
        <v>0.95454545454545459</v>
      </c>
      <c r="Q152" s="44">
        <v>0.63636363636363635</v>
      </c>
      <c r="R152" s="44">
        <v>9.0909090909090912E-2</v>
      </c>
      <c r="S152" s="44">
        <v>4.5454545454545456E-2</v>
      </c>
      <c r="T152" s="44">
        <v>9.0909090909090912E-2</v>
      </c>
      <c r="U152" s="44">
        <v>0.13636363636363635</v>
      </c>
      <c r="V152" s="44">
        <v>0</v>
      </c>
      <c r="W152" s="44">
        <v>0</v>
      </c>
      <c r="X152" s="44">
        <v>0.63636363636363635</v>
      </c>
      <c r="Y152" s="46">
        <v>27427702.780909088</v>
      </c>
      <c r="Z152" s="45">
        <v>0.58760164464956788</v>
      </c>
      <c r="AA152" s="44">
        <v>0.5</v>
      </c>
      <c r="AB152" s="44">
        <v>0.22727272727272727</v>
      </c>
      <c r="AC152" s="44">
        <v>0.68181818181818177</v>
      </c>
      <c r="AD152" s="44">
        <v>0</v>
      </c>
      <c r="AE152" s="44">
        <v>1.2731818181818182</v>
      </c>
      <c r="AF152" s="47">
        <v>42563.409090909088</v>
      </c>
      <c r="AG152" s="29">
        <v>47.954545454545453</v>
      </c>
      <c r="AH152" s="44">
        <v>0.86363636363636365</v>
      </c>
      <c r="AI152" s="44">
        <v>0.81818181818181823</v>
      </c>
      <c r="AJ152" s="44">
        <v>0.59090909090909094</v>
      </c>
      <c r="AK152" s="44">
        <v>0.31818181818181818</v>
      </c>
      <c r="AL152" s="44">
        <v>0</v>
      </c>
      <c r="AM152" s="44">
        <v>0.27272727272727271</v>
      </c>
      <c r="AN152" s="48">
        <v>82.091818181818184</v>
      </c>
      <c r="AO152" s="44">
        <v>0</v>
      </c>
      <c r="AP152" s="44">
        <v>0</v>
      </c>
      <c r="AQ152" s="44">
        <v>0</v>
      </c>
      <c r="AR152" s="51">
        <v>0.95454545454545459</v>
      </c>
      <c r="AS152" s="44">
        <v>4.5454545454545456E-2</v>
      </c>
      <c r="AT152" s="44">
        <v>0.27272727272727271</v>
      </c>
      <c r="AU152" s="44">
        <v>0.22727272727272727</v>
      </c>
      <c r="AV152" s="44">
        <v>0.45454545454545453</v>
      </c>
      <c r="AW152" s="44">
        <v>0.36363636363636365</v>
      </c>
      <c r="AX152" s="44">
        <v>4.5454545454545456E-2</v>
      </c>
      <c r="AY152" s="44">
        <v>4.5454545454545456E-2</v>
      </c>
      <c r="AZ152" s="44">
        <v>0.72727272727272729</v>
      </c>
      <c r="BA152" s="29">
        <v>9.1370321671182031E-2</v>
      </c>
    </row>
    <row r="153" spans="2:53" x14ac:dyDescent="0.2">
      <c r="C153">
        <v>4</v>
      </c>
      <c r="D153" s="44">
        <v>0.18181818181818182</v>
      </c>
      <c r="E153" s="44">
        <v>0</v>
      </c>
      <c r="F153" s="44">
        <v>0.9542090909090909</v>
      </c>
      <c r="G153" s="44">
        <v>1</v>
      </c>
      <c r="H153" s="44">
        <v>0</v>
      </c>
      <c r="I153" s="44">
        <v>0</v>
      </c>
      <c r="J153" s="45">
        <v>8.454545454545455</v>
      </c>
      <c r="K153" s="45">
        <v>5.9090909090909092</v>
      </c>
      <c r="L153" s="44">
        <v>0.81818181818181823</v>
      </c>
      <c r="M153" s="44">
        <v>0.27272727272727271</v>
      </c>
      <c r="N153" s="44">
        <v>9.0909090909090912E-2</v>
      </c>
      <c r="O153" s="44">
        <v>9.0909090909090912E-2</v>
      </c>
      <c r="P153" s="44">
        <v>9.0909090909090912E-2</v>
      </c>
      <c r="Q153" s="44">
        <v>0</v>
      </c>
      <c r="R153" s="44">
        <v>0.72727272727272729</v>
      </c>
      <c r="S153" s="44">
        <v>0.36363636363636365</v>
      </c>
      <c r="T153" s="44">
        <v>0.45454545454545453</v>
      </c>
      <c r="U153" s="44">
        <v>0.27272727272727271</v>
      </c>
      <c r="V153" s="44">
        <v>1</v>
      </c>
      <c r="W153" s="44">
        <v>0.27272727272727271</v>
      </c>
      <c r="X153" s="44">
        <v>1</v>
      </c>
      <c r="Y153" s="46">
        <v>9281622.2727272734</v>
      </c>
      <c r="Z153" s="45">
        <v>0.81454545454545446</v>
      </c>
      <c r="AA153" s="44">
        <v>0.63636363636363635</v>
      </c>
      <c r="AB153" s="44">
        <v>0</v>
      </c>
      <c r="AC153" s="44">
        <v>1</v>
      </c>
      <c r="AD153" s="44">
        <v>0</v>
      </c>
      <c r="AE153" s="44">
        <v>1.2081818181818182</v>
      </c>
      <c r="AF153" s="47">
        <v>42607.818181818184</v>
      </c>
      <c r="AG153" s="29">
        <v>37.773090909090911</v>
      </c>
      <c r="AH153" s="44">
        <v>1</v>
      </c>
      <c r="AI153" s="44">
        <v>0.72727272727272729</v>
      </c>
      <c r="AJ153" s="44">
        <v>0.72727272727272729</v>
      </c>
      <c r="AK153" s="44">
        <v>0.45454545454545453</v>
      </c>
      <c r="AL153" s="44">
        <v>0</v>
      </c>
      <c r="AM153" s="44">
        <v>0.54545454545454541</v>
      </c>
      <c r="AN153" s="48">
        <v>1.4281818181818182</v>
      </c>
      <c r="AO153" s="44">
        <v>9.0909090909090912E-2</v>
      </c>
      <c r="AP153" s="44">
        <v>0</v>
      </c>
      <c r="AQ153" s="51">
        <v>1</v>
      </c>
      <c r="AR153" s="44">
        <v>0</v>
      </c>
      <c r="AS153" s="44">
        <v>0</v>
      </c>
      <c r="AT153" s="44">
        <v>0.54545454545454541</v>
      </c>
      <c r="AU153" s="44">
        <v>0.27272727272727271</v>
      </c>
      <c r="AV153" s="44">
        <v>0.90909090909090906</v>
      </c>
      <c r="AW153" s="44">
        <v>0.45454545454545453</v>
      </c>
      <c r="AX153" s="44">
        <v>0.18181818181818182</v>
      </c>
      <c r="AY153" s="44">
        <v>0.18181818181818182</v>
      </c>
      <c r="AZ153" s="44">
        <v>0.54545454545454541</v>
      </c>
      <c r="BA153" s="29">
        <v>3.0879701519035272E-2</v>
      </c>
    </row>
    <row r="155" spans="2:53" x14ac:dyDescent="0.2">
      <c r="B155" s="41" t="s">
        <v>214</v>
      </c>
      <c r="D155" t="s">
        <v>0</v>
      </c>
      <c r="E155" t="s">
        <v>1</v>
      </c>
      <c r="F155" t="s">
        <v>2</v>
      </c>
      <c r="G155" t="s">
        <v>3</v>
      </c>
      <c r="H155" t="s">
        <v>135</v>
      </c>
      <c r="I155" t="s">
        <v>136</v>
      </c>
      <c r="J155" t="s">
        <v>137</v>
      </c>
      <c r="K155" t="s">
        <v>138</v>
      </c>
      <c r="L155" t="s">
        <v>4</v>
      </c>
      <c r="M155" t="s">
        <v>5</v>
      </c>
      <c r="N155" t="s">
        <v>6</v>
      </c>
      <c r="O155" t="s">
        <v>7</v>
      </c>
      <c r="P155" t="s">
        <v>8</v>
      </c>
      <c r="Q155" t="s">
        <v>9</v>
      </c>
      <c r="R155" t="s">
        <v>10</v>
      </c>
      <c r="S155" t="s">
        <v>11</v>
      </c>
      <c r="T155" t="s">
        <v>12</v>
      </c>
      <c r="U155" t="s">
        <v>13</v>
      </c>
      <c r="V155" t="s">
        <v>14</v>
      </c>
      <c r="W155" t="s">
        <v>139</v>
      </c>
      <c r="X155" t="s">
        <v>15</v>
      </c>
      <c r="Y155" t="s">
        <v>16</v>
      </c>
      <c r="Z155" t="s">
        <v>17</v>
      </c>
      <c r="AA155" t="s">
        <v>18</v>
      </c>
      <c r="AB155" t="s">
        <v>19</v>
      </c>
      <c r="AC155" t="s">
        <v>20</v>
      </c>
      <c r="AD155" t="s">
        <v>140</v>
      </c>
      <c r="AE155" t="s">
        <v>141</v>
      </c>
      <c r="AF155" t="s">
        <v>21</v>
      </c>
      <c r="AG155" t="s">
        <v>22</v>
      </c>
      <c r="AH155" t="s">
        <v>23</v>
      </c>
      <c r="AI155" t="s">
        <v>24</v>
      </c>
      <c r="AJ155" t="s">
        <v>25</v>
      </c>
      <c r="AK155" t="s">
        <v>26</v>
      </c>
      <c r="AL155" t="s">
        <v>27</v>
      </c>
      <c r="AM155" t="s">
        <v>28</v>
      </c>
      <c r="AN155" t="s">
        <v>142</v>
      </c>
      <c r="AO155" t="s">
        <v>143</v>
      </c>
      <c r="AP155" t="s">
        <v>30</v>
      </c>
      <c r="AQ155" t="s">
        <v>31</v>
      </c>
      <c r="AR155" t="s">
        <v>32</v>
      </c>
      <c r="AS155" t="s">
        <v>33</v>
      </c>
      <c r="AT155" t="s">
        <v>164</v>
      </c>
      <c r="AU155" t="s">
        <v>182</v>
      </c>
      <c r="AV155" t="s">
        <v>183</v>
      </c>
      <c r="AW155" t="s">
        <v>184</v>
      </c>
      <c r="AX155" t="s">
        <v>185</v>
      </c>
      <c r="AY155" t="s">
        <v>189</v>
      </c>
      <c r="AZ155" t="s">
        <v>191</v>
      </c>
      <c r="BA155" t="s">
        <v>197</v>
      </c>
    </row>
    <row r="156" spans="2:53" x14ac:dyDescent="0.2">
      <c r="C156">
        <v>1</v>
      </c>
      <c r="D156" s="44">
        <v>0.1</v>
      </c>
      <c r="E156" s="44">
        <v>0.1</v>
      </c>
      <c r="F156" s="44">
        <v>0.95959792098722541</v>
      </c>
      <c r="G156" s="44">
        <v>0</v>
      </c>
      <c r="H156" s="51">
        <v>1</v>
      </c>
      <c r="I156" s="44">
        <v>0</v>
      </c>
      <c r="J156" s="45">
        <v>11.5</v>
      </c>
      <c r="K156" s="45">
        <v>8.25</v>
      </c>
      <c r="L156" s="44">
        <v>1</v>
      </c>
      <c r="M156" s="51">
        <v>0.65</v>
      </c>
      <c r="N156" s="51">
        <v>0.8</v>
      </c>
      <c r="O156" s="44">
        <v>0.75</v>
      </c>
      <c r="P156" s="44">
        <v>0</v>
      </c>
      <c r="Q156" s="44">
        <v>0.6</v>
      </c>
      <c r="R156" s="44">
        <v>0.3</v>
      </c>
      <c r="S156" s="44">
        <v>0.15</v>
      </c>
      <c r="T156" s="44">
        <v>0.15</v>
      </c>
      <c r="U156" s="44">
        <v>0.45</v>
      </c>
      <c r="V156" s="44">
        <v>0</v>
      </c>
      <c r="W156" s="44">
        <v>0.1</v>
      </c>
      <c r="X156" s="44">
        <v>0.75</v>
      </c>
      <c r="Y156" s="54">
        <v>29244101.149999999</v>
      </c>
      <c r="Z156" s="45">
        <v>0.60798067144444445</v>
      </c>
      <c r="AA156" s="44">
        <v>0.75</v>
      </c>
      <c r="AB156" s="44">
        <v>0.25</v>
      </c>
      <c r="AC156" s="44">
        <v>0.7</v>
      </c>
      <c r="AD156" s="44">
        <v>0</v>
      </c>
      <c r="AE156" s="51">
        <v>3.9711443156320123</v>
      </c>
      <c r="AF156" s="47">
        <v>42491.55</v>
      </c>
      <c r="AG156" s="29">
        <v>43.165062499999998</v>
      </c>
      <c r="AH156" s="44">
        <v>0.8</v>
      </c>
      <c r="AI156" s="51">
        <v>0.7</v>
      </c>
      <c r="AJ156" s="44">
        <v>0.4</v>
      </c>
      <c r="AK156" s="44">
        <v>0.35</v>
      </c>
      <c r="AL156" s="44">
        <v>0.05</v>
      </c>
      <c r="AM156" s="44">
        <v>0.3</v>
      </c>
      <c r="AN156" s="48">
        <v>5.3</v>
      </c>
      <c r="AO156" s="44">
        <v>0.1</v>
      </c>
      <c r="AP156" s="51">
        <v>0.95</v>
      </c>
      <c r="AQ156" s="44">
        <v>0</v>
      </c>
      <c r="AR156" s="44">
        <v>0</v>
      </c>
      <c r="AS156" s="44">
        <v>0.05</v>
      </c>
      <c r="AT156" s="44">
        <v>0.35</v>
      </c>
      <c r="AU156" s="44">
        <v>0.4</v>
      </c>
      <c r="AV156" s="44">
        <v>0.55000000000000004</v>
      </c>
      <c r="AW156" s="44">
        <v>0.3</v>
      </c>
      <c r="AX156" s="44">
        <v>0.2</v>
      </c>
      <c r="AY156" s="44">
        <v>0.25</v>
      </c>
      <c r="AZ156" s="44">
        <v>0.65</v>
      </c>
      <c r="BA156" s="57">
        <v>9.7425351777552183E-2</v>
      </c>
    </row>
    <row r="157" spans="2:53" x14ac:dyDescent="0.2">
      <c r="C157">
        <v>2</v>
      </c>
      <c r="D157" s="44">
        <v>0.2</v>
      </c>
      <c r="E157" s="44">
        <v>6.6666666666666666E-2</v>
      </c>
      <c r="F157" s="44">
        <v>0.91566000000000003</v>
      </c>
      <c r="G157" s="51">
        <v>1</v>
      </c>
      <c r="H157" s="44">
        <v>0</v>
      </c>
      <c r="I157" s="44">
        <v>0</v>
      </c>
      <c r="J157" s="45">
        <v>10.066666666666666</v>
      </c>
      <c r="K157" s="45">
        <v>8.2666666666666675</v>
      </c>
      <c r="L157" s="51">
        <v>0.66666666666666663</v>
      </c>
      <c r="M157" s="44">
        <v>0.2</v>
      </c>
      <c r="N157" s="44">
        <v>0.26666666666666666</v>
      </c>
      <c r="O157" s="51">
        <v>0.2</v>
      </c>
      <c r="P157" s="44">
        <v>0</v>
      </c>
      <c r="Q157" s="51">
        <v>6.6666666666666666E-2</v>
      </c>
      <c r="R157" s="51">
        <v>0.73333333333333328</v>
      </c>
      <c r="S157" s="51">
        <v>0.33333333333333331</v>
      </c>
      <c r="T157" s="51">
        <v>0.33333333333333331</v>
      </c>
      <c r="U157" s="44">
        <v>0.2</v>
      </c>
      <c r="V157" s="51">
        <v>1</v>
      </c>
      <c r="W157" s="51">
        <v>0.33333333333333331</v>
      </c>
      <c r="X157" s="44">
        <v>1</v>
      </c>
      <c r="Y157" s="46">
        <v>11426318.933333334</v>
      </c>
      <c r="Z157" s="45">
        <v>0.74555333333333329</v>
      </c>
      <c r="AA157" s="44">
        <v>0.6</v>
      </c>
      <c r="AB157" s="44">
        <v>0.2</v>
      </c>
      <c r="AC157" s="44">
        <v>0.8</v>
      </c>
      <c r="AD157" s="44">
        <v>0</v>
      </c>
      <c r="AE157" s="44">
        <v>1.1673333333333331</v>
      </c>
      <c r="AF157" s="47">
        <v>42637.666666666664</v>
      </c>
      <c r="AG157" s="29">
        <v>33.634933333333336</v>
      </c>
      <c r="AH157" s="51">
        <v>1</v>
      </c>
      <c r="AI157" s="52">
        <v>0.66666666666666663</v>
      </c>
      <c r="AJ157" s="52">
        <v>0.73333333333333328</v>
      </c>
      <c r="AK157" s="52">
        <v>0.46666666666666667</v>
      </c>
      <c r="AL157" s="44">
        <v>0</v>
      </c>
      <c r="AM157" s="44">
        <v>0.46666666666666667</v>
      </c>
      <c r="AN157" s="48">
        <v>1.0473333333333334</v>
      </c>
      <c r="AO157" s="44">
        <v>0.13333333333333333</v>
      </c>
      <c r="AP157" s="44">
        <v>0</v>
      </c>
      <c r="AQ157" s="51">
        <v>0.93333333333333335</v>
      </c>
      <c r="AR157" s="44">
        <v>0</v>
      </c>
      <c r="AS157" s="44">
        <v>6.6666666666666666E-2</v>
      </c>
      <c r="AT157" s="44">
        <v>0.46666666666666667</v>
      </c>
      <c r="AU157" s="44">
        <v>0.26666666666666666</v>
      </c>
      <c r="AV157" s="51">
        <v>0.8</v>
      </c>
      <c r="AW157" s="44">
        <v>0.46666666666666667</v>
      </c>
      <c r="AX157" s="44">
        <v>0.2</v>
      </c>
      <c r="AY157" s="44">
        <v>0.2</v>
      </c>
      <c r="AZ157" s="44">
        <v>0.6</v>
      </c>
      <c r="BA157" s="29">
        <v>3.8029125934947214E-2</v>
      </c>
    </row>
    <row r="158" spans="2:53" x14ac:dyDescent="0.2">
      <c r="C158">
        <v>3</v>
      </c>
      <c r="D158" s="44">
        <v>0.13043478260869565</v>
      </c>
      <c r="E158" s="44">
        <v>2.1739130434782608E-2</v>
      </c>
      <c r="F158" s="44">
        <v>0.94776650845890331</v>
      </c>
      <c r="G158" s="51">
        <v>0.97826086956521741</v>
      </c>
      <c r="H158" s="44">
        <v>2.1739130434782608E-2</v>
      </c>
      <c r="I158" s="44">
        <v>0</v>
      </c>
      <c r="J158" s="53">
        <v>16.260869565217391</v>
      </c>
      <c r="K158" s="45">
        <v>7.9130434782608692</v>
      </c>
      <c r="L158" s="44">
        <v>0.76086956521739135</v>
      </c>
      <c r="M158" s="44">
        <v>0.2391304347826087</v>
      </c>
      <c r="N158" s="51">
        <v>0.95652173913043481</v>
      </c>
      <c r="O158" s="44">
        <v>0.71739130434782605</v>
      </c>
      <c r="P158" s="44">
        <v>2.1739130434782608E-2</v>
      </c>
      <c r="Q158" s="44">
        <v>0.2391304347826087</v>
      </c>
      <c r="R158" s="44">
        <v>0.13043478260869565</v>
      </c>
      <c r="S158" s="44">
        <v>2.1739130434782608E-2</v>
      </c>
      <c r="T158" s="44">
        <v>8.6956521739130432E-2</v>
      </c>
      <c r="U158" s="44">
        <v>6.5217391304347824E-2</v>
      </c>
      <c r="V158" s="44">
        <v>8.6956521739130432E-2</v>
      </c>
      <c r="W158" s="44">
        <v>6.5217391304347824E-2</v>
      </c>
      <c r="X158" s="44">
        <v>0.86956521739130432</v>
      </c>
      <c r="Y158" s="46">
        <v>13099360.100882554</v>
      </c>
      <c r="Z158" s="45">
        <v>0.62895920263162575</v>
      </c>
      <c r="AA158" s="51">
        <v>0.86956521739130432</v>
      </c>
      <c r="AB158" s="51">
        <v>0.47826086956521741</v>
      </c>
      <c r="AC158" s="44">
        <v>0.47826086956521741</v>
      </c>
      <c r="AD158" s="44">
        <v>2.1739130434782608E-2</v>
      </c>
      <c r="AE158" s="44">
        <v>1.1722985529420675</v>
      </c>
      <c r="AF158" s="47">
        <v>42685.217391304344</v>
      </c>
      <c r="AG158" s="57">
        <v>15.482752118357489</v>
      </c>
      <c r="AH158" s="44">
        <v>0.95652173913043481</v>
      </c>
      <c r="AI158" s="44">
        <v>0.41304347826086957</v>
      </c>
      <c r="AJ158" s="51">
        <v>0.71739130434782605</v>
      </c>
      <c r="AK158" s="44">
        <v>0.10869565217391304</v>
      </c>
      <c r="AL158" s="44">
        <v>6.5217391304347824E-2</v>
      </c>
      <c r="AM158" s="44">
        <v>0.2608695652173913</v>
      </c>
      <c r="AN158" s="48">
        <v>16.478260869565219</v>
      </c>
      <c r="AO158" s="44">
        <v>0.21739130434782608</v>
      </c>
      <c r="AP158" s="51">
        <v>1</v>
      </c>
      <c r="AQ158" s="44">
        <v>0</v>
      </c>
      <c r="AR158" s="44">
        <v>0</v>
      </c>
      <c r="AS158" s="44">
        <v>0</v>
      </c>
      <c r="AT158" s="44">
        <v>0.32608695652173914</v>
      </c>
      <c r="AU158" s="44">
        <v>0.45652173913043476</v>
      </c>
      <c r="AV158" s="44">
        <v>0.54347826086956519</v>
      </c>
      <c r="AW158" s="51">
        <v>0.65217391304347827</v>
      </c>
      <c r="AX158" s="44">
        <v>0.15217391304347827</v>
      </c>
      <c r="AY158" s="44">
        <v>0.32608695652173914</v>
      </c>
      <c r="AZ158" s="44">
        <v>0.45652173913043476</v>
      </c>
      <c r="BA158" s="29">
        <v>4.3606269589715675E-2</v>
      </c>
    </row>
    <row r="159" spans="2:53" x14ac:dyDescent="0.2">
      <c r="C159">
        <v>4</v>
      </c>
      <c r="D159" s="44">
        <v>6.25E-2</v>
      </c>
      <c r="E159" s="44">
        <v>0</v>
      </c>
      <c r="F159" s="44">
        <v>0.99709672539230287</v>
      </c>
      <c r="G159" s="44">
        <v>0.1875</v>
      </c>
      <c r="H159" s="51">
        <v>0.1875</v>
      </c>
      <c r="I159" s="51">
        <v>0.625</v>
      </c>
      <c r="J159" s="45">
        <v>9.1875</v>
      </c>
      <c r="K159" s="53">
        <v>4.4375</v>
      </c>
      <c r="L159" s="44">
        <v>0.9375</v>
      </c>
      <c r="M159" s="51">
        <v>0.75</v>
      </c>
      <c r="N159" s="44">
        <v>0</v>
      </c>
      <c r="O159" s="44">
        <v>0.75</v>
      </c>
      <c r="P159" s="51">
        <v>0.9375</v>
      </c>
      <c r="Q159" s="51">
        <v>0.6875</v>
      </c>
      <c r="R159" s="44">
        <v>6.25E-2</v>
      </c>
      <c r="S159" s="44">
        <v>6.25E-2</v>
      </c>
      <c r="T159" s="44">
        <v>6.25E-2</v>
      </c>
      <c r="U159" s="44">
        <v>0.125</v>
      </c>
      <c r="V159" s="44">
        <v>0</v>
      </c>
      <c r="W159" s="44">
        <v>0</v>
      </c>
      <c r="X159" s="44">
        <v>0.75</v>
      </c>
      <c r="Y159" s="46">
        <v>15967153.82375</v>
      </c>
      <c r="Z159" s="45">
        <v>0.54920226139315576</v>
      </c>
      <c r="AA159" s="44">
        <v>0.5</v>
      </c>
      <c r="AB159" s="44">
        <v>0.25</v>
      </c>
      <c r="AC159" s="44">
        <v>0.6875</v>
      </c>
      <c r="AD159" s="44">
        <v>0</v>
      </c>
      <c r="AE159" s="44">
        <v>1.31</v>
      </c>
      <c r="AF159" s="47">
        <v>42554.3125</v>
      </c>
      <c r="AG159" s="29">
        <v>30.3125</v>
      </c>
      <c r="AH159" s="44">
        <v>0.875</v>
      </c>
      <c r="AI159" s="51">
        <v>0.9375</v>
      </c>
      <c r="AJ159" s="44">
        <v>0.5625</v>
      </c>
      <c r="AK159" s="44">
        <v>0.375</v>
      </c>
      <c r="AL159" s="44">
        <v>0</v>
      </c>
      <c r="AM159" s="44">
        <v>0.3125</v>
      </c>
      <c r="AN159" s="48">
        <v>106.62625</v>
      </c>
      <c r="AO159" s="51">
        <v>0</v>
      </c>
      <c r="AP159" s="44">
        <v>0</v>
      </c>
      <c r="AQ159" s="44">
        <v>0</v>
      </c>
      <c r="AR159" s="51">
        <v>1</v>
      </c>
      <c r="AS159" s="44">
        <v>0</v>
      </c>
      <c r="AT159" s="44">
        <v>0.3125</v>
      </c>
      <c r="AU159" s="51">
        <v>6.25E-2</v>
      </c>
      <c r="AV159" s="44">
        <v>0.4375</v>
      </c>
      <c r="AW159" s="44">
        <v>0.3125</v>
      </c>
      <c r="AX159" s="44">
        <v>6.25E-2</v>
      </c>
      <c r="AY159" s="51">
        <v>6.25E-2</v>
      </c>
      <c r="AZ159" s="44">
        <v>0.6875</v>
      </c>
      <c r="BA159" s="29">
        <v>5.3166164393801237E-2</v>
      </c>
    </row>
    <row r="161" spans="2:53" x14ac:dyDescent="0.2">
      <c r="B161" s="41" t="s">
        <v>216</v>
      </c>
      <c r="D161" t="s">
        <v>0</v>
      </c>
      <c r="E161" t="s">
        <v>1</v>
      </c>
      <c r="F161" t="s">
        <v>2</v>
      </c>
      <c r="G161" t="s">
        <v>3</v>
      </c>
      <c r="H161" t="s">
        <v>135</v>
      </c>
      <c r="I161" t="s">
        <v>136</v>
      </c>
      <c r="J161" t="s">
        <v>137</v>
      </c>
      <c r="K161" t="s">
        <v>138</v>
      </c>
      <c r="L161" t="s">
        <v>4</v>
      </c>
      <c r="M161" t="s">
        <v>5</v>
      </c>
      <c r="N161" t="s">
        <v>6</v>
      </c>
      <c r="O161" t="s">
        <v>7</v>
      </c>
      <c r="P161" t="s">
        <v>8</v>
      </c>
      <c r="Q161" t="s">
        <v>9</v>
      </c>
      <c r="R161" t="s">
        <v>10</v>
      </c>
      <c r="S161" t="s">
        <v>11</v>
      </c>
      <c r="T161" t="s">
        <v>12</v>
      </c>
      <c r="U161" t="s">
        <v>13</v>
      </c>
      <c r="V161" t="s">
        <v>14</v>
      </c>
      <c r="W161" t="s">
        <v>139</v>
      </c>
      <c r="X161" t="s">
        <v>15</v>
      </c>
      <c r="Y161" t="s">
        <v>16</v>
      </c>
      <c r="Z161" t="s">
        <v>17</v>
      </c>
      <c r="AA161" t="s">
        <v>18</v>
      </c>
      <c r="AB161" t="s">
        <v>19</v>
      </c>
      <c r="AC161" t="s">
        <v>20</v>
      </c>
      <c r="AD161" t="s">
        <v>140</v>
      </c>
      <c r="AE161" t="s">
        <v>141</v>
      </c>
      <c r="AF161" t="s">
        <v>21</v>
      </c>
      <c r="AG161" t="s">
        <v>22</v>
      </c>
      <c r="AH161" t="s">
        <v>23</v>
      </c>
      <c r="AI161" t="s">
        <v>24</v>
      </c>
      <c r="AJ161" t="s">
        <v>25</v>
      </c>
      <c r="AK161" t="s">
        <v>26</v>
      </c>
      <c r="AL161" t="s">
        <v>27</v>
      </c>
      <c r="AM161" t="s">
        <v>28</v>
      </c>
      <c r="AN161" t="s">
        <v>142</v>
      </c>
      <c r="AO161" t="s">
        <v>143</v>
      </c>
      <c r="AP161" t="s">
        <v>30</v>
      </c>
      <c r="AQ161" t="s">
        <v>31</v>
      </c>
      <c r="AR161" t="s">
        <v>32</v>
      </c>
      <c r="AS161" t="s">
        <v>33</v>
      </c>
      <c r="AT161" t="s">
        <v>164</v>
      </c>
      <c r="AU161" t="s">
        <v>182</v>
      </c>
      <c r="AV161" t="s">
        <v>183</v>
      </c>
      <c r="AW161" t="s">
        <v>184</v>
      </c>
      <c r="AX161" t="s">
        <v>185</v>
      </c>
      <c r="AY161" t="s">
        <v>189</v>
      </c>
      <c r="AZ161" t="s">
        <v>191</v>
      </c>
      <c r="BA161" t="s">
        <v>197</v>
      </c>
    </row>
    <row r="162" spans="2:53" x14ac:dyDescent="0.2">
      <c r="C162">
        <v>1</v>
      </c>
      <c r="D162" s="44">
        <v>4.878048780487805E-2</v>
      </c>
      <c r="E162" s="44">
        <v>7.3170731707317069E-2</v>
      </c>
      <c r="F162" s="44">
        <v>0.95800211106176514</v>
      </c>
      <c r="G162" s="44">
        <v>0.3902439024390244</v>
      </c>
      <c r="H162" s="44">
        <v>0.36585365853658536</v>
      </c>
      <c r="I162" s="44">
        <v>0.24390243902439024</v>
      </c>
      <c r="J162" s="45">
        <v>15.682926829268293</v>
      </c>
      <c r="K162" s="45">
        <v>4.8048780487804876</v>
      </c>
      <c r="L162" s="51">
        <v>0.92682926829268297</v>
      </c>
      <c r="M162" s="51">
        <v>0.80487804878048785</v>
      </c>
      <c r="N162" s="44">
        <v>0.58536585365853655</v>
      </c>
      <c r="O162" s="44">
        <v>0.75609756097560976</v>
      </c>
      <c r="P162" s="44">
        <v>0.31707317073170732</v>
      </c>
      <c r="Q162" s="44">
        <v>0.63414634146341464</v>
      </c>
      <c r="R162" s="44">
        <v>0.17073170731707318</v>
      </c>
      <c r="S162" s="44">
        <v>9.7560975609756101E-2</v>
      </c>
      <c r="T162" s="44">
        <v>0.14634146341463414</v>
      </c>
      <c r="U162" s="44">
        <v>0.21951219512195122</v>
      </c>
      <c r="V162" s="44">
        <v>2.4390243902439025E-2</v>
      </c>
      <c r="W162" s="44">
        <v>4.878048780487805E-2</v>
      </c>
      <c r="X162" s="44">
        <v>0.73170731707317072</v>
      </c>
      <c r="Y162" s="46">
        <v>4596690.332831841</v>
      </c>
      <c r="Z162" s="45">
        <v>0.5785104588642862</v>
      </c>
      <c r="AA162" s="44">
        <v>0.70731707317073167</v>
      </c>
      <c r="AB162" s="44">
        <v>0.21951219512195122</v>
      </c>
      <c r="AC162" s="44">
        <v>0.75609756097560976</v>
      </c>
      <c r="AD162" s="44">
        <v>0</v>
      </c>
      <c r="AE162" s="44">
        <v>2.5626907159199614</v>
      </c>
      <c r="AF162" s="47">
        <v>42371.317073170729</v>
      </c>
      <c r="AG162" s="29">
        <v>33.640243902439025</v>
      </c>
      <c r="AH162" s="44">
        <v>0.87804878048780488</v>
      </c>
      <c r="AI162" s="51">
        <v>0.92682926829268297</v>
      </c>
      <c r="AJ162" s="44">
        <v>0.21951219512195122</v>
      </c>
      <c r="AK162" s="44">
        <v>0.34146341463414637</v>
      </c>
      <c r="AL162" s="44">
        <v>0</v>
      </c>
      <c r="AM162" s="44">
        <v>0.43902439024390244</v>
      </c>
      <c r="AN162" s="48">
        <v>45.415121951219511</v>
      </c>
      <c r="AO162" s="44">
        <v>0</v>
      </c>
      <c r="AP162" s="44">
        <v>0.65853658536585369</v>
      </c>
      <c r="AQ162" s="44">
        <v>2.4390243902439025E-2</v>
      </c>
      <c r="AR162" s="51">
        <v>0.31707317073170732</v>
      </c>
      <c r="AS162" s="44">
        <v>0</v>
      </c>
      <c r="AT162" s="44">
        <v>0.43902439024390244</v>
      </c>
      <c r="AU162" s="44">
        <v>0.14634146341463414</v>
      </c>
      <c r="AV162" s="44">
        <v>0.51219512195121952</v>
      </c>
      <c r="AW162" s="44">
        <v>9.7560975609756101E-2</v>
      </c>
      <c r="AX162" s="44">
        <v>0.12195121951219512</v>
      </c>
      <c r="AY162" s="44">
        <v>2.4390243902439025E-2</v>
      </c>
      <c r="AZ162" s="44">
        <v>0.68292682926829273</v>
      </c>
      <c r="BA162" s="29">
        <v>1.5262310298540237E-2</v>
      </c>
    </row>
    <row r="163" spans="2:53" x14ac:dyDescent="0.2">
      <c r="C163">
        <v>2</v>
      </c>
      <c r="D163" s="44">
        <v>0.15384615384615385</v>
      </c>
      <c r="E163" s="44">
        <v>0</v>
      </c>
      <c r="F163" s="44">
        <v>0.97154386606390142</v>
      </c>
      <c r="G163" s="44">
        <v>0.76923076923076927</v>
      </c>
      <c r="H163" s="44">
        <v>0.23076923076923078</v>
      </c>
      <c r="I163" s="44">
        <v>0</v>
      </c>
      <c r="J163" s="45">
        <v>12.435897435897436</v>
      </c>
      <c r="K163" s="45">
        <v>9.2564102564102573</v>
      </c>
      <c r="L163" s="44">
        <v>0.84615384615384615</v>
      </c>
      <c r="M163" s="44">
        <v>7.6923076923076927E-2</v>
      </c>
      <c r="N163" s="51">
        <v>0.84615384615384615</v>
      </c>
      <c r="O163" s="44">
        <v>0.71794871794871795</v>
      </c>
      <c r="P163" s="44">
        <v>7.6923076923076927E-2</v>
      </c>
      <c r="Q163" s="44">
        <v>0.17948717948717949</v>
      </c>
      <c r="R163" s="44">
        <v>0.15384615384615385</v>
      </c>
      <c r="S163" s="44">
        <v>5.128205128205128E-2</v>
      </c>
      <c r="T163" s="44">
        <v>5.128205128205128E-2</v>
      </c>
      <c r="U163" s="44">
        <v>0.12820512820512819</v>
      </c>
      <c r="V163" s="44">
        <v>0.12820512820512819</v>
      </c>
      <c r="W163" s="44">
        <v>5.128205128205128E-2</v>
      </c>
      <c r="X163" s="44">
        <v>0.89743589743589747</v>
      </c>
      <c r="Y163" s="54">
        <v>31432284.209602356</v>
      </c>
      <c r="Z163" s="45">
        <v>0.63935323147828693</v>
      </c>
      <c r="AA163" s="44">
        <v>0.87179487179487181</v>
      </c>
      <c r="AB163" s="44">
        <v>0.51282051282051277</v>
      </c>
      <c r="AC163" s="44">
        <v>0.41025641025641024</v>
      </c>
      <c r="AD163" s="44">
        <v>2.564102564102564E-2</v>
      </c>
      <c r="AE163" s="44">
        <v>1.2099564203912028</v>
      </c>
      <c r="AF163" s="47">
        <v>42837.025641025641</v>
      </c>
      <c r="AG163" s="29">
        <v>16.310543096866095</v>
      </c>
      <c r="AH163" s="44">
        <v>0.92307692307692313</v>
      </c>
      <c r="AI163" s="44">
        <v>0.20512820512820512</v>
      </c>
      <c r="AJ163" s="51">
        <v>1</v>
      </c>
      <c r="AK163" s="44">
        <v>5.128205128205128E-2</v>
      </c>
      <c r="AL163" s="44">
        <v>0.10256410256410256</v>
      </c>
      <c r="AM163" s="44">
        <v>7.6923076923076927E-2</v>
      </c>
      <c r="AN163" s="48">
        <v>5.333333333333333</v>
      </c>
      <c r="AO163" s="44">
        <v>0.33333333333333331</v>
      </c>
      <c r="AP163" s="51">
        <v>0.87179487179487181</v>
      </c>
      <c r="AQ163" s="44">
        <v>2.564102564102564E-2</v>
      </c>
      <c r="AR163" s="44">
        <v>7.6923076923076927E-2</v>
      </c>
      <c r="AS163" s="44">
        <v>2.564102564102564E-2</v>
      </c>
      <c r="AT163" s="44">
        <v>0.17948717948717949</v>
      </c>
      <c r="AU163" s="44">
        <v>0.58974358974358976</v>
      </c>
      <c r="AV163" s="44">
        <v>0.53846153846153844</v>
      </c>
      <c r="AW163" s="51">
        <v>0.87179487179487181</v>
      </c>
      <c r="AX163" s="44">
        <v>0.15384615384615385</v>
      </c>
      <c r="AY163" s="44">
        <v>0.51282051282051277</v>
      </c>
      <c r="AZ163" s="44">
        <v>0.4358974358974359</v>
      </c>
      <c r="BA163" s="29">
        <v>0.10471973968804818</v>
      </c>
    </row>
    <row r="164" spans="2:53" x14ac:dyDescent="0.2">
      <c r="C164">
        <v>3</v>
      </c>
      <c r="D164" s="44">
        <v>0.23529411764705882</v>
      </c>
      <c r="E164" s="44">
        <v>5.8823529411764705E-2</v>
      </c>
      <c r="F164" s="44">
        <v>0.90055106382978722</v>
      </c>
      <c r="G164" s="51">
        <v>1</v>
      </c>
      <c r="H164" s="44">
        <v>0</v>
      </c>
      <c r="I164" s="44">
        <v>0</v>
      </c>
      <c r="J164" s="45">
        <v>8.7058823529411757</v>
      </c>
      <c r="K164" s="45">
        <v>9.764705882352942</v>
      </c>
      <c r="L164" s="44">
        <v>0.52941176470588236</v>
      </c>
      <c r="M164" s="44">
        <v>0.17647058823529413</v>
      </c>
      <c r="N164" s="44">
        <v>0.41176470588235292</v>
      </c>
      <c r="O164" s="44">
        <v>0.23529411764705882</v>
      </c>
      <c r="P164" s="44">
        <v>0</v>
      </c>
      <c r="Q164" s="44">
        <v>0.11764705882352941</v>
      </c>
      <c r="R164" s="44">
        <v>0.6470588235294118</v>
      </c>
      <c r="S164" s="44">
        <v>0.23529411764705882</v>
      </c>
      <c r="T164" s="44">
        <v>0.29411764705882354</v>
      </c>
      <c r="U164" s="44">
        <v>0.17647058823529413</v>
      </c>
      <c r="V164" s="44">
        <v>0.76470588235294112</v>
      </c>
      <c r="W164" s="44">
        <v>0.35294117647058826</v>
      </c>
      <c r="X164" s="44">
        <v>1</v>
      </c>
      <c r="Y164" s="46">
        <v>11764614.411764706</v>
      </c>
      <c r="Z164" s="45">
        <v>0.7299157700673673</v>
      </c>
      <c r="AA164" s="44">
        <v>0.52941176470588236</v>
      </c>
      <c r="AB164" s="44">
        <v>0.29411764705882354</v>
      </c>
      <c r="AC164" s="44">
        <v>0.70588235294117652</v>
      </c>
      <c r="AD164" s="44">
        <v>0</v>
      </c>
      <c r="AE164" s="44">
        <v>1.1505882352941175</v>
      </c>
      <c r="AF164" s="47">
        <v>42701</v>
      </c>
      <c r="AG164" s="29">
        <v>32.33356862745098</v>
      </c>
      <c r="AH164" s="44">
        <v>1</v>
      </c>
      <c r="AI164" s="44">
        <v>0.70588235294117652</v>
      </c>
      <c r="AJ164" s="44">
        <v>0.76470588235294112</v>
      </c>
      <c r="AK164" s="44">
        <v>0.52941176470588236</v>
      </c>
      <c r="AL164" s="44">
        <v>0</v>
      </c>
      <c r="AM164" s="44">
        <v>0.52941176470588236</v>
      </c>
      <c r="AN164" s="48">
        <v>30.33588235294118</v>
      </c>
      <c r="AO164" s="44">
        <v>5.8823529411764705E-2</v>
      </c>
      <c r="AP164" s="44">
        <v>0.23529411764705882</v>
      </c>
      <c r="AQ164" s="51">
        <v>0.70588235294117652</v>
      </c>
      <c r="AR164" s="44">
        <v>0</v>
      </c>
      <c r="AS164" s="44">
        <v>5.8823529411764705E-2</v>
      </c>
      <c r="AT164" s="44">
        <v>0.52941176470588236</v>
      </c>
      <c r="AU164" s="44">
        <v>0.29411764705882354</v>
      </c>
      <c r="AV164" s="44">
        <v>0.76470588235294112</v>
      </c>
      <c r="AW164" s="44">
        <v>0.58823529411764708</v>
      </c>
      <c r="AX164" s="44">
        <v>0.23529411764705882</v>
      </c>
      <c r="AY164" s="44">
        <v>0.17647058823529413</v>
      </c>
      <c r="AZ164" s="44">
        <v>0.52941176470588236</v>
      </c>
      <c r="BA164" s="29">
        <v>3.9156846231115525E-2</v>
      </c>
    </row>
    <row r="166" spans="2:53" x14ac:dyDescent="0.2">
      <c r="B166" s="41" t="s">
        <v>219</v>
      </c>
      <c r="D166" t="s">
        <v>0</v>
      </c>
      <c r="E166" t="s">
        <v>1</v>
      </c>
      <c r="F166" t="s">
        <v>2</v>
      </c>
      <c r="G166" t="s">
        <v>3</v>
      </c>
      <c r="H166" t="s">
        <v>135</v>
      </c>
      <c r="I166" t="s">
        <v>136</v>
      </c>
      <c r="J166" t="s">
        <v>137</v>
      </c>
      <c r="K166" t="s">
        <v>138</v>
      </c>
      <c r="L166" t="s">
        <v>4</v>
      </c>
      <c r="M166" t="s">
        <v>5</v>
      </c>
      <c r="N166" t="s">
        <v>6</v>
      </c>
      <c r="O166" t="s">
        <v>7</v>
      </c>
      <c r="P166" t="s">
        <v>8</v>
      </c>
      <c r="Q166" t="s">
        <v>9</v>
      </c>
      <c r="R166" t="s">
        <v>10</v>
      </c>
      <c r="S166" t="s">
        <v>11</v>
      </c>
      <c r="T166" t="s">
        <v>12</v>
      </c>
      <c r="U166" t="s">
        <v>13</v>
      </c>
      <c r="V166" t="s">
        <v>14</v>
      </c>
      <c r="W166" t="s">
        <v>139</v>
      </c>
      <c r="X166" t="s">
        <v>15</v>
      </c>
      <c r="Y166" t="s">
        <v>16</v>
      </c>
      <c r="Z166" t="s">
        <v>17</v>
      </c>
      <c r="AA166" t="s">
        <v>18</v>
      </c>
      <c r="AB166" t="s">
        <v>19</v>
      </c>
      <c r="AC166" t="s">
        <v>20</v>
      </c>
      <c r="AD166" t="s">
        <v>140</v>
      </c>
      <c r="AE166" t="s">
        <v>141</v>
      </c>
      <c r="AF166" t="s">
        <v>21</v>
      </c>
      <c r="AG166" t="s">
        <v>22</v>
      </c>
      <c r="AH166" t="s">
        <v>23</v>
      </c>
      <c r="AI166" t="s">
        <v>24</v>
      </c>
      <c r="AJ166" t="s">
        <v>25</v>
      </c>
      <c r="AK166" t="s">
        <v>26</v>
      </c>
      <c r="AL166" t="s">
        <v>27</v>
      </c>
      <c r="AM166" t="s">
        <v>28</v>
      </c>
      <c r="AN166" t="s">
        <v>142</v>
      </c>
      <c r="AO166" t="s">
        <v>143</v>
      </c>
      <c r="AP166" t="s">
        <v>30</v>
      </c>
      <c r="AQ166" t="s">
        <v>31</v>
      </c>
      <c r="AR166" t="s">
        <v>32</v>
      </c>
      <c r="AS166" t="s">
        <v>33</v>
      </c>
      <c r="AT166" t="s">
        <v>164</v>
      </c>
      <c r="AU166" t="s">
        <v>182</v>
      </c>
      <c r="AV166" t="s">
        <v>183</v>
      </c>
      <c r="AW166" t="s">
        <v>184</v>
      </c>
      <c r="AX166" t="s">
        <v>185</v>
      </c>
      <c r="AY166" t="s">
        <v>189</v>
      </c>
      <c r="AZ166" t="s">
        <v>191</v>
      </c>
      <c r="BA166" t="s">
        <v>197</v>
      </c>
    </row>
    <row r="167" spans="2:53" x14ac:dyDescent="0.2">
      <c r="C167">
        <v>1</v>
      </c>
      <c r="D167" s="44">
        <v>0.1111111111111111</v>
      </c>
      <c r="E167" s="44">
        <v>0.1111111111111111</v>
      </c>
      <c r="F167" s="44">
        <v>0.9551088010969172</v>
      </c>
      <c r="G167" s="44">
        <v>0.27777777777777779</v>
      </c>
      <c r="H167" s="44">
        <v>0.72222222222222221</v>
      </c>
      <c r="I167" s="44">
        <v>0</v>
      </c>
      <c r="J167" s="45">
        <v>12.666666666666666</v>
      </c>
      <c r="K167" s="45">
        <v>6.4444444444444446</v>
      </c>
      <c r="L167" s="44">
        <v>0.94444444444444442</v>
      </c>
      <c r="M167" s="44">
        <v>0.94444444444444442</v>
      </c>
      <c r="N167" s="44">
        <v>0.88888888888888884</v>
      </c>
      <c r="O167" s="44">
        <v>0.83333333333333337</v>
      </c>
      <c r="P167" s="44">
        <v>0</v>
      </c>
      <c r="Q167" s="44">
        <v>0.72222222222222221</v>
      </c>
      <c r="R167" s="44">
        <v>0.22222222222222221</v>
      </c>
      <c r="S167" s="44">
        <v>5.5555555555555552E-2</v>
      </c>
      <c r="T167" s="44">
        <v>5.5555555555555552E-2</v>
      </c>
      <c r="U167" s="44">
        <v>0.33333333333333331</v>
      </c>
      <c r="V167" s="44">
        <v>0</v>
      </c>
      <c r="W167" s="44">
        <v>0.1111111111111111</v>
      </c>
      <c r="X167" s="44">
        <v>0.77777777777777779</v>
      </c>
      <c r="Y167" s="46">
        <v>6855671.5258947471</v>
      </c>
      <c r="Z167" s="45">
        <v>0.51410892901613858</v>
      </c>
      <c r="AA167" s="44">
        <v>0.72222222222222221</v>
      </c>
      <c r="AB167" s="44">
        <v>0.27777777777777779</v>
      </c>
      <c r="AC167" s="44">
        <v>0.72222222222222221</v>
      </c>
      <c r="AD167" s="44">
        <v>0</v>
      </c>
      <c r="AE167" s="44">
        <v>4.2742702670702171</v>
      </c>
      <c r="AF167" s="47">
        <v>42320.777777777781</v>
      </c>
      <c r="AG167" s="29">
        <v>32.736111111111114</v>
      </c>
      <c r="AH167" s="44">
        <v>0.83333333333333337</v>
      </c>
      <c r="AI167" s="44">
        <v>0.83333333333333337</v>
      </c>
      <c r="AJ167" s="44">
        <v>5.5555555555555552E-2</v>
      </c>
      <c r="AK167" s="44">
        <v>0.33333333333333331</v>
      </c>
      <c r="AL167" s="44">
        <v>0</v>
      </c>
      <c r="AM167" s="44">
        <v>0.5</v>
      </c>
      <c r="AN167" s="48">
        <v>47.555555555555557</v>
      </c>
      <c r="AO167" s="44">
        <v>0</v>
      </c>
      <c r="AP167" s="44">
        <v>1</v>
      </c>
      <c r="AQ167" s="44">
        <v>0</v>
      </c>
      <c r="AR167" s="44">
        <v>0</v>
      </c>
      <c r="AS167" s="44">
        <v>0</v>
      </c>
      <c r="AT167" s="44">
        <v>0.5</v>
      </c>
      <c r="AU167" s="44">
        <v>0.16666666666666666</v>
      </c>
      <c r="AV167" s="44">
        <v>0.33333333333333331</v>
      </c>
      <c r="AW167" s="44">
        <v>0.1111111111111111</v>
      </c>
      <c r="AX167" s="44">
        <v>0.22222222222222221</v>
      </c>
      <c r="AY167" s="44">
        <v>5.5555555555555552E-2</v>
      </c>
      <c r="AZ167" s="44">
        <v>0.61111111111111116</v>
      </c>
      <c r="BA167" s="29">
        <v>2.2792706364996536E-2</v>
      </c>
    </row>
    <row r="168" spans="2:53" x14ac:dyDescent="0.2">
      <c r="C168">
        <v>2</v>
      </c>
      <c r="D168" s="44">
        <v>0.22727272727272727</v>
      </c>
      <c r="E168" s="44">
        <v>0</v>
      </c>
      <c r="F168" s="44">
        <v>0.95166650773705974</v>
      </c>
      <c r="G168" s="44">
        <v>0.81818181818181823</v>
      </c>
      <c r="H168" s="44">
        <v>0.18181818181818182</v>
      </c>
      <c r="I168" s="44">
        <v>0</v>
      </c>
      <c r="J168" s="45">
        <v>14.181818181818182</v>
      </c>
      <c r="K168" s="45">
        <v>9.5909090909090917</v>
      </c>
      <c r="L168" s="44">
        <v>0.86363636363636365</v>
      </c>
      <c r="M168" s="44">
        <v>4.5454545454545456E-2</v>
      </c>
      <c r="N168" s="44">
        <v>1</v>
      </c>
      <c r="O168" s="44">
        <v>0.72727272727272729</v>
      </c>
      <c r="P168" s="44">
        <v>4.5454545454545456E-2</v>
      </c>
      <c r="Q168" s="44">
        <v>0.18181818181818182</v>
      </c>
      <c r="R168" s="44">
        <v>0.27272727272727271</v>
      </c>
      <c r="S168" s="44">
        <v>9.0909090909090912E-2</v>
      </c>
      <c r="T168" s="44">
        <v>9.0909090909090912E-2</v>
      </c>
      <c r="U168" s="44">
        <v>0.18181818181818182</v>
      </c>
      <c r="V168" s="44">
        <v>0.18181818181818182</v>
      </c>
      <c r="W168" s="44">
        <v>4.5454545454545456E-2</v>
      </c>
      <c r="X168" s="44">
        <v>0.95454545454545459</v>
      </c>
      <c r="Y168" s="46">
        <v>25388378.363636363</v>
      </c>
      <c r="Z168" s="45">
        <v>0.58596673141569289</v>
      </c>
      <c r="AA168" s="44">
        <v>0.95454545454545459</v>
      </c>
      <c r="AB168" s="44">
        <v>0.90909090909090906</v>
      </c>
      <c r="AC168" s="44">
        <v>0</v>
      </c>
      <c r="AD168" s="44">
        <v>4.5454545454545456E-2</v>
      </c>
      <c r="AE168" s="44">
        <v>1.009090909090909</v>
      </c>
      <c r="AF168" s="47">
        <v>42830.318181818184</v>
      </c>
      <c r="AG168" s="29">
        <v>3.6740498838383839</v>
      </c>
      <c r="AH168" s="44">
        <v>0.86363636363636365</v>
      </c>
      <c r="AI168" s="44">
        <v>0.13636363636363635</v>
      </c>
      <c r="AJ168" s="44">
        <v>1</v>
      </c>
      <c r="AK168" s="44">
        <v>0</v>
      </c>
      <c r="AL168" s="44">
        <v>4.5454545454545456E-2</v>
      </c>
      <c r="AM168" s="44">
        <v>9.0909090909090912E-2</v>
      </c>
      <c r="AN168" s="48">
        <v>0</v>
      </c>
      <c r="AO168" s="44">
        <v>0.45454545454545453</v>
      </c>
      <c r="AP168" s="44">
        <v>0.95454545454545459</v>
      </c>
      <c r="AQ168" s="44">
        <v>4.5454545454545456E-2</v>
      </c>
      <c r="AR168" s="44">
        <v>0</v>
      </c>
      <c r="AS168" s="44">
        <v>0</v>
      </c>
      <c r="AT168" s="44">
        <v>0.13636363636363635</v>
      </c>
      <c r="AU168" s="44">
        <v>0.63636363636363635</v>
      </c>
      <c r="AV168" s="44">
        <v>0.45454545454545453</v>
      </c>
      <c r="AW168" s="44">
        <v>0.81818181818181823</v>
      </c>
      <c r="AX168" s="44">
        <v>0.22727272727272727</v>
      </c>
      <c r="AY168" s="44">
        <v>0.68181818181818177</v>
      </c>
      <c r="AZ168" s="44">
        <v>0.40909090909090912</v>
      </c>
      <c r="BA168" s="29">
        <v>8.4572159465485783E-2</v>
      </c>
    </row>
    <row r="169" spans="2:53" x14ac:dyDescent="0.2">
      <c r="C169">
        <v>3</v>
      </c>
      <c r="D169" s="44">
        <v>0.12195121951219512</v>
      </c>
      <c r="E169" s="44">
        <v>4.878048780487805E-2</v>
      </c>
      <c r="F169" s="44">
        <v>0.93534253232124587</v>
      </c>
      <c r="G169" s="44">
        <v>0.92682926829268297</v>
      </c>
      <c r="H169" s="44">
        <v>7.3170731707317069E-2</v>
      </c>
      <c r="I169" s="44">
        <v>0</v>
      </c>
      <c r="J169" s="45">
        <v>14.365853658536585</v>
      </c>
      <c r="K169" s="45">
        <v>7.7317073170731705</v>
      </c>
      <c r="L169" s="44">
        <v>0.70731707317073167</v>
      </c>
      <c r="M169" s="44">
        <v>0.1951219512195122</v>
      </c>
      <c r="N169" s="44">
        <v>0.63414634146341464</v>
      </c>
      <c r="O169" s="44">
        <v>0.51219512195121952</v>
      </c>
      <c r="P169" s="44">
        <v>2.4390243902439025E-2</v>
      </c>
      <c r="Q169" s="44">
        <v>0.17073170731707318</v>
      </c>
      <c r="R169" s="44">
        <v>0.31707317073170732</v>
      </c>
      <c r="S169" s="44">
        <v>0.14634146341463414</v>
      </c>
      <c r="T169" s="44">
        <v>0.21951219512195122</v>
      </c>
      <c r="U169" s="44">
        <v>0.12195121951219512</v>
      </c>
      <c r="V169" s="44">
        <v>0.36585365853658536</v>
      </c>
      <c r="W169" s="44">
        <v>0.17073170731707318</v>
      </c>
      <c r="X169" s="44">
        <v>0.87804878048780488</v>
      </c>
      <c r="Y169" s="46">
        <v>9241486.8335241955</v>
      </c>
      <c r="Z169" s="45">
        <v>0.72009287650019349</v>
      </c>
      <c r="AA169" s="44">
        <v>0.75609756097560976</v>
      </c>
      <c r="AB169" s="44">
        <v>0.12195121951219512</v>
      </c>
      <c r="AC169" s="44">
        <v>0.87804878048780488</v>
      </c>
      <c r="AD169" s="44">
        <v>0</v>
      </c>
      <c r="AE169" s="44">
        <v>1.3249208522124745</v>
      </c>
      <c r="AF169" s="47">
        <v>42655.487804878052</v>
      </c>
      <c r="AG169" s="29">
        <v>25.852506097560973</v>
      </c>
      <c r="AH169" s="44">
        <v>1</v>
      </c>
      <c r="AI169" s="44">
        <v>0.6097560975609756</v>
      </c>
      <c r="AJ169" s="44">
        <v>0.70731707317073167</v>
      </c>
      <c r="AK169" s="44">
        <v>0.31707317073170732</v>
      </c>
      <c r="AL169" s="44">
        <v>7.3170731707317069E-2</v>
      </c>
      <c r="AM169" s="44">
        <v>0.34146341463414637</v>
      </c>
      <c r="AN169" s="48">
        <v>0.57829268292682934</v>
      </c>
      <c r="AO169" s="44">
        <v>9.7560975609756101E-2</v>
      </c>
      <c r="AP169" s="44">
        <v>0.63414634146341464</v>
      </c>
      <c r="AQ169" s="44">
        <v>0.31707317073170732</v>
      </c>
      <c r="AR169" s="44">
        <v>2.4390243902439025E-2</v>
      </c>
      <c r="AS169" s="44">
        <v>2.4390243902439025E-2</v>
      </c>
      <c r="AT169" s="44">
        <v>0.41463414634146339</v>
      </c>
      <c r="AU169" s="44">
        <v>0.36585365853658536</v>
      </c>
      <c r="AV169" s="44">
        <v>0.75609756097560976</v>
      </c>
      <c r="AW169" s="44">
        <v>0.56097560975609762</v>
      </c>
      <c r="AX169" s="44">
        <v>0.14634146341463414</v>
      </c>
      <c r="AY169" s="44">
        <v>0.1951219512195122</v>
      </c>
      <c r="AZ169" s="44">
        <v>0.53658536585365857</v>
      </c>
      <c r="BA169" s="29">
        <v>3.0745908570945002E-2</v>
      </c>
    </row>
    <row r="170" spans="2:53" x14ac:dyDescent="0.2">
      <c r="C170">
        <v>4</v>
      </c>
      <c r="D170" s="44">
        <v>0</v>
      </c>
      <c r="E170" s="44">
        <v>0</v>
      </c>
      <c r="F170" s="44">
        <v>1</v>
      </c>
      <c r="G170" s="44">
        <v>0.125</v>
      </c>
      <c r="H170" s="44">
        <v>0.25</v>
      </c>
      <c r="I170" s="44">
        <v>0.625</v>
      </c>
      <c r="J170" s="45">
        <v>9.1875</v>
      </c>
      <c r="K170" s="45">
        <v>5</v>
      </c>
      <c r="L170" s="44">
        <v>0.9375</v>
      </c>
      <c r="M170" s="44">
        <v>0.8125</v>
      </c>
      <c r="N170" s="44">
        <v>0</v>
      </c>
      <c r="O170" s="44">
        <v>0.6875</v>
      </c>
      <c r="P170" s="44">
        <v>0.875</v>
      </c>
      <c r="Q170" s="44">
        <v>0.6875</v>
      </c>
      <c r="R170" s="44">
        <v>6.25E-2</v>
      </c>
      <c r="S170" s="44">
        <v>6.25E-2</v>
      </c>
      <c r="T170" s="44">
        <v>6.25E-2</v>
      </c>
      <c r="U170" s="44">
        <v>0.125</v>
      </c>
      <c r="V170" s="44">
        <v>0</v>
      </c>
      <c r="W170" s="44">
        <v>0</v>
      </c>
      <c r="X170" s="44">
        <v>0.6875</v>
      </c>
      <c r="Y170" s="46">
        <v>34592153.823749997</v>
      </c>
      <c r="Z170" s="45">
        <v>0.58707726139315586</v>
      </c>
      <c r="AA170" s="44">
        <v>0.4375</v>
      </c>
      <c r="AB170" s="44">
        <v>0.25</v>
      </c>
      <c r="AC170" s="44">
        <v>0.625</v>
      </c>
      <c r="AD170" s="44">
        <v>0</v>
      </c>
      <c r="AE170" s="44">
        <v>1.1475</v>
      </c>
      <c r="AF170" s="47">
        <v>42554.3125</v>
      </c>
      <c r="AG170" s="29">
        <v>52.1875</v>
      </c>
      <c r="AH170" s="44">
        <v>0.875</v>
      </c>
      <c r="AI170" s="44">
        <v>0.9375</v>
      </c>
      <c r="AJ170" s="44">
        <v>0.5625</v>
      </c>
      <c r="AK170" s="44">
        <v>0.375</v>
      </c>
      <c r="AL170" s="44">
        <v>0</v>
      </c>
      <c r="AM170" s="44">
        <v>0.3125</v>
      </c>
      <c r="AN170" s="48">
        <v>106.62625</v>
      </c>
      <c r="AO170" s="44">
        <v>0</v>
      </c>
      <c r="AP170" s="44">
        <v>0</v>
      </c>
      <c r="AQ170" s="44">
        <v>0</v>
      </c>
      <c r="AR170" s="44">
        <v>0.9375</v>
      </c>
      <c r="AS170" s="44">
        <v>6.25E-2</v>
      </c>
      <c r="AT170" s="44">
        <v>0.3125</v>
      </c>
      <c r="AU170" s="44">
        <v>0.125</v>
      </c>
      <c r="AV170" s="44">
        <v>0.5</v>
      </c>
      <c r="AW170" s="44">
        <v>0.3125</v>
      </c>
      <c r="AX170" s="44">
        <v>0</v>
      </c>
      <c r="AY170" s="44">
        <v>0</v>
      </c>
      <c r="AZ170" s="44">
        <v>0.75</v>
      </c>
      <c r="BA170" s="29">
        <v>0.11525328011147634</v>
      </c>
    </row>
    <row r="172" spans="2:53" x14ac:dyDescent="0.2">
      <c r="B172" s="41" t="s">
        <v>221</v>
      </c>
      <c r="D172" t="s">
        <v>0</v>
      </c>
      <c r="E172" t="s">
        <v>1</v>
      </c>
      <c r="F172" t="s">
        <v>2</v>
      </c>
      <c r="G172" t="s">
        <v>3</v>
      </c>
      <c r="H172" t="s">
        <v>135</v>
      </c>
      <c r="I172" t="s">
        <v>136</v>
      </c>
      <c r="J172" t="s">
        <v>137</v>
      </c>
      <c r="K172" t="s">
        <v>138</v>
      </c>
      <c r="L172" t="s">
        <v>4</v>
      </c>
      <c r="M172" t="s">
        <v>5</v>
      </c>
      <c r="N172" t="s">
        <v>6</v>
      </c>
      <c r="O172" t="s">
        <v>7</v>
      </c>
      <c r="P172" t="s">
        <v>8</v>
      </c>
      <c r="Q172" t="s">
        <v>9</v>
      </c>
      <c r="R172" t="s">
        <v>10</v>
      </c>
      <c r="S172" t="s">
        <v>11</v>
      </c>
      <c r="T172" t="s">
        <v>12</v>
      </c>
      <c r="U172" t="s">
        <v>13</v>
      </c>
      <c r="V172" t="s">
        <v>14</v>
      </c>
      <c r="W172" t="s">
        <v>139</v>
      </c>
      <c r="X172" t="s">
        <v>15</v>
      </c>
      <c r="Y172" t="s">
        <v>16</v>
      </c>
      <c r="Z172" t="s">
        <v>17</v>
      </c>
      <c r="AA172" t="s">
        <v>18</v>
      </c>
      <c r="AB172" t="s">
        <v>19</v>
      </c>
      <c r="AC172" t="s">
        <v>20</v>
      </c>
      <c r="AD172" t="s">
        <v>140</v>
      </c>
      <c r="AE172" t="s">
        <v>141</v>
      </c>
      <c r="AF172" t="s">
        <v>21</v>
      </c>
      <c r="AG172" t="s">
        <v>22</v>
      </c>
      <c r="AH172" t="s">
        <v>23</v>
      </c>
      <c r="AI172" t="s">
        <v>24</v>
      </c>
      <c r="AJ172" t="s">
        <v>25</v>
      </c>
      <c r="AK172" t="s">
        <v>26</v>
      </c>
      <c r="AL172" t="s">
        <v>27</v>
      </c>
      <c r="AM172" t="s">
        <v>28</v>
      </c>
      <c r="AN172" t="s">
        <v>142</v>
      </c>
      <c r="AO172" t="s">
        <v>143</v>
      </c>
      <c r="AP172" t="s">
        <v>30</v>
      </c>
      <c r="AQ172" t="s">
        <v>31</v>
      </c>
      <c r="AR172" t="s">
        <v>32</v>
      </c>
      <c r="AS172" t="s">
        <v>33</v>
      </c>
      <c r="AT172" t="s">
        <v>164</v>
      </c>
      <c r="AU172" t="s">
        <v>182</v>
      </c>
      <c r="AV172" t="s">
        <v>183</v>
      </c>
      <c r="AW172" t="s">
        <v>184</v>
      </c>
      <c r="AX172" t="s">
        <v>185</v>
      </c>
      <c r="AY172" t="s">
        <v>189</v>
      </c>
      <c r="AZ172" t="s">
        <v>191</v>
      </c>
      <c r="BA172" t="s">
        <v>197</v>
      </c>
    </row>
    <row r="173" spans="2:53" x14ac:dyDescent="0.2">
      <c r="C173">
        <v>1</v>
      </c>
      <c r="D173" s="44">
        <v>0.10344827586206896</v>
      </c>
      <c r="E173" s="44">
        <v>0.10344827586206896</v>
      </c>
      <c r="F173" s="44">
        <v>0.9259501599530604</v>
      </c>
      <c r="G173" s="44">
        <v>0.55172413793103448</v>
      </c>
      <c r="H173" s="44">
        <v>0.44827586206896552</v>
      </c>
      <c r="I173" s="44">
        <v>0</v>
      </c>
      <c r="J173" s="45">
        <v>18.758620689655171</v>
      </c>
      <c r="K173" s="45">
        <v>6.4827586206896548</v>
      </c>
      <c r="L173" s="44">
        <v>0.86206896551724133</v>
      </c>
      <c r="M173" s="44">
        <v>0.75862068965517238</v>
      </c>
      <c r="N173" s="44">
        <v>0.89655172413793105</v>
      </c>
      <c r="O173" s="44">
        <v>0.72413793103448276</v>
      </c>
      <c r="P173" s="44">
        <v>0</v>
      </c>
      <c r="Q173" s="44">
        <v>0.58620689655172409</v>
      </c>
      <c r="R173" s="44">
        <v>0.2413793103448276</v>
      </c>
      <c r="S173" s="44">
        <v>6.8965517241379309E-2</v>
      </c>
      <c r="T173" s="44">
        <v>0.13793103448275862</v>
      </c>
      <c r="U173" s="44">
        <v>0.20689655172413793</v>
      </c>
      <c r="V173" s="44">
        <v>0</v>
      </c>
      <c r="W173" s="44">
        <v>6.8965517241379309E-2</v>
      </c>
      <c r="X173" s="44">
        <v>0.75862068965517238</v>
      </c>
      <c r="Y173" s="46">
        <v>6273354.9126243265</v>
      </c>
      <c r="Z173" s="45">
        <v>0.61348140421691355</v>
      </c>
      <c r="AA173" s="44">
        <v>0.72413793103448276</v>
      </c>
      <c r="AB173" s="44">
        <v>0.27586206896551724</v>
      </c>
      <c r="AC173" s="44">
        <v>0.72413793103448276</v>
      </c>
      <c r="AD173" s="44">
        <v>0</v>
      </c>
      <c r="AE173" s="44">
        <v>3.1417351500937389</v>
      </c>
      <c r="AF173" s="47">
        <v>42351.965517241377</v>
      </c>
      <c r="AG173" s="29">
        <v>30.664482758620689</v>
      </c>
      <c r="AH173" s="44">
        <v>0.89655172413793105</v>
      </c>
      <c r="AI173" s="44">
        <v>0.82758620689655171</v>
      </c>
      <c r="AJ173" s="44">
        <v>0.13793103448275862</v>
      </c>
      <c r="AK173" s="44">
        <v>0.2413793103448276</v>
      </c>
      <c r="AL173" s="44">
        <v>0</v>
      </c>
      <c r="AM173" s="44">
        <v>0.51724137931034486</v>
      </c>
      <c r="AN173" s="48">
        <v>29.517241379310345</v>
      </c>
      <c r="AO173" s="44">
        <v>3.4482758620689655E-2</v>
      </c>
      <c r="AP173" s="44">
        <v>1</v>
      </c>
      <c r="AQ173" s="44">
        <v>0</v>
      </c>
      <c r="AR173" s="44">
        <v>0</v>
      </c>
      <c r="AS173" s="44">
        <v>0</v>
      </c>
      <c r="AT173" s="44">
        <v>0.51724137931034486</v>
      </c>
      <c r="AU173" s="44">
        <v>0.20689655172413793</v>
      </c>
      <c r="AV173" s="44">
        <v>0.55172413793103448</v>
      </c>
      <c r="AW173" s="44">
        <v>0.10344827586206896</v>
      </c>
      <c r="AX173" s="44">
        <v>0.20689655172413793</v>
      </c>
      <c r="AY173" s="44">
        <v>6.8965517241379309E-2</v>
      </c>
      <c r="AZ173" s="44">
        <v>0.58620689655172409</v>
      </c>
      <c r="BA173" s="29">
        <v>2.085153272996591E-2</v>
      </c>
    </row>
    <row r="174" spans="2:53" x14ac:dyDescent="0.2">
      <c r="C174">
        <v>2</v>
      </c>
      <c r="D174" s="44">
        <v>0.25</v>
      </c>
      <c r="E174" s="44">
        <v>0</v>
      </c>
      <c r="F174" s="44">
        <v>0.94683315851076555</v>
      </c>
      <c r="G174" s="44">
        <v>0.8</v>
      </c>
      <c r="H174" s="44">
        <v>0.2</v>
      </c>
      <c r="I174" s="44">
        <v>0</v>
      </c>
      <c r="J174" s="45">
        <v>14.1</v>
      </c>
      <c r="K174" s="45">
        <v>9.85</v>
      </c>
      <c r="L174" s="44">
        <v>0.85</v>
      </c>
      <c r="M174" s="44">
        <v>0.05</v>
      </c>
      <c r="N174" s="44">
        <v>1</v>
      </c>
      <c r="O174" s="44">
        <v>0.75</v>
      </c>
      <c r="P174" s="44">
        <v>0.05</v>
      </c>
      <c r="Q174" s="44">
        <v>0.2</v>
      </c>
      <c r="R174" s="44">
        <v>0.25</v>
      </c>
      <c r="S174" s="44">
        <v>0.1</v>
      </c>
      <c r="T174" s="44">
        <v>0.1</v>
      </c>
      <c r="U174" s="44">
        <v>0.2</v>
      </c>
      <c r="V174" s="44">
        <v>0.2</v>
      </c>
      <c r="W174" s="44">
        <v>0.05</v>
      </c>
      <c r="X174" s="44">
        <v>0.95</v>
      </c>
      <c r="Y174" s="46">
        <v>27027216.199999999</v>
      </c>
      <c r="Z174" s="45">
        <v>0.59956340455726231</v>
      </c>
      <c r="AA174" s="44">
        <v>0.95</v>
      </c>
      <c r="AB174" s="44">
        <v>0.95</v>
      </c>
      <c r="AC174" s="44">
        <v>0</v>
      </c>
      <c r="AD174" s="44">
        <v>0</v>
      </c>
      <c r="AE174" s="44">
        <v>1.01</v>
      </c>
      <c r="AF174" s="47">
        <v>42841.35</v>
      </c>
      <c r="AG174" s="29">
        <v>3.9904548722222217</v>
      </c>
      <c r="AH174" s="44">
        <v>0.9</v>
      </c>
      <c r="AI174" s="44">
        <v>0.15</v>
      </c>
      <c r="AJ174" s="44">
        <v>1</v>
      </c>
      <c r="AK174" s="44">
        <v>0</v>
      </c>
      <c r="AL174" s="44">
        <v>0.05</v>
      </c>
      <c r="AM174" s="44">
        <v>0.05</v>
      </c>
      <c r="AN174" s="48">
        <v>0</v>
      </c>
      <c r="AO174" s="44">
        <v>0.4</v>
      </c>
      <c r="AP174" s="44">
        <v>0.95</v>
      </c>
      <c r="AQ174" s="44">
        <v>0.05</v>
      </c>
      <c r="AR174" s="44">
        <v>0</v>
      </c>
      <c r="AS174" s="44">
        <v>0</v>
      </c>
      <c r="AT174" s="44">
        <v>0.1</v>
      </c>
      <c r="AU174" s="44">
        <v>0.65</v>
      </c>
      <c r="AV174" s="44">
        <v>0.45</v>
      </c>
      <c r="AW174" s="44">
        <v>0.85</v>
      </c>
      <c r="AX174" s="44">
        <v>0.25</v>
      </c>
      <c r="AY174" s="44">
        <v>0.65</v>
      </c>
      <c r="AZ174" s="44">
        <v>0.45</v>
      </c>
      <c r="BA174" s="29">
        <v>9.0035285070254295E-2</v>
      </c>
    </row>
    <row r="175" spans="2:53" x14ac:dyDescent="0.2">
      <c r="C175">
        <v>3</v>
      </c>
      <c r="D175" s="44">
        <v>0.125</v>
      </c>
      <c r="E175" s="44">
        <v>3.125E-2</v>
      </c>
      <c r="F175" s="44">
        <v>0.95901398769615143</v>
      </c>
      <c r="G175" s="44">
        <v>0.90625</v>
      </c>
      <c r="H175" s="44">
        <v>9.375E-2</v>
      </c>
      <c r="I175" s="44">
        <v>0</v>
      </c>
      <c r="J175" s="45">
        <v>9.46875</v>
      </c>
      <c r="K175" s="45">
        <v>8.09375</v>
      </c>
      <c r="L175" s="44">
        <v>0.71875</v>
      </c>
      <c r="M175" s="44">
        <v>9.375E-2</v>
      </c>
      <c r="N175" s="44">
        <v>0.5625</v>
      </c>
      <c r="O175" s="44">
        <v>0.5</v>
      </c>
      <c r="P175" s="44">
        <v>3.125E-2</v>
      </c>
      <c r="Q175" s="44">
        <v>9.375E-2</v>
      </c>
      <c r="R175" s="44">
        <v>0.34375</v>
      </c>
      <c r="S175" s="44">
        <v>0.15625</v>
      </c>
      <c r="T175" s="44">
        <v>0.1875</v>
      </c>
      <c r="U175" s="44">
        <v>0.15625</v>
      </c>
      <c r="V175" s="44">
        <v>0.46875</v>
      </c>
      <c r="W175" s="44">
        <v>0.21875</v>
      </c>
      <c r="X175" s="44">
        <v>0.9375</v>
      </c>
      <c r="Y175" s="46">
        <v>10574242.349202875</v>
      </c>
      <c r="Z175" s="45">
        <v>0.68396274801587309</v>
      </c>
      <c r="AA175" s="44">
        <v>0.78125</v>
      </c>
      <c r="AB175" s="44">
        <v>9.375E-2</v>
      </c>
      <c r="AC175" s="44">
        <v>0.875</v>
      </c>
      <c r="AD175" s="44">
        <v>3.125E-2</v>
      </c>
      <c r="AE175" s="44">
        <v>1.3171343873517787</v>
      </c>
      <c r="AF175" s="47">
        <v>42746.3125</v>
      </c>
      <c r="AG175" s="29">
        <v>23.779773437500001</v>
      </c>
      <c r="AH175" s="44">
        <v>0.96875</v>
      </c>
      <c r="AI175" s="44">
        <v>0.5</v>
      </c>
      <c r="AJ175" s="44">
        <v>0.875</v>
      </c>
      <c r="AK175" s="44">
        <v>0.375</v>
      </c>
      <c r="AL175" s="44">
        <v>9.375E-2</v>
      </c>
      <c r="AM175" s="44">
        <v>0.28125</v>
      </c>
      <c r="AN175" s="48">
        <v>0.74093750000000003</v>
      </c>
      <c r="AO175" s="44">
        <v>0.15625</v>
      </c>
      <c r="AP175" s="44">
        <v>0.53125</v>
      </c>
      <c r="AQ175" s="44">
        <v>0.40625</v>
      </c>
      <c r="AR175" s="44">
        <v>3.125E-2</v>
      </c>
      <c r="AS175" s="44">
        <v>3.125E-2</v>
      </c>
      <c r="AT175" s="44">
        <v>0.375</v>
      </c>
      <c r="AU175" s="44">
        <v>0.40625</v>
      </c>
      <c r="AV175" s="44">
        <v>0.6875</v>
      </c>
      <c r="AW175" s="44">
        <v>0.71875</v>
      </c>
      <c r="AX175" s="44">
        <v>0.125</v>
      </c>
      <c r="AY175" s="44">
        <v>0.28125</v>
      </c>
      <c r="AZ175" s="44">
        <v>0.5</v>
      </c>
      <c r="BA175" s="29">
        <v>3.5188697613914771E-2</v>
      </c>
    </row>
    <row r="176" spans="2:53" x14ac:dyDescent="0.2">
      <c r="C176">
        <v>4</v>
      </c>
      <c r="D176" s="44">
        <v>0</v>
      </c>
      <c r="E176" s="44">
        <v>0</v>
      </c>
      <c r="F176" s="44">
        <v>1</v>
      </c>
      <c r="G176" s="44">
        <v>0.125</v>
      </c>
      <c r="H176" s="44">
        <v>0.25</v>
      </c>
      <c r="I176" s="44">
        <v>0.625</v>
      </c>
      <c r="J176" s="45">
        <v>9.1875</v>
      </c>
      <c r="K176" s="45">
        <v>5</v>
      </c>
      <c r="L176" s="44">
        <v>0.9375</v>
      </c>
      <c r="M176" s="44">
        <v>0.8125</v>
      </c>
      <c r="N176" s="44">
        <v>0</v>
      </c>
      <c r="O176" s="44">
        <v>0.6875</v>
      </c>
      <c r="P176" s="44">
        <v>0.875</v>
      </c>
      <c r="Q176" s="44">
        <v>0.6875</v>
      </c>
      <c r="R176" s="44">
        <v>6.25E-2</v>
      </c>
      <c r="S176" s="44">
        <v>6.25E-2</v>
      </c>
      <c r="T176" s="44">
        <v>6.25E-2</v>
      </c>
      <c r="U176" s="44">
        <v>0.125</v>
      </c>
      <c r="V176" s="44">
        <v>0</v>
      </c>
      <c r="W176" s="44">
        <v>0</v>
      </c>
      <c r="X176" s="44">
        <v>0.6875</v>
      </c>
      <c r="Y176" s="46">
        <v>34592153.823749997</v>
      </c>
      <c r="Z176" s="45">
        <v>0.58707726139315586</v>
      </c>
      <c r="AA176" s="44">
        <v>0.4375</v>
      </c>
      <c r="AB176" s="44">
        <v>0.25</v>
      </c>
      <c r="AC176" s="44">
        <v>0.625</v>
      </c>
      <c r="AD176" s="44">
        <v>0</v>
      </c>
      <c r="AE176" s="44">
        <v>1.1475</v>
      </c>
      <c r="AF176" s="47">
        <v>42554.3125</v>
      </c>
      <c r="AG176" s="29">
        <v>52.1875</v>
      </c>
      <c r="AH176" s="44">
        <v>0.875</v>
      </c>
      <c r="AI176" s="44">
        <v>0.9375</v>
      </c>
      <c r="AJ176" s="44">
        <v>0.5625</v>
      </c>
      <c r="AK176" s="44">
        <v>0.375</v>
      </c>
      <c r="AL176" s="44">
        <v>0</v>
      </c>
      <c r="AM176" s="44">
        <v>0.3125</v>
      </c>
      <c r="AN176" s="48">
        <v>106.62625</v>
      </c>
      <c r="AO176" s="44">
        <v>0</v>
      </c>
      <c r="AP176" s="44">
        <v>0</v>
      </c>
      <c r="AQ176" s="44">
        <v>0</v>
      </c>
      <c r="AR176" s="44">
        <v>0.9375</v>
      </c>
      <c r="AS176" s="44">
        <v>6.25E-2</v>
      </c>
      <c r="AT176" s="44">
        <v>0.3125</v>
      </c>
      <c r="AU176" s="44">
        <v>0.125</v>
      </c>
      <c r="AV176" s="44">
        <v>0.5</v>
      </c>
      <c r="AW176" s="44">
        <v>0.3125</v>
      </c>
      <c r="AX176" s="44">
        <v>0</v>
      </c>
      <c r="AY176" s="44">
        <v>0</v>
      </c>
      <c r="AZ176" s="44">
        <v>0.75</v>
      </c>
      <c r="BA176" s="29">
        <v>0.11525328011147634</v>
      </c>
    </row>
    <row r="178" spans="2:53" x14ac:dyDescent="0.2">
      <c r="B178" s="41" t="s">
        <v>222</v>
      </c>
      <c r="D178" t="s">
        <v>0</v>
      </c>
      <c r="E178" t="s">
        <v>1</v>
      </c>
      <c r="F178" t="s">
        <v>2</v>
      </c>
      <c r="G178" t="s">
        <v>3</v>
      </c>
      <c r="H178" t="s">
        <v>135</v>
      </c>
      <c r="I178" t="s">
        <v>136</v>
      </c>
      <c r="J178" t="s">
        <v>137</v>
      </c>
      <c r="K178" t="s">
        <v>138</v>
      </c>
      <c r="L178" t="s">
        <v>4</v>
      </c>
      <c r="M178" t="s">
        <v>5</v>
      </c>
      <c r="N178" t="s">
        <v>6</v>
      </c>
      <c r="O178" t="s">
        <v>7</v>
      </c>
      <c r="P178" t="s">
        <v>8</v>
      </c>
      <c r="Q178" t="s">
        <v>9</v>
      </c>
      <c r="R178" t="s">
        <v>10</v>
      </c>
      <c r="S178" t="s">
        <v>11</v>
      </c>
      <c r="T178" t="s">
        <v>12</v>
      </c>
      <c r="U178" t="s">
        <v>13</v>
      </c>
      <c r="V178" t="s">
        <v>14</v>
      </c>
      <c r="W178" t="s">
        <v>139</v>
      </c>
      <c r="X178" t="s">
        <v>15</v>
      </c>
      <c r="Y178" t="s">
        <v>16</v>
      </c>
      <c r="Z178" t="s">
        <v>17</v>
      </c>
      <c r="AA178" t="s">
        <v>18</v>
      </c>
      <c r="AB178" t="s">
        <v>19</v>
      </c>
      <c r="AC178" t="s">
        <v>20</v>
      </c>
      <c r="AD178" t="s">
        <v>140</v>
      </c>
      <c r="AE178" t="s">
        <v>141</v>
      </c>
      <c r="AF178" t="s">
        <v>21</v>
      </c>
      <c r="AG178" t="s">
        <v>22</v>
      </c>
      <c r="AH178" t="s">
        <v>23</v>
      </c>
      <c r="AI178" t="s">
        <v>24</v>
      </c>
      <c r="AJ178" t="s">
        <v>25</v>
      </c>
      <c r="AK178" t="s">
        <v>26</v>
      </c>
      <c r="AL178" t="s">
        <v>27</v>
      </c>
      <c r="AM178" t="s">
        <v>28</v>
      </c>
      <c r="AN178" t="s">
        <v>142</v>
      </c>
      <c r="AO178" t="s">
        <v>143</v>
      </c>
      <c r="AP178" t="s">
        <v>30</v>
      </c>
      <c r="AQ178" t="s">
        <v>31</v>
      </c>
      <c r="AR178" t="s">
        <v>32</v>
      </c>
      <c r="AS178" t="s">
        <v>33</v>
      </c>
      <c r="AT178" t="s">
        <v>164</v>
      </c>
      <c r="AU178" t="s">
        <v>182</v>
      </c>
      <c r="AV178" t="s">
        <v>183</v>
      </c>
      <c r="AW178" t="s">
        <v>184</v>
      </c>
      <c r="AX178" t="s">
        <v>185</v>
      </c>
      <c r="AY178" t="s">
        <v>189</v>
      </c>
      <c r="AZ178" t="s">
        <v>191</v>
      </c>
      <c r="BA178" t="s">
        <v>197</v>
      </c>
    </row>
    <row r="179" spans="2:53" x14ac:dyDescent="0.2">
      <c r="C179">
        <v>1</v>
      </c>
      <c r="D179" s="44">
        <v>0.10256410256410256</v>
      </c>
      <c r="E179" s="44">
        <v>0.10256410256410256</v>
      </c>
      <c r="F179" s="44">
        <v>0.93277228088504893</v>
      </c>
      <c r="G179" s="44">
        <v>0.38461538461538464</v>
      </c>
      <c r="H179" s="44">
        <v>0.38461538461538464</v>
      </c>
      <c r="I179" s="44">
        <v>0.23076923076923078</v>
      </c>
      <c r="J179" s="45">
        <v>14.256410256410257</v>
      </c>
      <c r="K179" s="45">
        <v>7.333333333333333</v>
      </c>
      <c r="L179" s="44">
        <v>0.92307692307692313</v>
      </c>
      <c r="M179" s="44">
        <v>0.82051282051282048</v>
      </c>
      <c r="N179" s="44">
        <v>0.5641025641025641</v>
      </c>
      <c r="O179" s="44">
        <v>0.74358974358974361</v>
      </c>
      <c r="P179" s="44">
        <v>0.33333333333333331</v>
      </c>
      <c r="Q179" s="44">
        <v>0.76923076923076927</v>
      </c>
      <c r="R179" s="44">
        <v>0.20512820512820512</v>
      </c>
      <c r="S179" s="44">
        <v>5.128205128205128E-2</v>
      </c>
      <c r="T179" s="44">
        <v>5.128205128205128E-2</v>
      </c>
      <c r="U179" s="44">
        <v>0.15384615384615385</v>
      </c>
      <c r="V179" s="44">
        <v>2.564102564102564E-2</v>
      </c>
      <c r="W179" s="44">
        <v>5.128205128205128E-2</v>
      </c>
      <c r="X179" s="44">
        <v>0.74358974358974361</v>
      </c>
      <c r="Y179" s="46">
        <v>11258309.965284755</v>
      </c>
      <c r="Z179" s="45">
        <v>0.54013407213937792</v>
      </c>
      <c r="AA179" s="44">
        <v>0.61538461538461542</v>
      </c>
      <c r="AB179" s="44">
        <v>0.30769230769230771</v>
      </c>
      <c r="AC179" s="44">
        <v>0.66666666666666663</v>
      </c>
      <c r="AD179" s="44">
        <v>0</v>
      </c>
      <c r="AE179" s="44">
        <v>2.5953928039158574</v>
      </c>
      <c r="AF179" s="47">
        <v>42392.410256410258</v>
      </c>
      <c r="AG179" s="29">
        <v>28.75</v>
      </c>
      <c r="AH179" s="44">
        <v>0.89743589743589747</v>
      </c>
      <c r="AI179" s="44">
        <v>0.89743589743589747</v>
      </c>
      <c r="AJ179" s="44">
        <v>0.25641025641025639</v>
      </c>
      <c r="AK179" s="44">
        <v>0.25641025641025639</v>
      </c>
      <c r="AL179" s="44">
        <v>0</v>
      </c>
      <c r="AM179" s="44">
        <v>0.33333333333333331</v>
      </c>
      <c r="AN179" s="48">
        <v>65.692564102564106</v>
      </c>
      <c r="AO179" s="44">
        <v>0</v>
      </c>
      <c r="AP179" s="44">
        <v>0.61538461538461542</v>
      </c>
      <c r="AQ179" s="44">
        <v>2.564102564102564E-2</v>
      </c>
      <c r="AR179" s="44">
        <v>0.35897435897435898</v>
      </c>
      <c r="AS179" s="44">
        <v>0</v>
      </c>
      <c r="AT179" s="44">
        <v>0.33333333333333331</v>
      </c>
      <c r="AU179" s="44">
        <v>0.17948717948717949</v>
      </c>
      <c r="AV179" s="44">
        <v>0.4358974358974359</v>
      </c>
      <c r="AW179" s="44">
        <v>0.17948717948717949</v>
      </c>
      <c r="AX179" s="44">
        <v>0.17948717948717949</v>
      </c>
      <c r="AY179" s="44">
        <v>2.564102564102564E-2</v>
      </c>
      <c r="AZ179" s="44">
        <v>0.66666666666666663</v>
      </c>
      <c r="BA179" s="29">
        <v>3.7469061922016239E-2</v>
      </c>
    </row>
    <row r="180" spans="2:53" x14ac:dyDescent="0.2">
      <c r="C180">
        <v>2</v>
      </c>
      <c r="D180" s="44">
        <v>0.21052631578947367</v>
      </c>
      <c r="E180" s="44">
        <v>0</v>
      </c>
      <c r="F180" s="44">
        <v>0.95132793522267212</v>
      </c>
      <c r="G180" s="44">
        <v>0.78947368421052633</v>
      </c>
      <c r="H180" s="44">
        <v>0.21052631578947367</v>
      </c>
      <c r="I180" s="44">
        <v>0</v>
      </c>
      <c r="J180" s="45">
        <v>10</v>
      </c>
      <c r="K180" s="45">
        <v>9.2105263157894743</v>
      </c>
      <c r="L180" s="44">
        <v>0.84210526315789469</v>
      </c>
      <c r="M180" s="44">
        <v>5.2631578947368418E-2</v>
      </c>
      <c r="N180" s="44">
        <v>1</v>
      </c>
      <c r="O180" s="44">
        <v>0.68421052631578949</v>
      </c>
      <c r="P180" s="44">
        <v>5.2631578947368418E-2</v>
      </c>
      <c r="Q180" s="44">
        <v>0.15789473684210525</v>
      </c>
      <c r="R180" s="44">
        <v>0.31578947368421051</v>
      </c>
      <c r="S180" s="44">
        <v>0.10526315789473684</v>
      </c>
      <c r="T180" s="44">
        <v>0.10526315789473684</v>
      </c>
      <c r="U180" s="44">
        <v>0.21052631578947367</v>
      </c>
      <c r="V180" s="44">
        <v>0.21052631578947367</v>
      </c>
      <c r="W180" s="44">
        <v>5.2631578947368418E-2</v>
      </c>
      <c r="X180" s="44">
        <v>0.94736842105263153</v>
      </c>
      <c r="Y180" s="46">
        <v>26622311.789473683</v>
      </c>
      <c r="Z180" s="45">
        <v>0.62822463637606563</v>
      </c>
      <c r="AA180" s="44">
        <v>0.94736842105263153</v>
      </c>
      <c r="AB180" s="44">
        <v>1</v>
      </c>
      <c r="AC180" s="44">
        <v>0</v>
      </c>
      <c r="AD180" s="44">
        <v>0</v>
      </c>
      <c r="AE180" s="44">
        <v>1</v>
      </c>
      <c r="AF180" s="47">
        <v>42824.631578947367</v>
      </c>
      <c r="AG180" s="29">
        <v>2.8857419707602339</v>
      </c>
      <c r="AH180" s="44">
        <v>0.89473684210526316</v>
      </c>
      <c r="AI180" s="44">
        <v>0.10526315789473684</v>
      </c>
      <c r="AJ180" s="44">
        <v>1</v>
      </c>
      <c r="AK180" s="44">
        <v>0</v>
      </c>
      <c r="AL180" s="44">
        <v>5.2631578947368418E-2</v>
      </c>
      <c r="AM180" s="44">
        <v>0.10526315789473684</v>
      </c>
      <c r="AN180" s="48">
        <v>0</v>
      </c>
      <c r="AO180" s="44">
        <v>0.47368421052631576</v>
      </c>
      <c r="AP180" s="44">
        <v>0.94736842105263153</v>
      </c>
      <c r="AQ180" s="44">
        <v>5.2631578947368418E-2</v>
      </c>
      <c r="AR180" s="44">
        <v>0</v>
      </c>
      <c r="AS180" s="44">
        <v>0</v>
      </c>
      <c r="AT180" s="44">
        <v>0.15789473684210525</v>
      </c>
      <c r="AU180" s="44">
        <v>0.57894736842105265</v>
      </c>
      <c r="AV180" s="44">
        <v>0.52631578947368418</v>
      </c>
      <c r="AW180" s="44">
        <v>0.78947368421052633</v>
      </c>
      <c r="AX180" s="44">
        <v>0.21052631578947367</v>
      </c>
      <c r="AY180" s="44">
        <v>0.73684210526315785</v>
      </c>
      <c r="AZ180" s="44">
        <v>0.42105263157894735</v>
      </c>
      <c r="BA180" s="29">
        <v>8.8685521473425052E-2</v>
      </c>
    </row>
    <row r="181" spans="2:53" x14ac:dyDescent="0.2">
      <c r="C181">
        <v>3</v>
      </c>
      <c r="D181" s="44">
        <v>0.10256410256410256</v>
      </c>
      <c r="E181" s="44">
        <v>0</v>
      </c>
      <c r="F181" s="44">
        <v>0.97498245362521085</v>
      </c>
      <c r="G181" s="44">
        <v>0.84615384615384615</v>
      </c>
      <c r="H181" s="44">
        <v>0.12820512820512819</v>
      </c>
      <c r="I181" s="44">
        <v>2.564102564102564E-2</v>
      </c>
      <c r="J181" s="45">
        <v>13.589743589743589</v>
      </c>
      <c r="K181" s="45">
        <v>6.7435897435897436</v>
      </c>
      <c r="L181" s="44">
        <v>0.71794871794871795</v>
      </c>
      <c r="M181" s="44">
        <v>0.15384615384615385</v>
      </c>
      <c r="N181" s="44">
        <v>0.58974358974358976</v>
      </c>
      <c r="O181" s="44">
        <v>0.53846153846153844</v>
      </c>
      <c r="P181" s="44">
        <v>5.128205128205128E-2</v>
      </c>
      <c r="Q181" s="44">
        <v>5.128205128205128E-2</v>
      </c>
      <c r="R181" s="44">
        <v>0.25641025641025639</v>
      </c>
      <c r="S181" s="44">
        <v>0.15384615384615385</v>
      </c>
      <c r="T181" s="44">
        <v>0.23076923076923078</v>
      </c>
      <c r="U181" s="44">
        <v>0.17948717948717949</v>
      </c>
      <c r="V181" s="44">
        <v>0.35897435897435898</v>
      </c>
      <c r="W181" s="44">
        <v>0.17948717948717949</v>
      </c>
      <c r="X181" s="44">
        <v>0.89743589743589747</v>
      </c>
      <c r="Y181" s="46">
        <v>17164713.337807488</v>
      </c>
      <c r="Z181" s="45">
        <v>0.71950707763213295</v>
      </c>
      <c r="AA181" s="44">
        <v>0.76923076923076927</v>
      </c>
      <c r="AB181" s="44">
        <v>7.6923076923076927E-2</v>
      </c>
      <c r="AC181" s="44">
        <v>0.84615384615384615</v>
      </c>
      <c r="AD181" s="44">
        <v>2.564102564102564E-2</v>
      </c>
      <c r="AE181" s="44">
        <v>1.3230333434681261</v>
      </c>
      <c r="AF181" s="47">
        <v>42738.794871794875</v>
      </c>
      <c r="AG181" s="29">
        <v>35.614173076923073</v>
      </c>
      <c r="AH181" s="44">
        <v>0.94871794871794868</v>
      </c>
      <c r="AI181" s="44">
        <v>0.53846153846153844</v>
      </c>
      <c r="AJ181" s="44">
        <v>0.82051282051282048</v>
      </c>
      <c r="AK181" s="44">
        <v>0.38461538461538464</v>
      </c>
      <c r="AL181" s="44">
        <v>7.6923076923076927E-2</v>
      </c>
      <c r="AM181" s="44">
        <v>0.38461538461538464</v>
      </c>
      <c r="AN181" s="48">
        <v>0.60820512820512829</v>
      </c>
      <c r="AO181" s="44">
        <v>0.12820512820512819</v>
      </c>
      <c r="AP181" s="44">
        <v>0.58974358974358976</v>
      </c>
      <c r="AQ181" s="44">
        <v>0.30769230769230771</v>
      </c>
      <c r="AR181" s="44">
        <v>5.128205128205128E-2</v>
      </c>
      <c r="AS181" s="44">
        <v>5.128205128205128E-2</v>
      </c>
      <c r="AT181" s="44">
        <v>0.46153846153846156</v>
      </c>
      <c r="AU181" s="44">
        <v>0.41025641025641024</v>
      </c>
      <c r="AV181" s="44">
        <v>0.71794871794871795</v>
      </c>
      <c r="AW181" s="44">
        <v>0.66666666666666663</v>
      </c>
      <c r="AX181" s="44">
        <v>0.10256410256410256</v>
      </c>
      <c r="AY181" s="44">
        <v>0.23076923076923078</v>
      </c>
      <c r="AZ181" s="44">
        <v>0.51282051282051277</v>
      </c>
      <c r="BA181" s="29">
        <v>5.7158272642289294E-2</v>
      </c>
    </row>
    <row r="183" spans="2:53" x14ac:dyDescent="0.2">
      <c r="B183" s="41" t="s">
        <v>224</v>
      </c>
      <c r="D183" t="s">
        <v>0</v>
      </c>
      <c r="E183" t="s">
        <v>1</v>
      </c>
      <c r="F183" t="s">
        <v>2</v>
      </c>
      <c r="G183" s="62" t="s">
        <v>3</v>
      </c>
      <c r="H183" s="62" t="s">
        <v>135</v>
      </c>
      <c r="I183" s="62" t="s">
        <v>136</v>
      </c>
      <c r="J183" t="s">
        <v>137</v>
      </c>
      <c r="K183" t="s">
        <v>138</v>
      </c>
      <c r="L183" s="62" t="s">
        <v>4</v>
      </c>
      <c r="M183" s="62" t="s">
        <v>5</v>
      </c>
      <c r="N183" t="s">
        <v>6</v>
      </c>
      <c r="O183" t="s">
        <v>7</v>
      </c>
      <c r="P183" t="s">
        <v>8</v>
      </c>
      <c r="Q183" t="s">
        <v>9</v>
      </c>
      <c r="R183" t="s">
        <v>10</v>
      </c>
      <c r="S183" s="62" t="s">
        <v>11</v>
      </c>
      <c r="T183" s="62" t="s">
        <v>12</v>
      </c>
      <c r="U183" s="62" t="s">
        <v>13</v>
      </c>
      <c r="V183" s="62" t="s">
        <v>14</v>
      </c>
      <c r="W183" s="62" t="s">
        <v>139</v>
      </c>
      <c r="X183" t="s">
        <v>15</v>
      </c>
      <c r="Y183" t="s">
        <v>16</v>
      </c>
      <c r="Z183" t="s">
        <v>17</v>
      </c>
      <c r="AA183" s="62" t="s">
        <v>18</v>
      </c>
      <c r="AB183" s="62" t="s">
        <v>19</v>
      </c>
      <c r="AC183" s="62" t="s">
        <v>20</v>
      </c>
      <c r="AD183" s="62" t="s">
        <v>140</v>
      </c>
      <c r="AE183" t="s">
        <v>141</v>
      </c>
      <c r="AF183" t="s">
        <v>21</v>
      </c>
      <c r="AG183" t="s">
        <v>22</v>
      </c>
      <c r="AH183" s="62" t="s">
        <v>23</v>
      </c>
      <c r="AI183" s="62" t="s">
        <v>24</v>
      </c>
      <c r="AJ183" s="62" t="s">
        <v>25</v>
      </c>
      <c r="AK183" s="62" t="s">
        <v>26</v>
      </c>
      <c r="AL183" s="62" t="s">
        <v>27</v>
      </c>
      <c r="AM183" s="62" t="s">
        <v>28</v>
      </c>
      <c r="AN183" t="s">
        <v>142</v>
      </c>
      <c r="AO183" t="s">
        <v>143</v>
      </c>
      <c r="AP183" s="62" t="s">
        <v>30</v>
      </c>
      <c r="AQ183" s="62" t="s">
        <v>31</v>
      </c>
      <c r="AR183" s="62" t="s">
        <v>32</v>
      </c>
      <c r="AS183" s="62" t="s">
        <v>33</v>
      </c>
      <c r="AT183" t="s">
        <v>164</v>
      </c>
      <c r="AU183" s="62" t="s">
        <v>182</v>
      </c>
      <c r="AV183" s="62" t="s">
        <v>183</v>
      </c>
      <c r="AW183" s="62" t="s">
        <v>184</v>
      </c>
      <c r="AX183" s="62" t="s">
        <v>185</v>
      </c>
      <c r="AY183" s="62" t="s">
        <v>189</v>
      </c>
      <c r="AZ183" s="62" t="s">
        <v>191</v>
      </c>
      <c r="BA183" t="s">
        <v>197</v>
      </c>
    </row>
    <row r="184" spans="2:53" x14ac:dyDescent="0.2">
      <c r="C184">
        <v>1</v>
      </c>
      <c r="D184" s="44">
        <v>0.04</v>
      </c>
      <c r="E184" s="44">
        <v>0.12</v>
      </c>
      <c r="F184" s="44">
        <v>0.93353546214129468</v>
      </c>
      <c r="G184" s="44">
        <v>0.48</v>
      </c>
      <c r="H184" s="44">
        <v>0.52</v>
      </c>
      <c r="I184" s="44">
        <v>0</v>
      </c>
      <c r="J184" s="45">
        <v>20.68</v>
      </c>
      <c r="K184" s="45">
        <v>6.28</v>
      </c>
      <c r="L184" s="44">
        <v>0.92</v>
      </c>
      <c r="M184" s="44">
        <v>0.8</v>
      </c>
      <c r="N184" s="44">
        <v>0.88</v>
      </c>
      <c r="O184" s="44">
        <v>0.8</v>
      </c>
      <c r="P184" s="44">
        <v>0</v>
      </c>
      <c r="Q184" s="44">
        <v>0.6</v>
      </c>
      <c r="R184" s="44">
        <v>0.24</v>
      </c>
      <c r="S184" s="44">
        <v>0.08</v>
      </c>
      <c r="T184" s="44">
        <v>0.16</v>
      </c>
      <c r="U184" s="44">
        <v>0.28000000000000003</v>
      </c>
      <c r="V184" s="44">
        <v>0</v>
      </c>
      <c r="W184" s="44">
        <v>0.08</v>
      </c>
      <c r="X184" s="44">
        <v>0.76</v>
      </c>
      <c r="Y184" s="46">
        <v>6228315.698644218</v>
      </c>
      <c r="Z184" s="45">
        <v>0.58674770524580988</v>
      </c>
      <c r="AA184" s="44">
        <v>0.76</v>
      </c>
      <c r="AB184" s="44">
        <v>0.16</v>
      </c>
      <c r="AC184" s="44">
        <v>0.84</v>
      </c>
      <c r="AD184" s="44">
        <v>0</v>
      </c>
      <c r="AE184" s="44">
        <v>3.4857327741087376</v>
      </c>
      <c r="AF184" s="47">
        <v>42309</v>
      </c>
      <c r="AG184" s="29">
        <v>33.97</v>
      </c>
      <c r="AH184" s="44">
        <v>0.88</v>
      </c>
      <c r="AI184" s="44">
        <v>0.92</v>
      </c>
      <c r="AJ184" s="44">
        <v>0.08</v>
      </c>
      <c r="AK184" s="44">
        <v>0.28000000000000003</v>
      </c>
      <c r="AL184" s="44">
        <v>0</v>
      </c>
      <c r="AM184" s="44">
        <v>0.44</v>
      </c>
      <c r="AN184" s="48">
        <v>14.24</v>
      </c>
      <c r="AO184" s="44">
        <v>0</v>
      </c>
      <c r="AP184" s="44">
        <v>1</v>
      </c>
      <c r="AQ184" s="44">
        <v>0</v>
      </c>
      <c r="AR184" s="44">
        <v>0</v>
      </c>
      <c r="AS184" s="44">
        <v>0</v>
      </c>
      <c r="AT184" s="44">
        <v>0.44</v>
      </c>
      <c r="AU184" s="44">
        <v>0.2</v>
      </c>
      <c r="AV184" s="44">
        <v>0.56000000000000005</v>
      </c>
      <c r="AW184" s="44">
        <v>0.04</v>
      </c>
      <c r="AX184" s="44">
        <v>0.16</v>
      </c>
      <c r="AY184" s="44">
        <v>0.04</v>
      </c>
      <c r="AZ184" s="44">
        <v>0.6</v>
      </c>
      <c r="BA184" s="29">
        <v>2.0701392870088538E-2</v>
      </c>
    </row>
    <row r="185" spans="2:53" x14ac:dyDescent="0.2">
      <c r="C185">
        <v>2</v>
      </c>
      <c r="D185" s="44">
        <v>0.19148936170212766</v>
      </c>
      <c r="E185" s="44">
        <v>2.1276595744680851E-2</v>
      </c>
      <c r="F185" s="44">
        <v>0.94985061407656457</v>
      </c>
      <c r="G185" s="44">
        <v>0.76595744680851063</v>
      </c>
      <c r="H185" s="44">
        <v>0.23404255319148937</v>
      </c>
      <c r="I185" s="44">
        <v>0</v>
      </c>
      <c r="J185" s="45">
        <v>11.723404255319149</v>
      </c>
      <c r="K185" s="45">
        <v>10.148936170212766</v>
      </c>
      <c r="L185" s="44">
        <v>0.78723404255319152</v>
      </c>
      <c r="M185" s="44">
        <v>0.1276595744680851</v>
      </c>
      <c r="N185" s="44">
        <v>0.82978723404255317</v>
      </c>
      <c r="O185" s="44">
        <v>0.65957446808510634</v>
      </c>
      <c r="P185" s="44">
        <v>8.5106382978723402E-2</v>
      </c>
      <c r="Q185" s="44">
        <v>0.23404255319148937</v>
      </c>
      <c r="R185" s="44">
        <v>0.1702127659574468</v>
      </c>
      <c r="S185" s="44">
        <v>6.3829787234042548E-2</v>
      </c>
      <c r="T185" s="44">
        <v>6.3829787234042548E-2</v>
      </c>
      <c r="U185" s="44">
        <v>0.1276595744680851</v>
      </c>
      <c r="V185" s="44">
        <v>0.1276595744680851</v>
      </c>
      <c r="W185" s="44">
        <v>8.5106382978723402E-2</v>
      </c>
      <c r="X185" s="44">
        <v>0.8936170212765957</v>
      </c>
      <c r="Y185" s="46">
        <v>27313383.684563655</v>
      </c>
      <c r="Z185" s="45">
        <v>0.62528817274039206</v>
      </c>
      <c r="AA185" s="44">
        <v>0.82978723404255317</v>
      </c>
      <c r="AB185" s="44">
        <v>0.55319148936170215</v>
      </c>
      <c r="AC185" s="44">
        <v>0.38297872340425532</v>
      </c>
      <c r="AD185" s="44">
        <v>2.1276595744680851E-2</v>
      </c>
      <c r="AE185" s="44">
        <v>1.1809638381969556</v>
      </c>
      <c r="AF185" s="47">
        <v>42816.382978723406</v>
      </c>
      <c r="AG185" s="29">
        <v>17.325060583924351</v>
      </c>
      <c r="AH185" s="44">
        <v>0.93617021276595747</v>
      </c>
      <c r="AI185" s="44">
        <v>0.2978723404255319</v>
      </c>
      <c r="AJ185" s="44">
        <v>0.93617021276595747</v>
      </c>
      <c r="AK185" s="44">
        <v>0.10638297872340426</v>
      </c>
      <c r="AL185" s="44">
        <v>8.5106382978723402E-2</v>
      </c>
      <c r="AM185" s="44">
        <v>0.14893617021276595</v>
      </c>
      <c r="AN185" s="48">
        <v>15.063829787234043</v>
      </c>
      <c r="AO185" s="44">
        <v>0.27659574468085107</v>
      </c>
      <c r="AP185" s="44">
        <v>0.85106382978723405</v>
      </c>
      <c r="AQ185" s="44">
        <v>4.2553191489361701E-2</v>
      </c>
      <c r="AR185" s="44">
        <v>8.5106382978723402E-2</v>
      </c>
      <c r="AS185" s="44">
        <v>2.1276595744680851E-2</v>
      </c>
      <c r="AT185" s="44">
        <v>0.23404255319148937</v>
      </c>
      <c r="AU185" s="44">
        <v>0.53191489361702127</v>
      </c>
      <c r="AV185" s="44">
        <v>0.51063829787234039</v>
      </c>
      <c r="AW185" s="44">
        <v>0.82978723404255317</v>
      </c>
      <c r="AX185" s="44">
        <v>0.19148936170212766</v>
      </c>
      <c r="AY185" s="44">
        <v>0.44680851063829785</v>
      </c>
      <c r="AZ185" s="44">
        <v>0.46808510638297873</v>
      </c>
      <c r="BA185" s="29">
        <v>9.098923480065646E-2</v>
      </c>
    </row>
    <row r="186" spans="2:53" x14ac:dyDescent="0.2">
      <c r="C186">
        <v>3</v>
      </c>
      <c r="D186" s="44">
        <v>0.13333333333333333</v>
      </c>
      <c r="E186" s="44">
        <v>0</v>
      </c>
      <c r="F186" s="44">
        <v>0.96641999999999995</v>
      </c>
      <c r="G186" s="44">
        <v>1</v>
      </c>
      <c r="H186" s="44">
        <v>0</v>
      </c>
      <c r="I186" s="44">
        <v>0</v>
      </c>
      <c r="J186" s="45">
        <v>7.666666666666667</v>
      </c>
      <c r="K186" s="45">
        <v>5.333333333333333</v>
      </c>
      <c r="L186" s="44">
        <v>0.73333333333333328</v>
      </c>
      <c r="M186" s="44">
        <v>0.33333333333333331</v>
      </c>
      <c r="N186" s="44">
        <v>0.2</v>
      </c>
      <c r="O186" s="44">
        <v>0.33333333333333331</v>
      </c>
      <c r="P186" s="44">
        <v>0.13333333333333333</v>
      </c>
      <c r="Q186" s="44">
        <v>0.13333333333333333</v>
      </c>
      <c r="R186" s="44">
        <v>0.6</v>
      </c>
      <c r="S186" s="44">
        <v>0.26666666666666666</v>
      </c>
      <c r="T186" s="44">
        <v>0.33333333333333331</v>
      </c>
      <c r="U186" s="44">
        <v>0.2</v>
      </c>
      <c r="V186" s="44">
        <v>0.8666666666666667</v>
      </c>
      <c r="W186" s="44">
        <v>0.26666666666666666</v>
      </c>
      <c r="X186" s="44">
        <v>0.93333333333333335</v>
      </c>
      <c r="Y186" s="46">
        <v>10975563.066666666</v>
      </c>
      <c r="Z186" s="45">
        <v>0.8008178727430163</v>
      </c>
      <c r="AA186" s="44">
        <v>0.6</v>
      </c>
      <c r="AB186" s="44">
        <v>0.13333333333333333</v>
      </c>
      <c r="AC186" s="44">
        <v>0.8666666666666667</v>
      </c>
      <c r="AD186" s="44">
        <v>0</v>
      </c>
      <c r="AE186" s="44">
        <v>1.1839999999999999</v>
      </c>
      <c r="AF186" s="47">
        <v>42635.6</v>
      </c>
      <c r="AG186" s="29">
        <v>36.766933333333334</v>
      </c>
      <c r="AH186" s="44">
        <v>1</v>
      </c>
      <c r="AI186" s="44">
        <v>0.73333333333333328</v>
      </c>
      <c r="AJ186" s="44">
        <v>0.8</v>
      </c>
      <c r="AK186" s="44">
        <v>0.6</v>
      </c>
      <c r="AL186" s="44">
        <v>0</v>
      </c>
      <c r="AM186" s="44">
        <v>0.46666666666666667</v>
      </c>
      <c r="AN186" s="48">
        <v>1.0473333333333334</v>
      </c>
      <c r="AO186" s="44">
        <v>6.6666666666666666E-2</v>
      </c>
      <c r="AP186" s="44">
        <v>0</v>
      </c>
      <c r="AQ186" s="44">
        <v>0.8</v>
      </c>
      <c r="AR186" s="44">
        <v>0.13333333333333333</v>
      </c>
      <c r="AS186" s="44">
        <v>6.6666666666666666E-2</v>
      </c>
      <c r="AT186" s="44">
        <v>0.46666666666666667</v>
      </c>
      <c r="AU186" s="44">
        <v>0.26666666666666666</v>
      </c>
      <c r="AV186" s="44">
        <v>0.8666666666666667</v>
      </c>
      <c r="AW186" s="44">
        <v>0.46666666666666667</v>
      </c>
      <c r="AX186" s="44">
        <v>0.13333333333333333</v>
      </c>
      <c r="AY186" s="44">
        <v>0.13333333333333333</v>
      </c>
      <c r="AZ186" s="44">
        <v>0.46666666666666667</v>
      </c>
      <c r="BA186" s="29">
        <v>3.6526514839422153E-2</v>
      </c>
    </row>
    <row r="187" spans="2:53" x14ac:dyDescent="0.2">
      <c r="C187">
        <v>4</v>
      </c>
      <c r="D187" s="44">
        <v>0</v>
      </c>
      <c r="E187" s="44">
        <v>0</v>
      </c>
      <c r="F187" s="44">
        <v>1</v>
      </c>
      <c r="G187" s="44">
        <v>0</v>
      </c>
      <c r="H187" s="44">
        <v>0</v>
      </c>
      <c r="I187" s="44">
        <v>1</v>
      </c>
      <c r="J187" s="45">
        <v>9.3000000000000007</v>
      </c>
      <c r="K187" s="45">
        <v>1</v>
      </c>
      <c r="L187" s="44">
        <v>1</v>
      </c>
      <c r="M187" s="44">
        <v>0.8</v>
      </c>
      <c r="N187" s="44">
        <v>0</v>
      </c>
      <c r="O187" s="44">
        <v>0.7</v>
      </c>
      <c r="P187" s="44">
        <v>1</v>
      </c>
      <c r="Q187" s="44">
        <v>0.7</v>
      </c>
      <c r="R187" s="44">
        <v>0.1</v>
      </c>
      <c r="S187" s="44">
        <v>0.1</v>
      </c>
      <c r="T187" s="44">
        <v>0.1</v>
      </c>
      <c r="U187" s="44">
        <v>0.1</v>
      </c>
      <c r="V187" s="44">
        <v>0</v>
      </c>
      <c r="W187" s="44">
        <v>0</v>
      </c>
      <c r="X187" s="44">
        <v>0.7</v>
      </c>
      <c r="Y187" s="46">
        <v>1025146.118</v>
      </c>
      <c r="Z187" s="45">
        <v>0.4992768091145246</v>
      </c>
      <c r="AA187" s="44">
        <v>0.5</v>
      </c>
      <c r="AB187" s="44">
        <v>0.2</v>
      </c>
      <c r="AC187" s="44">
        <v>0.7</v>
      </c>
      <c r="AD187" s="44">
        <v>0</v>
      </c>
      <c r="AE187" s="44">
        <v>1.1409999999999998</v>
      </c>
      <c r="AF187" s="47">
        <v>42415.6</v>
      </c>
      <c r="AG187" s="29">
        <v>35</v>
      </c>
      <c r="AH187" s="44">
        <v>0.8</v>
      </c>
      <c r="AI187" s="44">
        <v>1</v>
      </c>
      <c r="AJ187" s="44">
        <v>0.3</v>
      </c>
      <c r="AK187" s="44">
        <v>0.4</v>
      </c>
      <c r="AL187" s="44">
        <v>0</v>
      </c>
      <c r="AM187" s="44">
        <v>0.5</v>
      </c>
      <c r="AN187" s="48">
        <v>150.602</v>
      </c>
      <c r="AO187" s="44">
        <v>0</v>
      </c>
      <c r="AP187" s="44">
        <v>0</v>
      </c>
      <c r="AQ187" s="44">
        <v>0</v>
      </c>
      <c r="AR187" s="44">
        <v>1</v>
      </c>
      <c r="AS187" s="44">
        <v>0</v>
      </c>
      <c r="AT187" s="44">
        <v>0.5</v>
      </c>
      <c r="AU187" s="44">
        <v>0</v>
      </c>
      <c r="AV187" s="44">
        <v>0.4</v>
      </c>
      <c r="AW187" s="44">
        <v>0.1</v>
      </c>
      <c r="AX187" s="44">
        <v>0</v>
      </c>
      <c r="AY187" s="44">
        <v>0</v>
      </c>
      <c r="AZ187" s="44">
        <v>1</v>
      </c>
      <c r="BA187" s="29">
        <v>3.3564376028592962E-3</v>
      </c>
    </row>
    <row r="188" spans="2:53" ht="17" thickBot="1" x14ac:dyDescent="0.25"/>
    <row r="189" spans="2:53" x14ac:dyDescent="0.2">
      <c r="B189" s="96" t="s">
        <v>226</v>
      </c>
      <c r="C189" s="66"/>
      <c r="D189" s="66" t="s">
        <v>0</v>
      </c>
      <c r="E189" s="66" t="s">
        <v>1</v>
      </c>
      <c r="F189" s="66" t="s">
        <v>2</v>
      </c>
      <c r="G189" s="67" t="s">
        <v>3</v>
      </c>
      <c r="H189" s="68" t="s">
        <v>135</v>
      </c>
      <c r="I189" s="68" t="s">
        <v>136</v>
      </c>
      <c r="J189" s="66" t="s">
        <v>137</v>
      </c>
      <c r="K189" s="66" t="s">
        <v>138</v>
      </c>
      <c r="L189" s="68" t="s">
        <v>4</v>
      </c>
      <c r="M189" s="68" t="s">
        <v>5</v>
      </c>
      <c r="N189" s="66" t="s">
        <v>6</v>
      </c>
      <c r="O189" s="66" t="s">
        <v>7</v>
      </c>
      <c r="P189" s="66" t="s">
        <v>8</v>
      </c>
      <c r="Q189" s="66" t="s">
        <v>9</v>
      </c>
      <c r="R189" s="66" t="s">
        <v>10</v>
      </c>
      <c r="S189" s="69" t="s">
        <v>11</v>
      </c>
      <c r="T189" s="69" t="s">
        <v>12</v>
      </c>
      <c r="U189" s="69" t="s">
        <v>13</v>
      </c>
      <c r="V189" s="69" t="s">
        <v>14</v>
      </c>
      <c r="W189" s="69" t="s">
        <v>139</v>
      </c>
      <c r="X189" s="66" t="s">
        <v>15</v>
      </c>
      <c r="Y189" s="66" t="s">
        <v>16</v>
      </c>
      <c r="Z189" s="66" t="s">
        <v>17</v>
      </c>
      <c r="AA189" s="70" t="s">
        <v>18</v>
      </c>
      <c r="AB189" s="70" t="s">
        <v>19</v>
      </c>
      <c r="AC189" s="70" t="s">
        <v>20</v>
      </c>
      <c r="AD189" s="70" t="s">
        <v>140</v>
      </c>
      <c r="AE189" s="66" t="s">
        <v>141</v>
      </c>
      <c r="AF189" s="66" t="s">
        <v>21</v>
      </c>
      <c r="AG189" s="66" t="s">
        <v>22</v>
      </c>
      <c r="AH189" s="70" t="s">
        <v>23</v>
      </c>
      <c r="AI189" s="70" t="s">
        <v>24</v>
      </c>
      <c r="AJ189" s="70" t="s">
        <v>25</v>
      </c>
      <c r="AK189" s="70" t="s">
        <v>26</v>
      </c>
      <c r="AL189" s="70" t="s">
        <v>27</v>
      </c>
      <c r="AM189" s="70" t="s">
        <v>28</v>
      </c>
      <c r="AN189" s="66" t="s">
        <v>142</v>
      </c>
      <c r="AO189" s="66" t="s">
        <v>143</v>
      </c>
      <c r="AP189" s="71" t="s">
        <v>30</v>
      </c>
      <c r="AQ189" s="71" t="s">
        <v>31</v>
      </c>
      <c r="AR189" s="71" t="s">
        <v>32</v>
      </c>
      <c r="AS189" s="71" t="s">
        <v>33</v>
      </c>
      <c r="AT189" s="66" t="s">
        <v>164</v>
      </c>
      <c r="AU189" s="70" t="s">
        <v>182</v>
      </c>
      <c r="AV189" s="70" t="s">
        <v>183</v>
      </c>
      <c r="AW189" s="70" t="s">
        <v>184</v>
      </c>
      <c r="AX189" s="68" t="s">
        <v>185</v>
      </c>
      <c r="AY189" s="70" t="s">
        <v>189</v>
      </c>
      <c r="AZ189" s="68" t="s">
        <v>191</v>
      </c>
      <c r="BA189" s="72" t="s">
        <v>197</v>
      </c>
    </row>
    <row r="190" spans="2:53" x14ac:dyDescent="0.2">
      <c r="B190" s="73"/>
      <c r="C190" s="74">
        <v>1</v>
      </c>
      <c r="D190" s="75">
        <v>4.1666666666666664E-2</v>
      </c>
      <c r="E190" s="75">
        <v>0.125</v>
      </c>
      <c r="F190" s="75">
        <v>0.93076610639718194</v>
      </c>
      <c r="G190" s="75">
        <v>0.45833333333333331</v>
      </c>
      <c r="H190" s="75">
        <v>0.54166666666666663</v>
      </c>
      <c r="I190" s="75">
        <v>0</v>
      </c>
      <c r="J190" s="76">
        <v>20.041666666666668</v>
      </c>
      <c r="K190" s="76">
        <v>6.291666666666667</v>
      </c>
      <c r="L190" s="75">
        <v>0.95833333333333337</v>
      </c>
      <c r="M190" s="75">
        <v>0.79166666666666663</v>
      </c>
      <c r="N190" s="75">
        <v>0.875</v>
      </c>
      <c r="O190" s="75">
        <v>0.83333333333333337</v>
      </c>
      <c r="P190" s="75">
        <v>0</v>
      </c>
      <c r="Q190" s="75">
        <v>0.58333333333333337</v>
      </c>
      <c r="R190" s="75">
        <v>0.25</v>
      </c>
      <c r="S190" s="75">
        <v>8.3333333333333329E-2</v>
      </c>
      <c r="T190" s="75">
        <v>0.16666666666666666</v>
      </c>
      <c r="U190" s="75">
        <v>0.29166666666666669</v>
      </c>
      <c r="V190" s="75">
        <v>0</v>
      </c>
      <c r="W190" s="75">
        <v>8.3333333333333329E-2</v>
      </c>
      <c r="X190" s="75">
        <v>0.75</v>
      </c>
      <c r="Y190" s="77">
        <v>5721162.1860877275</v>
      </c>
      <c r="Z190" s="76">
        <v>0.60494552629771858</v>
      </c>
      <c r="AA190" s="75">
        <v>0.75</v>
      </c>
      <c r="AB190" s="75">
        <v>0.16666666666666666</v>
      </c>
      <c r="AC190" s="75">
        <v>0.83333333333333337</v>
      </c>
      <c r="AD190" s="75">
        <v>0</v>
      </c>
      <c r="AE190" s="75">
        <v>3.5668883063632681</v>
      </c>
      <c r="AF190" s="78">
        <v>42309</v>
      </c>
      <c r="AG190" s="79">
        <v>33.635416666666664</v>
      </c>
      <c r="AH190" s="75">
        <v>0.875</v>
      </c>
      <c r="AI190" s="80">
        <v>0.91666666666666663</v>
      </c>
      <c r="AJ190" s="75">
        <v>8.3333333333333329E-2</v>
      </c>
      <c r="AK190" s="75">
        <v>0.29166666666666669</v>
      </c>
      <c r="AL190" s="75">
        <v>0</v>
      </c>
      <c r="AM190" s="75">
        <v>0.45833333333333331</v>
      </c>
      <c r="AN190" s="81">
        <v>14.833333333333334</v>
      </c>
      <c r="AO190" s="75">
        <v>0</v>
      </c>
      <c r="AP190" s="80">
        <v>1</v>
      </c>
      <c r="AQ190" s="75">
        <v>0</v>
      </c>
      <c r="AR190" s="75">
        <v>0</v>
      </c>
      <c r="AS190" s="75">
        <v>0</v>
      </c>
      <c r="AT190" s="75">
        <v>0.45833333333333331</v>
      </c>
      <c r="AU190" s="75">
        <v>0.16666666666666666</v>
      </c>
      <c r="AV190" s="75">
        <v>0.58333333333333337</v>
      </c>
      <c r="AW190" s="75">
        <v>4.1666666666666664E-2</v>
      </c>
      <c r="AX190" s="75">
        <v>0.16666666666666666</v>
      </c>
      <c r="AY190" s="75">
        <v>4.1666666666666664E-2</v>
      </c>
      <c r="AZ190" s="75">
        <v>0.625</v>
      </c>
      <c r="BA190" s="82">
        <v>1.9010778168304904E-2</v>
      </c>
    </row>
    <row r="191" spans="2:53" x14ac:dyDescent="0.2">
      <c r="B191" s="73"/>
      <c r="C191" s="74">
        <v>2</v>
      </c>
      <c r="D191" s="75">
        <v>0.17777777777777778</v>
      </c>
      <c r="E191" s="75">
        <v>0</v>
      </c>
      <c r="F191" s="75">
        <v>0.96454175247996754</v>
      </c>
      <c r="G191" s="75">
        <v>0.75555555555555554</v>
      </c>
      <c r="H191" s="75">
        <v>0.24444444444444444</v>
      </c>
      <c r="I191" s="75">
        <v>0</v>
      </c>
      <c r="J191" s="76">
        <v>12.244444444444444</v>
      </c>
      <c r="K191" s="76">
        <v>9.5555555555555554</v>
      </c>
      <c r="L191" s="75">
        <v>0.8</v>
      </c>
      <c r="M191" s="75">
        <v>0.15555555555555556</v>
      </c>
      <c r="N191" s="75">
        <v>0.84444444444444444</v>
      </c>
      <c r="O191" s="75">
        <v>0.68888888888888888</v>
      </c>
      <c r="P191" s="75">
        <v>8.8888888888888892E-2</v>
      </c>
      <c r="Q191" s="75">
        <v>0.24444444444444444</v>
      </c>
      <c r="R191" s="75">
        <v>0.13333333333333333</v>
      </c>
      <c r="S191" s="75">
        <v>4.4444444444444446E-2</v>
      </c>
      <c r="T191" s="75">
        <v>4.4444444444444446E-2</v>
      </c>
      <c r="U191" s="75">
        <v>0.13333333333333333</v>
      </c>
      <c r="V191" s="75">
        <v>8.8888888888888892E-2</v>
      </c>
      <c r="W191" s="75">
        <v>4.4444444444444446E-2</v>
      </c>
      <c r="X191" s="75">
        <v>0.88888888888888884</v>
      </c>
      <c r="Y191" s="83">
        <v>28645299.648322042</v>
      </c>
      <c r="Z191" s="76">
        <v>0.62922764708440948</v>
      </c>
      <c r="AA191" s="75">
        <v>0.84444444444444444</v>
      </c>
      <c r="AB191" s="75">
        <v>0.53333333333333333</v>
      </c>
      <c r="AC191" s="75">
        <v>0.4</v>
      </c>
      <c r="AD191" s="75">
        <v>2.2222222222222223E-2</v>
      </c>
      <c r="AE191" s="75">
        <v>1.199851119894598</v>
      </c>
      <c r="AF191" s="78">
        <v>42813.222222222219</v>
      </c>
      <c r="AG191" s="84">
        <v>17.583507720987654</v>
      </c>
      <c r="AH191" s="75">
        <v>0.93333333333333335</v>
      </c>
      <c r="AI191" s="75">
        <v>0.28888888888888886</v>
      </c>
      <c r="AJ191" s="80">
        <v>0.93333333333333335</v>
      </c>
      <c r="AK191" s="75">
        <v>8.8888888888888892E-2</v>
      </c>
      <c r="AL191" s="75">
        <v>8.8888888888888892E-2</v>
      </c>
      <c r="AM191" s="75">
        <v>0.15555555555555556</v>
      </c>
      <c r="AN191" s="81">
        <v>15.733333333333333</v>
      </c>
      <c r="AO191" s="75">
        <v>0.26666666666666666</v>
      </c>
      <c r="AP191" s="80">
        <v>0.88888888888888884</v>
      </c>
      <c r="AQ191" s="75">
        <v>0</v>
      </c>
      <c r="AR191" s="75">
        <v>8.8888888888888892E-2</v>
      </c>
      <c r="AS191" s="75">
        <v>2.2222222222222223E-2</v>
      </c>
      <c r="AT191" s="75">
        <v>0.24444444444444444</v>
      </c>
      <c r="AU191" s="80">
        <v>0.57777777777777772</v>
      </c>
      <c r="AV191" s="75">
        <v>0.51111111111111107</v>
      </c>
      <c r="AW191" s="80">
        <v>0.84444444444444444</v>
      </c>
      <c r="AX191" s="75">
        <v>0.17777777777777778</v>
      </c>
      <c r="AY191" s="75">
        <v>0.44444444444444442</v>
      </c>
      <c r="AZ191" s="75">
        <v>0.44444444444444442</v>
      </c>
      <c r="BA191" s="85">
        <v>9.5429225166728179E-2</v>
      </c>
    </row>
    <row r="192" spans="2:53" x14ac:dyDescent="0.2">
      <c r="B192" s="73"/>
      <c r="C192" s="74">
        <v>3</v>
      </c>
      <c r="D192" s="75">
        <v>0.1875</v>
      </c>
      <c r="E192" s="75">
        <v>6.25E-2</v>
      </c>
      <c r="F192" s="75">
        <v>0.92093124999999998</v>
      </c>
      <c r="G192" s="80">
        <v>1</v>
      </c>
      <c r="H192" s="75">
        <v>0</v>
      </c>
      <c r="I192" s="75">
        <v>0</v>
      </c>
      <c r="J192" s="76">
        <v>9.4375</v>
      </c>
      <c r="K192" s="76">
        <v>7.9375</v>
      </c>
      <c r="L192" s="80">
        <v>0.625</v>
      </c>
      <c r="M192" s="75">
        <v>0.1875</v>
      </c>
      <c r="N192" s="75">
        <v>0.3125</v>
      </c>
      <c r="O192" s="75">
        <v>0.1875</v>
      </c>
      <c r="P192" s="75">
        <v>0</v>
      </c>
      <c r="Q192" s="75">
        <v>6.25E-2</v>
      </c>
      <c r="R192" s="75">
        <v>0.6875</v>
      </c>
      <c r="S192" s="80">
        <v>0.3125</v>
      </c>
      <c r="T192" s="80">
        <v>0.375</v>
      </c>
      <c r="U192" s="75">
        <v>0.1875</v>
      </c>
      <c r="V192" s="80">
        <v>0.9375</v>
      </c>
      <c r="W192" s="75">
        <v>0.375</v>
      </c>
      <c r="X192" s="75">
        <v>1</v>
      </c>
      <c r="Y192" s="77">
        <v>10988999.6875</v>
      </c>
      <c r="Z192" s="76">
        <v>0.7427062499999999</v>
      </c>
      <c r="AA192" s="75">
        <v>0.625</v>
      </c>
      <c r="AB192" s="75">
        <v>0.1875</v>
      </c>
      <c r="AC192" s="75">
        <v>0.8125</v>
      </c>
      <c r="AD192" s="75">
        <v>0</v>
      </c>
      <c r="AE192" s="75">
        <v>1.1599999999999999</v>
      </c>
      <c r="AF192" s="78">
        <v>42649.4375</v>
      </c>
      <c r="AG192" s="79">
        <v>33.84525</v>
      </c>
      <c r="AH192" s="75">
        <v>1</v>
      </c>
      <c r="AI192" s="75">
        <v>0.6875</v>
      </c>
      <c r="AJ192" s="75">
        <v>0.75</v>
      </c>
      <c r="AK192" s="75">
        <v>0.5</v>
      </c>
      <c r="AL192" s="75">
        <v>0</v>
      </c>
      <c r="AM192" s="75">
        <v>0.4375</v>
      </c>
      <c r="AN192" s="81">
        <v>0.98187500000000005</v>
      </c>
      <c r="AO192" s="75">
        <v>0.125</v>
      </c>
      <c r="AP192" s="75">
        <v>6.25E-2</v>
      </c>
      <c r="AQ192" s="80">
        <v>0.875</v>
      </c>
      <c r="AR192" s="75">
        <v>0</v>
      </c>
      <c r="AS192" s="75">
        <v>6.25E-2</v>
      </c>
      <c r="AT192" s="75">
        <v>0.4375</v>
      </c>
      <c r="AU192" s="75">
        <v>0.25</v>
      </c>
      <c r="AV192" s="80">
        <v>0.8125</v>
      </c>
      <c r="AW192" s="75">
        <v>0.5</v>
      </c>
      <c r="AX192" s="75">
        <v>0.1875</v>
      </c>
      <c r="AY192" s="75">
        <v>0.1875</v>
      </c>
      <c r="AZ192" s="75">
        <v>0.5625</v>
      </c>
      <c r="BA192" s="82">
        <v>3.6571306304256174E-2</v>
      </c>
    </row>
    <row r="193" spans="2:53" x14ac:dyDescent="0.2">
      <c r="B193" s="73"/>
      <c r="C193" s="74">
        <v>4</v>
      </c>
      <c r="D193" s="75">
        <v>0</v>
      </c>
      <c r="E193" s="75">
        <v>0</v>
      </c>
      <c r="F193" s="75">
        <v>1</v>
      </c>
      <c r="G193" s="75">
        <v>0.16666666666666666</v>
      </c>
      <c r="H193" s="75">
        <v>0</v>
      </c>
      <c r="I193" s="80">
        <v>0.83333333333333337</v>
      </c>
      <c r="J193" s="76">
        <v>7.75</v>
      </c>
      <c r="K193" s="86">
        <v>1.3333333333333333</v>
      </c>
      <c r="L193" s="87">
        <v>1</v>
      </c>
      <c r="M193" s="75">
        <v>0.83333333333333337</v>
      </c>
      <c r="N193" s="75">
        <v>0</v>
      </c>
      <c r="O193" s="75">
        <v>0.75</v>
      </c>
      <c r="P193" s="80">
        <v>1</v>
      </c>
      <c r="Q193" s="75">
        <v>0.75</v>
      </c>
      <c r="R193" s="75">
        <v>8.3333333333333329E-2</v>
      </c>
      <c r="S193" s="75">
        <v>8.3333333333333329E-2</v>
      </c>
      <c r="T193" s="75">
        <v>8.3333333333333329E-2</v>
      </c>
      <c r="U193" s="75">
        <v>8.3333333333333329E-2</v>
      </c>
      <c r="V193" s="75">
        <v>0</v>
      </c>
      <c r="W193" s="75">
        <v>0</v>
      </c>
      <c r="X193" s="75">
        <v>0.66666666666666663</v>
      </c>
      <c r="Y193" s="77">
        <v>1012621.765</v>
      </c>
      <c r="Z193" s="76">
        <v>0.52875301519087448</v>
      </c>
      <c r="AA193" s="80">
        <v>0.5</v>
      </c>
      <c r="AB193" s="75">
        <v>0.25</v>
      </c>
      <c r="AC193" s="75">
        <v>0.66666666666666663</v>
      </c>
      <c r="AD193" s="75">
        <v>0</v>
      </c>
      <c r="AE193" s="75">
        <v>1.1383333333333332</v>
      </c>
      <c r="AF193" s="78">
        <v>42448.583333333336</v>
      </c>
      <c r="AG193" s="79">
        <v>35.416666666666664</v>
      </c>
      <c r="AH193" s="75">
        <v>0.83333333333333337</v>
      </c>
      <c r="AI193" s="80">
        <v>1</v>
      </c>
      <c r="AJ193" s="75">
        <v>0.41666666666666669</v>
      </c>
      <c r="AK193" s="75">
        <v>0.5</v>
      </c>
      <c r="AL193" s="75">
        <v>0</v>
      </c>
      <c r="AM193" s="75">
        <v>0.41666666666666669</v>
      </c>
      <c r="AN193" s="81">
        <v>125.50166666666667</v>
      </c>
      <c r="AO193" s="75">
        <v>0</v>
      </c>
      <c r="AP193" s="75">
        <v>0</v>
      </c>
      <c r="AQ193" s="75">
        <v>0</v>
      </c>
      <c r="AR193" s="80">
        <v>1</v>
      </c>
      <c r="AS193" s="75">
        <v>0</v>
      </c>
      <c r="AT193" s="75">
        <v>0.41666666666666669</v>
      </c>
      <c r="AU193" s="75">
        <v>0</v>
      </c>
      <c r="AV193" s="75">
        <v>0.41666666666666669</v>
      </c>
      <c r="AW193" s="75">
        <v>8.3333333333333329E-2</v>
      </c>
      <c r="AX193" s="75">
        <v>0</v>
      </c>
      <c r="AY193" s="75">
        <v>0</v>
      </c>
      <c r="AZ193" s="75">
        <v>0.83333333333333337</v>
      </c>
      <c r="BA193" s="82">
        <v>3.3146872160673487E-3</v>
      </c>
    </row>
    <row r="194" spans="2:53" ht="65" thickBot="1" x14ac:dyDescent="0.25">
      <c r="B194" s="88" t="s">
        <v>231</v>
      </c>
      <c r="C194" s="89"/>
      <c r="D194" s="90" t="s">
        <v>232</v>
      </c>
      <c r="E194" s="90" t="s">
        <v>233</v>
      </c>
      <c r="F194" s="90" t="s">
        <v>234</v>
      </c>
      <c r="G194" s="91"/>
      <c r="H194" s="92"/>
      <c r="I194" s="94" t="s">
        <v>237</v>
      </c>
      <c r="J194" s="93" t="s">
        <v>238</v>
      </c>
      <c r="K194" s="93" t="s">
        <v>235</v>
      </c>
      <c r="L194" s="102" t="s">
        <v>236</v>
      </c>
      <c r="M194" s="103"/>
      <c r="N194" s="102" t="s">
        <v>239</v>
      </c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95"/>
    </row>
    <row r="195" spans="2:53" x14ac:dyDescent="0.2">
      <c r="B195" s="74"/>
      <c r="C195" s="74"/>
      <c r="D195" s="97"/>
      <c r="E195" s="97"/>
      <c r="F195" s="97">
        <f>3+2+2</f>
        <v>7</v>
      </c>
      <c r="G195" s="98"/>
      <c r="H195" s="99"/>
      <c r="I195" s="101">
        <f>2+4+3</f>
        <v>9</v>
      </c>
      <c r="J195" s="100"/>
      <c r="K195" s="100">
        <v>14</v>
      </c>
      <c r="L195" s="100"/>
      <c r="M195">
        <f>SUM(F195:L195)</f>
        <v>30</v>
      </c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</row>
    <row r="196" spans="2:53" hidden="1" x14ac:dyDescent="0.2"/>
    <row r="197" spans="2:53" hidden="1" x14ac:dyDescent="0.2">
      <c r="B197" s="41" t="s">
        <v>229</v>
      </c>
      <c r="D197" t="s">
        <v>0</v>
      </c>
      <c r="E197" t="s">
        <v>1</v>
      </c>
      <c r="F197" t="s">
        <v>2</v>
      </c>
      <c r="G197" s="41" t="s">
        <v>3</v>
      </c>
      <c r="H197" s="41" t="s">
        <v>135</v>
      </c>
      <c r="I197" s="41" t="s">
        <v>136</v>
      </c>
      <c r="J197" t="s">
        <v>137</v>
      </c>
      <c r="K197" t="s">
        <v>138</v>
      </c>
      <c r="L197" s="62" t="s">
        <v>4</v>
      </c>
      <c r="M197" s="62" t="s">
        <v>5</v>
      </c>
      <c r="N197" t="s">
        <v>6</v>
      </c>
      <c r="O197" t="s">
        <v>7</v>
      </c>
      <c r="P197" t="s">
        <v>8</v>
      </c>
      <c r="Q197" t="s">
        <v>9</v>
      </c>
      <c r="R197" t="s">
        <v>10</v>
      </c>
      <c r="S197" s="62" t="s">
        <v>11</v>
      </c>
      <c r="T197" s="62" t="s">
        <v>12</v>
      </c>
      <c r="U197" s="62" t="s">
        <v>13</v>
      </c>
      <c r="V197" s="62" t="s">
        <v>14</v>
      </c>
      <c r="W197" s="62" t="s">
        <v>139</v>
      </c>
      <c r="X197" t="s">
        <v>15</v>
      </c>
      <c r="Y197" t="s">
        <v>16</v>
      </c>
      <c r="Z197" t="s">
        <v>17</v>
      </c>
      <c r="AA197" s="62" t="s">
        <v>18</v>
      </c>
      <c r="AB197" s="62" t="s">
        <v>19</v>
      </c>
      <c r="AC197" s="62" t="s">
        <v>20</v>
      </c>
      <c r="AD197" s="62" t="s">
        <v>140</v>
      </c>
      <c r="AE197" t="s">
        <v>141</v>
      </c>
      <c r="AF197" t="s">
        <v>21</v>
      </c>
      <c r="AG197" t="s">
        <v>22</v>
      </c>
      <c r="AH197" s="62" t="s">
        <v>23</v>
      </c>
      <c r="AI197" s="62" t="s">
        <v>24</v>
      </c>
      <c r="AJ197" s="62" t="s">
        <v>25</v>
      </c>
      <c r="AK197" s="62" t="s">
        <v>26</v>
      </c>
      <c r="AL197" s="62" t="s">
        <v>27</v>
      </c>
      <c r="AM197" s="62" t="s">
        <v>28</v>
      </c>
      <c r="AN197" t="s">
        <v>142</v>
      </c>
      <c r="AO197" t="s">
        <v>143</v>
      </c>
      <c r="AP197" s="62" t="s">
        <v>30</v>
      </c>
      <c r="AQ197" s="62" t="s">
        <v>31</v>
      </c>
      <c r="AR197" s="62" t="s">
        <v>32</v>
      </c>
      <c r="AS197" s="62" t="s">
        <v>33</v>
      </c>
      <c r="AT197" t="s">
        <v>164</v>
      </c>
      <c r="AU197" s="62" t="s">
        <v>182</v>
      </c>
      <c r="AV197" s="62" t="s">
        <v>183</v>
      </c>
      <c r="AW197" s="62" t="s">
        <v>184</v>
      </c>
      <c r="AX197" s="62" t="s">
        <v>185</v>
      </c>
      <c r="AY197" s="62" t="s">
        <v>189</v>
      </c>
      <c r="AZ197" s="62" t="s">
        <v>191</v>
      </c>
      <c r="BA197" s="62" t="s">
        <v>197</v>
      </c>
    </row>
    <row r="198" spans="2:53" hidden="1" x14ac:dyDescent="0.2">
      <c r="C198">
        <v>1</v>
      </c>
      <c r="D198" s="44">
        <v>0.08</v>
      </c>
      <c r="E198" s="44">
        <v>0.08</v>
      </c>
      <c r="F198" s="44">
        <v>0.92298746214129468</v>
      </c>
      <c r="G198" s="44">
        <v>0.52</v>
      </c>
      <c r="H198" s="44">
        <v>0.44</v>
      </c>
      <c r="I198" s="44">
        <v>0.04</v>
      </c>
      <c r="J198" s="45">
        <v>11.76</v>
      </c>
      <c r="K198" s="45">
        <v>6.24</v>
      </c>
      <c r="L198" s="44">
        <v>0.92</v>
      </c>
      <c r="M198" s="44">
        <v>0.76</v>
      </c>
      <c r="N198" s="44">
        <v>0.76</v>
      </c>
      <c r="O198" s="44">
        <v>0.72</v>
      </c>
      <c r="P198" s="44">
        <v>0.04</v>
      </c>
      <c r="Q198" s="44">
        <v>0.48</v>
      </c>
      <c r="R198" s="44">
        <v>0.32</v>
      </c>
      <c r="S198" s="44">
        <v>0.16</v>
      </c>
      <c r="T198" s="44">
        <v>0.28000000000000003</v>
      </c>
      <c r="U198" s="44">
        <v>0.4</v>
      </c>
      <c r="V198" s="44">
        <v>0.12</v>
      </c>
      <c r="W198" s="44">
        <v>0.08</v>
      </c>
      <c r="X198" s="44">
        <v>0.92</v>
      </c>
      <c r="Y198" s="46">
        <v>5971358.2800000003</v>
      </c>
      <c r="Z198" s="45">
        <v>0.62594770524580989</v>
      </c>
      <c r="AA198" s="44">
        <v>0.68</v>
      </c>
      <c r="AB198" s="44">
        <v>0</v>
      </c>
      <c r="AC198" s="44">
        <v>1</v>
      </c>
      <c r="AD198" s="44">
        <v>0</v>
      </c>
      <c r="AE198" s="44">
        <v>3.4713327741087374</v>
      </c>
      <c r="AF198" s="47">
        <v>42383.32</v>
      </c>
      <c r="AG198" s="29">
        <v>38.799999999999997</v>
      </c>
      <c r="AH198" s="44">
        <v>0.88</v>
      </c>
      <c r="AI198" s="51">
        <v>0.92</v>
      </c>
      <c r="AJ198" s="44">
        <v>0.16</v>
      </c>
      <c r="AK198" s="44">
        <v>0.36</v>
      </c>
      <c r="AL198" s="44">
        <v>0</v>
      </c>
      <c r="AM198" s="44">
        <v>0.44</v>
      </c>
      <c r="AN198" s="48">
        <v>4.2404000000000002</v>
      </c>
      <c r="AO198" s="44">
        <v>0</v>
      </c>
      <c r="AP198" s="51">
        <v>0.84</v>
      </c>
      <c r="AQ198" s="44">
        <v>0.12</v>
      </c>
      <c r="AR198" s="44">
        <v>0.04</v>
      </c>
      <c r="AS198" s="44">
        <v>0</v>
      </c>
      <c r="AT198" s="44">
        <v>0.44</v>
      </c>
      <c r="AU198" s="44">
        <v>0.16</v>
      </c>
      <c r="AV198" s="44">
        <v>0.64</v>
      </c>
      <c r="AW198" s="44">
        <v>0.08</v>
      </c>
      <c r="AX198" s="44">
        <v>0.16</v>
      </c>
      <c r="AY198" s="44">
        <v>0</v>
      </c>
      <c r="AZ198" s="44">
        <v>0.56000000000000005</v>
      </c>
      <c r="BA198" s="29">
        <v>1.984481595809506E-2</v>
      </c>
    </row>
    <row r="199" spans="2:53" hidden="1" x14ac:dyDescent="0.2">
      <c r="C199">
        <v>2</v>
      </c>
      <c r="D199" s="44">
        <v>0.10714285714285714</v>
      </c>
      <c r="E199" s="44">
        <v>7.1428571428571425E-2</v>
      </c>
      <c r="F199" s="44">
        <v>0.94845056040654385</v>
      </c>
      <c r="G199" s="44">
        <v>0.42857142857142855</v>
      </c>
      <c r="H199" s="44">
        <v>0.25</v>
      </c>
      <c r="I199" s="44">
        <v>0.32142857142857145</v>
      </c>
      <c r="J199" s="45">
        <v>10.714285714285714</v>
      </c>
      <c r="K199" s="45">
        <v>6.8214285714285712</v>
      </c>
      <c r="L199" s="44">
        <v>0.8928571428571429</v>
      </c>
      <c r="M199" s="44">
        <v>0.6071428571428571</v>
      </c>
      <c r="N199" s="44">
        <v>0.35714285714285715</v>
      </c>
      <c r="O199" s="44">
        <v>0.6071428571428571</v>
      </c>
      <c r="P199" s="44">
        <v>0.5</v>
      </c>
      <c r="Q199" s="44">
        <v>0.6071428571428571</v>
      </c>
      <c r="R199" s="44">
        <v>0.17857142857142858</v>
      </c>
      <c r="S199" s="44">
        <v>3.5714285714285712E-2</v>
      </c>
      <c r="T199" s="44">
        <v>0</v>
      </c>
      <c r="U199" s="44">
        <v>3.5714285714285712E-2</v>
      </c>
      <c r="V199" s="44">
        <v>7.1428571428571425E-2</v>
      </c>
      <c r="W199" s="44">
        <v>7.1428571428571425E-2</v>
      </c>
      <c r="X199" s="44">
        <v>0.6428571428571429</v>
      </c>
      <c r="Y199" s="46">
        <v>21164473.701646622</v>
      </c>
      <c r="Z199" s="45">
        <v>0.56589544159217808</v>
      </c>
      <c r="AA199" s="44">
        <v>0.6071428571428571</v>
      </c>
      <c r="AB199" s="44">
        <v>0.5714285714285714</v>
      </c>
      <c r="AC199" s="44">
        <v>0.35714285714285715</v>
      </c>
      <c r="AD199" s="44">
        <v>0</v>
      </c>
      <c r="AE199" s="44">
        <v>1.1771428571428573</v>
      </c>
      <c r="AF199" s="47">
        <v>42505.714285714283</v>
      </c>
      <c r="AG199" s="29">
        <v>36.082108134920631</v>
      </c>
      <c r="AH199" s="44">
        <v>0.9285714285714286</v>
      </c>
      <c r="AI199" s="44">
        <v>0.7142857142857143</v>
      </c>
      <c r="AJ199" s="44">
        <v>0.5</v>
      </c>
      <c r="AK199" s="44">
        <v>0.25</v>
      </c>
      <c r="AL199" s="44">
        <v>0</v>
      </c>
      <c r="AM199" s="44">
        <v>0.32142857142857145</v>
      </c>
      <c r="AN199" s="48">
        <v>87.714642857142863</v>
      </c>
      <c r="AO199" s="44">
        <v>0.10714285714285714</v>
      </c>
      <c r="AP199" s="44">
        <v>0.35714285714285715</v>
      </c>
      <c r="AQ199" s="44">
        <v>7.1428571428571425E-2</v>
      </c>
      <c r="AR199" s="51">
        <v>0.5357142857142857</v>
      </c>
      <c r="AS199" s="44">
        <v>3.5714285714285712E-2</v>
      </c>
      <c r="AT199" s="44">
        <v>0.32142857142857145</v>
      </c>
      <c r="AU199" s="44">
        <v>7.1428571428571425E-2</v>
      </c>
      <c r="AV199" s="44">
        <v>0.42857142857142855</v>
      </c>
      <c r="AW199" s="44">
        <v>0.25</v>
      </c>
      <c r="AX199" s="44">
        <v>0.14285714285714285</v>
      </c>
      <c r="AY199" s="44">
        <v>0.21428571428571427</v>
      </c>
      <c r="AZ199" s="44">
        <v>0.75</v>
      </c>
      <c r="BA199" s="29">
        <v>7.0491619463908098E-2</v>
      </c>
    </row>
    <row r="200" spans="2:53" hidden="1" x14ac:dyDescent="0.2">
      <c r="C200">
        <v>3</v>
      </c>
      <c r="D200" s="44">
        <v>0.17647058823529413</v>
      </c>
      <c r="E200" s="44">
        <v>0</v>
      </c>
      <c r="F200" s="44">
        <v>0.96695185794750926</v>
      </c>
      <c r="G200" s="44">
        <v>0.82352941176470584</v>
      </c>
      <c r="H200" s="44">
        <v>0.17647058823529413</v>
      </c>
      <c r="I200" s="44">
        <v>0</v>
      </c>
      <c r="J200" s="45">
        <v>17.294117647058822</v>
      </c>
      <c r="K200" s="45">
        <v>9.264705882352942</v>
      </c>
      <c r="L200" s="44">
        <v>0.79411764705882348</v>
      </c>
      <c r="M200" s="44">
        <v>8.8235294117647065E-2</v>
      </c>
      <c r="N200" s="44">
        <v>0.94117647058823528</v>
      </c>
      <c r="O200" s="44">
        <v>0.73529411764705888</v>
      </c>
      <c r="P200" s="44">
        <v>2.9411764705882353E-2</v>
      </c>
      <c r="Q200" s="44">
        <v>0.17647058823529413</v>
      </c>
      <c r="R200" s="44">
        <v>0.11764705882352941</v>
      </c>
      <c r="S200" s="44">
        <v>8.8235294117647065E-2</v>
      </c>
      <c r="T200" s="44">
        <v>0.11764705882352941</v>
      </c>
      <c r="U200" s="44">
        <v>0.11764705882352941</v>
      </c>
      <c r="V200" s="44">
        <v>0.11764705882352941</v>
      </c>
      <c r="W200" s="44">
        <v>5.8823529411764705E-2</v>
      </c>
      <c r="X200" s="44">
        <v>0.91176470588235292</v>
      </c>
      <c r="Y200" s="46">
        <v>21043391.034543883</v>
      </c>
      <c r="Z200" s="45">
        <v>0.61054435107376293</v>
      </c>
      <c r="AA200" s="44">
        <v>0.94117647058823528</v>
      </c>
      <c r="AB200" s="44">
        <v>0.5</v>
      </c>
      <c r="AC200" s="44">
        <v>0.44117647058823528</v>
      </c>
      <c r="AD200" s="44">
        <v>2.9411764705882353E-2</v>
      </c>
      <c r="AE200" s="44">
        <v>1.1736853057428502</v>
      </c>
      <c r="AF200" s="47">
        <v>42857.352941176468</v>
      </c>
      <c r="AG200" s="57">
        <v>8.8008476372549023</v>
      </c>
      <c r="AH200" s="44">
        <v>0.91176470588235292</v>
      </c>
      <c r="AI200" s="44">
        <v>0.26470588235294118</v>
      </c>
      <c r="AJ200" s="51">
        <v>0.97058823529411764</v>
      </c>
      <c r="AK200" s="44">
        <v>0.11764705882352941</v>
      </c>
      <c r="AL200" s="44">
        <v>0.11764705882352941</v>
      </c>
      <c r="AM200" s="44">
        <v>0.11764705882352941</v>
      </c>
      <c r="AN200" s="48">
        <v>0.23529411764705882</v>
      </c>
      <c r="AO200" s="44">
        <v>0.29411764705882354</v>
      </c>
      <c r="AP200" s="51">
        <v>1</v>
      </c>
      <c r="AQ200" s="44">
        <v>0</v>
      </c>
      <c r="AR200" s="44">
        <v>0</v>
      </c>
      <c r="AS200" s="44">
        <v>0</v>
      </c>
      <c r="AT200" s="44">
        <v>0.23529411764705882</v>
      </c>
      <c r="AU200" s="44">
        <v>0.70588235294117652</v>
      </c>
      <c r="AV200" s="44">
        <v>0.5</v>
      </c>
      <c r="AW200" s="44">
        <v>0.97058823529411764</v>
      </c>
      <c r="AX200" s="44">
        <v>0.17647058823529413</v>
      </c>
      <c r="AY200" s="44">
        <v>0.47058823529411764</v>
      </c>
      <c r="AZ200" s="44">
        <v>0.38235294117647056</v>
      </c>
      <c r="BA200" s="29">
        <v>7.0087985983971895E-2</v>
      </c>
    </row>
    <row r="201" spans="2:53" hidden="1" x14ac:dyDescent="0.2">
      <c r="C201">
        <v>4</v>
      </c>
      <c r="D201" s="44">
        <v>0.1</v>
      </c>
      <c r="E201" s="44">
        <v>0</v>
      </c>
      <c r="F201" s="44">
        <v>0.99699999999999989</v>
      </c>
      <c r="G201" s="44">
        <v>1</v>
      </c>
      <c r="H201" s="44">
        <v>0</v>
      </c>
      <c r="I201" s="44">
        <v>0</v>
      </c>
      <c r="J201" s="45">
        <v>9.4</v>
      </c>
      <c r="K201" s="45">
        <v>6.2</v>
      </c>
      <c r="L201" s="44">
        <v>0.6</v>
      </c>
      <c r="M201" s="44">
        <v>0</v>
      </c>
      <c r="N201" s="44">
        <v>0.3</v>
      </c>
      <c r="O201" s="44">
        <v>0.3</v>
      </c>
      <c r="P201" s="44">
        <v>0</v>
      </c>
      <c r="Q201" s="44">
        <v>0</v>
      </c>
      <c r="R201" s="44">
        <v>0.7</v>
      </c>
      <c r="S201" s="44">
        <v>0.2</v>
      </c>
      <c r="T201" s="44">
        <v>0.2</v>
      </c>
      <c r="U201" s="44">
        <v>0.2</v>
      </c>
      <c r="V201" s="44">
        <v>1</v>
      </c>
      <c r="W201" s="44">
        <v>0.4</v>
      </c>
      <c r="X201" s="44">
        <v>1</v>
      </c>
      <c r="Y201" s="46">
        <v>15695731.699999999</v>
      </c>
      <c r="Z201" s="45">
        <v>0.88100000000000001</v>
      </c>
      <c r="AA201" s="44">
        <v>0.6</v>
      </c>
      <c r="AB201" s="44">
        <v>0.1</v>
      </c>
      <c r="AC201" s="44">
        <v>0.9</v>
      </c>
      <c r="AD201" s="44">
        <v>0</v>
      </c>
      <c r="AE201" s="44">
        <v>1.2170000000000001</v>
      </c>
      <c r="AF201" s="47">
        <v>42689.2</v>
      </c>
      <c r="AG201" s="29">
        <v>28.550400000000003</v>
      </c>
      <c r="AH201" s="44">
        <v>1</v>
      </c>
      <c r="AI201" s="44">
        <v>0.6</v>
      </c>
      <c r="AJ201" s="51">
        <v>1</v>
      </c>
      <c r="AK201" s="44">
        <v>0.5</v>
      </c>
      <c r="AL201" s="44">
        <v>0</v>
      </c>
      <c r="AM201" s="44">
        <v>0.6</v>
      </c>
      <c r="AN201" s="48">
        <v>1.5710000000000002</v>
      </c>
      <c r="AO201" s="44">
        <v>0.1</v>
      </c>
      <c r="AP201" s="44">
        <v>0</v>
      </c>
      <c r="AQ201" s="51">
        <v>0.9</v>
      </c>
      <c r="AR201" s="44">
        <v>0</v>
      </c>
      <c r="AS201" s="44">
        <v>0.1</v>
      </c>
      <c r="AT201" s="44">
        <v>0.6</v>
      </c>
      <c r="AU201" s="44">
        <v>0.4</v>
      </c>
      <c r="AV201" s="44">
        <v>1</v>
      </c>
      <c r="AW201" s="44">
        <v>0.6</v>
      </c>
      <c r="AX201" s="44">
        <v>0.1</v>
      </c>
      <c r="AY201" s="44">
        <v>0.2</v>
      </c>
      <c r="AZ201" s="44">
        <v>0.6</v>
      </c>
      <c r="BA201" s="29">
        <v>5.2261368860614478E-2</v>
      </c>
    </row>
    <row r="202" spans="2:53" hidden="1" x14ac:dyDescent="0.2"/>
    <row r="203" spans="2:53" hidden="1" x14ac:dyDescent="0.2">
      <c r="B203" s="41" t="s">
        <v>230</v>
      </c>
      <c r="D203" t="s">
        <v>0</v>
      </c>
      <c r="E203" t="s">
        <v>1</v>
      </c>
      <c r="F203" s="62" t="s">
        <v>2</v>
      </c>
      <c r="G203" s="62" t="s">
        <v>3</v>
      </c>
      <c r="H203" s="62" t="s">
        <v>135</v>
      </c>
      <c r="I203" s="62" t="s">
        <v>136</v>
      </c>
      <c r="J203" t="s">
        <v>137</v>
      </c>
      <c r="K203" t="s">
        <v>138</v>
      </c>
      <c r="L203" s="62" t="s">
        <v>4</v>
      </c>
      <c r="M203" s="62" t="s">
        <v>5</v>
      </c>
      <c r="N203" s="41" t="s">
        <v>6</v>
      </c>
      <c r="O203" t="s">
        <v>7</v>
      </c>
      <c r="P203" t="s">
        <v>8</v>
      </c>
      <c r="Q203" t="s">
        <v>9</v>
      </c>
      <c r="R203" t="s">
        <v>10</v>
      </c>
      <c r="S203" s="62" t="s">
        <v>11</v>
      </c>
      <c r="T203" s="62" t="s">
        <v>12</v>
      </c>
      <c r="U203" s="62" t="s">
        <v>13</v>
      </c>
      <c r="V203" t="s">
        <v>14</v>
      </c>
      <c r="W203" t="s">
        <v>139</v>
      </c>
      <c r="X203" t="s">
        <v>15</v>
      </c>
      <c r="Y203" t="s">
        <v>16</v>
      </c>
      <c r="Z203" t="s">
        <v>17</v>
      </c>
      <c r="AA203" s="62" t="s">
        <v>18</v>
      </c>
      <c r="AB203" s="62" t="s">
        <v>19</v>
      </c>
      <c r="AC203" s="62" t="s">
        <v>20</v>
      </c>
      <c r="AD203" s="62" t="s">
        <v>140</v>
      </c>
      <c r="AE203" t="s">
        <v>141</v>
      </c>
      <c r="AF203" t="s">
        <v>21</v>
      </c>
      <c r="AG203" t="s">
        <v>22</v>
      </c>
      <c r="AH203" s="62" t="s">
        <v>23</v>
      </c>
      <c r="AI203" s="62" t="s">
        <v>24</v>
      </c>
      <c r="AJ203" s="62" t="s">
        <v>25</v>
      </c>
      <c r="AK203" s="62" t="s">
        <v>26</v>
      </c>
      <c r="AL203" t="s">
        <v>27</v>
      </c>
      <c r="AM203" t="s">
        <v>28</v>
      </c>
      <c r="AN203" t="s">
        <v>142</v>
      </c>
      <c r="AO203" t="s">
        <v>143</v>
      </c>
      <c r="AP203" s="62" t="s">
        <v>30</v>
      </c>
      <c r="AQ203" s="62" t="s">
        <v>31</v>
      </c>
      <c r="AR203" s="62" t="s">
        <v>32</v>
      </c>
      <c r="AS203" s="62" t="s">
        <v>33</v>
      </c>
      <c r="AT203" s="62" t="s">
        <v>164</v>
      </c>
      <c r="AU203" s="62" t="s">
        <v>182</v>
      </c>
      <c r="AV203" t="s">
        <v>183</v>
      </c>
      <c r="AW203" s="62" t="s">
        <v>184</v>
      </c>
      <c r="AX203" s="62" t="s">
        <v>185</v>
      </c>
      <c r="AY203" s="62" t="s">
        <v>189</v>
      </c>
      <c r="AZ203" s="62" t="s">
        <v>191</v>
      </c>
      <c r="BA203" s="62" t="s">
        <v>197</v>
      </c>
    </row>
    <row r="204" spans="2:53" hidden="1" x14ac:dyDescent="0.2">
      <c r="C204">
        <v>1</v>
      </c>
      <c r="D204" s="44">
        <v>4.1666666666666664E-2</v>
      </c>
      <c r="E204" s="44">
        <v>0.125</v>
      </c>
      <c r="F204" s="44">
        <v>0.93076610639718194</v>
      </c>
      <c r="G204" s="44">
        <v>0.5</v>
      </c>
      <c r="H204" s="44">
        <v>0.5</v>
      </c>
      <c r="I204" s="44">
        <v>0</v>
      </c>
      <c r="J204" s="45">
        <v>14.416666666666666</v>
      </c>
      <c r="K204" s="45">
        <v>5.541666666666667</v>
      </c>
      <c r="L204" s="44">
        <v>0.875</v>
      </c>
      <c r="M204" s="44">
        <v>0.75</v>
      </c>
      <c r="N204" s="44">
        <v>0.91666666666666663</v>
      </c>
      <c r="O204" s="44">
        <v>0.75</v>
      </c>
      <c r="P204" s="44">
        <v>0</v>
      </c>
      <c r="Q204" s="44">
        <v>0.58333333333333337</v>
      </c>
      <c r="R204" s="44">
        <v>0.20833333333333334</v>
      </c>
      <c r="S204" s="44">
        <v>0</v>
      </c>
      <c r="T204" s="44">
        <v>4.1666666666666664E-2</v>
      </c>
      <c r="U204" s="44">
        <v>0.29166666666666669</v>
      </c>
      <c r="V204" s="44">
        <v>0</v>
      </c>
      <c r="W204" s="44">
        <v>8.3333333333333329E-2</v>
      </c>
      <c r="X204" s="44">
        <v>0.75</v>
      </c>
      <c r="Y204" s="46">
        <v>5263637.1860877266</v>
      </c>
      <c r="Z204" s="45">
        <v>0.59899836342877066</v>
      </c>
      <c r="AA204" s="44">
        <v>0.79166666666666663</v>
      </c>
      <c r="AB204" s="44">
        <v>0.25</v>
      </c>
      <c r="AC204" s="44">
        <v>0.75</v>
      </c>
      <c r="AD204" s="44">
        <v>0</v>
      </c>
      <c r="AE204" s="44">
        <v>3.5309716396966011</v>
      </c>
      <c r="AF204" s="47">
        <v>42283.583333333336</v>
      </c>
      <c r="AG204" s="29">
        <v>32.84375</v>
      </c>
      <c r="AH204" s="44">
        <v>0.875</v>
      </c>
      <c r="AI204" s="44">
        <v>0.83333333333333337</v>
      </c>
      <c r="AJ204" s="44">
        <v>4.1666666666666664E-2</v>
      </c>
      <c r="AK204" s="44">
        <v>0.29166666666666669</v>
      </c>
      <c r="AL204" s="44">
        <v>0</v>
      </c>
      <c r="AM204" s="44">
        <v>0.5</v>
      </c>
      <c r="AN204" s="48">
        <v>35.666666666666664</v>
      </c>
      <c r="AO204" s="44">
        <v>0</v>
      </c>
      <c r="AP204" s="44">
        <v>1</v>
      </c>
      <c r="AQ204" s="44">
        <v>0</v>
      </c>
      <c r="AR204" s="44">
        <v>0</v>
      </c>
      <c r="AS204" s="44">
        <v>0</v>
      </c>
      <c r="AT204" s="44">
        <v>0.5</v>
      </c>
      <c r="AU204" s="44">
        <v>0.125</v>
      </c>
      <c r="AV204" s="44">
        <v>0.54166666666666663</v>
      </c>
      <c r="AW204" s="44">
        <v>4.1666666666666664E-2</v>
      </c>
      <c r="AX204" s="44">
        <v>0.16666666666666666</v>
      </c>
      <c r="AY204" s="44">
        <v>4.1666666666666664E-2</v>
      </c>
      <c r="AZ204" s="44">
        <v>0.58333333333333337</v>
      </c>
      <c r="BA204" s="29">
        <v>1.7485601920319435E-2</v>
      </c>
    </row>
    <row r="205" spans="2:53" hidden="1" x14ac:dyDescent="0.2">
      <c r="C205">
        <v>2</v>
      </c>
      <c r="D205" s="44">
        <v>0.15789473684210525</v>
      </c>
      <c r="E205" s="44">
        <v>0</v>
      </c>
      <c r="F205" s="44">
        <v>0.97043060974250828</v>
      </c>
      <c r="G205" s="44">
        <v>0.78947368421052633</v>
      </c>
      <c r="H205" s="44">
        <v>0.21052631578947367</v>
      </c>
      <c r="I205" s="44">
        <v>0</v>
      </c>
      <c r="J205" s="45">
        <v>12.105263157894736</v>
      </c>
      <c r="K205" s="45">
        <v>8.4210526315789469</v>
      </c>
      <c r="L205" s="44">
        <v>0.81578947368421051</v>
      </c>
      <c r="M205" s="44">
        <v>7.8947368421052627E-2</v>
      </c>
      <c r="N205" s="44">
        <v>0.92105263157894735</v>
      </c>
      <c r="O205" s="44">
        <v>0.71052631578947367</v>
      </c>
      <c r="P205" s="44">
        <v>5.2631578947368418E-2</v>
      </c>
      <c r="Q205" s="44">
        <v>0.21052631578947367</v>
      </c>
      <c r="R205" s="44">
        <v>0.18421052631578946</v>
      </c>
      <c r="S205" s="44">
        <v>5.2631578947368418E-2</v>
      </c>
      <c r="T205" s="44">
        <v>5.2631578947368418E-2</v>
      </c>
      <c r="U205" s="44">
        <v>0.15789473684210525</v>
      </c>
      <c r="V205" s="44">
        <v>0.15789473684210525</v>
      </c>
      <c r="W205" s="44">
        <v>7.8947368421052627E-2</v>
      </c>
      <c r="X205" s="44">
        <v>0.92105263157894735</v>
      </c>
      <c r="Y205" s="46">
        <v>19985686.425644528</v>
      </c>
      <c r="Z205" s="45">
        <v>0.62613094809613645</v>
      </c>
      <c r="AA205" s="44">
        <v>0.92105263157894735</v>
      </c>
      <c r="AB205" s="44">
        <v>0.55263157894736847</v>
      </c>
      <c r="AC205" s="44">
        <v>0.39473684210526316</v>
      </c>
      <c r="AD205" s="44">
        <v>2.6315789473684209E-2</v>
      </c>
      <c r="AE205" s="44">
        <v>1.1414552735593926</v>
      </c>
      <c r="AF205" s="47">
        <v>42832.5</v>
      </c>
      <c r="AG205" s="29">
        <v>8.1081889678362575</v>
      </c>
      <c r="AH205" s="44">
        <v>0.92105263157894735</v>
      </c>
      <c r="AI205" s="44">
        <v>0.21052631578947367</v>
      </c>
      <c r="AJ205" s="44">
        <v>1</v>
      </c>
      <c r="AK205" s="44">
        <v>7.8947368421052627E-2</v>
      </c>
      <c r="AL205" s="44">
        <v>0.10526315789473684</v>
      </c>
      <c r="AM205" s="44">
        <v>7.8947368421052627E-2</v>
      </c>
      <c r="AN205" s="48">
        <v>0.21052631578947367</v>
      </c>
      <c r="AO205" s="44">
        <v>0.34210526315789475</v>
      </c>
      <c r="AP205" s="44">
        <v>0.92105263157894735</v>
      </c>
      <c r="AQ205" s="44">
        <v>2.6315789473684209E-2</v>
      </c>
      <c r="AR205" s="44">
        <v>2.6315789473684209E-2</v>
      </c>
      <c r="AS205" s="44">
        <v>2.6315789473684209E-2</v>
      </c>
      <c r="AT205" s="44">
        <v>0.18421052631578946</v>
      </c>
      <c r="AU205" s="44">
        <v>0.60526315789473684</v>
      </c>
      <c r="AV205" s="44">
        <v>0.5</v>
      </c>
      <c r="AW205" s="44">
        <v>0.86842105263157898</v>
      </c>
      <c r="AX205" s="44">
        <v>0.15789473684210525</v>
      </c>
      <c r="AY205" s="44">
        <v>0.5</v>
      </c>
      <c r="AZ205" s="44">
        <v>0.44736842105263158</v>
      </c>
      <c r="BA205" s="29">
        <v>6.6562089154556969E-2</v>
      </c>
    </row>
    <row r="206" spans="2:53" hidden="1" x14ac:dyDescent="0.2">
      <c r="C206">
        <v>3</v>
      </c>
      <c r="D206" s="44">
        <v>0.2</v>
      </c>
      <c r="E206" s="44">
        <v>0.04</v>
      </c>
      <c r="F206" s="44">
        <v>0.93051662765532905</v>
      </c>
      <c r="G206" s="44">
        <v>0.84</v>
      </c>
      <c r="H206" s="44">
        <v>0.16</v>
      </c>
      <c r="I206" s="44">
        <v>0</v>
      </c>
      <c r="J206" s="45">
        <v>15.08</v>
      </c>
      <c r="K206" s="45">
        <v>10.44</v>
      </c>
      <c r="L206" s="44">
        <v>0.76</v>
      </c>
      <c r="M206" s="44">
        <v>0.4</v>
      </c>
      <c r="N206" s="44">
        <v>0.28000000000000003</v>
      </c>
      <c r="O206" s="44">
        <v>0.44</v>
      </c>
      <c r="P206" s="44">
        <v>0.16</v>
      </c>
      <c r="Q206" s="44">
        <v>0.24</v>
      </c>
      <c r="R206" s="44">
        <v>0.44</v>
      </c>
      <c r="S206" s="44">
        <v>0.28000000000000003</v>
      </c>
      <c r="T206" s="44">
        <v>0.36</v>
      </c>
      <c r="U206" s="44">
        <v>0.12</v>
      </c>
      <c r="V206" s="44">
        <v>0.52</v>
      </c>
      <c r="W206" s="44">
        <v>0.2</v>
      </c>
      <c r="X206" s="44">
        <v>0.88</v>
      </c>
      <c r="Y206" s="46">
        <v>28731479.800000001</v>
      </c>
      <c r="Z206" s="45">
        <v>0.71602272364580966</v>
      </c>
      <c r="AA206" s="44">
        <v>0.52</v>
      </c>
      <c r="AB206" s="44">
        <v>0.2</v>
      </c>
      <c r="AC206" s="44">
        <v>0.76</v>
      </c>
      <c r="AD206" s="44">
        <v>0</v>
      </c>
      <c r="AE206" s="44">
        <v>1.2915999999999999</v>
      </c>
      <c r="AF206" s="47">
        <v>42687.519999999997</v>
      </c>
      <c r="AG206" s="29">
        <v>44.746826666666664</v>
      </c>
      <c r="AH206" s="44">
        <v>1</v>
      </c>
      <c r="AI206" s="44">
        <v>0.8</v>
      </c>
      <c r="AJ206" s="44">
        <v>0.76</v>
      </c>
      <c r="AK206" s="44">
        <v>0.44</v>
      </c>
      <c r="AL206" s="44">
        <v>0</v>
      </c>
      <c r="AM206" s="44">
        <v>0.4</v>
      </c>
      <c r="AN206" s="48">
        <v>8.628400000000001</v>
      </c>
      <c r="AO206" s="44">
        <v>0.04</v>
      </c>
      <c r="AP206" s="44">
        <v>0.24</v>
      </c>
      <c r="AQ206" s="44">
        <v>0.52</v>
      </c>
      <c r="AR206" s="44">
        <v>0.2</v>
      </c>
      <c r="AS206" s="44">
        <v>0.04</v>
      </c>
      <c r="AT206" s="44">
        <v>0.4</v>
      </c>
      <c r="AU206" s="44">
        <v>0.32</v>
      </c>
      <c r="AV206" s="44">
        <v>0.76</v>
      </c>
      <c r="AW206" s="44">
        <v>0.52</v>
      </c>
      <c r="AX206" s="44">
        <v>0.2</v>
      </c>
      <c r="AY206" s="44">
        <v>0.16</v>
      </c>
      <c r="AZ206" s="44">
        <v>0.52</v>
      </c>
      <c r="BA206" s="29">
        <v>9.5716509840542752E-2</v>
      </c>
    </row>
    <row r="207" spans="2:53" hidden="1" x14ac:dyDescent="0.2">
      <c r="C207">
        <v>4</v>
      </c>
      <c r="D207" s="44">
        <v>0</v>
      </c>
      <c r="E207" s="44">
        <v>0</v>
      </c>
      <c r="F207" s="44">
        <v>1</v>
      </c>
      <c r="G207" s="44">
        <v>0</v>
      </c>
      <c r="H207" s="44">
        <v>0</v>
      </c>
      <c r="I207" s="44">
        <v>1</v>
      </c>
      <c r="J207" s="45">
        <v>9.3000000000000007</v>
      </c>
      <c r="K207" s="45">
        <v>1</v>
      </c>
      <c r="L207" s="44">
        <v>1</v>
      </c>
      <c r="M207" s="44">
        <v>0.8</v>
      </c>
      <c r="N207" s="44">
        <v>0</v>
      </c>
      <c r="O207" s="44">
        <v>0.7</v>
      </c>
      <c r="P207" s="44">
        <v>1</v>
      </c>
      <c r="Q207" s="44">
        <v>0.7</v>
      </c>
      <c r="R207" s="44">
        <v>0.1</v>
      </c>
      <c r="S207" s="44">
        <v>0.1</v>
      </c>
      <c r="T207" s="44">
        <v>0.1</v>
      </c>
      <c r="U207" s="44">
        <v>0.1</v>
      </c>
      <c r="V207" s="44">
        <v>0</v>
      </c>
      <c r="W207" s="44">
        <v>0</v>
      </c>
      <c r="X207" s="44">
        <v>0.7</v>
      </c>
      <c r="Y207" s="46">
        <v>1025146.118</v>
      </c>
      <c r="Z207" s="45">
        <v>0.4992768091145246</v>
      </c>
      <c r="AA207" s="44">
        <v>0.5</v>
      </c>
      <c r="AB207" s="44">
        <v>0.2</v>
      </c>
      <c r="AC207" s="44">
        <v>0.7</v>
      </c>
      <c r="AD207" s="44">
        <v>0</v>
      </c>
      <c r="AE207" s="44">
        <v>1.1409999999999998</v>
      </c>
      <c r="AF207" s="47">
        <v>42415.6</v>
      </c>
      <c r="AG207" s="29">
        <v>35</v>
      </c>
      <c r="AH207" s="44">
        <v>0.8</v>
      </c>
      <c r="AI207" s="44">
        <v>1</v>
      </c>
      <c r="AJ207" s="44">
        <v>0.3</v>
      </c>
      <c r="AK207" s="44">
        <v>0.4</v>
      </c>
      <c r="AL207" s="44">
        <v>0</v>
      </c>
      <c r="AM207" s="44">
        <v>0.5</v>
      </c>
      <c r="AN207" s="48">
        <v>150.602</v>
      </c>
      <c r="AO207" s="44">
        <v>0</v>
      </c>
      <c r="AP207" s="44">
        <v>0</v>
      </c>
      <c r="AQ207" s="44">
        <v>0</v>
      </c>
      <c r="AR207" s="44">
        <v>1</v>
      </c>
      <c r="AS207" s="44">
        <v>0</v>
      </c>
      <c r="AT207" s="44">
        <v>0.5</v>
      </c>
      <c r="AU207" s="44">
        <v>0</v>
      </c>
      <c r="AV207" s="44">
        <v>0.4</v>
      </c>
      <c r="AW207" s="44">
        <v>0.1</v>
      </c>
      <c r="AX207" s="44">
        <v>0</v>
      </c>
      <c r="AY207" s="44">
        <v>0</v>
      </c>
      <c r="AZ207" s="44">
        <v>1</v>
      </c>
      <c r="BA207" s="29">
        <v>3.3564376028592962E-3</v>
      </c>
    </row>
    <row r="208" spans="2:53" hidden="1" x14ac:dyDescent="0.2"/>
    <row r="209" spans="2:53" hidden="1" x14ac:dyDescent="0.2">
      <c r="B209" s="41" t="s">
        <v>240</v>
      </c>
      <c r="D209" t="s">
        <v>0</v>
      </c>
      <c r="E209" t="s">
        <v>1</v>
      </c>
      <c r="F209" t="s">
        <v>2</v>
      </c>
      <c r="G209" t="s">
        <v>3</v>
      </c>
      <c r="H209" t="s">
        <v>135</v>
      </c>
      <c r="I209" t="s">
        <v>136</v>
      </c>
      <c r="J209" t="s">
        <v>137</v>
      </c>
      <c r="K209" t="s">
        <v>138</v>
      </c>
      <c r="L209" t="s">
        <v>4</v>
      </c>
      <c r="M209" t="s">
        <v>5</v>
      </c>
      <c r="N209" t="s">
        <v>6</v>
      </c>
      <c r="O209" t="s">
        <v>7</v>
      </c>
      <c r="P209" t="s">
        <v>8</v>
      </c>
      <c r="Q209" t="s">
        <v>9</v>
      </c>
      <c r="R209" t="s">
        <v>10</v>
      </c>
      <c r="S209" t="s">
        <v>11</v>
      </c>
      <c r="T209" t="s">
        <v>12</v>
      </c>
      <c r="U209" t="s">
        <v>13</v>
      </c>
      <c r="V209" t="s">
        <v>14</v>
      </c>
      <c r="W209" t="s">
        <v>139</v>
      </c>
      <c r="X209" t="s">
        <v>15</v>
      </c>
      <c r="Y209" t="s">
        <v>16</v>
      </c>
      <c r="Z209" t="s">
        <v>17</v>
      </c>
      <c r="AA209" t="s">
        <v>18</v>
      </c>
      <c r="AB209" t="s">
        <v>19</v>
      </c>
      <c r="AC209" t="s">
        <v>20</v>
      </c>
      <c r="AD209" t="s">
        <v>140</v>
      </c>
      <c r="AE209" t="s">
        <v>141</v>
      </c>
      <c r="AF209" t="s">
        <v>21</v>
      </c>
      <c r="AG209" t="s">
        <v>22</v>
      </c>
      <c r="AH209" t="s">
        <v>23</v>
      </c>
      <c r="AI209" t="s">
        <v>24</v>
      </c>
      <c r="AJ209" t="s">
        <v>25</v>
      </c>
      <c r="AK209" t="s">
        <v>26</v>
      </c>
      <c r="AL209" t="s">
        <v>27</v>
      </c>
      <c r="AM209" t="s">
        <v>28</v>
      </c>
      <c r="AN209" t="s">
        <v>142</v>
      </c>
      <c r="AO209" t="s">
        <v>143</v>
      </c>
      <c r="AP209" t="s">
        <v>30</v>
      </c>
      <c r="AQ209" t="s">
        <v>31</v>
      </c>
      <c r="AR209" t="s">
        <v>32</v>
      </c>
      <c r="AS209" t="s">
        <v>33</v>
      </c>
      <c r="AT209" t="s">
        <v>164</v>
      </c>
      <c r="AU209" t="s">
        <v>182</v>
      </c>
      <c r="AV209" t="s">
        <v>183</v>
      </c>
      <c r="AW209" t="s">
        <v>184</v>
      </c>
      <c r="AX209" t="s">
        <v>185</v>
      </c>
      <c r="AY209" t="s">
        <v>189</v>
      </c>
      <c r="AZ209" t="s">
        <v>191</v>
      </c>
      <c r="BA209" t="s">
        <v>197</v>
      </c>
    </row>
    <row r="210" spans="2:53" hidden="1" x14ac:dyDescent="0.2">
      <c r="C210">
        <v>1</v>
      </c>
      <c r="D210" s="44">
        <v>6.25E-2</v>
      </c>
      <c r="E210" s="44">
        <v>6.25E-2</v>
      </c>
      <c r="F210" s="44">
        <v>0.97474870061701602</v>
      </c>
      <c r="G210" s="44">
        <v>0.125</v>
      </c>
      <c r="H210" s="44">
        <v>0.5625</v>
      </c>
      <c r="I210" s="44">
        <v>0.3125</v>
      </c>
      <c r="J210" s="45">
        <v>11.34375</v>
      </c>
      <c r="K210" s="45">
        <v>6.15625</v>
      </c>
      <c r="L210" s="44">
        <v>1</v>
      </c>
      <c r="M210" s="44">
        <v>0.84375</v>
      </c>
      <c r="N210" s="44">
        <v>0.4375</v>
      </c>
      <c r="O210" s="44">
        <v>0.78125</v>
      </c>
      <c r="P210" s="44">
        <v>0.4375</v>
      </c>
      <c r="Q210" s="44">
        <v>0.65625</v>
      </c>
      <c r="R210" s="44">
        <v>0.15625</v>
      </c>
      <c r="S210" s="44">
        <v>6.25E-2</v>
      </c>
      <c r="T210" s="44">
        <v>6.25E-2</v>
      </c>
      <c r="U210" s="44">
        <v>0.28125</v>
      </c>
      <c r="V210" s="44">
        <v>0</v>
      </c>
      <c r="W210" s="44">
        <v>6.25E-2</v>
      </c>
      <c r="X210" s="44">
        <v>0.71875</v>
      </c>
      <c r="Y210" s="46">
        <v>21130517.145190794</v>
      </c>
      <c r="Z210" s="45">
        <v>0.56738215041986695</v>
      </c>
      <c r="AA210" s="44">
        <v>0.59375</v>
      </c>
      <c r="AB210" s="44">
        <v>0.25</v>
      </c>
      <c r="AC210" s="44">
        <v>0.6875</v>
      </c>
      <c r="AD210" s="44">
        <v>0</v>
      </c>
      <c r="AE210" s="44">
        <v>2.9119651972700074</v>
      </c>
      <c r="AF210" s="47">
        <v>42441.1875</v>
      </c>
      <c r="AG210" s="29">
        <v>43.6328125</v>
      </c>
      <c r="AH210" s="44">
        <v>0.84375</v>
      </c>
      <c r="AI210" s="44">
        <v>0.96875</v>
      </c>
      <c r="AJ210" s="44">
        <v>0.34375</v>
      </c>
      <c r="AK210" s="44">
        <v>0.40625</v>
      </c>
      <c r="AL210" s="44">
        <v>0</v>
      </c>
      <c r="AM210" s="44">
        <v>0.34375</v>
      </c>
      <c r="AN210" s="48">
        <v>61.313124999999999</v>
      </c>
      <c r="AO210" s="44">
        <v>0</v>
      </c>
      <c r="AP210" s="44">
        <v>0.5</v>
      </c>
      <c r="AQ210" s="44">
        <v>0</v>
      </c>
      <c r="AR210" s="44">
        <v>0.46875</v>
      </c>
      <c r="AS210" s="44">
        <v>3.125E-2</v>
      </c>
      <c r="AT210" s="44">
        <v>0.34375</v>
      </c>
      <c r="AU210" s="44">
        <v>0.15625</v>
      </c>
      <c r="AV210" s="44">
        <v>0.46875</v>
      </c>
      <c r="AW210" s="44">
        <v>0.1875</v>
      </c>
      <c r="AX210" s="44">
        <v>0.125</v>
      </c>
      <c r="AY210" s="44">
        <v>3.125E-2</v>
      </c>
      <c r="AZ210" s="44">
        <v>0.71875</v>
      </c>
      <c r="BA210" s="29">
        <v>7.0378424046455904E-2</v>
      </c>
    </row>
    <row r="211" spans="2:53" hidden="1" x14ac:dyDescent="0.2">
      <c r="C211">
        <v>2</v>
      </c>
      <c r="D211" s="44">
        <v>0.24</v>
      </c>
      <c r="E211" s="44">
        <v>0</v>
      </c>
      <c r="F211" s="44">
        <v>0.94044525021286784</v>
      </c>
      <c r="G211" s="44">
        <v>0.8</v>
      </c>
      <c r="H211" s="44">
        <v>0.2</v>
      </c>
      <c r="I211" s="44">
        <v>0</v>
      </c>
      <c r="J211" s="45">
        <v>13.32</v>
      </c>
      <c r="K211" s="45">
        <v>10.48</v>
      </c>
      <c r="L211" s="44">
        <v>0.8</v>
      </c>
      <c r="M211" s="44">
        <v>0.04</v>
      </c>
      <c r="N211" s="44">
        <v>1</v>
      </c>
      <c r="O211" s="44">
        <v>0.76</v>
      </c>
      <c r="P211" s="44">
        <v>0.04</v>
      </c>
      <c r="Q211" s="44">
        <v>0.2</v>
      </c>
      <c r="R211" s="44">
        <v>0.2</v>
      </c>
      <c r="S211" s="44">
        <v>0.08</v>
      </c>
      <c r="T211" s="44">
        <v>0.08</v>
      </c>
      <c r="U211" s="44">
        <v>0.16</v>
      </c>
      <c r="V211" s="44">
        <v>0.16</v>
      </c>
      <c r="W211" s="44">
        <v>0</v>
      </c>
      <c r="X211" s="44">
        <v>0.96</v>
      </c>
      <c r="Y211" s="46">
        <v>24178397</v>
      </c>
      <c r="Z211" s="45">
        <v>0.61492627920136544</v>
      </c>
      <c r="AA211" s="44">
        <v>0.92</v>
      </c>
      <c r="AB211" s="44">
        <v>0.88</v>
      </c>
      <c r="AC211" s="44">
        <v>0.04</v>
      </c>
      <c r="AD211" s="44">
        <v>0.04</v>
      </c>
      <c r="AE211" s="44">
        <v>1.016</v>
      </c>
      <c r="AF211" s="47">
        <v>42834.64</v>
      </c>
      <c r="AG211" s="29">
        <v>6.8802805644444449</v>
      </c>
      <c r="AH211" s="44">
        <v>0.88</v>
      </c>
      <c r="AI211" s="44">
        <v>0.24</v>
      </c>
      <c r="AJ211" s="44">
        <v>1</v>
      </c>
      <c r="AK211" s="44">
        <v>0.12</v>
      </c>
      <c r="AL211" s="44">
        <v>0.08</v>
      </c>
      <c r="AM211" s="44">
        <v>0.2</v>
      </c>
      <c r="AN211" s="48">
        <v>0</v>
      </c>
      <c r="AO211" s="44">
        <v>0.4</v>
      </c>
      <c r="AP211" s="44">
        <v>0.96</v>
      </c>
      <c r="AQ211" s="44">
        <v>0.04</v>
      </c>
      <c r="AR211" s="44">
        <v>0</v>
      </c>
      <c r="AS211" s="44">
        <v>0</v>
      </c>
      <c r="AT211" s="44">
        <v>0.28000000000000003</v>
      </c>
      <c r="AU211" s="44">
        <v>0.64</v>
      </c>
      <c r="AV211" s="44">
        <v>0.52</v>
      </c>
      <c r="AW211" s="44">
        <v>0.84</v>
      </c>
      <c r="AX211" s="44">
        <v>0.24</v>
      </c>
      <c r="AY211" s="44">
        <v>0.64</v>
      </c>
      <c r="AZ211" s="44">
        <v>0.4</v>
      </c>
      <c r="BA211" s="29">
        <v>8.0538642529092694E-2</v>
      </c>
    </row>
    <row r="212" spans="2:53" hidden="1" x14ac:dyDescent="0.2">
      <c r="C212">
        <v>3</v>
      </c>
      <c r="D212" s="44">
        <v>0.1</v>
      </c>
      <c r="E212" s="44">
        <v>0.05</v>
      </c>
      <c r="F212" s="44">
        <v>0.9443643935016176</v>
      </c>
      <c r="G212" s="44">
        <v>0.97499999999999998</v>
      </c>
      <c r="H212" s="44">
        <v>2.5000000000000001E-2</v>
      </c>
      <c r="I212" s="44">
        <v>0</v>
      </c>
      <c r="J212" s="45">
        <v>14.5</v>
      </c>
      <c r="K212" s="45">
        <v>6.625</v>
      </c>
      <c r="L212" s="44">
        <v>0.72499999999999998</v>
      </c>
      <c r="M212" s="44">
        <v>0.27500000000000002</v>
      </c>
      <c r="N212" s="44">
        <v>0.625</v>
      </c>
      <c r="O212" s="44">
        <v>0.47499999999999998</v>
      </c>
      <c r="P212" s="44">
        <v>2.5000000000000001E-2</v>
      </c>
      <c r="Q212" s="44">
        <v>0.22500000000000001</v>
      </c>
      <c r="R212" s="44">
        <v>0.35</v>
      </c>
      <c r="S212" s="44">
        <v>0.15</v>
      </c>
      <c r="T212" s="44">
        <v>0.22500000000000001</v>
      </c>
      <c r="U212" s="44">
        <v>0.1</v>
      </c>
      <c r="V212" s="44">
        <v>0.375</v>
      </c>
      <c r="W212" s="44">
        <v>0.2</v>
      </c>
      <c r="X212" s="44">
        <v>0.875</v>
      </c>
      <c r="Y212" s="46">
        <v>8342133.9793622997</v>
      </c>
      <c r="Z212" s="45">
        <v>0.68832217846910737</v>
      </c>
      <c r="AA212" s="44">
        <v>0.75</v>
      </c>
      <c r="AB212" s="44">
        <v>0.1</v>
      </c>
      <c r="AC212" s="44">
        <v>0.9</v>
      </c>
      <c r="AD212" s="44">
        <v>0</v>
      </c>
      <c r="AE212" s="44">
        <v>1.3308933358833779</v>
      </c>
      <c r="AF212" s="47">
        <v>42620.025000000001</v>
      </c>
      <c r="AG212" s="29">
        <v>24.919370833333335</v>
      </c>
      <c r="AH212" s="44">
        <v>1</v>
      </c>
      <c r="AI212" s="44">
        <v>0.52500000000000002</v>
      </c>
      <c r="AJ212" s="44">
        <v>0.625</v>
      </c>
      <c r="AK212" s="44">
        <v>0.22500000000000001</v>
      </c>
      <c r="AL212" s="44">
        <v>0.05</v>
      </c>
      <c r="AM212" s="44">
        <v>0.35</v>
      </c>
      <c r="AN212" s="48">
        <v>15.592750000000001</v>
      </c>
      <c r="AO212" s="44">
        <v>0.1</v>
      </c>
      <c r="AP212" s="44">
        <v>0.625</v>
      </c>
      <c r="AQ212" s="44">
        <v>0.32500000000000001</v>
      </c>
      <c r="AR212" s="44">
        <v>2.5000000000000001E-2</v>
      </c>
      <c r="AS212" s="44">
        <v>2.5000000000000001E-2</v>
      </c>
      <c r="AT212" s="44">
        <v>0.4</v>
      </c>
      <c r="AU212" s="44">
        <v>0.32500000000000001</v>
      </c>
      <c r="AV212" s="44">
        <v>0.67500000000000004</v>
      </c>
      <c r="AW212" s="44">
        <v>0.52500000000000002</v>
      </c>
      <c r="AX212" s="44">
        <v>0.125</v>
      </c>
      <c r="AY212" s="44">
        <v>0.17499999999999999</v>
      </c>
      <c r="AZ212" s="44">
        <v>0.52500000000000002</v>
      </c>
      <c r="BA212" s="29">
        <v>2.7747883082227098E-2</v>
      </c>
    </row>
    <row r="213" spans="2:53" hidden="1" x14ac:dyDescent="0.2"/>
    <row r="214" spans="2:53" hidden="1" x14ac:dyDescent="0.2">
      <c r="B214" s="41" t="s">
        <v>241</v>
      </c>
      <c r="D214" t="s">
        <v>0</v>
      </c>
      <c r="E214" t="s">
        <v>1</v>
      </c>
      <c r="F214" t="s">
        <v>2</v>
      </c>
      <c r="G214" t="s">
        <v>3</v>
      </c>
      <c r="H214" t="s">
        <v>135</v>
      </c>
      <c r="I214" t="s">
        <v>136</v>
      </c>
      <c r="J214" t="s">
        <v>137</v>
      </c>
      <c r="K214" t="s">
        <v>138</v>
      </c>
      <c r="L214" t="s">
        <v>4</v>
      </c>
      <c r="M214" t="s">
        <v>5</v>
      </c>
      <c r="N214" t="s">
        <v>6</v>
      </c>
      <c r="O214" t="s">
        <v>7</v>
      </c>
      <c r="P214" t="s">
        <v>8</v>
      </c>
      <c r="Q214" t="s">
        <v>9</v>
      </c>
      <c r="R214" t="s">
        <v>10</v>
      </c>
      <c r="S214" t="s">
        <v>11</v>
      </c>
      <c r="T214" t="s">
        <v>12</v>
      </c>
      <c r="U214" t="s">
        <v>13</v>
      </c>
      <c r="V214" t="s">
        <v>14</v>
      </c>
      <c r="W214" t="s">
        <v>139</v>
      </c>
      <c r="X214" t="s">
        <v>15</v>
      </c>
      <c r="Y214" t="s">
        <v>16</v>
      </c>
      <c r="Z214" t="s">
        <v>17</v>
      </c>
      <c r="AA214" t="s">
        <v>18</v>
      </c>
      <c r="AB214" t="s">
        <v>19</v>
      </c>
      <c r="AC214" t="s">
        <v>20</v>
      </c>
      <c r="AD214" t="s">
        <v>140</v>
      </c>
      <c r="AE214" t="s">
        <v>141</v>
      </c>
      <c r="AF214" t="s">
        <v>21</v>
      </c>
      <c r="AG214" t="s">
        <v>22</v>
      </c>
      <c r="AH214" t="s">
        <v>23</v>
      </c>
      <c r="AI214" t="s">
        <v>24</v>
      </c>
      <c r="AJ214" t="s">
        <v>25</v>
      </c>
      <c r="AK214" t="s">
        <v>26</v>
      </c>
      <c r="AL214" t="s">
        <v>27</v>
      </c>
      <c r="AM214" t="s">
        <v>28</v>
      </c>
      <c r="AN214" t="s">
        <v>142</v>
      </c>
      <c r="AO214" t="s">
        <v>143</v>
      </c>
      <c r="AP214" t="s">
        <v>30</v>
      </c>
      <c r="AQ214" t="s">
        <v>31</v>
      </c>
      <c r="AR214" t="s">
        <v>32</v>
      </c>
      <c r="AS214" t="s">
        <v>33</v>
      </c>
      <c r="AT214" t="s">
        <v>164</v>
      </c>
      <c r="AU214" t="s">
        <v>182</v>
      </c>
      <c r="AV214" t="s">
        <v>183</v>
      </c>
      <c r="AW214" t="s">
        <v>184</v>
      </c>
      <c r="AX214" t="s">
        <v>185</v>
      </c>
      <c r="AY214" t="s">
        <v>189</v>
      </c>
      <c r="AZ214" t="s">
        <v>191</v>
      </c>
      <c r="BA214" t="s">
        <v>197</v>
      </c>
    </row>
    <row r="215" spans="2:53" hidden="1" x14ac:dyDescent="0.2">
      <c r="C215">
        <v>1</v>
      </c>
      <c r="D215" s="44">
        <v>0.1</v>
      </c>
      <c r="E215" s="44">
        <v>0.1</v>
      </c>
      <c r="F215" s="44">
        <v>0.95959792098722541</v>
      </c>
      <c r="G215" s="44">
        <v>0</v>
      </c>
      <c r="H215" s="44">
        <v>1</v>
      </c>
      <c r="I215" s="44">
        <v>0</v>
      </c>
      <c r="J215" s="45">
        <v>12.7</v>
      </c>
      <c r="K215" s="45">
        <v>9.0500000000000007</v>
      </c>
      <c r="L215" s="44">
        <v>0.95</v>
      </c>
      <c r="M215" s="44">
        <v>0.7</v>
      </c>
      <c r="N215" s="44">
        <v>0.7</v>
      </c>
      <c r="O215" s="44">
        <v>0.75</v>
      </c>
      <c r="P215" s="44">
        <v>0.1</v>
      </c>
      <c r="Q215" s="44">
        <v>0.6</v>
      </c>
      <c r="R215" s="44">
        <v>0.25</v>
      </c>
      <c r="S215" s="44">
        <v>0.1</v>
      </c>
      <c r="T215" s="44">
        <v>0.1</v>
      </c>
      <c r="U215" s="44">
        <v>0.5</v>
      </c>
      <c r="V215" s="44">
        <v>0</v>
      </c>
      <c r="W215" s="44">
        <v>0.05</v>
      </c>
      <c r="X215" s="44">
        <v>0.75</v>
      </c>
      <c r="Y215" s="46">
        <v>40059501.149999999</v>
      </c>
      <c r="Z215" s="45">
        <v>0.61369622699999993</v>
      </c>
      <c r="AA215" s="44">
        <v>0.7</v>
      </c>
      <c r="AB215" s="44">
        <v>0.3</v>
      </c>
      <c r="AC215" s="44">
        <v>0.65</v>
      </c>
      <c r="AD215" s="44">
        <v>0</v>
      </c>
      <c r="AE215" s="44">
        <v>3.9736443156320123</v>
      </c>
      <c r="AF215" s="47">
        <v>42531</v>
      </c>
      <c r="AG215" s="29">
        <v>43.663499999999999</v>
      </c>
      <c r="AH215" s="44">
        <v>0.8</v>
      </c>
      <c r="AI215" s="44">
        <v>0.75</v>
      </c>
      <c r="AJ215" s="44">
        <v>0.5</v>
      </c>
      <c r="AK215" s="44">
        <v>0.3</v>
      </c>
      <c r="AL215" s="44">
        <v>0</v>
      </c>
      <c r="AM215" s="44">
        <v>0.25</v>
      </c>
      <c r="AN215" s="48">
        <v>15.3</v>
      </c>
      <c r="AO215" s="44">
        <v>0.05</v>
      </c>
      <c r="AP215" s="44">
        <v>0.8</v>
      </c>
      <c r="AQ215" s="44">
        <v>0</v>
      </c>
      <c r="AR215" s="44">
        <v>0.15</v>
      </c>
      <c r="AS215" s="44">
        <v>0.05</v>
      </c>
      <c r="AT215" s="44">
        <v>0.25</v>
      </c>
      <c r="AU215" s="44">
        <v>0.4</v>
      </c>
      <c r="AV215" s="44">
        <v>0.55000000000000004</v>
      </c>
      <c r="AW215" s="44">
        <v>0.45</v>
      </c>
      <c r="AX215" s="44">
        <v>0.2</v>
      </c>
      <c r="AY215" s="44">
        <v>0.15</v>
      </c>
      <c r="AZ215" s="44">
        <v>0.6</v>
      </c>
      <c r="BA215" s="29">
        <v>0.13347888151354911</v>
      </c>
    </row>
    <row r="216" spans="2:53" hidden="1" x14ac:dyDescent="0.2">
      <c r="C216">
        <v>2</v>
      </c>
      <c r="D216" s="44">
        <v>0.2857142857142857</v>
      </c>
      <c r="E216" s="44">
        <v>0</v>
      </c>
      <c r="F216" s="44">
        <v>0.92910148834865203</v>
      </c>
      <c r="G216" s="44">
        <v>0.95238095238095233</v>
      </c>
      <c r="H216" s="44">
        <v>4.7619047619047616E-2</v>
      </c>
      <c r="I216" s="44">
        <v>0</v>
      </c>
      <c r="J216" s="45">
        <v>15.047619047619047</v>
      </c>
      <c r="K216" s="45">
        <v>10.80952380952381</v>
      </c>
      <c r="L216" s="44">
        <v>0.80952380952380953</v>
      </c>
      <c r="M216" s="44">
        <v>4.7619047619047616E-2</v>
      </c>
      <c r="N216" s="44">
        <v>1</v>
      </c>
      <c r="O216" s="44">
        <v>0.7142857142857143</v>
      </c>
      <c r="P216" s="44">
        <v>4.7619047619047616E-2</v>
      </c>
      <c r="Q216" s="44">
        <v>0.14285714285714285</v>
      </c>
      <c r="R216" s="44">
        <v>0.19047619047619047</v>
      </c>
      <c r="S216" s="44">
        <v>0</v>
      </c>
      <c r="T216" s="44">
        <v>0</v>
      </c>
      <c r="U216" s="44">
        <v>4.7619047619047616E-2</v>
      </c>
      <c r="V216" s="44">
        <v>0.19047619047619047</v>
      </c>
      <c r="W216" s="44">
        <v>4.7619047619047616E-2</v>
      </c>
      <c r="X216" s="44">
        <v>0.95238095238095233</v>
      </c>
      <c r="Y216" s="46">
        <v>22006872.571428571</v>
      </c>
      <c r="Z216" s="45">
        <v>0.57448895672120215</v>
      </c>
      <c r="AA216" s="44">
        <v>0.90476190476190477</v>
      </c>
      <c r="AB216" s="44">
        <v>0.90476190476190477</v>
      </c>
      <c r="AC216" s="44">
        <v>0</v>
      </c>
      <c r="AD216" s="44">
        <v>4.7619047619047616E-2</v>
      </c>
      <c r="AE216" s="44">
        <v>1.0095238095238095</v>
      </c>
      <c r="AF216" s="47">
        <v>42824.809523809527</v>
      </c>
      <c r="AG216" s="29">
        <v>5.3321792433862427</v>
      </c>
      <c r="AH216" s="44">
        <v>0.90476190476190477</v>
      </c>
      <c r="AI216" s="44">
        <v>0.23809523809523808</v>
      </c>
      <c r="AJ216" s="44">
        <v>1</v>
      </c>
      <c r="AK216" s="44">
        <v>9.5238095238095233E-2</v>
      </c>
      <c r="AL216" s="44">
        <v>4.7619047619047616E-2</v>
      </c>
      <c r="AM216" s="44">
        <v>0.14285714285714285</v>
      </c>
      <c r="AN216" s="48">
        <v>0</v>
      </c>
      <c r="AO216" s="44">
        <v>0.42857142857142855</v>
      </c>
      <c r="AP216" s="44">
        <v>0.95238095238095233</v>
      </c>
      <c r="AQ216" s="44">
        <v>4.7619047619047616E-2</v>
      </c>
      <c r="AR216" s="44">
        <v>0</v>
      </c>
      <c r="AS216" s="44">
        <v>0</v>
      </c>
      <c r="AT216" s="44">
        <v>0.19047619047619047</v>
      </c>
      <c r="AU216" s="44">
        <v>0.61904761904761907</v>
      </c>
      <c r="AV216" s="44">
        <v>0.42857142857142855</v>
      </c>
      <c r="AW216" s="44">
        <v>0.76190476190476186</v>
      </c>
      <c r="AX216" s="44">
        <v>0.2857142857142857</v>
      </c>
      <c r="AY216" s="44">
        <v>0.66666666666666663</v>
      </c>
      <c r="AZ216" s="44">
        <v>0.47619047619047616</v>
      </c>
      <c r="BA216" s="29">
        <v>7.329978677175189E-2</v>
      </c>
    </row>
    <row r="217" spans="2:53" hidden="1" x14ac:dyDescent="0.2">
      <c r="C217">
        <v>3</v>
      </c>
      <c r="D217" s="44">
        <v>8.6956521739130432E-2</v>
      </c>
      <c r="E217" s="44">
        <v>4.3478260869565216E-2</v>
      </c>
      <c r="F217" s="44">
        <v>0.95162121174053704</v>
      </c>
      <c r="G217" s="44">
        <v>0.93478260869565222</v>
      </c>
      <c r="H217" s="44">
        <v>6.5217391304347824E-2</v>
      </c>
      <c r="I217" s="44">
        <v>0</v>
      </c>
      <c r="J217" s="45">
        <v>13.326086956521738</v>
      </c>
      <c r="K217" s="45">
        <v>6.6521739130434785</v>
      </c>
      <c r="L217" s="44">
        <v>0.76086956521739135</v>
      </c>
      <c r="M217" s="44">
        <v>0.34782608695652173</v>
      </c>
      <c r="N217" s="44">
        <v>0.63043478260869568</v>
      </c>
      <c r="O217" s="44">
        <v>0.56521739130434778</v>
      </c>
      <c r="P217" s="44">
        <v>6.5217391304347824E-2</v>
      </c>
      <c r="Q217" s="44">
        <v>0.28260869565217389</v>
      </c>
      <c r="R217" s="44">
        <v>0.30434782608695654</v>
      </c>
      <c r="S217" s="44">
        <v>0.15217391304347827</v>
      </c>
      <c r="T217" s="44">
        <v>0.21739130434782608</v>
      </c>
      <c r="U217" s="44">
        <v>0.10869565217391304</v>
      </c>
      <c r="V217" s="44">
        <v>0.32608695652173914</v>
      </c>
      <c r="W217" s="44">
        <v>0.173913043478261</v>
      </c>
      <c r="X217" s="44">
        <v>0.86956521739130432</v>
      </c>
      <c r="Y217" s="46">
        <v>7407304.8834912488</v>
      </c>
      <c r="Z217" s="45">
        <v>0.68981113499877544</v>
      </c>
      <c r="AA217" s="44">
        <v>0.73913043478260865</v>
      </c>
      <c r="AB217" s="44">
        <v>0.15217391304347827</v>
      </c>
      <c r="AC217" s="44">
        <v>0.84782608695652173</v>
      </c>
      <c r="AD217" s="44">
        <v>0</v>
      </c>
      <c r="AE217" s="44">
        <v>1.2986029007681548</v>
      </c>
      <c r="AF217" s="47">
        <v>42601.913043478264</v>
      </c>
      <c r="AG217" s="29">
        <v>26.734480072463771</v>
      </c>
      <c r="AH217" s="44">
        <v>1</v>
      </c>
      <c r="AI217" s="44">
        <v>0.60869565217391308</v>
      </c>
      <c r="AJ217" s="44">
        <v>0.58695652173913049</v>
      </c>
      <c r="AK217" s="44">
        <v>0.28260869565217389</v>
      </c>
      <c r="AL217" s="44">
        <v>6.5217391304347824E-2</v>
      </c>
      <c r="AM217" s="44">
        <v>0.36956521739130432</v>
      </c>
      <c r="AN217" s="48">
        <v>16.819782608695654</v>
      </c>
      <c r="AO217" s="44">
        <v>8.6956521739130432E-2</v>
      </c>
      <c r="AP217" s="44">
        <v>0.63043478260869568</v>
      </c>
      <c r="AQ217" s="44">
        <v>0.28260869565217389</v>
      </c>
      <c r="AR217" s="44">
        <v>6.5217391304347824E-2</v>
      </c>
      <c r="AS217" s="44">
        <v>2.1739130434782608E-2</v>
      </c>
      <c r="AT217" s="44">
        <v>0.43478260869565216</v>
      </c>
      <c r="AU217" s="44">
        <v>0.28260869565217389</v>
      </c>
      <c r="AV217" s="44">
        <v>0.67391304347826086</v>
      </c>
      <c r="AW217" s="44">
        <v>0.47826086956521741</v>
      </c>
      <c r="AX217" s="44">
        <v>0.10869565217391304</v>
      </c>
      <c r="AY217" s="44">
        <v>0.15217391304347827</v>
      </c>
      <c r="AZ217" s="44">
        <v>0.47826086956521741</v>
      </c>
      <c r="BA217" s="29">
        <v>2.4631596249926665E-2</v>
      </c>
    </row>
    <row r="218" spans="2:53" hidden="1" x14ac:dyDescent="0.2">
      <c r="C218">
        <v>4</v>
      </c>
      <c r="D218" s="44">
        <v>0</v>
      </c>
      <c r="E218" s="44">
        <v>0</v>
      </c>
      <c r="F218" s="44">
        <v>1</v>
      </c>
      <c r="G218" s="44">
        <v>0</v>
      </c>
      <c r="H218" s="44">
        <v>0</v>
      </c>
      <c r="I218" s="44">
        <v>1</v>
      </c>
      <c r="J218" s="45">
        <v>9.3000000000000007</v>
      </c>
      <c r="K218" s="45">
        <v>1</v>
      </c>
      <c r="L218" s="44">
        <v>1</v>
      </c>
      <c r="M218" s="44">
        <v>0.8</v>
      </c>
      <c r="N218" s="44">
        <v>0</v>
      </c>
      <c r="O218" s="44">
        <v>0.7</v>
      </c>
      <c r="P218" s="44">
        <v>1</v>
      </c>
      <c r="Q218" s="44">
        <v>0.7</v>
      </c>
      <c r="R218" s="44">
        <v>0.1</v>
      </c>
      <c r="S218" s="44">
        <v>0.1</v>
      </c>
      <c r="T218" s="44">
        <v>0.1</v>
      </c>
      <c r="U218" s="44">
        <v>0.1</v>
      </c>
      <c r="V218" s="44">
        <v>0</v>
      </c>
      <c r="W218" s="44">
        <v>0</v>
      </c>
      <c r="X218" s="44">
        <v>0.7</v>
      </c>
      <c r="Y218" s="46">
        <v>1025146.118</v>
      </c>
      <c r="Z218" s="45">
        <v>0.4992768091145246</v>
      </c>
      <c r="AA218" s="44">
        <v>0.5</v>
      </c>
      <c r="AB218" s="44">
        <v>0.2</v>
      </c>
      <c r="AC218" s="44">
        <v>0.7</v>
      </c>
      <c r="AD218" s="44">
        <v>0</v>
      </c>
      <c r="AE218" s="44">
        <v>1.1409999999999998</v>
      </c>
      <c r="AF218" s="47">
        <v>42415.6</v>
      </c>
      <c r="AG218" s="29">
        <v>35</v>
      </c>
      <c r="AH218" s="44">
        <v>0.8</v>
      </c>
      <c r="AI218" s="44">
        <v>1</v>
      </c>
      <c r="AJ218" s="44">
        <v>0.3</v>
      </c>
      <c r="AK218" s="44">
        <v>0.4</v>
      </c>
      <c r="AL218" s="44">
        <v>0</v>
      </c>
      <c r="AM218" s="44">
        <v>0.5</v>
      </c>
      <c r="AN218" s="48">
        <v>150.602</v>
      </c>
      <c r="AO218" s="44">
        <v>0</v>
      </c>
      <c r="AP218" s="44">
        <v>0</v>
      </c>
      <c r="AQ218" s="44">
        <v>0</v>
      </c>
      <c r="AR218" s="44">
        <v>1</v>
      </c>
      <c r="AS218" s="44">
        <v>0</v>
      </c>
      <c r="AT218" s="44">
        <v>0.5</v>
      </c>
      <c r="AU218" s="44">
        <v>0</v>
      </c>
      <c r="AV218" s="44">
        <v>0.4</v>
      </c>
      <c r="AW218" s="44">
        <v>0.1</v>
      </c>
      <c r="AX218" s="44">
        <v>0</v>
      </c>
      <c r="AY218" s="44">
        <v>0</v>
      </c>
      <c r="AZ218" s="44">
        <v>1</v>
      </c>
      <c r="BA218" s="29">
        <v>3.3564376028592962E-3</v>
      </c>
    </row>
    <row r="219" spans="2:53" hidden="1" x14ac:dyDescent="0.2"/>
    <row r="220" spans="2:53" hidden="1" x14ac:dyDescent="0.2">
      <c r="B220" s="41" t="s">
        <v>244</v>
      </c>
      <c r="D220" t="s">
        <v>0</v>
      </c>
      <c r="E220" t="s">
        <v>1</v>
      </c>
      <c r="F220" t="s">
        <v>2</v>
      </c>
      <c r="G220" t="s">
        <v>3</v>
      </c>
      <c r="H220" t="s">
        <v>135</v>
      </c>
      <c r="I220" t="s">
        <v>136</v>
      </c>
      <c r="J220" t="s">
        <v>137</v>
      </c>
      <c r="K220" t="s">
        <v>138</v>
      </c>
      <c r="L220" t="s">
        <v>4</v>
      </c>
      <c r="M220" t="s">
        <v>5</v>
      </c>
      <c r="N220" t="s">
        <v>6</v>
      </c>
      <c r="O220" t="s">
        <v>7</v>
      </c>
      <c r="P220" t="s">
        <v>8</v>
      </c>
      <c r="Q220" t="s">
        <v>9</v>
      </c>
      <c r="R220" t="s">
        <v>10</v>
      </c>
      <c r="S220" t="s">
        <v>11</v>
      </c>
      <c r="T220" t="s">
        <v>12</v>
      </c>
      <c r="U220" t="s">
        <v>13</v>
      </c>
      <c r="V220" t="s">
        <v>14</v>
      </c>
      <c r="W220" t="s">
        <v>139</v>
      </c>
      <c r="X220" t="s">
        <v>15</v>
      </c>
      <c r="Y220" t="s">
        <v>16</v>
      </c>
      <c r="Z220" t="s">
        <v>17</v>
      </c>
      <c r="AA220" t="s">
        <v>18</v>
      </c>
      <c r="AB220" t="s">
        <v>19</v>
      </c>
      <c r="AC220" t="s">
        <v>20</v>
      </c>
      <c r="AD220" t="s">
        <v>140</v>
      </c>
      <c r="AE220" t="s">
        <v>141</v>
      </c>
      <c r="AF220" t="s">
        <v>21</v>
      </c>
      <c r="AG220" t="s">
        <v>22</v>
      </c>
      <c r="AH220" t="s">
        <v>23</v>
      </c>
      <c r="AI220" t="s">
        <v>24</v>
      </c>
      <c r="AJ220" t="s">
        <v>25</v>
      </c>
      <c r="AK220" t="s">
        <v>26</v>
      </c>
      <c r="AL220" t="s">
        <v>27</v>
      </c>
      <c r="AM220" t="s">
        <v>28</v>
      </c>
      <c r="AN220" t="s">
        <v>142</v>
      </c>
      <c r="AO220" t="s">
        <v>143</v>
      </c>
      <c r="AP220" t="s">
        <v>30</v>
      </c>
      <c r="AQ220" t="s">
        <v>31</v>
      </c>
      <c r="AR220" t="s">
        <v>32</v>
      </c>
      <c r="AS220" t="s">
        <v>33</v>
      </c>
      <c r="AT220" t="s">
        <v>164</v>
      </c>
      <c r="AU220" t="s">
        <v>182</v>
      </c>
      <c r="AV220" t="s">
        <v>183</v>
      </c>
      <c r="AW220" t="s">
        <v>184</v>
      </c>
      <c r="AX220" t="s">
        <v>185</v>
      </c>
      <c r="AY220" t="s">
        <v>189</v>
      </c>
      <c r="AZ220" t="s">
        <v>191</v>
      </c>
      <c r="BA220" t="s">
        <v>197</v>
      </c>
    </row>
    <row r="221" spans="2:53" hidden="1" x14ac:dyDescent="0.2">
      <c r="C221">
        <v>1</v>
      </c>
      <c r="D221" s="44">
        <v>0.13333333333333333</v>
      </c>
      <c r="E221" s="44">
        <v>0.13333333333333333</v>
      </c>
      <c r="F221" s="44">
        <v>0.94613056131630058</v>
      </c>
      <c r="G221" s="44">
        <v>0</v>
      </c>
      <c r="H221" s="44">
        <v>1</v>
      </c>
      <c r="I221" s="44">
        <v>0</v>
      </c>
      <c r="J221" s="45">
        <v>13.066666666666666</v>
      </c>
      <c r="K221" s="45">
        <v>7.333333333333333</v>
      </c>
      <c r="L221" s="44">
        <v>1</v>
      </c>
      <c r="M221" s="44">
        <v>0.73333333333333328</v>
      </c>
      <c r="N221" s="44">
        <v>0.8</v>
      </c>
      <c r="O221" s="44">
        <v>0.8</v>
      </c>
      <c r="P221" s="44">
        <v>0</v>
      </c>
      <c r="Q221" s="44">
        <v>0.66666666666666663</v>
      </c>
      <c r="R221" s="44">
        <v>0.2</v>
      </c>
      <c r="S221" s="44">
        <v>0</v>
      </c>
      <c r="T221" s="44">
        <v>0</v>
      </c>
      <c r="U221" s="44">
        <v>0.46666666666666667</v>
      </c>
      <c r="V221" s="44">
        <v>0</v>
      </c>
      <c r="W221" s="44">
        <v>6.6666666666666666E-2</v>
      </c>
      <c r="X221" s="44">
        <v>0.73333333333333328</v>
      </c>
      <c r="Y221" s="46">
        <v>9825468.1999999993</v>
      </c>
      <c r="Z221" s="45">
        <v>0.60497422859259264</v>
      </c>
      <c r="AA221" s="44">
        <v>0.8</v>
      </c>
      <c r="AB221" s="44">
        <v>0.13333333333333333</v>
      </c>
      <c r="AC221" s="44">
        <v>0.8666666666666667</v>
      </c>
      <c r="AD221" s="44">
        <v>0</v>
      </c>
      <c r="AE221" s="44">
        <v>4.9481924208426831</v>
      </c>
      <c r="AF221" s="47">
        <v>42396.2</v>
      </c>
      <c r="AG221" s="29">
        <v>31.952083333333334</v>
      </c>
      <c r="AH221" s="44">
        <v>0.8</v>
      </c>
      <c r="AI221" s="44">
        <v>0.8666666666666667</v>
      </c>
      <c r="AJ221" s="44">
        <v>0.26666666666666666</v>
      </c>
      <c r="AK221" s="44">
        <v>0.46666666666666667</v>
      </c>
      <c r="AL221" s="44">
        <v>6.6666666666666666E-2</v>
      </c>
      <c r="AM221" s="44">
        <v>0.33333333333333331</v>
      </c>
      <c r="AN221" s="48">
        <v>7.0666666666666664</v>
      </c>
      <c r="AO221" s="44">
        <v>6.6666666666666666E-2</v>
      </c>
      <c r="AP221" s="44">
        <v>1</v>
      </c>
      <c r="AQ221" s="44">
        <v>0</v>
      </c>
      <c r="AR221" s="44">
        <v>0</v>
      </c>
      <c r="AS221" s="44">
        <v>0</v>
      </c>
      <c r="AT221" s="44">
        <v>0.4</v>
      </c>
      <c r="AU221" s="44">
        <v>0.33333333333333331</v>
      </c>
      <c r="AV221" s="44">
        <v>0.53333333333333333</v>
      </c>
      <c r="AW221" s="44">
        <v>0.2</v>
      </c>
      <c r="AX221" s="44">
        <v>0.26666666666666666</v>
      </c>
      <c r="AY221" s="44">
        <v>0.13333333333333333</v>
      </c>
      <c r="AZ221" s="44">
        <v>0.6</v>
      </c>
      <c r="BA221" s="29">
        <v>3.2692631721406712E-2</v>
      </c>
    </row>
    <row r="222" spans="2:53" hidden="1" x14ac:dyDescent="0.2">
      <c r="C222">
        <v>2</v>
      </c>
      <c r="D222" s="44">
        <v>0.22222222222222221</v>
      </c>
      <c r="E222" s="44">
        <v>0</v>
      </c>
      <c r="F222" s="44">
        <v>0.94485671316006281</v>
      </c>
      <c r="G222" s="44">
        <v>0.85185185185185186</v>
      </c>
      <c r="H222" s="44">
        <v>0.14814814814814814</v>
      </c>
      <c r="I222" s="44">
        <v>0</v>
      </c>
      <c r="J222" s="45">
        <v>12.25925925925926</v>
      </c>
      <c r="K222" s="45">
        <v>9.8888888888888893</v>
      </c>
      <c r="L222" s="44">
        <v>0.81481481481481477</v>
      </c>
      <c r="M222" s="44">
        <v>0.14814814814814814</v>
      </c>
      <c r="N222" s="44">
        <v>1</v>
      </c>
      <c r="O222" s="44">
        <v>0.7407407407407407</v>
      </c>
      <c r="P222" s="44">
        <v>3.7037037037037035E-2</v>
      </c>
      <c r="Q222" s="44">
        <v>0.22222222222222221</v>
      </c>
      <c r="R222" s="44">
        <v>0.22222222222222221</v>
      </c>
      <c r="S222" s="44">
        <v>7.407407407407407E-2</v>
      </c>
      <c r="T222" s="44">
        <v>7.407407407407407E-2</v>
      </c>
      <c r="U222" s="44">
        <v>0.14814814814814814</v>
      </c>
      <c r="V222" s="44">
        <v>0.1111111111111111</v>
      </c>
      <c r="W222" s="44">
        <v>3.7037037037037035E-2</v>
      </c>
      <c r="X222" s="44">
        <v>0.88888888888888884</v>
      </c>
      <c r="Y222" s="46">
        <v>21731992.165411312</v>
      </c>
      <c r="Z222" s="45">
        <v>0.59143719531243477</v>
      </c>
      <c r="AA222" s="44">
        <v>0.88888888888888884</v>
      </c>
      <c r="AB222" s="44">
        <v>0.92592592592592593</v>
      </c>
      <c r="AC222" s="44">
        <v>0</v>
      </c>
      <c r="AD222" s="44">
        <v>3.7037037037037035E-2</v>
      </c>
      <c r="AE222" s="44">
        <v>1.0074074074074073</v>
      </c>
      <c r="AF222" s="47">
        <v>42767.518518518518</v>
      </c>
      <c r="AG222" s="29">
        <v>8.3694727448559672</v>
      </c>
      <c r="AH222" s="44">
        <v>0.88888888888888884</v>
      </c>
      <c r="AI222" s="44">
        <v>0.25925925925925924</v>
      </c>
      <c r="AJ222" s="44">
        <v>0.85185185185185186</v>
      </c>
      <c r="AK222" s="44">
        <v>7.407407407407407E-2</v>
      </c>
      <c r="AL222" s="44">
        <v>3.7037037037037035E-2</v>
      </c>
      <c r="AM222" s="44">
        <v>0.25925925925925924</v>
      </c>
      <c r="AN222" s="48">
        <v>24.074074074074073</v>
      </c>
      <c r="AO222" s="44">
        <v>0.33333333333333331</v>
      </c>
      <c r="AP222" s="44">
        <v>1</v>
      </c>
      <c r="AQ222" s="44">
        <v>0</v>
      </c>
      <c r="AR222" s="44">
        <v>0</v>
      </c>
      <c r="AS222" s="44">
        <v>0</v>
      </c>
      <c r="AT222" s="44">
        <v>0.29629629629629628</v>
      </c>
      <c r="AU222" s="44">
        <v>0.55555555555555558</v>
      </c>
      <c r="AV222" s="44">
        <v>0.44444444444444442</v>
      </c>
      <c r="AW222" s="44">
        <v>0.7407407407407407</v>
      </c>
      <c r="AX222" s="44">
        <v>0.22222222222222221</v>
      </c>
      <c r="AY222" s="44">
        <v>0.55555555555555558</v>
      </c>
      <c r="AZ222" s="44">
        <v>0.48148148148148145</v>
      </c>
      <c r="BA222" s="29">
        <v>7.2383462928696046E-2</v>
      </c>
    </row>
    <row r="223" spans="2:53" hidden="1" x14ac:dyDescent="0.2">
      <c r="C223">
        <v>3</v>
      </c>
      <c r="D223" s="44">
        <v>0.10256410256410256</v>
      </c>
      <c r="E223" s="44">
        <v>5.128205128205128E-2</v>
      </c>
      <c r="F223" s="44">
        <v>0.94293783948883858</v>
      </c>
      <c r="G223" s="44">
        <v>0.97435897435897434</v>
      </c>
      <c r="H223" s="44">
        <v>2.564102564102564E-2</v>
      </c>
      <c r="I223" s="44">
        <v>0</v>
      </c>
      <c r="J223" s="45">
        <v>15.435897435897436</v>
      </c>
      <c r="K223" s="45">
        <v>6.8461538461538458</v>
      </c>
      <c r="L223" s="44">
        <v>0.71794871794871795</v>
      </c>
      <c r="M223" s="44">
        <v>0.28205128205128205</v>
      </c>
      <c r="N223" s="44">
        <v>0.64102564102564108</v>
      </c>
      <c r="O223" s="44">
        <v>0.51282051282051277</v>
      </c>
      <c r="P223" s="44">
        <v>2.564102564102564E-2</v>
      </c>
      <c r="Q223" s="44">
        <v>0.20512820512820512</v>
      </c>
      <c r="R223" s="44">
        <v>0.35897435897435898</v>
      </c>
      <c r="S223" s="44">
        <v>0.17948717948717949</v>
      </c>
      <c r="T223" s="44">
        <v>0.25641025641025639</v>
      </c>
      <c r="U223" s="44">
        <v>0.10256410256410256</v>
      </c>
      <c r="V223" s="44">
        <v>0.41025641025641024</v>
      </c>
      <c r="W223" s="44">
        <v>0.20512820512820512</v>
      </c>
      <c r="X223" s="44">
        <v>0.92307692307692313</v>
      </c>
      <c r="Y223" s="46">
        <v>8376963.0813972307</v>
      </c>
      <c r="Z223" s="45">
        <v>0.68270818070818073</v>
      </c>
      <c r="AA223" s="44">
        <v>0.74358974358974361</v>
      </c>
      <c r="AB223" s="44">
        <v>7.6923076923076927E-2</v>
      </c>
      <c r="AC223" s="44">
        <v>0.92307692307692313</v>
      </c>
      <c r="AD223" s="44">
        <v>0</v>
      </c>
      <c r="AE223" s="44">
        <v>1.334249575265003</v>
      </c>
      <c r="AF223" s="47">
        <v>42621.794871794875</v>
      </c>
      <c r="AG223" s="29">
        <v>26.276277777777779</v>
      </c>
      <c r="AH223" s="44">
        <v>1</v>
      </c>
      <c r="AI223" s="44">
        <v>0.58974358974358976</v>
      </c>
      <c r="AJ223" s="44">
        <v>0.64102564102564108</v>
      </c>
      <c r="AK223" s="44">
        <v>0.25641025641025639</v>
      </c>
      <c r="AL223" s="44">
        <v>5.128205128205128E-2</v>
      </c>
      <c r="AM223" s="44">
        <v>0.33333333333333331</v>
      </c>
      <c r="AN223" s="48">
        <v>3.1720512820512821</v>
      </c>
      <c r="AO223" s="44">
        <v>0.10256410256410256</v>
      </c>
      <c r="AP223" s="44">
        <v>0.58974358974358976</v>
      </c>
      <c r="AQ223" s="44">
        <v>0.35897435897435898</v>
      </c>
      <c r="AR223" s="44">
        <v>2.564102564102564E-2</v>
      </c>
      <c r="AS223" s="44">
        <v>2.564102564102564E-2</v>
      </c>
      <c r="AT223" s="44">
        <v>0.38461538461538464</v>
      </c>
      <c r="AU223" s="44">
        <v>0.30769230769230771</v>
      </c>
      <c r="AV223" s="44">
        <v>0.69230769230769229</v>
      </c>
      <c r="AW223" s="44">
        <v>0.51282051282051277</v>
      </c>
      <c r="AX223" s="44">
        <v>0.12820512820512819</v>
      </c>
      <c r="AY223" s="44">
        <v>0.17948717948717949</v>
      </c>
      <c r="AZ223" s="44">
        <v>0.51282051282051277</v>
      </c>
      <c r="BA223" s="29">
        <v>2.7863987162140409E-2</v>
      </c>
    </row>
    <row r="224" spans="2:53" hidden="1" x14ac:dyDescent="0.2">
      <c r="C224">
        <v>4</v>
      </c>
      <c r="D224" s="44">
        <v>0</v>
      </c>
      <c r="E224" s="44">
        <v>0</v>
      </c>
      <c r="F224" s="44">
        <v>1</v>
      </c>
      <c r="G224" s="44">
        <v>0.125</v>
      </c>
      <c r="H224" s="44">
        <v>0.25</v>
      </c>
      <c r="I224" s="44">
        <v>0.625</v>
      </c>
      <c r="J224" s="45">
        <v>9.1875</v>
      </c>
      <c r="K224" s="45">
        <v>5</v>
      </c>
      <c r="L224" s="44">
        <v>1</v>
      </c>
      <c r="M224" s="44">
        <v>0.8125</v>
      </c>
      <c r="N224" s="44">
        <v>0</v>
      </c>
      <c r="O224" s="44">
        <v>0.6875</v>
      </c>
      <c r="P224" s="44">
        <v>0.875</v>
      </c>
      <c r="Q224" s="44">
        <v>0.6875</v>
      </c>
      <c r="R224" s="44">
        <v>6.25E-2</v>
      </c>
      <c r="S224" s="44">
        <v>6.25E-2</v>
      </c>
      <c r="T224" s="44">
        <v>6.25E-2</v>
      </c>
      <c r="U224" s="44">
        <v>0.125</v>
      </c>
      <c r="V224" s="44">
        <v>0</v>
      </c>
      <c r="W224" s="44">
        <v>0</v>
      </c>
      <c r="X224" s="44">
        <v>0.6875</v>
      </c>
      <c r="Y224" s="46">
        <v>34592153.823749997</v>
      </c>
      <c r="Z224" s="45">
        <v>0.58707726139315586</v>
      </c>
      <c r="AA224" s="44">
        <v>0.4375</v>
      </c>
      <c r="AB224" s="44">
        <v>0.25</v>
      </c>
      <c r="AC224" s="44">
        <v>0.625</v>
      </c>
      <c r="AD224" s="44">
        <v>0</v>
      </c>
      <c r="AE224" s="44">
        <v>1.1475</v>
      </c>
      <c r="AF224" s="47">
        <v>42554.3125</v>
      </c>
      <c r="AG224" s="29">
        <v>52.1875</v>
      </c>
      <c r="AH224" s="44">
        <v>0.875</v>
      </c>
      <c r="AI224" s="44">
        <v>0.9375</v>
      </c>
      <c r="AJ224" s="44">
        <v>0.5625</v>
      </c>
      <c r="AK224" s="44">
        <v>0.375</v>
      </c>
      <c r="AL224" s="44">
        <v>0</v>
      </c>
      <c r="AM224" s="44">
        <v>0.3125</v>
      </c>
      <c r="AN224" s="48">
        <v>106.62625</v>
      </c>
      <c r="AO224" s="44">
        <v>0</v>
      </c>
      <c r="AP224" s="44">
        <v>0</v>
      </c>
      <c r="AQ224" s="44">
        <v>0</v>
      </c>
      <c r="AR224" s="44">
        <v>0.9375</v>
      </c>
      <c r="AS224" s="44">
        <v>6.25E-2</v>
      </c>
      <c r="AT224" s="44">
        <v>0.3125</v>
      </c>
      <c r="AU224" s="44">
        <v>0.125</v>
      </c>
      <c r="AV224" s="44">
        <v>0.5</v>
      </c>
      <c r="AW224" s="44">
        <v>0.3125</v>
      </c>
      <c r="AX224" s="44">
        <v>0</v>
      </c>
      <c r="AY224" s="44">
        <v>0</v>
      </c>
      <c r="AZ224" s="44">
        <v>0.75</v>
      </c>
      <c r="BA224" s="29">
        <v>0.11525328011147634</v>
      </c>
    </row>
    <row r="225" spans="2:53" hidden="1" x14ac:dyDescent="0.2"/>
    <row r="226" spans="2:53" x14ac:dyDescent="0.2">
      <c r="B226" s="41" t="s">
        <v>245</v>
      </c>
      <c r="D226" t="s">
        <v>0</v>
      </c>
      <c r="E226" t="s">
        <v>1</v>
      </c>
      <c r="F226" t="s">
        <v>2</v>
      </c>
      <c r="G226" t="s">
        <v>3</v>
      </c>
      <c r="H226" t="s">
        <v>135</v>
      </c>
      <c r="I226" t="s">
        <v>136</v>
      </c>
      <c r="J226" t="s">
        <v>137</v>
      </c>
      <c r="K226" t="s">
        <v>138</v>
      </c>
      <c r="L226" t="s">
        <v>4</v>
      </c>
      <c r="M226" t="s">
        <v>5</v>
      </c>
      <c r="N226" t="s">
        <v>6</v>
      </c>
      <c r="O226" t="s">
        <v>7</v>
      </c>
      <c r="P226" t="s">
        <v>8</v>
      </c>
      <c r="Q226" t="s">
        <v>9</v>
      </c>
      <c r="R226" t="s">
        <v>10</v>
      </c>
      <c r="S226" t="s">
        <v>11</v>
      </c>
      <c r="T226" t="s">
        <v>12</v>
      </c>
      <c r="U226" t="s">
        <v>13</v>
      </c>
      <c r="V226" t="s">
        <v>14</v>
      </c>
      <c r="W226" t="s">
        <v>139</v>
      </c>
      <c r="X226" t="s">
        <v>15</v>
      </c>
      <c r="Y226" t="s">
        <v>16</v>
      </c>
      <c r="Z226" t="s">
        <v>17</v>
      </c>
      <c r="AA226" t="s">
        <v>18</v>
      </c>
      <c r="AB226" t="s">
        <v>19</v>
      </c>
      <c r="AC226" t="s">
        <v>20</v>
      </c>
      <c r="AD226" t="s">
        <v>140</v>
      </c>
      <c r="AE226" t="s">
        <v>141</v>
      </c>
      <c r="AF226" t="s">
        <v>21</v>
      </c>
      <c r="AG226" t="s">
        <v>22</v>
      </c>
      <c r="AH226" t="s">
        <v>23</v>
      </c>
      <c r="AI226" t="s">
        <v>24</v>
      </c>
      <c r="AJ226" t="s">
        <v>25</v>
      </c>
      <c r="AK226" t="s">
        <v>26</v>
      </c>
      <c r="AL226" t="s">
        <v>27</v>
      </c>
      <c r="AM226" t="s">
        <v>28</v>
      </c>
      <c r="AN226" t="s">
        <v>142</v>
      </c>
      <c r="AO226" t="s">
        <v>143</v>
      </c>
      <c r="AP226" t="s">
        <v>30</v>
      </c>
      <c r="AQ226" t="s">
        <v>31</v>
      </c>
      <c r="AR226" t="s">
        <v>32</v>
      </c>
      <c r="AS226" t="s">
        <v>33</v>
      </c>
      <c r="AT226" t="s">
        <v>164</v>
      </c>
      <c r="AU226" t="s">
        <v>182</v>
      </c>
      <c r="AV226" t="s">
        <v>183</v>
      </c>
      <c r="AW226" t="s">
        <v>184</v>
      </c>
      <c r="AX226" t="s">
        <v>185</v>
      </c>
      <c r="AY226" t="s">
        <v>189</v>
      </c>
      <c r="AZ226" t="s">
        <v>191</v>
      </c>
      <c r="BA226" t="s">
        <v>197</v>
      </c>
    </row>
    <row r="227" spans="2:53" x14ac:dyDescent="0.2">
      <c r="C227">
        <v>1</v>
      </c>
      <c r="D227" s="44">
        <v>6.8965517241379309E-2</v>
      </c>
      <c r="E227" s="44">
        <v>6.8965517241379309E-2</v>
      </c>
      <c r="F227" s="44">
        <v>0.97213649723256945</v>
      </c>
      <c r="G227" s="44">
        <v>6.8965517241379309E-2</v>
      </c>
      <c r="H227" s="44">
        <v>0.58620689655172409</v>
      </c>
      <c r="I227" s="44">
        <v>0.34482758620689657</v>
      </c>
      <c r="J227" s="45">
        <v>12.517241379310345</v>
      </c>
      <c r="K227" s="45">
        <v>5.7931034482758621</v>
      </c>
      <c r="L227" s="44">
        <v>1</v>
      </c>
      <c r="M227" s="44">
        <v>0.86206896551724133</v>
      </c>
      <c r="N227" s="44">
        <v>0.37931034482758619</v>
      </c>
      <c r="O227" s="44">
        <v>0.75862068965517238</v>
      </c>
      <c r="P227" s="44">
        <v>0.48275862068965519</v>
      </c>
      <c r="Q227" s="44">
        <v>0.68965517241379315</v>
      </c>
      <c r="R227" s="44">
        <v>0.13793103448275862</v>
      </c>
      <c r="S227" s="44">
        <v>6.8965517241379309E-2</v>
      </c>
      <c r="T227" s="44">
        <v>6.8965517241379309E-2</v>
      </c>
      <c r="U227" s="44">
        <v>0.27586206896551724</v>
      </c>
      <c r="V227" s="44">
        <v>0</v>
      </c>
      <c r="W227" s="44">
        <v>3.4482758620689655E-2</v>
      </c>
      <c r="X227" s="44">
        <v>0.72413793103448276</v>
      </c>
      <c r="Y227" s="46">
        <v>23157809.799310341</v>
      </c>
      <c r="Z227" s="45">
        <v>0.57082623180312053</v>
      </c>
      <c r="AA227" s="44">
        <v>0.55172413793103448</v>
      </c>
      <c r="AB227" s="44">
        <v>0.20689655172413793</v>
      </c>
      <c r="AC227" s="44">
        <v>0.72413793103448276</v>
      </c>
      <c r="AD227" s="44">
        <v>0</v>
      </c>
      <c r="AE227" s="44">
        <v>3.0994098728496633</v>
      </c>
      <c r="AF227" s="47">
        <v>42446.448275862072</v>
      </c>
      <c r="AG227" s="29">
        <v>44.353448275862071</v>
      </c>
      <c r="AH227" s="44">
        <v>0.82758620689655171</v>
      </c>
      <c r="AI227" s="44">
        <v>0.96551724137931039</v>
      </c>
      <c r="AJ227" s="44">
        <v>0.34482758620689657</v>
      </c>
      <c r="AK227" s="44">
        <v>0.41379310344827586</v>
      </c>
      <c r="AL227" s="44">
        <v>0</v>
      </c>
      <c r="AM227" s="44">
        <v>0.34482758620689657</v>
      </c>
      <c r="AN227" s="48">
        <v>62.483448275862067</v>
      </c>
      <c r="AO227" s="44">
        <v>0</v>
      </c>
      <c r="AP227" s="44">
        <v>0.44827586206896552</v>
      </c>
      <c r="AQ227" s="44">
        <v>0</v>
      </c>
      <c r="AR227" s="44">
        <v>0.51724137931034486</v>
      </c>
      <c r="AS227" s="44">
        <v>3.4482758620689655E-2</v>
      </c>
      <c r="AT227" s="44">
        <v>0.34482758620689657</v>
      </c>
      <c r="AU227" s="44">
        <v>0.17241379310344829</v>
      </c>
      <c r="AV227" s="44">
        <v>0.48275862068965519</v>
      </c>
      <c r="AW227" s="44">
        <v>0.20689655172413793</v>
      </c>
      <c r="AX227" s="44">
        <v>0.13793103448275862</v>
      </c>
      <c r="AY227" s="44">
        <v>3.4482758620689655E-2</v>
      </c>
      <c r="AZ227" s="44">
        <v>0.68965517241379315</v>
      </c>
      <c r="BA227" s="29">
        <v>7.7136477931551928E-2</v>
      </c>
    </row>
    <row r="228" spans="2:53" x14ac:dyDescent="0.2">
      <c r="C228">
        <v>2</v>
      </c>
      <c r="D228" s="44">
        <v>0.25</v>
      </c>
      <c r="E228" s="44">
        <v>0</v>
      </c>
      <c r="F228" s="44">
        <v>0.9379638023050707</v>
      </c>
      <c r="G228" s="44">
        <v>0.79166666666666663</v>
      </c>
      <c r="H228" s="44">
        <v>0.20833333333333334</v>
      </c>
      <c r="I228" s="44">
        <v>0</v>
      </c>
      <c r="J228" s="45">
        <v>13.458333333333334</v>
      </c>
      <c r="K228" s="45">
        <v>10.541666666666666</v>
      </c>
      <c r="L228" s="44">
        <v>0.83333333333333337</v>
      </c>
      <c r="M228" s="44">
        <v>4.1666666666666664E-2</v>
      </c>
      <c r="N228" s="44">
        <v>1</v>
      </c>
      <c r="O228" s="44">
        <v>0.75</v>
      </c>
      <c r="P228" s="44">
        <v>4.1666666666666664E-2</v>
      </c>
      <c r="Q228" s="44">
        <v>0.20833333333333334</v>
      </c>
      <c r="R228" s="44">
        <v>0.20833333333333334</v>
      </c>
      <c r="S228" s="44">
        <v>8.3333333333333329E-2</v>
      </c>
      <c r="T228" s="44">
        <v>8.3333333333333329E-2</v>
      </c>
      <c r="U228" s="44">
        <v>0.16666666666666666</v>
      </c>
      <c r="V228" s="44">
        <v>0.125</v>
      </c>
      <c r="W228" s="44">
        <v>0</v>
      </c>
      <c r="X228" s="44">
        <v>0.95833333333333337</v>
      </c>
      <c r="Y228" s="46">
        <v>24867680.166666668</v>
      </c>
      <c r="Z228" s="45">
        <v>0.59888154083475564</v>
      </c>
      <c r="AA228" s="44">
        <v>0.91666666666666663</v>
      </c>
      <c r="AB228" s="44">
        <v>0.875</v>
      </c>
      <c r="AC228" s="44">
        <v>4.1666666666666664E-2</v>
      </c>
      <c r="AD228" s="44">
        <v>4.1666666666666664E-2</v>
      </c>
      <c r="AE228" s="44">
        <v>1.0166666666666666</v>
      </c>
      <c r="AF228" s="47">
        <v>42836.291666666664</v>
      </c>
      <c r="AG228" s="29">
        <v>5.8752922546296302</v>
      </c>
      <c r="AH228" s="44">
        <v>0.875</v>
      </c>
      <c r="AI228" s="44">
        <v>0.20833333333333334</v>
      </c>
      <c r="AJ228" s="44">
        <v>1</v>
      </c>
      <c r="AK228" s="44">
        <v>8.3333333333333329E-2</v>
      </c>
      <c r="AL228" s="44">
        <v>8.3333333333333329E-2</v>
      </c>
      <c r="AM228" s="44">
        <v>0.16666666666666666</v>
      </c>
      <c r="AN228" s="48">
        <v>0</v>
      </c>
      <c r="AO228" s="44">
        <v>0.41666666666666669</v>
      </c>
      <c r="AP228" s="44">
        <v>1</v>
      </c>
      <c r="AQ228" s="44">
        <v>0</v>
      </c>
      <c r="AR228" s="44">
        <v>0</v>
      </c>
      <c r="AS228" s="44">
        <v>0</v>
      </c>
      <c r="AT228" s="44">
        <v>0.25</v>
      </c>
      <c r="AU228" s="44">
        <v>0.66666666666666663</v>
      </c>
      <c r="AV228" s="44">
        <v>0.5</v>
      </c>
      <c r="AW228" s="44">
        <v>0.83333333333333337</v>
      </c>
      <c r="AX228" s="44">
        <v>0.25</v>
      </c>
      <c r="AY228" s="44">
        <v>0.66666666666666663</v>
      </c>
      <c r="AZ228" s="44">
        <v>0.41666666666666669</v>
      </c>
      <c r="BA228" s="29">
        <v>8.2836393064989564E-2</v>
      </c>
    </row>
    <row r="229" spans="2:53" x14ac:dyDescent="0.2">
      <c r="C229">
        <v>3</v>
      </c>
      <c r="D229" s="44">
        <v>0.2</v>
      </c>
      <c r="E229" s="44">
        <v>6.6666666666666666E-2</v>
      </c>
      <c r="F229" s="44">
        <v>0.91566000000000003</v>
      </c>
      <c r="G229" s="44">
        <v>1</v>
      </c>
      <c r="H229" s="44">
        <v>0</v>
      </c>
      <c r="I229" s="44">
        <v>0</v>
      </c>
      <c r="J229" s="45">
        <v>10.066666666666666</v>
      </c>
      <c r="K229" s="45">
        <v>8.2666666666666675</v>
      </c>
      <c r="L229" s="44">
        <v>0.66666666666666663</v>
      </c>
      <c r="M229" s="44">
        <v>0.2</v>
      </c>
      <c r="N229" s="44">
        <v>0.26666666666666666</v>
      </c>
      <c r="O229" s="44">
        <v>0.2</v>
      </c>
      <c r="P229" s="44">
        <v>0</v>
      </c>
      <c r="Q229" s="44">
        <v>6.6666666666666666E-2</v>
      </c>
      <c r="R229" s="44">
        <v>0.73333333333333328</v>
      </c>
      <c r="S229" s="44">
        <v>0.33333333333333331</v>
      </c>
      <c r="T229" s="44">
        <v>0.33333333333333331</v>
      </c>
      <c r="U229" s="44">
        <v>0.2</v>
      </c>
      <c r="V229" s="44">
        <v>1</v>
      </c>
      <c r="W229" s="44">
        <v>0.33333333333333331</v>
      </c>
      <c r="X229" s="44">
        <v>1</v>
      </c>
      <c r="Y229" s="46">
        <v>11426318.933333334</v>
      </c>
      <c r="Z229" s="45">
        <v>0.74555333333333329</v>
      </c>
      <c r="AA229" s="44">
        <v>0.6</v>
      </c>
      <c r="AB229" s="44">
        <v>0.2</v>
      </c>
      <c r="AC229" s="44">
        <v>0.8</v>
      </c>
      <c r="AD229" s="44">
        <v>0</v>
      </c>
      <c r="AE229" s="44">
        <v>1.1673333333333331</v>
      </c>
      <c r="AF229" s="47">
        <v>42637.666666666664</v>
      </c>
      <c r="AG229" s="29">
        <v>33.634933333333336</v>
      </c>
      <c r="AH229" s="44">
        <v>1</v>
      </c>
      <c r="AI229" s="44">
        <v>0.66666666666666663</v>
      </c>
      <c r="AJ229" s="44">
        <v>0.73333333333333328</v>
      </c>
      <c r="AK229" s="44">
        <v>0.46666666666666667</v>
      </c>
      <c r="AL229" s="44">
        <v>0</v>
      </c>
      <c r="AM229" s="44">
        <v>0.46666666666666667</v>
      </c>
      <c r="AN229" s="48">
        <v>1.0473333333333334</v>
      </c>
      <c r="AO229" s="44">
        <v>0.13333333333333333</v>
      </c>
      <c r="AP229" s="44">
        <v>0</v>
      </c>
      <c r="AQ229" s="44">
        <v>0.93333333333333335</v>
      </c>
      <c r="AR229" s="44">
        <v>0</v>
      </c>
      <c r="AS229" s="44">
        <v>6.6666666666666666E-2</v>
      </c>
      <c r="AT229" s="44">
        <v>0.46666666666666667</v>
      </c>
      <c r="AU229" s="44">
        <v>0.26666666666666666</v>
      </c>
      <c r="AV229" s="44">
        <v>0.8</v>
      </c>
      <c r="AW229" s="44">
        <v>0.46666666666666667</v>
      </c>
      <c r="AX229" s="44">
        <v>0.2</v>
      </c>
      <c r="AY229" s="44">
        <v>0.2</v>
      </c>
      <c r="AZ229" s="44">
        <v>0.6</v>
      </c>
      <c r="BA229" s="29">
        <v>3.8029125934947214E-2</v>
      </c>
    </row>
    <row r="230" spans="2:53" x14ac:dyDescent="0.2">
      <c r="C230">
        <v>4</v>
      </c>
      <c r="D230" s="44">
        <v>3.4482758620689655E-2</v>
      </c>
      <c r="E230" s="44">
        <v>3.4482758620689655E-2</v>
      </c>
      <c r="F230" s="44">
        <v>0.96688537034705868</v>
      </c>
      <c r="G230" s="44">
        <v>0.93103448275862066</v>
      </c>
      <c r="H230" s="44">
        <v>6.8965517241379309E-2</v>
      </c>
      <c r="I230" s="44">
        <v>0</v>
      </c>
      <c r="J230" s="45">
        <v>15.137931034482758</v>
      </c>
      <c r="K230" s="45">
        <v>6.1724137931034484</v>
      </c>
      <c r="L230" s="44">
        <v>0.75862068965517238</v>
      </c>
      <c r="M230" s="44">
        <v>0.34482758620689657</v>
      </c>
      <c r="N230" s="44">
        <v>0.86206896551724133</v>
      </c>
      <c r="O230" s="44">
        <v>0.68965517241379315</v>
      </c>
      <c r="P230" s="44">
        <v>3.4482758620689655E-2</v>
      </c>
      <c r="Q230" s="44">
        <v>0.31034482758620691</v>
      </c>
      <c r="R230" s="44">
        <v>0.13793103448275862</v>
      </c>
      <c r="S230" s="44">
        <v>3.4482758620689655E-2</v>
      </c>
      <c r="T230" s="44">
        <v>0.13793103448275862</v>
      </c>
      <c r="U230" s="44">
        <v>6.8965517241379309E-2</v>
      </c>
      <c r="V230" s="44">
        <v>3.4482758620689655E-2</v>
      </c>
      <c r="W230" s="44">
        <v>0.13793103448275862</v>
      </c>
      <c r="X230" s="44">
        <v>0.7931034482758621</v>
      </c>
      <c r="Y230" s="46">
        <v>6018146.2289861199</v>
      </c>
      <c r="Z230" s="45">
        <v>0.6535122493072254</v>
      </c>
      <c r="AA230" s="44">
        <v>0.86206896551724133</v>
      </c>
      <c r="AB230" s="44">
        <v>0.13793103448275862</v>
      </c>
      <c r="AC230" s="44">
        <v>0.86206896551724133</v>
      </c>
      <c r="AD230" s="44">
        <v>0</v>
      </c>
      <c r="AE230" s="44">
        <v>1.3801977046667282</v>
      </c>
      <c r="AF230" s="47">
        <v>42593.172413793101</v>
      </c>
      <c r="AG230" s="29">
        <v>21.836235632183907</v>
      </c>
      <c r="AH230" s="44">
        <v>1</v>
      </c>
      <c r="AI230" s="44">
        <v>0.51724137931034486</v>
      </c>
      <c r="AJ230" s="44">
        <v>0.55172413793103448</v>
      </c>
      <c r="AK230" s="44">
        <v>0.13793103448275862</v>
      </c>
      <c r="AL230" s="44">
        <v>6.8965517241379309E-2</v>
      </c>
      <c r="AM230" s="44">
        <v>0.31034482758620691</v>
      </c>
      <c r="AN230" s="48">
        <v>26.137931034482758</v>
      </c>
      <c r="AO230" s="44">
        <v>6.8965517241379309E-2</v>
      </c>
      <c r="AP230" s="44">
        <v>0.96551724137931039</v>
      </c>
      <c r="AQ230" s="44">
        <v>0</v>
      </c>
      <c r="AR230" s="44">
        <v>3.4482758620689655E-2</v>
      </c>
      <c r="AS230" s="44">
        <v>0</v>
      </c>
      <c r="AT230" s="44">
        <v>0.37931034482758619</v>
      </c>
      <c r="AU230" s="44">
        <v>0.31034482758620691</v>
      </c>
      <c r="AV230" s="44">
        <v>0.58620689655172409</v>
      </c>
      <c r="AW230" s="44">
        <v>0.51724137931034486</v>
      </c>
      <c r="AX230" s="44">
        <v>6.8965517241379309E-2</v>
      </c>
      <c r="AY230" s="44">
        <v>0.13793103448275862</v>
      </c>
      <c r="AZ230" s="44">
        <v>0.51724137931034486</v>
      </c>
      <c r="BA230" s="29">
        <v>2.0000785289794057E-2</v>
      </c>
    </row>
    <row r="231" spans="2:53" ht="17" thickBot="1" x14ac:dyDescent="0.25"/>
    <row r="232" spans="2:53" x14ac:dyDescent="0.2">
      <c r="B232" s="41" t="s">
        <v>247</v>
      </c>
      <c r="D232" t="s">
        <v>0</v>
      </c>
      <c r="E232" t="s">
        <v>1</v>
      </c>
      <c r="F232" t="s">
        <v>2</v>
      </c>
      <c r="G232" s="67" t="s">
        <v>3</v>
      </c>
      <c r="H232" s="104" t="s">
        <v>135</v>
      </c>
      <c r="I232" s="104" t="s">
        <v>136</v>
      </c>
      <c r="J232" s="41" t="s">
        <v>137</v>
      </c>
      <c r="K232" t="s">
        <v>138</v>
      </c>
      <c r="L232" s="104" t="s">
        <v>4</v>
      </c>
      <c r="M232" s="104" t="s">
        <v>5</v>
      </c>
      <c r="N232" t="s">
        <v>6</v>
      </c>
      <c r="O232" t="s">
        <v>7</v>
      </c>
      <c r="P232" t="s">
        <v>8</v>
      </c>
      <c r="Q232" t="s">
        <v>9</v>
      </c>
      <c r="R232" t="s">
        <v>10</v>
      </c>
      <c r="S232" s="105" t="s">
        <v>11</v>
      </c>
      <c r="T232" s="105" t="s">
        <v>12</v>
      </c>
      <c r="U232" s="105" t="s">
        <v>13</v>
      </c>
      <c r="V232" s="105" t="s">
        <v>14</v>
      </c>
      <c r="W232" s="105" t="s">
        <v>139</v>
      </c>
      <c r="X232" t="s">
        <v>15</v>
      </c>
      <c r="Y232" t="s">
        <v>16</v>
      </c>
      <c r="Z232" t="s">
        <v>17</v>
      </c>
      <c r="AA232" s="64" t="s">
        <v>18</v>
      </c>
      <c r="AB232" s="64" t="s">
        <v>19</v>
      </c>
      <c r="AC232" s="64" t="s">
        <v>20</v>
      </c>
      <c r="AD232" t="s">
        <v>140</v>
      </c>
      <c r="AE232" t="s">
        <v>141</v>
      </c>
      <c r="AF232" t="s">
        <v>21</v>
      </c>
      <c r="AG232" t="s">
        <v>22</v>
      </c>
      <c r="AH232" s="64" t="s">
        <v>23</v>
      </c>
      <c r="AI232" s="64" t="s">
        <v>24</v>
      </c>
      <c r="AJ232" s="64" t="s">
        <v>25</v>
      </c>
      <c r="AK232" s="64" t="s">
        <v>26</v>
      </c>
      <c r="AL232" t="s">
        <v>27</v>
      </c>
      <c r="AM232" t="s">
        <v>28</v>
      </c>
      <c r="AN232" t="s">
        <v>142</v>
      </c>
      <c r="AO232" t="s">
        <v>143</v>
      </c>
      <c r="AP232" s="105" t="s">
        <v>30</v>
      </c>
      <c r="AQ232" s="105" t="s">
        <v>31</v>
      </c>
      <c r="AR232" s="105" t="s">
        <v>32</v>
      </c>
      <c r="AS232" s="105" t="s">
        <v>33</v>
      </c>
      <c r="AT232" t="s">
        <v>164</v>
      </c>
      <c r="AU232" s="64" t="s">
        <v>182</v>
      </c>
      <c r="AV232" s="64" t="s">
        <v>183</v>
      </c>
      <c r="AW232" t="s">
        <v>184</v>
      </c>
      <c r="AX232" s="104" t="s">
        <v>185</v>
      </c>
      <c r="AY232" s="64" t="s">
        <v>189</v>
      </c>
      <c r="AZ232" s="104" t="s">
        <v>191</v>
      </c>
      <c r="BA232" t="s">
        <v>197</v>
      </c>
    </row>
    <row r="233" spans="2:53" x14ac:dyDescent="0.2">
      <c r="C233">
        <v>1</v>
      </c>
      <c r="D233" s="44">
        <v>7.407407407407407E-2</v>
      </c>
      <c r="E233" s="44">
        <v>0.1111111111111111</v>
      </c>
      <c r="F233" s="44">
        <v>0.93622542790860619</v>
      </c>
      <c r="G233" s="44">
        <v>0.48148148148148145</v>
      </c>
      <c r="H233" s="44">
        <v>0.51851851851851849</v>
      </c>
      <c r="I233" s="44">
        <v>0</v>
      </c>
      <c r="J233" s="45">
        <v>19.333333333333332</v>
      </c>
      <c r="K233" s="45">
        <v>6.666666666666667</v>
      </c>
      <c r="L233" s="44">
        <v>0.88888888888888884</v>
      </c>
      <c r="M233" s="44">
        <v>0.81481481481481477</v>
      </c>
      <c r="N233" s="44">
        <v>0.88888888888888884</v>
      </c>
      <c r="O233" s="44">
        <v>0.77777777777777779</v>
      </c>
      <c r="P233" s="44">
        <v>0</v>
      </c>
      <c r="Q233" s="44">
        <v>0.62962962962962965</v>
      </c>
      <c r="R233" s="44">
        <v>0.25925925925925924</v>
      </c>
      <c r="S233" s="44">
        <v>7.407407407407407E-2</v>
      </c>
      <c r="T233" s="44">
        <v>0.14814814814814814</v>
      </c>
      <c r="U233" s="44">
        <v>0.25925925925925924</v>
      </c>
      <c r="V233" s="44">
        <v>0</v>
      </c>
      <c r="W233" s="44">
        <v>0.1111111111111111</v>
      </c>
      <c r="X233" s="44">
        <v>0.77777777777777779</v>
      </c>
      <c r="Y233" s="46">
        <v>6381773.7950409427</v>
      </c>
      <c r="Z233" s="45">
        <v>0.58559113786261086</v>
      </c>
      <c r="AA233" s="44">
        <v>0.7407407407407407</v>
      </c>
      <c r="AB233" s="44">
        <v>0.18518518518518517</v>
      </c>
      <c r="AC233" s="44">
        <v>0.81481481481481477</v>
      </c>
      <c r="AD233" s="44">
        <v>0</v>
      </c>
      <c r="AE233" s="44">
        <v>3.3114933093599421</v>
      </c>
      <c r="AF233" s="47">
        <v>42349.555555555555</v>
      </c>
      <c r="AG233" s="29">
        <v>32.00925925925926</v>
      </c>
      <c r="AH233" s="44">
        <v>0.88888888888888884</v>
      </c>
      <c r="AI233" s="44">
        <v>0.88888888888888884</v>
      </c>
      <c r="AJ233" s="44">
        <v>0.1111111111111111</v>
      </c>
      <c r="AK233" s="44">
        <v>0.25925925925925924</v>
      </c>
      <c r="AL233" s="44">
        <v>0</v>
      </c>
      <c r="AM233" s="44">
        <v>0.44444444444444442</v>
      </c>
      <c r="AN233" s="48">
        <v>31.703703703703702</v>
      </c>
      <c r="AO233" s="44">
        <v>0</v>
      </c>
      <c r="AP233" s="44">
        <v>1</v>
      </c>
      <c r="AQ233" s="44">
        <v>0</v>
      </c>
      <c r="AR233" s="44">
        <v>0</v>
      </c>
      <c r="AS233" s="44">
        <v>0</v>
      </c>
      <c r="AT233" s="44">
        <v>0.44444444444444442</v>
      </c>
      <c r="AU233" s="44">
        <v>0.22222222222222221</v>
      </c>
      <c r="AV233" s="44">
        <v>0.51851851851851849</v>
      </c>
      <c r="AW233" s="44">
        <v>0.1111111111111111</v>
      </c>
      <c r="AX233" s="44">
        <v>0.18518518518518517</v>
      </c>
      <c r="AY233" s="44">
        <v>3.7037037037037035E-2</v>
      </c>
      <c r="AZ233" s="44">
        <v>0.59259259259259256</v>
      </c>
      <c r="BA233" s="29">
        <v>2.1212951022507202E-2</v>
      </c>
    </row>
    <row r="234" spans="2:53" x14ac:dyDescent="0.2">
      <c r="C234">
        <v>2</v>
      </c>
      <c r="D234" s="44">
        <v>0.18421052631578946</v>
      </c>
      <c r="E234" s="44">
        <v>0</v>
      </c>
      <c r="F234" s="44">
        <v>0.95959681214733006</v>
      </c>
      <c r="G234" s="44">
        <v>0.84210526315789469</v>
      </c>
      <c r="H234" s="44">
        <v>0.15789473684210525</v>
      </c>
      <c r="I234" s="44">
        <v>0</v>
      </c>
      <c r="J234" s="45">
        <v>12</v>
      </c>
      <c r="K234" s="45">
        <v>8.8684210526315788</v>
      </c>
      <c r="L234" s="44">
        <v>0.81578947368421051</v>
      </c>
      <c r="M234" s="44">
        <v>2.6315789473684209E-2</v>
      </c>
      <c r="N234" s="44">
        <v>0.92105263157894735</v>
      </c>
      <c r="O234" s="44">
        <v>0.73684210526315785</v>
      </c>
      <c r="P234" s="44">
        <v>5.2631578947368418E-2</v>
      </c>
      <c r="Q234" s="44">
        <v>0.15789473684210525</v>
      </c>
      <c r="R234" s="44">
        <v>0.13157894736842105</v>
      </c>
      <c r="S234" s="44">
        <v>5.2631578947368418E-2</v>
      </c>
      <c r="T234" s="44">
        <v>5.2631578947368418E-2</v>
      </c>
      <c r="U234" s="44">
        <v>0.13157894736842105</v>
      </c>
      <c r="V234" s="44">
        <v>0.10526315789473684</v>
      </c>
      <c r="W234" s="44">
        <v>2.6315789473684209E-2</v>
      </c>
      <c r="X234" s="44">
        <v>0.89473684210526316</v>
      </c>
      <c r="Y234" s="46">
        <v>18755670.636170842</v>
      </c>
      <c r="Z234" s="45">
        <v>0.63091515862245218</v>
      </c>
      <c r="AA234" s="44">
        <v>0.92105263157894735</v>
      </c>
      <c r="AB234" s="44">
        <v>0.57894736842105265</v>
      </c>
      <c r="AC234" s="44">
        <v>0.36842105263157893</v>
      </c>
      <c r="AD234" s="44">
        <v>2.6315789473684209E-2</v>
      </c>
      <c r="AE234" s="44">
        <v>1.1970605367172873</v>
      </c>
      <c r="AF234" s="47">
        <v>42818.07894736842</v>
      </c>
      <c r="AG234" s="29">
        <v>8.5331012485380118</v>
      </c>
      <c r="AH234" s="44">
        <v>0.92105263157894735</v>
      </c>
      <c r="AI234" s="44">
        <v>0.21052631578947367</v>
      </c>
      <c r="AJ234" s="44">
        <v>0.97368421052631582</v>
      </c>
      <c r="AK234" s="44">
        <v>0.10526315789473684</v>
      </c>
      <c r="AL234" s="44">
        <v>0.10526315789473684</v>
      </c>
      <c r="AM234" s="44">
        <v>0.15789473684210525</v>
      </c>
      <c r="AN234" s="48">
        <v>0.21052631578947367</v>
      </c>
      <c r="AO234" s="44">
        <v>0.31578947368421051</v>
      </c>
      <c r="AP234" s="44">
        <v>0.97368421052631582</v>
      </c>
      <c r="AQ234" s="44">
        <v>0</v>
      </c>
      <c r="AR234" s="44">
        <v>2.6315789473684209E-2</v>
      </c>
      <c r="AS234" s="44">
        <v>0</v>
      </c>
      <c r="AT234" s="44">
        <v>0.26315789473684209</v>
      </c>
      <c r="AU234" s="44">
        <v>0.57894736842105265</v>
      </c>
      <c r="AV234" s="44">
        <v>0.52631578947368418</v>
      </c>
      <c r="AW234" s="44">
        <v>0.84210526315789469</v>
      </c>
      <c r="AX234" s="44">
        <v>0.18421052631578946</v>
      </c>
      <c r="AY234" s="44">
        <v>0.52631578947368418</v>
      </c>
      <c r="AZ234" s="44">
        <v>0.44736842105263158</v>
      </c>
      <c r="BA234" s="29">
        <v>6.2461786730094143E-2</v>
      </c>
    </row>
    <row r="235" spans="2:53" x14ac:dyDescent="0.2">
      <c r="C235">
        <v>3</v>
      </c>
      <c r="D235" s="44">
        <v>0.1875</v>
      </c>
      <c r="E235" s="44">
        <v>6.25E-2</v>
      </c>
      <c r="F235" s="44">
        <v>0.92093124999999998</v>
      </c>
      <c r="G235" s="44">
        <v>1</v>
      </c>
      <c r="H235" s="44">
        <v>0</v>
      </c>
      <c r="I235" s="44">
        <v>0</v>
      </c>
      <c r="J235" s="45">
        <v>9.4375</v>
      </c>
      <c r="K235" s="45">
        <v>7.9375</v>
      </c>
      <c r="L235" s="44">
        <v>0.625</v>
      </c>
      <c r="M235" s="44">
        <v>0.1875</v>
      </c>
      <c r="N235" s="44">
        <v>0.3125</v>
      </c>
      <c r="O235" s="44">
        <v>0.1875</v>
      </c>
      <c r="P235" s="44">
        <v>0</v>
      </c>
      <c r="Q235" s="44">
        <v>6.25E-2</v>
      </c>
      <c r="R235" s="44">
        <v>0.6875</v>
      </c>
      <c r="S235" s="44">
        <v>0.3125</v>
      </c>
      <c r="T235" s="44">
        <v>0.375</v>
      </c>
      <c r="U235" s="44">
        <v>0.1875</v>
      </c>
      <c r="V235" s="44">
        <v>0.9375</v>
      </c>
      <c r="W235" s="44">
        <v>0.375</v>
      </c>
      <c r="X235" s="44">
        <v>1</v>
      </c>
      <c r="Y235" s="46">
        <v>10988999.6875</v>
      </c>
      <c r="Z235" s="45">
        <v>0.7427062499999999</v>
      </c>
      <c r="AA235" s="44">
        <v>0.625</v>
      </c>
      <c r="AB235" s="44">
        <v>0.1875</v>
      </c>
      <c r="AC235" s="44">
        <v>0.8125</v>
      </c>
      <c r="AD235" s="44">
        <v>0</v>
      </c>
      <c r="AE235" s="44">
        <v>1.1599999999999999</v>
      </c>
      <c r="AF235" s="47">
        <v>42649.4375</v>
      </c>
      <c r="AG235" s="29">
        <v>33.84525</v>
      </c>
      <c r="AH235" s="44">
        <v>1</v>
      </c>
      <c r="AI235" s="44">
        <v>0.6875</v>
      </c>
      <c r="AJ235" s="44">
        <v>0.75</v>
      </c>
      <c r="AK235" s="44">
        <v>0.5</v>
      </c>
      <c r="AL235" s="44">
        <v>0</v>
      </c>
      <c r="AM235" s="44">
        <v>0.4375</v>
      </c>
      <c r="AN235" s="48">
        <v>0.98187500000000005</v>
      </c>
      <c r="AO235" s="44">
        <v>0.125</v>
      </c>
      <c r="AP235" s="44">
        <v>6.25E-2</v>
      </c>
      <c r="AQ235" s="44">
        <v>0.875</v>
      </c>
      <c r="AR235" s="44">
        <v>0</v>
      </c>
      <c r="AS235" s="44">
        <v>6.25E-2</v>
      </c>
      <c r="AT235" s="44">
        <v>0.4375</v>
      </c>
      <c r="AU235" s="44">
        <v>0.25</v>
      </c>
      <c r="AV235" s="44">
        <v>0.8125</v>
      </c>
      <c r="AW235" s="44">
        <v>0.5</v>
      </c>
      <c r="AX235" s="44">
        <v>0.1875</v>
      </c>
      <c r="AY235" s="44">
        <v>0.1875</v>
      </c>
      <c r="AZ235" s="44">
        <v>0.5625</v>
      </c>
      <c r="BA235" s="29">
        <v>3.6571306304256174E-2</v>
      </c>
    </row>
    <row r="236" spans="2:53" x14ac:dyDescent="0.2">
      <c r="C236">
        <v>4</v>
      </c>
      <c r="D236" s="44">
        <v>0</v>
      </c>
      <c r="E236" s="44">
        <v>0</v>
      </c>
      <c r="F236" s="44">
        <v>1</v>
      </c>
      <c r="G236" s="44">
        <v>0.125</v>
      </c>
      <c r="H236" s="44">
        <v>0.25</v>
      </c>
      <c r="I236" s="44">
        <v>0.625</v>
      </c>
      <c r="J236" s="45">
        <v>9.1875</v>
      </c>
      <c r="K236" s="45">
        <v>5</v>
      </c>
      <c r="L236" s="44">
        <v>1</v>
      </c>
      <c r="M236" s="44">
        <v>0.8125</v>
      </c>
      <c r="N236" s="44">
        <v>0</v>
      </c>
      <c r="O236" s="44">
        <v>0.6875</v>
      </c>
      <c r="P236" s="44">
        <v>0.875</v>
      </c>
      <c r="Q236" s="44">
        <v>0.6875</v>
      </c>
      <c r="R236" s="44">
        <v>6.25E-2</v>
      </c>
      <c r="S236" s="44">
        <v>6.25E-2</v>
      </c>
      <c r="T236" s="44">
        <v>6.25E-2</v>
      </c>
      <c r="U236" s="44">
        <v>0.125</v>
      </c>
      <c r="V236" s="44">
        <v>0</v>
      </c>
      <c r="W236" s="44">
        <v>0</v>
      </c>
      <c r="X236" s="44">
        <v>0.6875</v>
      </c>
      <c r="Y236" s="46">
        <v>34592153.823749997</v>
      </c>
      <c r="Z236" s="45">
        <v>0.58707726139315586</v>
      </c>
      <c r="AA236" s="44">
        <v>0.4375</v>
      </c>
      <c r="AB236" s="44">
        <v>0.25</v>
      </c>
      <c r="AC236" s="44">
        <v>0.625</v>
      </c>
      <c r="AD236" s="44">
        <v>0</v>
      </c>
      <c r="AE236" s="44">
        <v>1.1475</v>
      </c>
      <c r="AF236" s="47">
        <v>42554.3125</v>
      </c>
      <c r="AG236" s="29">
        <v>52.1875</v>
      </c>
      <c r="AH236" s="44">
        <v>0.875</v>
      </c>
      <c r="AI236" s="44">
        <v>0.9375</v>
      </c>
      <c r="AJ236" s="44">
        <v>0.5625</v>
      </c>
      <c r="AK236" s="44">
        <v>0.375</v>
      </c>
      <c r="AL236" s="44">
        <v>0</v>
      </c>
      <c r="AM236" s="44">
        <v>0.3125</v>
      </c>
      <c r="AN236" s="48">
        <v>106.62625</v>
      </c>
      <c r="AO236" s="44">
        <v>0</v>
      </c>
      <c r="AP236" s="44">
        <v>0</v>
      </c>
      <c r="AQ236" s="44">
        <v>0</v>
      </c>
      <c r="AR236" s="44">
        <v>0.9375</v>
      </c>
      <c r="AS236" s="44">
        <v>6.25E-2</v>
      </c>
      <c r="AT236" s="44">
        <v>0.3125</v>
      </c>
      <c r="AU236" s="44">
        <v>0.125</v>
      </c>
      <c r="AV236" s="44">
        <v>0.5</v>
      </c>
      <c r="AW236" s="44">
        <v>0.3125</v>
      </c>
      <c r="AX236" s="44">
        <v>0</v>
      </c>
      <c r="AY236" s="44">
        <v>0</v>
      </c>
      <c r="AZ236" s="44">
        <v>0.75</v>
      </c>
      <c r="BA236" s="29">
        <v>0.11525328011147634</v>
      </c>
    </row>
    <row r="238" spans="2:53" x14ac:dyDescent="0.2">
      <c r="B238" t="s">
        <v>231</v>
      </c>
      <c r="D238" s="106" t="s">
        <v>250</v>
      </c>
      <c r="E238" s="107" t="s">
        <v>237</v>
      </c>
      <c r="F238" s="108" t="s">
        <v>251</v>
      </c>
      <c r="H238" s="41"/>
    </row>
    <row r="239" spans="2:53" s="26" customFormat="1" x14ac:dyDescent="0.2">
      <c r="B239" s="26" t="s">
        <v>249</v>
      </c>
      <c r="D239" s="26">
        <v>7</v>
      </c>
      <c r="E239" s="26">
        <v>9</v>
      </c>
      <c r="F239" s="2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Z37"/>
  <sheetViews>
    <sheetView workbookViewId="0">
      <selection activeCell="G18" sqref="G18"/>
    </sheetView>
  </sheetViews>
  <sheetFormatPr baseColWidth="10" defaultColWidth="11" defaultRowHeight="16" x14ac:dyDescent="0.2"/>
  <cols>
    <col min="2" max="2" width="17.33203125" style="4" bestFit="1" customWidth="1"/>
    <col min="24" max="24" width="11.6640625" bestFit="1" customWidth="1"/>
  </cols>
  <sheetData>
    <row r="3" spans="1:52" ht="57" x14ac:dyDescent="0.25">
      <c r="C3" s="2" t="s">
        <v>0</v>
      </c>
      <c r="D3" s="2" t="s">
        <v>1</v>
      </c>
      <c r="E3" s="2" t="s">
        <v>2</v>
      </c>
      <c r="F3" s="2" t="s">
        <v>3</v>
      </c>
      <c r="G3" s="2" t="s">
        <v>135</v>
      </c>
      <c r="H3" s="2" t="s">
        <v>136</v>
      </c>
      <c r="I3" s="2" t="s">
        <v>137</v>
      </c>
      <c r="J3" s="2" t="s">
        <v>138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  <c r="P3" s="2" t="s">
        <v>9</v>
      </c>
      <c r="Q3" s="2" t="s">
        <v>10</v>
      </c>
      <c r="R3" s="2" t="s">
        <v>11</v>
      </c>
      <c r="S3" s="2" t="s">
        <v>12</v>
      </c>
      <c r="T3" s="2" t="s">
        <v>13</v>
      </c>
      <c r="U3" s="2" t="s">
        <v>14</v>
      </c>
      <c r="V3" s="2" t="s">
        <v>139</v>
      </c>
      <c r="W3" s="2" t="s">
        <v>15</v>
      </c>
      <c r="X3" s="2" t="s">
        <v>16</v>
      </c>
      <c r="Y3" s="2" t="s">
        <v>17</v>
      </c>
      <c r="Z3" s="2" t="s">
        <v>18</v>
      </c>
      <c r="AA3" s="2" t="s">
        <v>19</v>
      </c>
      <c r="AB3" s="2" t="s">
        <v>20</v>
      </c>
      <c r="AC3" s="2" t="s">
        <v>140</v>
      </c>
      <c r="AD3" s="2" t="s">
        <v>141</v>
      </c>
      <c r="AE3" s="2" t="s">
        <v>21</v>
      </c>
      <c r="AF3" s="2" t="s">
        <v>22</v>
      </c>
      <c r="AG3" s="3" t="s">
        <v>23</v>
      </c>
      <c r="AH3" s="3" t="s">
        <v>24</v>
      </c>
      <c r="AI3" s="3" t="s">
        <v>25</v>
      </c>
      <c r="AJ3" s="3" t="s">
        <v>26</v>
      </c>
      <c r="AK3" t="s">
        <v>27</v>
      </c>
      <c r="AL3" t="s">
        <v>28</v>
      </c>
      <c r="AM3" t="s">
        <v>142</v>
      </c>
      <c r="AN3" t="s">
        <v>143</v>
      </c>
      <c r="AO3" t="s">
        <v>30</v>
      </c>
      <c r="AP3" t="s">
        <v>31</v>
      </c>
      <c r="AQ3" t="s">
        <v>32</v>
      </c>
      <c r="AR3" t="s">
        <v>33</v>
      </c>
      <c r="AS3" t="s">
        <v>164</v>
      </c>
      <c r="AT3" t="s">
        <v>182</v>
      </c>
      <c r="AU3" t="s">
        <v>183</v>
      </c>
      <c r="AV3" t="s">
        <v>184</v>
      </c>
      <c r="AW3" t="s">
        <v>185</v>
      </c>
      <c r="AX3" t="s">
        <v>189</v>
      </c>
      <c r="AY3" t="s">
        <v>191</v>
      </c>
      <c r="AZ3" t="s">
        <v>197</v>
      </c>
    </row>
    <row r="4" spans="1:52" ht="19" x14ac:dyDescent="0.25">
      <c r="A4" t="s">
        <v>35</v>
      </c>
      <c r="B4" s="2">
        <v>1</v>
      </c>
      <c r="C4" s="32">
        <f>SUMIF('clustering result manual input'!$B$3:$B$99,'working sheet'!$B4,'clustering result manual input'!D$3:D$99)/COUNTIF('clustering result manual input'!$B$3:$B$99,'working sheet'!$B4)</f>
        <v>7.407407407407407E-2</v>
      </c>
      <c r="D4" s="32">
        <f>SUMIF('clustering result manual input'!$B$3:$B$99,'working sheet'!$B4,'clustering result manual input'!E$3:E$99)/COUNTIF('clustering result manual input'!$B$3:$B$99,'working sheet'!$B4)</f>
        <v>0.1111111111111111</v>
      </c>
      <c r="E4" s="32">
        <f>SUMIF('clustering result manual input'!$B$3:$B$99,'working sheet'!$B4,'clustering result manual input'!F$3:F$99)/COUNTIF('clustering result manual input'!$B$3:$B$99,'working sheet'!$B4)</f>
        <v>0.93622542790860619</v>
      </c>
      <c r="F4" s="32">
        <f>SUMIF('clustering result manual input'!$B$3:$B$99,'working sheet'!$B4,'clustering result manual input'!G$3:G$99)/COUNTIF('clustering result manual input'!$B$3:$B$99,'working sheet'!$B4)</f>
        <v>0.48148148148148145</v>
      </c>
      <c r="G4" s="32">
        <f>SUMIF('clustering result manual input'!$B$3:$B$99,'working sheet'!$B4,'clustering result manual input'!H$3:H$99)/COUNTIF('clustering result manual input'!$B$3:$B$99,'working sheet'!$B4)</f>
        <v>0.51851851851851849</v>
      </c>
      <c r="H4" s="32">
        <f>SUMIF('clustering result manual input'!$B$3:$B$99,'working sheet'!$B4,'clustering result manual input'!I$3:I$99)/COUNTIF('clustering result manual input'!$B$3:$B$99,'working sheet'!$B4)</f>
        <v>0</v>
      </c>
      <c r="I4" s="36">
        <f>SUMIF('clustering result manual input'!$B$3:$B$99,'working sheet'!$B4,'clustering result manual input'!J$3:J$99)/COUNTIF('clustering result manual input'!$B$3:$B$99,'working sheet'!$B4)</f>
        <v>19.333333333333332</v>
      </c>
      <c r="J4" s="36">
        <f>SUMIF('clustering result manual input'!$B$3:$B$99,'working sheet'!$B4,'clustering result manual input'!K$3:K$99)/COUNTIF('clustering result manual input'!$B$3:$B$99,'working sheet'!$B4)</f>
        <v>6.666666666666667</v>
      </c>
      <c r="K4" s="32">
        <f>SUMIF('clustering result manual input'!$B$3:$B$99,'working sheet'!$B4,'clustering result manual input'!L$3:L$99)/COUNTIF('clustering result manual input'!$B$3:$B$99,'working sheet'!$B4)</f>
        <v>0.88888888888888884</v>
      </c>
      <c r="L4" s="32">
        <f>SUMIF('clustering result manual input'!$B$3:$B$99,'working sheet'!$B4,'clustering result manual input'!M$3:M$99)/COUNTIF('clustering result manual input'!$B$3:$B$99,'working sheet'!$B4)</f>
        <v>0.81481481481481477</v>
      </c>
      <c r="M4" s="32">
        <f>SUMIF('clustering result manual input'!$B$3:$B$99,'working sheet'!$B4,'clustering result manual input'!N$3:N$99)/COUNTIF('clustering result manual input'!$B$3:$B$99,'working sheet'!$B4)</f>
        <v>0.88888888888888884</v>
      </c>
      <c r="N4" s="32">
        <f>SUMIF('clustering result manual input'!$B$3:$B$99,'working sheet'!$B4,'clustering result manual input'!O$3:O$99)/COUNTIF('clustering result manual input'!$B$3:$B$99,'working sheet'!$B4)</f>
        <v>0.77777777777777779</v>
      </c>
      <c r="O4" s="32">
        <f>SUMIF('clustering result manual input'!$B$3:$B$99,'working sheet'!$B4,'clustering result manual input'!P$3:P$99)/COUNTIF('clustering result manual input'!$B$3:$B$99,'working sheet'!$B4)</f>
        <v>0</v>
      </c>
      <c r="P4" s="32">
        <f>SUMIF('clustering result manual input'!$B$3:$B$99,'working sheet'!$B4,'clustering result manual input'!Q$3:Q$99)/COUNTIF('clustering result manual input'!$B$3:$B$99,'working sheet'!$B4)</f>
        <v>0.62962962962962965</v>
      </c>
      <c r="Q4" s="32">
        <f>SUMIF('clustering result manual input'!$B$3:$B$99,'working sheet'!$B4,'clustering result manual input'!R$3:R$99)/COUNTIF('clustering result manual input'!$B$3:$B$99,'working sheet'!$B4)</f>
        <v>0.25925925925925924</v>
      </c>
      <c r="R4" s="32">
        <f>SUMIF('clustering result manual input'!$B$3:$B$99,'working sheet'!$B4,'clustering result manual input'!S$3:S$99)/COUNTIF('clustering result manual input'!$B$3:$B$99,'working sheet'!$B4)</f>
        <v>7.407407407407407E-2</v>
      </c>
      <c r="S4" s="32">
        <f>SUMIF('clustering result manual input'!$B$3:$B$99,'working sheet'!$B4,'clustering result manual input'!T$3:T$99)/COUNTIF('clustering result manual input'!$B$3:$B$99,'working sheet'!$B4)</f>
        <v>0.14814814814814814</v>
      </c>
      <c r="T4" s="32">
        <f>SUMIF('clustering result manual input'!$B$3:$B$99,'working sheet'!$B4,'clustering result manual input'!U$3:U$99)/COUNTIF('clustering result manual input'!$B$3:$B$99,'working sheet'!$B4)</f>
        <v>0.25925925925925924</v>
      </c>
      <c r="U4" s="32">
        <f>SUMIF('clustering result manual input'!$B$3:$B$99,'working sheet'!$B4,'clustering result manual input'!V$3:V$99)/COUNTIF('clustering result manual input'!$B$3:$B$99,'working sheet'!$B4)</f>
        <v>0</v>
      </c>
      <c r="V4" s="32">
        <f>SUMIF('clustering result manual input'!$B$3:$B$99,'working sheet'!$B4,'clustering result manual input'!W$3:W$99)/COUNTIF('clustering result manual input'!$B$3:$B$99,'working sheet'!$B4)</f>
        <v>0.1111111111111111</v>
      </c>
      <c r="W4" s="32">
        <f>SUMIF('clustering result manual input'!$B$3:$B$99,'working sheet'!$B4,'clustering result manual input'!X$3:X$99)/COUNTIF('clustering result manual input'!$B$3:$B$99,'working sheet'!$B4)</f>
        <v>0.77777777777777779</v>
      </c>
      <c r="X4" s="43">
        <f>SUMIF('clustering result manual input'!$B$3:$B$99,'working sheet'!$B4,'clustering result manual input'!Y$3:Y$99)/COUNTIF('clustering result manual input'!$B$3:$B$99,'working sheet'!$B4)</f>
        <v>6381773.7950409427</v>
      </c>
      <c r="Y4" s="36">
        <f>SUMIF('clustering result manual input'!$B$3:$B$99,'working sheet'!$B4,'clustering result manual input'!Z$3:Z$99)/COUNTIF('clustering result manual input'!$B$3:$B$99,'working sheet'!$B4)</f>
        <v>0.58559113786261086</v>
      </c>
      <c r="Z4" s="32">
        <f>SUMIF('clustering result manual input'!$B$3:$B$99,'working sheet'!$B4,'clustering result manual input'!AA$3:AA$99)/COUNTIF('clustering result manual input'!$B$3:$B$99,'working sheet'!$B4)</f>
        <v>0.7407407407407407</v>
      </c>
      <c r="AA4" s="32">
        <f>SUMIF('clustering result manual input'!$B$3:$B$99,'working sheet'!$B4,'clustering result manual input'!AB$3:AB$99)/COUNTIF('clustering result manual input'!$B$3:$B$99,'working sheet'!$B4)</f>
        <v>0.18518518518518517</v>
      </c>
      <c r="AB4" s="32">
        <f>SUMIF('clustering result manual input'!$B$3:$B$99,'working sheet'!$B4,'clustering result manual input'!AC$3:AC$99)/COUNTIF('clustering result manual input'!$B$3:$B$99,'working sheet'!$B4)</f>
        <v>0.81481481481481477</v>
      </c>
      <c r="AC4" s="32">
        <f>SUMIF('clustering result manual input'!$B$3:$B$99,'working sheet'!$B4,'clustering result manual input'!AD$3:AD$99)/COUNTIF('clustering result manual input'!$B$3:$B$99,'working sheet'!$B4)</f>
        <v>0</v>
      </c>
      <c r="AD4" s="32">
        <f>SUMIF('clustering result manual input'!$B$3:$B$99,'working sheet'!$B4,'clustering result manual input'!AE$3:AE$99)/COUNTIF('clustering result manual input'!$B$3:$B$99,'working sheet'!$B4)</f>
        <v>3.3114933093599421</v>
      </c>
      <c r="AE4" s="35">
        <f>SUMIF('clustering result manual input'!$B$3:$B$99,'working sheet'!$B4,'clustering result manual input'!AF$3:AF$99)/COUNTIF('clustering result manual input'!$B$3:$B$99,'working sheet'!$B4)</f>
        <v>42349.555555555555</v>
      </c>
      <c r="AF4" s="31">
        <f>SUMIF('clustering result manual input'!$B$3:$B$99,'working sheet'!$B4,'clustering result manual input'!AG$3:AG$99)/COUNTIF('clustering result manual input'!$B$3:$B$99,'working sheet'!$B4)</f>
        <v>32.00925925925926</v>
      </c>
      <c r="AG4" s="32">
        <f>SUMIF('clustering result manual input'!$B$3:$B$99,'working sheet'!$B4,'clustering result manual input'!AH$3:AH$99)/COUNTIF('clustering result manual input'!$B$3:$B$99,'working sheet'!$B4)</f>
        <v>0.88888888888888884</v>
      </c>
      <c r="AH4" s="32">
        <f>SUMIF('clustering result manual input'!$B$3:$B$99,'working sheet'!$B4,'clustering result manual input'!AI$3:AI$99)/COUNTIF('clustering result manual input'!$B$3:$B$99,'working sheet'!$B4)</f>
        <v>0.88888888888888884</v>
      </c>
      <c r="AI4" s="32">
        <f>SUMIF('clustering result manual input'!$B$3:$B$99,'working sheet'!$B4,'clustering result manual input'!AJ$3:AJ$99)/COUNTIF('clustering result manual input'!$B$3:$B$99,'working sheet'!$B4)</f>
        <v>0.1111111111111111</v>
      </c>
      <c r="AJ4" s="32">
        <f>SUMIF('clustering result manual input'!$B$3:$B$99,'working sheet'!$B4,'clustering result manual input'!AK$3:AK$99)/COUNTIF('clustering result manual input'!$B$3:$B$99,'working sheet'!$B4)</f>
        <v>0.25925925925925924</v>
      </c>
      <c r="AK4" s="32">
        <f>SUMIF('clustering result manual input'!$B$3:$B$99,'working sheet'!$B4,'clustering result manual input'!AL$3:AL$99)/COUNTIF('clustering result manual input'!$B$3:$B$99,'working sheet'!$B4)</f>
        <v>0</v>
      </c>
      <c r="AL4" s="32">
        <f>SUMIF('clustering result manual input'!$B$3:$B$99,'working sheet'!$B4,'clustering result manual input'!AM$3:AM$99)/COUNTIF('clustering result manual input'!$B$3:$B$99,'working sheet'!$B4)</f>
        <v>0.44444444444444442</v>
      </c>
      <c r="AM4" s="34">
        <f>SUMIF('clustering result manual input'!$B$3:$B$99,'working sheet'!$B4,'clustering result manual input'!AN$3:AN$99)/COUNTIF('clustering result manual input'!$B$3:$B$99,'working sheet'!$B4)</f>
        <v>31.703703703703702</v>
      </c>
      <c r="AN4" s="32">
        <f>SUMIF('clustering result manual input'!$B$3:$B$99,'working sheet'!$B4,'clustering result manual input'!AO$3:AO$99)/COUNTIF('clustering result manual input'!$B$3:$B$99,'working sheet'!$B4)</f>
        <v>0</v>
      </c>
      <c r="AO4" s="32">
        <f>SUMIF('clustering result manual input'!$B$3:$B$99,'working sheet'!$B4,'clustering result manual input'!AP$3:AP$99)/COUNTIF('clustering result manual input'!$B$3:$B$99,'working sheet'!$B4)</f>
        <v>1</v>
      </c>
      <c r="AP4" s="32">
        <f>SUMIF('clustering result manual input'!$B$3:$B$99,'working sheet'!$B4,'clustering result manual input'!AQ$3:AQ$99)/COUNTIF('clustering result manual input'!$B$3:$B$99,'working sheet'!$B4)</f>
        <v>0</v>
      </c>
      <c r="AQ4" s="32">
        <f>SUMIF('clustering result manual input'!$B$3:$B$99,'working sheet'!$B4,'clustering result manual input'!AR$3:AR$99)/COUNTIF('clustering result manual input'!$B$3:$B$99,'working sheet'!$B4)</f>
        <v>0</v>
      </c>
      <c r="AR4" s="32">
        <f>SUMIF('clustering result manual input'!$B$3:$B$99,'working sheet'!$B4,'clustering result manual input'!AS$3:AS$99)/COUNTIF('clustering result manual input'!$B$3:$B$99,'working sheet'!$B4)</f>
        <v>0</v>
      </c>
      <c r="AS4" s="32">
        <f>SUMIF('clustering result manual input'!$B$3:$B$99,'working sheet'!$B4,'clustering result manual input'!AT$3:AT$99)/COUNTIF('clustering result manual input'!$B$3:$B$99,'working sheet'!$B4)</f>
        <v>0.44444444444444442</v>
      </c>
      <c r="AT4" s="32">
        <f>SUMIF('clustering result manual input'!$B$3:$B$99,'working sheet'!$B4,'clustering result manual input'!AU$3:AU$99)/COUNTIF('clustering result manual input'!$B$3:$B$99,'working sheet'!$B4)</f>
        <v>0.22222222222222221</v>
      </c>
      <c r="AU4" s="32">
        <f>SUMIF('clustering result manual input'!$B$3:$B$99,'working sheet'!$B4,'clustering result manual input'!AV$3:AV$99)/COUNTIF('clustering result manual input'!$B$3:$B$99,'working sheet'!$B4)</f>
        <v>0.51851851851851849</v>
      </c>
      <c r="AV4" s="32">
        <f>SUMIF('clustering result manual input'!$B$3:$B$99,'working sheet'!$B4,'clustering result manual input'!AW$3:AW$99)/COUNTIF('clustering result manual input'!$B$3:$B$99,'working sheet'!$B4)</f>
        <v>0.1111111111111111</v>
      </c>
      <c r="AW4" s="32">
        <f>SUMIF('clustering result manual input'!$B$3:$B$99,'working sheet'!$B4,'clustering result manual input'!AX$3:AX$99)/COUNTIF('clustering result manual input'!$B$3:$B$99,'working sheet'!$B4)</f>
        <v>0.18518518518518517</v>
      </c>
      <c r="AX4" s="32">
        <f>SUMIF('clustering result manual input'!$B$3:$B$99,'working sheet'!$B4,'clustering result manual input'!AY$3:AY$99)/COUNTIF('clustering result manual input'!$B$3:$B$99,'working sheet'!$B4)</f>
        <v>3.7037037037037035E-2</v>
      </c>
      <c r="AY4" s="32">
        <f>SUMIF('clustering result manual input'!$B$3:$B$99,'working sheet'!$B4,'clustering result manual input'!AZ$3:AZ$99)/COUNTIF('clustering result manual input'!$B$3:$B$99,'working sheet'!$B4)</f>
        <v>0.59259259259259256</v>
      </c>
      <c r="AZ4" s="31">
        <f>SUMIF('clustering result manual input'!$B$3:$B$99,'working sheet'!$B4,'clustering result manual input'!BA$3:BA$99)/COUNTIF('clustering result manual input'!$B$3:$B$99,'working sheet'!$B4)</f>
        <v>2.1212951022507202E-2</v>
      </c>
    </row>
    <row r="5" spans="1:52" ht="19" x14ac:dyDescent="0.25">
      <c r="B5" s="2">
        <v>2</v>
      </c>
      <c r="C5" s="32">
        <f>SUMIF('clustering result manual input'!$B$3:$B$99,'working sheet'!$B5,'clustering result manual input'!D$3:D$99)/COUNTIF('clustering result manual input'!$B$3:$B$99,'working sheet'!$B5)</f>
        <v>0.18421052631578946</v>
      </c>
      <c r="D5" s="32">
        <f>SUMIF('clustering result manual input'!$B$3:$B$99,'working sheet'!$B5,'clustering result manual input'!E$3:E$99)/COUNTIF('clustering result manual input'!$B$3:$B$99,'working sheet'!$B5)</f>
        <v>0</v>
      </c>
      <c r="E5" s="32">
        <f>SUMIF('clustering result manual input'!$B$3:$B$99,'working sheet'!$B5,'clustering result manual input'!F$3:F$99)/COUNTIF('clustering result manual input'!$B$3:$B$99,'working sheet'!$B5)</f>
        <v>0.95959681214733006</v>
      </c>
      <c r="F5" s="32">
        <f>SUMIF('clustering result manual input'!$B$3:$B$99,'working sheet'!$B5,'clustering result manual input'!G$3:G$99)/COUNTIF('clustering result manual input'!$B$3:$B$99,'working sheet'!$B5)</f>
        <v>0.84210526315789469</v>
      </c>
      <c r="G5" s="32">
        <f>SUMIF('clustering result manual input'!$B$3:$B$99,'working sheet'!$B5,'clustering result manual input'!H$3:H$99)/COUNTIF('clustering result manual input'!$B$3:$B$99,'working sheet'!$B5)</f>
        <v>0.15789473684210525</v>
      </c>
      <c r="H5" s="32">
        <f>SUMIF('clustering result manual input'!$B$3:$B$99,'working sheet'!$B5,'clustering result manual input'!I$3:I$99)/COUNTIF('clustering result manual input'!$B$3:$B$99,'working sheet'!$B5)</f>
        <v>0</v>
      </c>
      <c r="I5" s="36">
        <f>SUMIF('clustering result manual input'!$B$3:$B$99,'working sheet'!$B5,'clustering result manual input'!J$3:J$99)/COUNTIF('clustering result manual input'!$B$3:$B$99,'working sheet'!$B5)</f>
        <v>12</v>
      </c>
      <c r="J5" s="36">
        <f>SUMIF('clustering result manual input'!$B$3:$B$99,'working sheet'!$B5,'clustering result manual input'!K$3:K$99)/COUNTIF('clustering result manual input'!$B$3:$B$99,'working sheet'!$B5)</f>
        <v>8.8684210526315788</v>
      </c>
      <c r="K5" s="32">
        <f>SUMIF('clustering result manual input'!$B$3:$B$99,'working sheet'!$B5,'clustering result manual input'!L$3:L$99)/COUNTIF('clustering result manual input'!$B$3:$B$99,'working sheet'!$B5)</f>
        <v>0.81578947368421051</v>
      </c>
      <c r="L5" s="32">
        <f>SUMIF('clustering result manual input'!$B$3:$B$99,'working sheet'!$B5,'clustering result manual input'!M$3:M$99)/COUNTIF('clustering result manual input'!$B$3:$B$99,'working sheet'!$B5)</f>
        <v>2.6315789473684209E-2</v>
      </c>
      <c r="M5" s="32">
        <f>SUMIF('clustering result manual input'!$B$3:$B$99,'working sheet'!$B5,'clustering result manual input'!N$3:N$99)/COUNTIF('clustering result manual input'!$B$3:$B$99,'working sheet'!$B5)</f>
        <v>0.92105263157894735</v>
      </c>
      <c r="N5" s="32">
        <f>SUMIF('clustering result manual input'!$B$3:$B$99,'working sheet'!$B5,'clustering result manual input'!O$3:O$99)/COUNTIF('clustering result manual input'!$B$3:$B$99,'working sheet'!$B5)</f>
        <v>0.73684210526315785</v>
      </c>
      <c r="O5" s="32">
        <f>SUMIF('clustering result manual input'!$B$3:$B$99,'working sheet'!$B5,'clustering result manual input'!P$3:P$99)/COUNTIF('clustering result manual input'!$B$3:$B$99,'working sheet'!$B5)</f>
        <v>5.2631578947368418E-2</v>
      </c>
      <c r="P5" s="32">
        <f>SUMIF('clustering result manual input'!$B$3:$B$99,'working sheet'!$B5,'clustering result manual input'!Q$3:Q$99)/COUNTIF('clustering result manual input'!$B$3:$B$99,'working sheet'!$B5)</f>
        <v>0.15789473684210525</v>
      </c>
      <c r="Q5" s="32">
        <f>SUMIF('clustering result manual input'!$B$3:$B$99,'working sheet'!$B5,'clustering result manual input'!R$3:R$99)/COUNTIF('clustering result manual input'!$B$3:$B$99,'working sheet'!$B5)</f>
        <v>0.13157894736842105</v>
      </c>
      <c r="R5" s="32">
        <f>SUMIF('clustering result manual input'!$B$3:$B$99,'working sheet'!$B5,'clustering result manual input'!S$3:S$99)/COUNTIF('clustering result manual input'!$B$3:$B$99,'working sheet'!$B5)</f>
        <v>5.2631578947368418E-2</v>
      </c>
      <c r="S5" s="32">
        <f>SUMIF('clustering result manual input'!$B$3:$B$99,'working sheet'!$B5,'clustering result manual input'!T$3:T$99)/COUNTIF('clustering result manual input'!$B$3:$B$99,'working sheet'!$B5)</f>
        <v>5.2631578947368418E-2</v>
      </c>
      <c r="T5" s="32">
        <f>SUMIF('clustering result manual input'!$B$3:$B$99,'working sheet'!$B5,'clustering result manual input'!U$3:U$99)/COUNTIF('clustering result manual input'!$B$3:$B$99,'working sheet'!$B5)</f>
        <v>0.13157894736842105</v>
      </c>
      <c r="U5" s="32">
        <f>SUMIF('clustering result manual input'!$B$3:$B$99,'working sheet'!$B5,'clustering result manual input'!V$3:V$99)/COUNTIF('clustering result manual input'!$B$3:$B$99,'working sheet'!$B5)</f>
        <v>0.10526315789473684</v>
      </c>
      <c r="V5" s="32">
        <f>SUMIF('clustering result manual input'!$B$3:$B$99,'working sheet'!$B5,'clustering result manual input'!W$3:W$99)/COUNTIF('clustering result manual input'!$B$3:$B$99,'working sheet'!$B5)</f>
        <v>2.6315789473684209E-2</v>
      </c>
      <c r="W5" s="32">
        <f>SUMIF('clustering result manual input'!$B$3:$B$99,'working sheet'!$B5,'clustering result manual input'!X$3:X$99)/COUNTIF('clustering result manual input'!$B$3:$B$99,'working sheet'!$B5)</f>
        <v>0.89473684210526316</v>
      </c>
      <c r="X5" s="43">
        <f>SUMIF('clustering result manual input'!$B$3:$B$99,'working sheet'!$B5,'clustering result manual input'!Y$3:Y$99)/COUNTIF('clustering result manual input'!$B$3:$B$99,'working sheet'!$B5)</f>
        <v>18755670.636170842</v>
      </c>
      <c r="Y5" s="36">
        <f>SUMIF('clustering result manual input'!$B$3:$B$99,'working sheet'!$B5,'clustering result manual input'!Z$3:Z$99)/COUNTIF('clustering result manual input'!$B$3:$B$99,'working sheet'!$B5)</f>
        <v>0.63091515862245218</v>
      </c>
      <c r="Z5" s="32">
        <f>SUMIF('clustering result manual input'!$B$3:$B$99,'working sheet'!$B5,'clustering result manual input'!AA$3:AA$99)/COUNTIF('clustering result manual input'!$B$3:$B$99,'working sheet'!$B5)</f>
        <v>0.92105263157894735</v>
      </c>
      <c r="AA5" s="32">
        <f>SUMIF('clustering result manual input'!$B$3:$B$99,'working sheet'!$B5,'clustering result manual input'!AB$3:AB$99)/COUNTIF('clustering result manual input'!$B$3:$B$99,'working sheet'!$B5)</f>
        <v>0.57894736842105265</v>
      </c>
      <c r="AB5" s="32">
        <f>SUMIF('clustering result manual input'!$B$3:$B$99,'working sheet'!$B5,'clustering result manual input'!AC$3:AC$99)/COUNTIF('clustering result manual input'!$B$3:$B$99,'working sheet'!$B5)</f>
        <v>0.36842105263157893</v>
      </c>
      <c r="AC5" s="32">
        <f>SUMIF('clustering result manual input'!$B$3:$B$99,'working sheet'!$B5,'clustering result manual input'!AD$3:AD$99)/COUNTIF('clustering result manual input'!$B$3:$B$99,'working sheet'!$B5)</f>
        <v>2.6315789473684209E-2</v>
      </c>
      <c r="AD5" s="32">
        <f>SUMIF('clustering result manual input'!$B$3:$B$99,'working sheet'!$B5,'clustering result manual input'!AE$3:AE$99)/COUNTIF('clustering result manual input'!$B$3:$B$99,'working sheet'!$B5)</f>
        <v>1.1970605367172873</v>
      </c>
      <c r="AE5" s="35">
        <f>SUMIF('clustering result manual input'!$B$3:$B$99,'working sheet'!$B5,'clustering result manual input'!AF$3:AF$99)/COUNTIF('clustering result manual input'!$B$3:$B$99,'working sheet'!$B5)</f>
        <v>42818.07894736842</v>
      </c>
      <c r="AF5" s="31">
        <f>SUMIF('clustering result manual input'!$B$3:$B$99,'working sheet'!$B5,'clustering result manual input'!AG$3:AG$99)/COUNTIF('clustering result manual input'!$B$3:$B$99,'working sheet'!$B5)</f>
        <v>8.5331012485380118</v>
      </c>
      <c r="AG5" s="32">
        <f>SUMIF('clustering result manual input'!$B$3:$B$99,'working sheet'!$B5,'clustering result manual input'!AH$3:AH$99)/COUNTIF('clustering result manual input'!$B$3:$B$99,'working sheet'!$B5)</f>
        <v>0.92105263157894735</v>
      </c>
      <c r="AH5" s="32">
        <f>SUMIF('clustering result manual input'!$B$3:$B$99,'working sheet'!$B5,'clustering result manual input'!AI$3:AI$99)/COUNTIF('clustering result manual input'!$B$3:$B$99,'working sheet'!$B5)</f>
        <v>0.21052631578947367</v>
      </c>
      <c r="AI5" s="32">
        <f>SUMIF('clustering result manual input'!$B$3:$B$99,'working sheet'!$B5,'clustering result manual input'!AJ$3:AJ$99)/COUNTIF('clustering result manual input'!$B$3:$B$99,'working sheet'!$B5)</f>
        <v>0.97368421052631582</v>
      </c>
      <c r="AJ5" s="32">
        <f>SUMIF('clustering result manual input'!$B$3:$B$99,'working sheet'!$B5,'clustering result manual input'!AK$3:AK$99)/COUNTIF('clustering result manual input'!$B$3:$B$99,'working sheet'!$B5)</f>
        <v>0.10526315789473684</v>
      </c>
      <c r="AK5" s="32">
        <f>SUMIF('clustering result manual input'!$B$3:$B$99,'working sheet'!$B5,'clustering result manual input'!AL$3:AL$99)/COUNTIF('clustering result manual input'!$B$3:$B$99,'working sheet'!$B5)</f>
        <v>0.10526315789473684</v>
      </c>
      <c r="AL5" s="32">
        <f>SUMIF('clustering result manual input'!$B$3:$B$99,'working sheet'!$B5,'clustering result manual input'!AM$3:AM$99)/COUNTIF('clustering result manual input'!$B$3:$B$99,'working sheet'!$B5)</f>
        <v>0.15789473684210525</v>
      </c>
      <c r="AM5" s="34">
        <f>SUMIF('clustering result manual input'!$B$3:$B$99,'working sheet'!$B5,'clustering result manual input'!AN$3:AN$99)/COUNTIF('clustering result manual input'!$B$3:$B$99,'working sheet'!$B5)</f>
        <v>0.21052631578947367</v>
      </c>
      <c r="AN5" s="32">
        <f>SUMIF('clustering result manual input'!$B$3:$B$99,'working sheet'!$B5,'clustering result manual input'!AO$3:AO$99)/COUNTIF('clustering result manual input'!$B$3:$B$99,'working sheet'!$B5)</f>
        <v>0.31578947368421051</v>
      </c>
      <c r="AO5" s="32">
        <f>SUMIF('clustering result manual input'!$B$3:$B$99,'working sheet'!$B5,'clustering result manual input'!AP$3:AP$99)/COUNTIF('clustering result manual input'!$B$3:$B$99,'working sheet'!$B5)</f>
        <v>0.97368421052631582</v>
      </c>
      <c r="AP5" s="32">
        <f>SUMIF('clustering result manual input'!$B$3:$B$99,'working sheet'!$B5,'clustering result manual input'!AQ$3:AQ$99)/COUNTIF('clustering result manual input'!$B$3:$B$99,'working sheet'!$B5)</f>
        <v>0</v>
      </c>
      <c r="AQ5" s="32">
        <f>SUMIF('clustering result manual input'!$B$3:$B$99,'working sheet'!$B5,'clustering result manual input'!AR$3:AR$99)/COUNTIF('clustering result manual input'!$B$3:$B$99,'working sheet'!$B5)</f>
        <v>2.6315789473684209E-2</v>
      </c>
      <c r="AR5" s="32">
        <f>SUMIF('clustering result manual input'!$B$3:$B$99,'working sheet'!$B5,'clustering result manual input'!AS$3:AS$99)/COUNTIF('clustering result manual input'!$B$3:$B$99,'working sheet'!$B5)</f>
        <v>0</v>
      </c>
      <c r="AS5" s="32">
        <f>SUMIF('clustering result manual input'!$B$3:$B$99,'working sheet'!$B5,'clustering result manual input'!AT$3:AT$99)/COUNTIF('clustering result manual input'!$B$3:$B$99,'working sheet'!$B5)</f>
        <v>0.26315789473684209</v>
      </c>
      <c r="AT5" s="32">
        <f>SUMIF('clustering result manual input'!$B$3:$B$99,'working sheet'!$B5,'clustering result manual input'!AU$3:AU$99)/COUNTIF('clustering result manual input'!$B$3:$B$99,'working sheet'!$B5)</f>
        <v>0.57894736842105265</v>
      </c>
      <c r="AU5" s="32">
        <f>SUMIF('clustering result manual input'!$B$3:$B$99,'working sheet'!$B5,'clustering result manual input'!AV$3:AV$99)/COUNTIF('clustering result manual input'!$B$3:$B$99,'working sheet'!$B5)</f>
        <v>0.52631578947368418</v>
      </c>
      <c r="AV5" s="32">
        <f>SUMIF('clustering result manual input'!$B$3:$B$99,'working sheet'!$B5,'clustering result manual input'!AW$3:AW$99)/COUNTIF('clustering result manual input'!$B$3:$B$99,'working sheet'!$B5)</f>
        <v>0.84210526315789469</v>
      </c>
      <c r="AW5" s="32">
        <f>SUMIF('clustering result manual input'!$B$3:$B$99,'working sheet'!$B5,'clustering result manual input'!AX$3:AX$99)/COUNTIF('clustering result manual input'!$B$3:$B$99,'working sheet'!$B5)</f>
        <v>0.18421052631578946</v>
      </c>
      <c r="AX5" s="32">
        <f>SUMIF('clustering result manual input'!$B$3:$B$99,'working sheet'!$B5,'clustering result manual input'!AY$3:AY$99)/COUNTIF('clustering result manual input'!$B$3:$B$99,'working sheet'!$B5)</f>
        <v>0.52631578947368418</v>
      </c>
      <c r="AY5" s="32">
        <f>SUMIF('clustering result manual input'!$B$3:$B$99,'working sheet'!$B5,'clustering result manual input'!AZ$3:AZ$99)/COUNTIF('clustering result manual input'!$B$3:$B$99,'working sheet'!$B5)</f>
        <v>0.44736842105263158</v>
      </c>
      <c r="AZ5" s="31">
        <f>SUMIF('clustering result manual input'!$B$3:$B$99,'working sheet'!$B5,'clustering result manual input'!BA$3:BA$99)/COUNTIF('clustering result manual input'!$B$3:$B$99,'working sheet'!$B5)</f>
        <v>6.2461786730094143E-2</v>
      </c>
    </row>
    <row r="6" spans="1:52" ht="19" x14ac:dyDescent="0.25">
      <c r="B6" s="2">
        <v>3</v>
      </c>
      <c r="C6" s="32">
        <f>SUMIF('clustering result manual input'!$B$3:$B$99,'working sheet'!$B6,'clustering result manual input'!D$3:D$99)/COUNTIF('clustering result manual input'!$B$3:$B$99,'working sheet'!$B6)</f>
        <v>0.1875</v>
      </c>
      <c r="D6" s="32">
        <f>SUMIF('clustering result manual input'!$B$3:$B$99,'working sheet'!$B6,'clustering result manual input'!E$3:E$99)/COUNTIF('clustering result manual input'!$B$3:$B$99,'working sheet'!$B6)</f>
        <v>6.25E-2</v>
      </c>
      <c r="E6" s="32">
        <f>SUMIF('clustering result manual input'!$B$3:$B$99,'working sheet'!$B6,'clustering result manual input'!F$3:F$99)/COUNTIF('clustering result manual input'!$B$3:$B$99,'working sheet'!$B6)</f>
        <v>0.92093124999999998</v>
      </c>
      <c r="F6" s="32">
        <f>SUMIF('clustering result manual input'!$B$3:$B$99,'working sheet'!$B6,'clustering result manual input'!G$3:G$99)/COUNTIF('clustering result manual input'!$B$3:$B$99,'working sheet'!$B6)</f>
        <v>1</v>
      </c>
      <c r="G6" s="32">
        <f>SUMIF('clustering result manual input'!$B$3:$B$99,'working sheet'!$B6,'clustering result manual input'!H$3:H$99)/COUNTIF('clustering result manual input'!$B$3:$B$99,'working sheet'!$B6)</f>
        <v>0</v>
      </c>
      <c r="H6" s="32">
        <f>SUMIF('clustering result manual input'!$B$3:$B$99,'working sheet'!$B6,'clustering result manual input'!I$3:I$99)/COUNTIF('clustering result manual input'!$B$3:$B$99,'working sheet'!$B6)</f>
        <v>0</v>
      </c>
      <c r="I6" s="36">
        <f>SUMIF('clustering result manual input'!$B$3:$B$99,'working sheet'!$B6,'clustering result manual input'!J$3:J$99)/COUNTIF('clustering result manual input'!$B$3:$B$99,'working sheet'!$B6)</f>
        <v>9.4375</v>
      </c>
      <c r="J6" s="36">
        <f>SUMIF('clustering result manual input'!$B$3:$B$99,'working sheet'!$B6,'clustering result manual input'!K$3:K$99)/COUNTIF('clustering result manual input'!$B$3:$B$99,'working sheet'!$B6)</f>
        <v>7.9375</v>
      </c>
      <c r="K6" s="32">
        <f>SUMIF('clustering result manual input'!$B$3:$B$99,'working sheet'!$B6,'clustering result manual input'!L$3:L$99)/COUNTIF('clustering result manual input'!$B$3:$B$99,'working sheet'!$B6)</f>
        <v>0.625</v>
      </c>
      <c r="L6" s="32">
        <f>SUMIF('clustering result manual input'!$B$3:$B$99,'working sheet'!$B6,'clustering result manual input'!M$3:M$99)/COUNTIF('clustering result manual input'!$B$3:$B$99,'working sheet'!$B6)</f>
        <v>0.1875</v>
      </c>
      <c r="M6" s="32">
        <f>SUMIF('clustering result manual input'!$B$3:$B$99,'working sheet'!$B6,'clustering result manual input'!N$3:N$99)/COUNTIF('clustering result manual input'!$B$3:$B$99,'working sheet'!$B6)</f>
        <v>0.3125</v>
      </c>
      <c r="N6" s="32">
        <f>SUMIF('clustering result manual input'!$B$3:$B$99,'working sheet'!$B6,'clustering result manual input'!O$3:O$99)/COUNTIF('clustering result manual input'!$B$3:$B$99,'working sheet'!$B6)</f>
        <v>0.1875</v>
      </c>
      <c r="O6" s="32">
        <f>SUMIF('clustering result manual input'!$B$3:$B$99,'working sheet'!$B6,'clustering result manual input'!P$3:P$99)/COUNTIF('clustering result manual input'!$B$3:$B$99,'working sheet'!$B6)</f>
        <v>0</v>
      </c>
      <c r="P6" s="32">
        <f>SUMIF('clustering result manual input'!$B$3:$B$99,'working sheet'!$B6,'clustering result manual input'!Q$3:Q$99)/COUNTIF('clustering result manual input'!$B$3:$B$99,'working sheet'!$B6)</f>
        <v>6.25E-2</v>
      </c>
      <c r="Q6" s="32">
        <f>SUMIF('clustering result manual input'!$B$3:$B$99,'working sheet'!$B6,'clustering result manual input'!R$3:R$99)/COUNTIF('clustering result manual input'!$B$3:$B$99,'working sheet'!$B6)</f>
        <v>0.6875</v>
      </c>
      <c r="R6" s="32">
        <f>SUMIF('clustering result manual input'!$B$3:$B$99,'working sheet'!$B6,'clustering result manual input'!S$3:S$99)/COUNTIF('clustering result manual input'!$B$3:$B$99,'working sheet'!$B6)</f>
        <v>0.3125</v>
      </c>
      <c r="S6" s="32">
        <f>SUMIF('clustering result manual input'!$B$3:$B$99,'working sheet'!$B6,'clustering result manual input'!T$3:T$99)/COUNTIF('clustering result manual input'!$B$3:$B$99,'working sheet'!$B6)</f>
        <v>0.375</v>
      </c>
      <c r="T6" s="32">
        <f>SUMIF('clustering result manual input'!$B$3:$B$99,'working sheet'!$B6,'clustering result manual input'!U$3:U$99)/COUNTIF('clustering result manual input'!$B$3:$B$99,'working sheet'!$B6)</f>
        <v>0.1875</v>
      </c>
      <c r="U6" s="32">
        <f>SUMIF('clustering result manual input'!$B$3:$B$99,'working sheet'!$B6,'clustering result manual input'!V$3:V$99)/COUNTIF('clustering result manual input'!$B$3:$B$99,'working sheet'!$B6)</f>
        <v>0.9375</v>
      </c>
      <c r="V6" s="32">
        <f>SUMIF('clustering result manual input'!$B$3:$B$99,'working sheet'!$B6,'clustering result manual input'!W$3:W$99)/COUNTIF('clustering result manual input'!$B$3:$B$99,'working sheet'!$B6)</f>
        <v>0.375</v>
      </c>
      <c r="W6" s="32">
        <f>SUMIF('clustering result manual input'!$B$3:$B$99,'working sheet'!$B6,'clustering result manual input'!X$3:X$99)/COUNTIF('clustering result manual input'!$B$3:$B$99,'working sheet'!$B6)</f>
        <v>1</v>
      </c>
      <c r="X6" s="43">
        <f>SUMIF('clustering result manual input'!$B$3:$B$99,'working sheet'!$B6,'clustering result manual input'!Y$3:Y$99)/COUNTIF('clustering result manual input'!$B$3:$B$99,'working sheet'!$B6)</f>
        <v>10988999.6875</v>
      </c>
      <c r="Y6" s="36">
        <f>SUMIF('clustering result manual input'!$B$3:$B$99,'working sheet'!$B6,'clustering result manual input'!Z$3:Z$99)/COUNTIF('clustering result manual input'!$B$3:$B$99,'working sheet'!$B6)</f>
        <v>0.7427062499999999</v>
      </c>
      <c r="Z6" s="32">
        <f>SUMIF('clustering result manual input'!$B$3:$B$99,'working sheet'!$B6,'clustering result manual input'!AA$3:AA$99)/COUNTIF('clustering result manual input'!$B$3:$B$99,'working sheet'!$B6)</f>
        <v>0.625</v>
      </c>
      <c r="AA6" s="32">
        <f>SUMIF('clustering result manual input'!$B$3:$B$99,'working sheet'!$B6,'clustering result manual input'!AB$3:AB$99)/COUNTIF('clustering result manual input'!$B$3:$B$99,'working sheet'!$B6)</f>
        <v>0.1875</v>
      </c>
      <c r="AB6" s="32">
        <f>SUMIF('clustering result manual input'!$B$3:$B$99,'working sheet'!$B6,'clustering result manual input'!AC$3:AC$99)/COUNTIF('clustering result manual input'!$B$3:$B$99,'working sheet'!$B6)</f>
        <v>0.8125</v>
      </c>
      <c r="AC6" s="32">
        <f>SUMIF('clustering result manual input'!$B$3:$B$99,'working sheet'!$B6,'clustering result manual input'!AD$3:AD$99)/COUNTIF('clustering result manual input'!$B$3:$B$99,'working sheet'!$B6)</f>
        <v>0</v>
      </c>
      <c r="AD6" s="32">
        <f>SUMIF('clustering result manual input'!$B$3:$B$99,'working sheet'!$B6,'clustering result manual input'!AE$3:AE$99)/COUNTIF('clustering result manual input'!$B$3:$B$99,'working sheet'!$B6)</f>
        <v>1.1599999999999999</v>
      </c>
      <c r="AE6" s="35">
        <f>SUMIF('clustering result manual input'!$B$3:$B$99,'working sheet'!$B6,'clustering result manual input'!AF$3:AF$99)/COUNTIF('clustering result manual input'!$B$3:$B$99,'working sheet'!$B6)</f>
        <v>42649.4375</v>
      </c>
      <c r="AF6" s="31">
        <f>SUMIF('clustering result manual input'!$B$3:$B$99,'working sheet'!$B6,'clustering result manual input'!AG$3:AG$99)/COUNTIF('clustering result manual input'!$B$3:$B$99,'working sheet'!$B6)</f>
        <v>33.84525</v>
      </c>
      <c r="AG6" s="32">
        <f>SUMIF('clustering result manual input'!$B$3:$B$99,'working sheet'!$B6,'clustering result manual input'!AH$3:AH$99)/COUNTIF('clustering result manual input'!$B$3:$B$99,'working sheet'!$B6)</f>
        <v>1</v>
      </c>
      <c r="AH6" s="32">
        <f>SUMIF('clustering result manual input'!$B$3:$B$99,'working sheet'!$B6,'clustering result manual input'!AI$3:AI$99)/COUNTIF('clustering result manual input'!$B$3:$B$99,'working sheet'!$B6)</f>
        <v>0.6875</v>
      </c>
      <c r="AI6" s="32">
        <f>SUMIF('clustering result manual input'!$B$3:$B$99,'working sheet'!$B6,'clustering result manual input'!AJ$3:AJ$99)/COUNTIF('clustering result manual input'!$B$3:$B$99,'working sheet'!$B6)</f>
        <v>0.75</v>
      </c>
      <c r="AJ6" s="32">
        <f>SUMIF('clustering result manual input'!$B$3:$B$99,'working sheet'!$B6,'clustering result manual input'!AK$3:AK$99)/COUNTIF('clustering result manual input'!$B$3:$B$99,'working sheet'!$B6)</f>
        <v>0.5</v>
      </c>
      <c r="AK6" s="32">
        <f>SUMIF('clustering result manual input'!$B$3:$B$99,'working sheet'!$B6,'clustering result manual input'!AL$3:AL$99)/COUNTIF('clustering result manual input'!$B$3:$B$99,'working sheet'!$B6)</f>
        <v>0</v>
      </c>
      <c r="AL6" s="32">
        <f>SUMIF('clustering result manual input'!$B$3:$B$99,'working sheet'!$B6,'clustering result manual input'!AM$3:AM$99)/COUNTIF('clustering result manual input'!$B$3:$B$99,'working sheet'!$B6)</f>
        <v>0.4375</v>
      </c>
      <c r="AM6" s="34">
        <f>SUMIF('clustering result manual input'!$B$3:$B$99,'working sheet'!$B6,'clustering result manual input'!AN$3:AN$99)/COUNTIF('clustering result manual input'!$B$3:$B$99,'working sheet'!$B6)</f>
        <v>0.98187500000000005</v>
      </c>
      <c r="AN6" s="32">
        <f>SUMIF('clustering result manual input'!$B$3:$B$99,'working sheet'!$B6,'clustering result manual input'!AO$3:AO$99)/COUNTIF('clustering result manual input'!$B$3:$B$99,'working sheet'!$B6)</f>
        <v>0.125</v>
      </c>
      <c r="AO6" s="32">
        <f>SUMIF('clustering result manual input'!$B$3:$B$99,'working sheet'!$B6,'clustering result manual input'!AP$3:AP$99)/COUNTIF('clustering result manual input'!$B$3:$B$99,'working sheet'!$B6)</f>
        <v>6.25E-2</v>
      </c>
      <c r="AP6" s="32">
        <f>SUMIF('clustering result manual input'!$B$3:$B$99,'working sheet'!$B6,'clustering result manual input'!AQ$3:AQ$99)/COUNTIF('clustering result manual input'!$B$3:$B$99,'working sheet'!$B6)</f>
        <v>0.875</v>
      </c>
      <c r="AQ6" s="32">
        <f>SUMIF('clustering result manual input'!$B$3:$B$99,'working sheet'!$B6,'clustering result manual input'!AR$3:AR$99)/COUNTIF('clustering result manual input'!$B$3:$B$99,'working sheet'!$B6)</f>
        <v>0</v>
      </c>
      <c r="AR6" s="32">
        <f>SUMIF('clustering result manual input'!$B$3:$B$99,'working sheet'!$B6,'clustering result manual input'!AS$3:AS$99)/COUNTIF('clustering result manual input'!$B$3:$B$99,'working sheet'!$B6)</f>
        <v>6.25E-2</v>
      </c>
      <c r="AS6" s="32">
        <f>SUMIF('clustering result manual input'!$B$3:$B$99,'working sheet'!$B6,'clustering result manual input'!AT$3:AT$99)/COUNTIF('clustering result manual input'!$B$3:$B$99,'working sheet'!$B6)</f>
        <v>0.4375</v>
      </c>
      <c r="AT6" s="32">
        <f>SUMIF('clustering result manual input'!$B$3:$B$99,'working sheet'!$B6,'clustering result manual input'!AU$3:AU$99)/COUNTIF('clustering result manual input'!$B$3:$B$99,'working sheet'!$B6)</f>
        <v>0.25</v>
      </c>
      <c r="AU6" s="32">
        <f>SUMIF('clustering result manual input'!$B$3:$B$99,'working sheet'!$B6,'clustering result manual input'!AV$3:AV$99)/COUNTIF('clustering result manual input'!$B$3:$B$99,'working sheet'!$B6)</f>
        <v>0.8125</v>
      </c>
      <c r="AV6" s="32">
        <f>SUMIF('clustering result manual input'!$B$3:$B$99,'working sheet'!$B6,'clustering result manual input'!AW$3:AW$99)/COUNTIF('clustering result manual input'!$B$3:$B$99,'working sheet'!$B6)</f>
        <v>0.5</v>
      </c>
      <c r="AW6" s="32">
        <f>SUMIF('clustering result manual input'!$B$3:$B$99,'working sheet'!$B6,'clustering result manual input'!AX$3:AX$99)/COUNTIF('clustering result manual input'!$B$3:$B$99,'working sheet'!$B6)</f>
        <v>0.1875</v>
      </c>
      <c r="AX6" s="32">
        <f>SUMIF('clustering result manual input'!$B$3:$B$99,'working sheet'!$B6,'clustering result manual input'!AY$3:AY$99)/COUNTIF('clustering result manual input'!$B$3:$B$99,'working sheet'!$B6)</f>
        <v>0.1875</v>
      </c>
      <c r="AY6" s="32">
        <f>SUMIF('clustering result manual input'!$B$3:$B$99,'working sheet'!$B6,'clustering result manual input'!AZ$3:AZ$99)/COUNTIF('clustering result manual input'!$B$3:$B$99,'working sheet'!$B6)</f>
        <v>0.5625</v>
      </c>
      <c r="AZ6" s="31">
        <f>SUMIF('clustering result manual input'!$B$3:$B$99,'working sheet'!$B6,'clustering result manual input'!BA$3:BA$99)/COUNTIF('clustering result manual input'!$B$3:$B$99,'working sheet'!$B6)</f>
        <v>3.6571306304256174E-2</v>
      </c>
    </row>
    <row r="7" spans="1:52" ht="19" x14ac:dyDescent="0.25">
      <c r="B7" s="2">
        <v>4</v>
      </c>
      <c r="C7" s="32">
        <f>SUMIF('clustering result manual input'!$B$3:$B$99,'working sheet'!$B7,'clustering result manual input'!D$3:D$99)/COUNTIF('clustering result manual input'!$B$3:$B$99,'working sheet'!$B7)</f>
        <v>0</v>
      </c>
      <c r="D7" s="32">
        <f>SUMIF('clustering result manual input'!$B$3:$B$99,'working sheet'!$B7,'clustering result manual input'!E$3:E$99)/COUNTIF('clustering result manual input'!$B$3:$B$99,'working sheet'!$B7)</f>
        <v>0</v>
      </c>
      <c r="E7" s="32">
        <f>SUMIF('clustering result manual input'!$B$3:$B$99,'working sheet'!$B7,'clustering result manual input'!F$3:F$99)/COUNTIF('clustering result manual input'!$B$3:$B$99,'working sheet'!$B7)</f>
        <v>1</v>
      </c>
      <c r="F7" s="32">
        <f>SUMIF('clustering result manual input'!$B$3:$B$99,'working sheet'!$B7,'clustering result manual input'!G$3:G$99)/COUNTIF('clustering result manual input'!$B$3:$B$99,'working sheet'!$B7)</f>
        <v>0.125</v>
      </c>
      <c r="G7" s="32">
        <f>SUMIF('clustering result manual input'!$B$3:$B$99,'working sheet'!$B7,'clustering result manual input'!H$3:H$99)/COUNTIF('clustering result manual input'!$B$3:$B$99,'working sheet'!$B7)</f>
        <v>0.25</v>
      </c>
      <c r="H7" s="32">
        <f>SUMIF('clustering result manual input'!$B$3:$B$99,'working sheet'!$B7,'clustering result manual input'!I$3:I$99)/COUNTIF('clustering result manual input'!$B$3:$B$99,'working sheet'!$B7)</f>
        <v>0.625</v>
      </c>
      <c r="I7" s="36">
        <f>SUMIF('clustering result manual input'!$B$3:$B$99,'working sheet'!$B7,'clustering result manual input'!J$3:J$99)/COUNTIF('clustering result manual input'!$B$3:$B$99,'working sheet'!$B7)</f>
        <v>9.1875</v>
      </c>
      <c r="J7" s="36">
        <f>SUMIF('clustering result manual input'!$B$3:$B$99,'working sheet'!$B7,'clustering result manual input'!K$3:K$99)/COUNTIF('clustering result manual input'!$B$3:$B$99,'working sheet'!$B7)</f>
        <v>5</v>
      </c>
      <c r="K7" s="32">
        <f>SUMIF('clustering result manual input'!$B$3:$B$99,'working sheet'!$B7,'clustering result manual input'!L$3:L$99)/COUNTIF('clustering result manual input'!$B$3:$B$99,'working sheet'!$B7)</f>
        <v>1</v>
      </c>
      <c r="L7" s="32">
        <f>SUMIF('clustering result manual input'!$B$3:$B$99,'working sheet'!$B7,'clustering result manual input'!M$3:M$99)/COUNTIF('clustering result manual input'!$B$3:$B$99,'working sheet'!$B7)</f>
        <v>0.8125</v>
      </c>
      <c r="M7" s="32">
        <f>SUMIF('clustering result manual input'!$B$3:$B$99,'working sheet'!$B7,'clustering result manual input'!N$3:N$99)/COUNTIF('clustering result manual input'!$B$3:$B$99,'working sheet'!$B7)</f>
        <v>0</v>
      </c>
      <c r="N7" s="32">
        <f>SUMIF('clustering result manual input'!$B$3:$B$99,'working sheet'!$B7,'clustering result manual input'!O$3:O$99)/COUNTIF('clustering result manual input'!$B$3:$B$99,'working sheet'!$B7)</f>
        <v>0.6875</v>
      </c>
      <c r="O7" s="32">
        <f>SUMIF('clustering result manual input'!$B$3:$B$99,'working sheet'!$B7,'clustering result manual input'!P$3:P$99)/COUNTIF('clustering result manual input'!$B$3:$B$99,'working sheet'!$B7)</f>
        <v>0.875</v>
      </c>
      <c r="P7" s="32">
        <f>SUMIF('clustering result manual input'!$B$3:$B$99,'working sheet'!$B7,'clustering result manual input'!Q$3:Q$99)/COUNTIF('clustering result manual input'!$B$3:$B$99,'working sheet'!$B7)</f>
        <v>0.6875</v>
      </c>
      <c r="Q7" s="32">
        <f>SUMIF('clustering result manual input'!$B$3:$B$99,'working sheet'!$B7,'clustering result manual input'!R$3:R$99)/COUNTIF('clustering result manual input'!$B$3:$B$99,'working sheet'!$B7)</f>
        <v>6.25E-2</v>
      </c>
      <c r="R7" s="32">
        <f>SUMIF('clustering result manual input'!$B$3:$B$99,'working sheet'!$B7,'clustering result manual input'!S$3:S$99)/COUNTIF('clustering result manual input'!$B$3:$B$99,'working sheet'!$B7)</f>
        <v>6.25E-2</v>
      </c>
      <c r="S7" s="32">
        <f>SUMIF('clustering result manual input'!$B$3:$B$99,'working sheet'!$B7,'clustering result manual input'!T$3:T$99)/COUNTIF('clustering result manual input'!$B$3:$B$99,'working sheet'!$B7)</f>
        <v>6.25E-2</v>
      </c>
      <c r="T7" s="32">
        <f>SUMIF('clustering result manual input'!$B$3:$B$99,'working sheet'!$B7,'clustering result manual input'!U$3:U$99)/COUNTIF('clustering result manual input'!$B$3:$B$99,'working sheet'!$B7)</f>
        <v>0.125</v>
      </c>
      <c r="U7" s="32">
        <f>SUMIF('clustering result manual input'!$B$3:$B$99,'working sheet'!$B7,'clustering result manual input'!V$3:V$99)/COUNTIF('clustering result manual input'!$B$3:$B$99,'working sheet'!$B7)</f>
        <v>0</v>
      </c>
      <c r="V7" s="32">
        <f>SUMIF('clustering result manual input'!$B$3:$B$99,'working sheet'!$B7,'clustering result manual input'!W$3:W$99)/COUNTIF('clustering result manual input'!$B$3:$B$99,'working sheet'!$B7)</f>
        <v>0</v>
      </c>
      <c r="W7" s="32">
        <f>SUMIF('clustering result manual input'!$B$3:$B$99,'working sheet'!$B7,'clustering result manual input'!X$3:X$99)/COUNTIF('clustering result manual input'!$B$3:$B$99,'working sheet'!$B7)</f>
        <v>0.6875</v>
      </c>
      <c r="X7" s="43">
        <f>SUMIF('clustering result manual input'!$B$3:$B$99,'working sheet'!$B7,'clustering result manual input'!Y$3:Y$99)/COUNTIF('clustering result manual input'!$B$3:$B$99,'working sheet'!$B7)</f>
        <v>34592153.823749997</v>
      </c>
      <c r="Y7" s="36">
        <f>SUMIF('clustering result manual input'!$B$3:$B$99,'working sheet'!$B7,'clustering result manual input'!Z$3:Z$99)/COUNTIF('clustering result manual input'!$B$3:$B$99,'working sheet'!$B7)</f>
        <v>0.58707726139315586</v>
      </c>
      <c r="Z7" s="32">
        <f>SUMIF('clustering result manual input'!$B$3:$B$99,'working sheet'!$B7,'clustering result manual input'!AA$3:AA$99)/COUNTIF('clustering result manual input'!$B$3:$B$99,'working sheet'!$B7)</f>
        <v>0.4375</v>
      </c>
      <c r="AA7" s="32">
        <f>SUMIF('clustering result manual input'!$B$3:$B$99,'working sheet'!$B7,'clustering result manual input'!AB$3:AB$99)/COUNTIF('clustering result manual input'!$B$3:$B$99,'working sheet'!$B7)</f>
        <v>0.25</v>
      </c>
      <c r="AB7" s="32">
        <f>SUMIF('clustering result manual input'!$B$3:$B$99,'working sheet'!$B7,'clustering result manual input'!AC$3:AC$99)/COUNTIF('clustering result manual input'!$B$3:$B$99,'working sheet'!$B7)</f>
        <v>0.625</v>
      </c>
      <c r="AC7" s="32">
        <f>SUMIF('clustering result manual input'!$B$3:$B$99,'working sheet'!$B7,'clustering result manual input'!AD$3:AD$99)/COUNTIF('clustering result manual input'!$B$3:$B$99,'working sheet'!$B7)</f>
        <v>0</v>
      </c>
      <c r="AD7" s="32">
        <f>SUMIF('clustering result manual input'!$B$3:$B$99,'working sheet'!$B7,'clustering result manual input'!AE$3:AE$99)/COUNTIF('clustering result manual input'!$B$3:$B$99,'working sheet'!$B7)</f>
        <v>1.1475</v>
      </c>
      <c r="AE7" s="35">
        <f>SUMIF('clustering result manual input'!$B$3:$B$99,'working sheet'!$B7,'clustering result manual input'!AF$3:AF$99)/COUNTIF('clustering result manual input'!$B$3:$B$99,'working sheet'!$B7)</f>
        <v>42554.3125</v>
      </c>
      <c r="AF7" s="31">
        <f>SUMIF('clustering result manual input'!$B$3:$B$99,'working sheet'!$B7,'clustering result manual input'!AG$3:AG$99)/COUNTIF('clustering result manual input'!$B$3:$B$99,'working sheet'!$B7)</f>
        <v>52.1875</v>
      </c>
      <c r="AG7" s="32">
        <f>SUMIF('clustering result manual input'!$B$3:$B$99,'working sheet'!$B7,'clustering result manual input'!AH$3:AH$99)/COUNTIF('clustering result manual input'!$B$3:$B$99,'working sheet'!$B7)</f>
        <v>0.875</v>
      </c>
      <c r="AH7" s="32">
        <f>SUMIF('clustering result manual input'!$B$3:$B$99,'working sheet'!$B7,'clustering result manual input'!AI$3:AI$99)/COUNTIF('clustering result manual input'!$B$3:$B$99,'working sheet'!$B7)</f>
        <v>0.9375</v>
      </c>
      <c r="AI7" s="32">
        <f>SUMIF('clustering result manual input'!$B$3:$B$99,'working sheet'!$B7,'clustering result manual input'!AJ$3:AJ$99)/COUNTIF('clustering result manual input'!$B$3:$B$99,'working sheet'!$B7)</f>
        <v>0.5625</v>
      </c>
      <c r="AJ7" s="32">
        <f>SUMIF('clustering result manual input'!$B$3:$B$99,'working sheet'!$B7,'clustering result manual input'!AK$3:AK$99)/COUNTIF('clustering result manual input'!$B$3:$B$99,'working sheet'!$B7)</f>
        <v>0.375</v>
      </c>
      <c r="AK7" s="32">
        <f>SUMIF('clustering result manual input'!$B$3:$B$99,'working sheet'!$B7,'clustering result manual input'!AL$3:AL$99)/COUNTIF('clustering result manual input'!$B$3:$B$99,'working sheet'!$B7)</f>
        <v>0</v>
      </c>
      <c r="AL7" s="32">
        <f>SUMIF('clustering result manual input'!$B$3:$B$99,'working sheet'!$B7,'clustering result manual input'!AM$3:AM$99)/COUNTIF('clustering result manual input'!$B$3:$B$99,'working sheet'!$B7)</f>
        <v>0.3125</v>
      </c>
      <c r="AM7" s="34">
        <f>SUMIF('clustering result manual input'!$B$3:$B$99,'working sheet'!$B7,'clustering result manual input'!AN$3:AN$99)/COUNTIF('clustering result manual input'!$B$3:$B$99,'working sheet'!$B7)</f>
        <v>106.62625</v>
      </c>
      <c r="AN7" s="32">
        <f>SUMIF('clustering result manual input'!$B$3:$B$99,'working sheet'!$B7,'clustering result manual input'!AO$3:AO$99)/COUNTIF('clustering result manual input'!$B$3:$B$99,'working sheet'!$B7)</f>
        <v>0</v>
      </c>
      <c r="AO7" s="32">
        <f>SUMIF('clustering result manual input'!$B$3:$B$99,'working sheet'!$B7,'clustering result manual input'!AP$3:AP$99)/COUNTIF('clustering result manual input'!$B$3:$B$99,'working sheet'!$B7)</f>
        <v>0</v>
      </c>
      <c r="AP7" s="32">
        <f>SUMIF('clustering result manual input'!$B$3:$B$99,'working sheet'!$B7,'clustering result manual input'!AQ$3:AQ$99)/COUNTIF('clustering result manual input'!$B$3:$B$99,'working sheet'!$B7)</f>
        <v>0</v>
      </c>
      <c r="AQ7" s="32">
        <f>SUMIF('clustering result manual input'!$B$3:$B$99,'working sheet'!$B7,'clustering result manual input'!AR$3:AR$99)/COUNTIF('clustering result manual input'!$B$3:$B$99,'working sheet'!$B7)</f>
        <v>0.9375</v>
      </c>
      <c r="AR7" s="32">
        <f>SUMIF('clustering result manual input'!$B$3:$B$99,'working sheet'!$B7,'clustering result manual input'!AS$3:AS$99)/COUNTIF('clustering result manual input'!$B$3:$B$99,'working sheet'!$B7)</f>
        <v>6.25E-2</v>
      </c>
      <c r="AS7" s="32">
        <f>SUMIF('clustering result manual input'!$B$3:$B$99,'working sheet'!$B7,'clustering result manual input'!AT$3:AT$99)/COUNTIF('clustering result manual input'!$B$3:$B$99,'working sheet'!$B7)</f>
        <v>0.3125</v>
      </c>
      <c r="AT7" s="32">
        <f>SUMIF('clustering result manual input'!$B$3:$B$99,'working sheet'!$B7,'clustering result manual input'!AU$3:AU$99)/COUNTIF('clustering result manual input'!$B$3:$B$99,'working sheet'!$B7)</f>
        <v>0.125</v>
      </c>
      <c r="AU7" s="32">
        <f>SUMIF('clustering result manual input'!$B$3:$B$99,'working sheet'!$B7,'clustering result manual input'!AV$3:AV$99)/COUNTIF('clustering result manual input'!$B$3:$B$99,'working sheet'!$B7)</f>
        <v>0.5</v>
      </c>
      <c r="AV7" s="32">
        <f>SUMIF('clustering result manual input'!$B$3:$B$99,'working sheet'!$B7,'clustering result manual input'!AW$3:AW$99)/COUNTIF('clustering result manual input'!$B$3:$B$99,'working sheet'!$B7)</f>
        <v>0.3125</v>
      </c>
      <c r="AW7" s="32">
        <f>SUMIF('clustering result manual input'!$B$3:$B$99,'working sheet'!$B7,'clustering result manual input'!AX$3:AX$99)/COUNTIF('clustering result manual input'!$B$3:$B$99,'working sheet'!$B7)</f>
        <v>0</v>
      </c>
      <c r="AX7" s="32">
        <f>SUMIF('clustering result manual input'!$B$3:$B$99,'working sheet'!$B7,'clustering result manual input'!AY$3:AY$99)/COUNTIF('clustering result manual input'!$B$3:$B$99,'working sheet'!$B7)</f>
        <v>0</v>
      </c>
      <c r="AY7" s="32">
        <f>SUMIF('clustering result manual input'!$B$3:$B$99,'working sheet'!$B7,'clustering result manual input'!AZ$3:AZ$99)/COUNTIF('clustering result manual input'!$B$3:$B$99,'working sheet'!$B7)</f>
        <v>0.75</v>
      </c>
      <c r="AZ7" s="31">
        <f>SUMIF('clustering result manual input'!$B$3:$B$99,'working sheet'!$B7,'clustering result manual input'!BA$3:BA$99)/COUNTIF('clustering result manual input'!$B$3:$B$99,'working sheet'!$B7)</f>
        <v>0.11525328011147634</v>
      </c>
    </row>
    <row r="8" spans="1:52" ht="19" x14ac:dyDescent="0.25">
      <c r="B8" s="2">
        <v>5</v>
      </c>
      <c r="C8" s="32" t="e">
        <f>SUMIF('clustering result manual input'!$B$3:$B$99,'working sheet'!$B8,'clustering result manual input'!D$3:D$99)/COUNTIF('clustering result manual input'!$B$3:$B$99,'working sheet'!$B8)</f>
        <v>#DIV/0!</v>
      </c>
      <c r="D8" s="32" t="e">
        <f>SUMIF('clustering result manual input'!$B$3:$B$99,'working sheet'!$B8,'clustering result manual input'!E$3:E$99)/COUNTIF('clustering result manual input'!$B$3:$B$99,'working sheet'!$B8)</f>
        <v>#DIV/0!</v>
      </c>
      <c r="E8" s="32" t="e">
        <f>SUMIF('clustering result manual input'!$B$3:$B$99,'working sheet'!$B8,'clustering result manual input'!F$3:F$99)/COUNTIF('clustering result manual input'!$B$3:$B$99,'working sheet'!$B8)</f>
        <v>#DIV/0!</v>
      </c>
      <c r="F8" s="32" t="e">
        <f>SUMIF('clustering result manual input'!$B$3:$B$99,'working sheet'!$B8,'clustering result manual input'!G$3:G$99)/COUNTIF('clustering result manual input'!$B$3:$B$99,'working sheet'!$B8)</f>
        <v>#DIV/0!</v>
      </c>
      <c r="G8" s="32" t="e">
        <f>SUMIF('clustering result manual input'!$B$3:$B$99,'working sheet'!$B8,'clustering result manual input'!H$3:H$99)/COUNTIF('clustering result manual input'!$B$3:$B$99,'working sheet'!$B8)</f>
        <v>#DIV/0!</v>
      </c>
      <c r="H8" s="32" t="e">
        <f>SUMIF('clustering result manual input'!$B$3:$B$99,'working sheet'!$B8,'clustering result manual input'!I$3:I$99)/COUNTIF('clustering result manual input'!$B$3:$B$99,'working sheet'!$B8)</f>
        <v>#DIV/0!</v>
      </c>
      <c r="I8" s="36" t="e">
        <f>SUMIF('clustering result manual input'!$B$3:$B$99,'working sheet'!$B8,'clustering result manual input'!J$3:J$99)/COUNTIF('clustering result manual input'!$B$3:$B$99,'working sheet'!$B8)</f>
        <v>#DIV/0!</v>
      </c>
      <c r="J8" s="36" t="e">
        <f>SUMIF('clustering result manual input'!$B$3:$B$99,'working sheet'!$B8,'clustering result manual input'!K$3:K$99)/COUNTIF('clustering result manual input'!$B$3:$B$99,'working sheet'!$B8)</f>
        <v>#DIV/0!</v>
      </c>
      <c r="K8" s="32" t="e">
        <f>SUMIF('clustering result manual input'!$B$3:$B$99,'working sheet'!$B8,'clustering result manual input'!L$3:L$99)/COUNTIF('clustering result manual input'!$B$3:$B$99,'working sheet'!$B8)</f>
        <v>#DIV/0!</v>
      </c>
      <c r="L8" s="32" t="e">
        <f>SUMIF('clustering result manual input'!$B$3:$B$99,'working sheet'!$B8,'clustering result manual input'!M$3:M$99)/COUNTIF('clustering result manual input'!$B$3:$B$99,'working sheet'!$B8)</f>
        <v>#DIV/0!</v>
      </c>
      <c r="M8" s="32" t="e">
        <f>SUMIF('clustering result manual input'!$B$3:$B$99,'working sheet'!$B8,'clustering result manual input'!N$3:N$99)/COUNTIF('clustering result manual input'!$B$3:$B$99,'working sheet'!$B8)</f>
        <v>#DIV/0!</v>
      </c>
      <c r="N8" s="32" t="e">
        <f>SUMIF('clustering result manual input'!$B$3:$B$99,'working sheet'!$B8,'clustering result manual input'!O$3:O$99)/COUNTIF('clustering result manual input'!$B$3:$B$99,'working sheet'!$B8)</f>
        <v>#DIV/0!</v>
      </c>
      <c r="O8" s="32" t="e">
        <f>SUMIF('clustering result manual input'!$B$3:$B$99,'working sheet'!$B8,'clustering result manual input'!P$3:P$99)/COUNTIF('clustering result manual input'!$B$3:$B$99,'working sheet'!$B8)</f>
        <v>#DIV/0!</v>
      </c>
      <c r="P8" s="32" t="e">
        <f>SUMIF('clustering result manual input'!$B$3:$B$99,'working sheet'!$B8,'clustering result manual input'!Q$3:Q$99)/COUNTIF('clustering result manual input'!$B$3:$B$99,'working sheet'!$B8)</f>
        <v>#DIV/0!</v>
      </c>
      <c r="Q8" s="32" t="e">
        <f>SUMIF('clustering result manual input'!$B$3:$B$99,'working sheet'!$B8,'clustering result manual input'!R$3:R$99)/COUNTIF('clustering result manual input'!$B$3:$B$99,'working sheet'!$B8)</f>
        <v>#DIV/0!</v>
      </c>
      <c r="R8" s="32" t="e">
        <f>SUMIF('clustering result manual input'!$B$3:$B$99,'working sheet'!$B8,'clustering result manual input'!S$3:S$99)/COUNTIF('clustering result manual input'!$B$3:$B$99,'working sheet'!$B8)</f>
        <v>#DIV/0!</v>
      </c>
      <c r="S8" s="32" t="e">
        <f>SUMIF('clustering result manual input'!$B$3:$B$99,'working sheet'!$B8,'clustering result manual input'!T$3:T$99)/COUNTIF('clustering result manual input'!$B$3:$B$99,'working sheet'!$B8)</f>
        <v>#DIV/0!</v>
      </c>
      <c r="T8" s="32" t="e">
        <f>SUMIF('clustering result manual input'!$B$3:$B$99,'working sheet'!$B8,'clustering result manual input'!U$3:U$99)/COUNTIF('clustering result manual input'!$B$3:$B$99,'working sheet'!$B8)</f>
        <v>#DIV/0!</v>
      </c>
      <c r="U8" s="32" t="e">
        <f>SUMIF('clustering result manual input'!$B$3:$B$99,'working sheet'!$B8,'clustering result manual input'!V$3:V$99)/COUNTIF('clustering result manual input'!$B$3:$B$99,'working sheet'!$B8)</f>
        <v>#DIV/0!</v>
      </c>
      <c r="V8" s="32" t="e">
        <f>SUMIF('clustering result manual input'!$B$3:$B$99,'working sheet'!$B8,'clustering result manual input'!W$3:W$99)/COUNTIF('clustering result manual input'!$B$3:$B$99,'working sheet'!$B8)</f>
        <v>#DIV/0!</v>
      </c>
      <c r="W8" s="32" t="e">
        <f>SUMIF('clustering result manual input'!$B$3:$B$99,'working sheet'!$B8,'clustering result manual input'!X$3:X$99)/COUNTIF('clustering result manual input'!$B$3:$B$99,'working sheet'!$B8)</f>
        <v>#DIV/0!</v>
      </c>
      <c r="X8" s="43" t="e">
        <f>SUMIF('clustering result manual input'!$B$3:$B$99,'working sheet'!$B8,'clustering result manual input'!Y$3:Y$99)/COUNTIF('clustering result manual input'!$B$3:$B$99,'working sheet'!$B8)</f>
        <v>#DIV/0!</v>
      </c>
      <c r="Y8" s="36" t="e">
        <f>SUMIF('clustering result manual input'!$B$3:$B$99,'working sheet'!$B8,'clustering result manual input'!Z$3:Z$99)/COUNTIF('clustering result manual input'!$B$3:$B$99,'working sheet'!$B8)</f>
        <v>#DIV/0!</v>
      </c>
      <c r="Z8" s="32" t="e">
        <f>SUMIF('clustering result manual input'!$B$3:$B$99,'working sheet'!$B8,'clustering result manual input'!AA$3:AA$99)/COUNTIF('clustering result manual input'!$B$3:$B$99,'working sheet'!$B8)</f>
        <v>#DIV/0!</v>
      </c>
      <c r="AA8" s="32" t="e">
        <f>SUMIF('clustering result manual input'!$B$3:$B$99,'working sheet'!$B8,'clustering result manual input'!AB$3:AB$99)/COUNTIF('clustering result manual input'!$B$3:$B$99,'working sheet'!$B8)</f>
        <v>#DIV/0!</v>
      </c>
      <c r="AB8" s="32" t="e">
        <f>SUMIF('clustering result manual input'!$B$3:$B$99,'working sheet'!$B8,'clustering result manual input'!AC$3:AC$99)/COUNTIF('clustering result manual input'!$B$3:$B$99,'working sheet'!$B8)</f>
        <v>#DIV/0!</v>
      </c>
      <c r="AC8" s="32" t="e">
        <f>SUMIF('clustering result manual input'!$B$3:$B$99,'working sheet'!$B8,'clustering result manual input'!AD$3:AD$99)/COUNTIF('clustering result manual input'!$B$3:$B$99,'working sheet'!$B8)</f>
        <v>#DIV/0!</v>
      </c>
      <c r="AD8" s="32" t="e">
        <f>SUMIF('clustering result manual input'!$B$3:$B$99,'working sheet'!$B8,'clustering result manual input'!AE$3:AE$99)/COUNTIF('clustering result manual input'!$B$3:$B$99,'working sheet'!$B8)</f>
        <v>#DIV/0!</v>
      </c>
      <c r="AE8" s="35" t="e">
        <f>SUMIF('clustering result manual input'!$B$3:$B$99,'working sheet'!$B8,'clustering result manual input'!AF$3:AF$99)/COUNTIF('clustering result manual input'!$B$3:$B$99,'working sheet'!$B8)</f>
        <v>#DIV/0!</v>
      </c>
      <c r="AF8" s="31" t="e">
        <f>SUMIF('clustering result manual input'!$B$3:$B$99,'working sheet'!$B8,'clustering result manual input'!AG$3:AG$99)/COUNTIF('clustering result manual input'!$B$3:$B$99,'working sheet'!$B8)</f>
        <v>#DIV/0!</v>
      </c>
      <c r="AG8" s="32" t="e">
        <f>SUMIF('clustering result manual input'!$B$3:$B$99,'working sheet'!$B8,'clustering result manual input'!AH$3:AH$99)/COUNTIF('clustering result manual input'!$B$3:$B$99,'working sheet'!$B8)</f>
        <v>#DIV/0!</v>
      </c>
      <c r="AH8" s="32" t="e">
        <f>SUMIF('clustering result manual input'!$B$3:$B$99,'working sheet'!$B8,'clustering result manual input'!AI$3:AI$99)/COUNTIF('clustering result manual input'!$B$3:$B$99,'working sheet'!$B8)</f>
        <v>#DIV/0!</v>
      </c>
      <c r="AI8" s="32" t="e">
        <f>SUMIF('clustering result manual input'!$B$3:$B$99,'working sheet'!$B8,'clustering result manual input'!AJ$3:AJ$99)/COUNTIF('clustering result manual input'!$B$3:$B$99,'working sheet'!$B8)</f>
        <v>#DIV/0!</v>
      </c>
      <c r="AJ8" s="32" t="e">
        <f>SUMIF('clustering result manual input'!$B$3:$B$99,'working sheet'!$B8,'clustering result manual input'!AK$3:AK$99)/COUNTIF('clustering result manual input'!$B$3:$B$99,'working sheet'!$B8)</f>
        <v>#DIV/0!</v>
      </c>
      <c r="AK8" s="32" t="e">
        <f>SUMIF('clustering result manual input'!$B$3:$B$99,'working sheet'!$B8,'clustering result manual input'!AL$3:AL$99)/COUNTIF('clustering result manual input'!$B$3:$B$99,'working sheet'!$B8)</f>
        <v>#DIV/0!</v>
      </c>
      <c r="AL8" s="32" t="e">
        <f>SUMIF('clustering result manual input'!$B$3:$B$99,'working sheet'!$B8,'clustering result manual input'!AM$3:AM$99)/COUNTIF('clustering result manual input'!$B$3:$B$99,'working sheet'!$B8)</f>
        <v>#DIV/0!</v>
      </c>
      <c r="AM8" s="34" t="e">
        <f>SUMIF('clustering result manual input'!$B$3:$B$99,'working sheet'!$B8,'clustering result manual input'!AN$3:AN$99)/COUNTIF('clustering result manual input'!$B$3:$B$99,'working sheet'!$B8)</f>
        <v>#DIV/0!</v>
      </c>
      <c r="AN8" s="32" t="e">
        <f>SUMIF('clustering result manual input'!$B$3:$B$99,'working sheet'!$B8,'clustering result manual input'!AO$3:AO$99)/COUNTIF('clustering result manual input'!$B$3:$B$99,'working sheet'!$B8)</f>
        <v>#DIV/0!</v>
      </c>
      <c r="AO8" s="32" t="e">
        <f>SUMIF('clustering result manual input'!$B$3:$B$99,'working sheet'!$B8,'clustering result manual input'!AP$3:AP$99)/COUNTIF('clustering result manual input'!$B$3:$B$99,'working sheet'!$B8)</f>
        <v>#DIV/0!</v>
      </c>
      <c r="AP8" s="32" t="e">
        <f>SUMIF('clustering result manual input'!$B$3:$B$99,'working sheet'!$B8,'clustering result manual input'!AQ$3:AQ$99)/COUNTIF('clustering result manual input'!$B$3:$B$99,'working sheet'!$B8)</f>
        <v>#DIV/0!</v>
      </c>
      <c r="AQ8" s="32" t="e">
        <f>SUMIF('clustering result manual input'!$B$3:$B$99,'working sheet'!$B8,'clustering result manual input'!AR$3:AR$99)/COUNTIF('clustering result manual input'!$B$3:$B$99,'working sheet'!$B8)</f>
        <v>#DIV/0!</v>
      </c>
      <c r="AR8" s="32" t="e">
        <f>SUMIF('clustering result manual input'!$B$3:$B$99,'working sheet'!$B8,'clustering result manual input'!AS$3:AS$99)/COUNTIF('clustering result manual input'!$B$3:$B$99,'working sheet'!$B8)</f>
        <v>#DIV/0!</v>
      </c>
      <c r="AS8" s="32" t="e">
        <f>SUMIF('clustering result manual input'!$B$3:$B$99,'working sheet'!$B8,'clustering result manual input'!AT$3:AT$99)/COUNTIF('clustering result manual input'!$B$3:$B$99,'working sheet'!$B8)</f>
        <v>#DIV/0!</v>
      </c>
      <c r="AT8" s="32" t="e">
        <f>SUMIF('clustering result manual input'!$B$3:$B$99,'working sheet'!$B8,'clustering result manual input'!AU$3:AU$99)/COUNTIF('clustering result manual input'!$B$3:$B$99,'working sheet'!$B8)</f>
        <v>#DIV/0!</v>
      </c>
      <c r="AU8" s="32" t="e">
        <f>SUMIF('clustering result manual input'!$B$3:$B$99,'working sheet'!$B8,'clustering result manual input'!AV$3:AV$99)/COUNTIF('clustering result manual input'!$B$3:$B$99,'working sheet'!$B8)</f>
        <v>#DIV/0!</v>
      </c>
      <c r="AV8" s="32" t="e">
        <f>SUMIF('clustering result manual input'!$B$3:$B$99,'working sheet'!$B8,'clustering result manual input'!AW$3:AW$99)/COUNTIF('clustering result manual input'!$B$3:$B$99,'working sheet'!$B8)</f>
        <v>#DIV/0!</v>
      </c>
      <c r="AW8" s="32" t="e">
        <f>SUMIF('clustering result manual input'!$B$3:$B$99,'working sheet'!$B8,'clustering result manual input'!AX$3:AX$99)/COUNTIF('clustering result manual input'!$B$3:$B$99,'working sheet'!$B8)</f>
        <v>#DIV/0!</v>
      </c>
      <c r="AX8" s="32" t="e">
        <f>SUMIF('clustering result manual input'!$B$3:$B$99,'working sheet'!$B8,'clustering result manual input'!AY$3:AY$99)/COUNTIF('clustering result manual input'!$B$3:$B$99,'working sheet'!$B8)</f>
        <v>#DIV/0!</v>
      </c>
    </row>
    <row r="9" spans="1:52" ht="18.75" x14ac:dyDescent="0.3">
      <c r="B9" s="2"/>
    </row>
    <row r="10" spans="1:52" ht="18.75" x14ac:dyDescent="0.3">
      <c r="B10" s="2"/>
    </row>
    <row r="11" spans="1:52" ht="18.75" x14ac:dyDescent="0.3">
      <c r="B11" s="2"/>
    </row>
    <row r="12" spans="1:52" ht="18.75" x14ac:dyDescent="0.3">
      <c r="B12" s="2"/>
    </row>
    <row r="13" spans="1:52" ht="18.75" x14ac:dyDescent="0.3">
      <c r="B13" s="2"/>
    </row>
    <row r="14" spans="1:52" ht="18.75" x14ac:dyDescent="0.3">
      <c r="B14" s="2"/>
    </row>
    <row r="15" spans="1:52" ht="18.75" x14ac:dyDescent="0.3">
      <c r="B15" s="2"/>
    </row>
    <row r="16" spans="1:52" ht="18.75" x14ac:dyDescent="0.3">
      <c r="B16" s="2"/>
    </row>
    <row r="17" spans="2:2" ht="18.75" x14ac:dyDescent="0.3">
      <c r="B17" s="2"/>
    </row>
    <row r="18" spans="2:2" ht="18.75" x14ac:dyDescent="0.3">
      <c r="B18" s="2"/>
    </row>
    <row r="19" spans="2:2" ht="18.75" x14ac:dyDescent="0.3">
      <c r="B19" s="2"/>
    </row>
    <row r="20" spans="2:2" ht="18.75" x14ac:dyDescent="0.3">
      <c r="B20" s="2"/>
    </row>
    <row r="21" spans="2:2" ht="18.75" x14ac:dyDescent="0.3">
      <c r="B21" s="2"/>
    </row>
    <row r="22" spans="2:2" ht="18.75" x14ac:dyDescent="0.3">
      <c r="B22" s="2"/>
    </row>
    <row r="23" spans="2:2" ht="18.75" x14ac:dyDescent="0.3">
      <c r="B23" s="2"/>
    </row>
    <row r="24" spans="2:2" ht="18.75" x14ac:dyDescent="0.3">
      <c r="B24" s="2"/>
    </row>
    <row r="25" spans="2:2" ht="18.75" x14ac:dyDescent="0.3">
      <c r="B25" s="2"/>
    </row>
    <row r="26" spans="2:2" ht="18.75" x14ac:dyDescent="0.3">
      <c r="B26" s="2"/>
    </row>
    <row r="27" spans="2:2" ht="18.75" x14ac:dyDescent="0.3">
      <c r="B27" s="2"/>
    </row>
    <row r="28" spans="2:2" ht="18.75" x14ac:dyDescent="0.3">
      <c r="B28" s="2"/>
    </row>
    <row r="29" spans="2:2" ht="18.75" x14ac:dyDescent="0.3">
      <c r="B29" s="2"/>
    </row>
    <row r="30" spans="2:2" ht="18.75" x14ac:dyDescent="0.3">
      <c r="B30" s="2"/>
    </row>
    <row r="31" spans="2:2" ht="18.75" x14ac:dyDescent="0.3">
      <c r="B31" s="2"/>
    </row>
    <row r="32" spans="2:2" ht="18.75" x14ac:dyDescent="0.3">
      <c r="B32" s="2"/>
    </row>
    <row r="33" spans="2:2" ht="19" x14ac:dyDescent="0.25">
      <c r="B33" s="2"/>
    </row>
    <row r="34" spans="2:2" ht="19" x14ac:dyDescent="0.25">
      <c r="B34" s="3"/>
    </row>
    <row r="35" spans="2:2" ht="19" x14ac:dyDescent="0.25">
      <c r="B35" s="3"/>
    </row>
    <row r="36" spans="2:2" ht="19" x14ac:dyDescent="0.25">
      <c r="B36" s="3"/>
    </row>
    <row r="37" spans="2:2" ht="19" x14ac:dyDescent="0.25">
      <c r="B3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FD99"/>
  <sheetViews>
    <sheetView tabSelected="1" workbookViewId="0">
      <selection activeCell="B4" sqref="B4:B99"/>
    </sheetView>
  </sheetViews>
  <sheetFormatPr baseColWidth="10" defaultColWidth="11" defaultRowHeight="16" x14ac:dyDescent="0.2"/>
  <cols>
    <col min="2" max="2" width="11" style="4"/>
    <col min="3" max="3" width="19.5" customWidth="1"/>
    <col min="4" max="11" width="14.1640625" customWidth="1"/>
    <col min="12" max="12" width="21.5" customWidth="1"/>
    <col min="13" max="19" width="14.1640625" customWidth="1"/>
    <col min="20" max="20" width="14.1640625" style="26" customWidth="1"/>
    <col min="21" max="33" width="14.1640625" customWidth="1"/>
  </cols>
  <sheetData>
    <row r="2" spans="1:53 16384:16384" s="5" customFormat="1" ht="57" x14ac:dyDescent="0.25">
      <c r="A2" s="5" t="s">
        <v>34</v>
      </c>
      <c r="B2" s="6" t="s">
        <v>35</v>
      </c>
      <c r="C2" s="5" t="s">
        <v>36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135</v>
      </c>
      <c r="I2" s="7" t="s">
        <v>136</v>
      </c>
      <c r="J2" s="7" t="s">
        <v>137</v>
      </c>
      <c r="K2" s="7" t="s">
        <v>138</v>
      </c>
      <c r="L2" s="8" t="s">
        <v>4</v>
      </c>
      <c r="M2" s="8" t="s">
        <v>5</v>
      </c>
      <c r="N2" s="9" t="s">
        <v>6</v>
      </c>
      <c r="O2" s="1" t="s">
        <v>7</v>
      </c>
      <c r="P2" s="9" t="s">
        <v>8</v>
      </c>
      <c r="Q2" s="9" t="s">
        <v>9</v>
      </c>
      <c r="R2" s="9" t="s">
        <v>10</v>
      </c>
      <c r="S2" s="10" t="s">
        <v>11</v>
      </c>
      <c r="T2" s="10" t="s">
        <v>12</v>
      </c>
      <c r="U2" s="10" t="s">
        <v>13</v>
      </c>
      <c r="V2" s="10" t="s">
        <v>14</v>
      </c>
      <c r="W2" s="10" t="s">
        <v>139</v>
      </c>
      <c r="X2" s="10" t="s">
        <v>15</v>
      </c>
      <c r="Y2" s="11" t="s">
        <v>16</v>
      </c>
      <c r="Z2" s="12" t="s">
        <v>17</v>
      </c>
      <c r="AA2" s="12" t="s">
        <v>18</v>
      </c>
      <c r="AB2" s="12" t="s">
        <v>19</v>
      </c>
      <c r="AC2" s="12" t="s">
        <v>20</v>
      </c>
      <c r="AD2" s="12" t="s">
        <v>140</v>
      </c>
      <c r="AE2" s="12" t="s">
        <v>141</v>
      </c>
      <c r="AF2" s="12" t="s">
        <v>21</v>
      </c>
      <c r="AG2" s="12" t="s">
        <v>22</v>
      </c>
      <c r="AH2" s="12" t="s">
        <v>23</v>
      </c>
      <c r="AI2" s="13" t="s">
        <v>24</v>
      </c>
      <c r="AJ2" s="13" t="s">
        <v>25</v>
      </c>
      <c r="AK2" s="13" t="s">
        <v>26</v>
      </c>
      <c r="AL2" s="13" t="s">
        <v>27</v>
      </c>
      <c r="AM2" s="13" t="s">
        <v>28</v>
      </c>
      <c r="AN2" s="14" t="s">
        <v>142</v>
      </c>
      <c r="AO2" s="14" t="s">
        <v>143</v>
      </c>
      <c r="AP2" s="5" t="s">
        <v>30</v>
      </c>
      <c r="AQ2" s="5" t="s">
        <v>31</v>
      </c>
      <c r="AR2" s="5" t="s">
        <v>32</v>
      </c>
      <c r="AS2" s="5" t="s">
        <v>33</v>
      </c>
      <c r="AT2" s="5" t="s">
        <v>164</v>
      </c>
      <c r="AU2" s="5" t="s">
        <v>182</v>
      </c>
      <c r="AV2" s="5" t="s">
        <v>183</v>
      </c>
      <c r="AW2" s="5" t="s">
        <v>184</v>
      </c>
      <c r="AX2" s="5" t="s">
        <v>185</v>
      </c>
      <c r="AY2" s="5" t="s">
        <v>189</v>
      </c>
      <c r="AZ2" s="5" t="s">
        <v>191</v>
      </c>
      <c r="BA2" s="5" t="s">
        <v>197</v>
      </c>
      <c r="XFD2" s="9"/>
    </row>
    <row r="3" spans="1:53 16384:16384" s="4" customFormat="1" x14ac:dyDescent="0.2">
      <c r="A3" s="4">
        <v>2</v>
      </c>
      <c r="B3" s="4">
        <v>1</v>
      </c>
      <c r="C3" s="4" t="s">
        <v>25</v>
      </c>
      <c r="D3" s="15">
        <v>0</v>
      </c>
      <c r="E3" s="15">
        <v>0</v>
      </c>
      <c r="F3" s="16">
        <v>1</v>
      </c>
      <c r="G3" s="15">
        <v>0</v>
      </c>
      <c r="H3" s="15">
        <v>1</v>
      </c>
      <c r="I3" s="15">
        <v>0</v>
      </c>
      <c r="J3" s="15">
        <v>7</v>
      </c>
      <c r="K3" s="15">
        <v>7</v>
      </c>
      <c r="L3" s="17">
        <v>1</v>
      </c>
      <c r="M3" s="15">
        <v>1</v>
      </c>
      <c r="N3" s="15">
        <v>1</v>
      </c>
      <c r="O3" s="15">
        <v>1</v>
      </c>
      <c r="P3" s="15">
        <v>0</v>
      </c>
      <c r="Q3" s="15">
        <v>1</v>
      </c>
      <c r="R3" s="15">
        <v>0</v>
      </c>
      <c r="S3" s="15">
        <v>0</v>
      </c>
      <c r="T3" s="15">
        <v>0</v>
      </c>
      <c r="U3" s="15">
        <v>1</v>
      </c>
      <c r="V3" s="15">
        <v>0</v>
      </c>
      <c r="W3" s="17">
        <v>0</v>
      </c>
      <c r="X3" s="15">
        <v>1</v>
      </c>
      <c r="Y3" s="18">
        <v>18000000</v>
      </c>
      <c r="Z3" s="19">
        <v>0.83472453999999996</v>
      </c>
      <c r="AA3" s="15">
        <v>0</v>
      </c>
      <c r="AB3" s="15">
        <v>0</v>
      </c>
      <c r="AC3" s="15">
        <v>1</v>
      </c>
      <c r="AD3" s="17">
        <v>0</v>
      </c>
      <c r="AE3" s="17">
        <v>1.4958863126402393</v>
      </c>
      <c r="AF3" s="20">
        <v>41821</v>
      </c>
      <c r="AG3" s="17">
        <v>42</v>
      </c>
      <c r="AH3" s="15">
        <v>1</v>
      </c>
      <c r="AI3" s="15">
        <v>1</v>
      </c>
      <c r="AJ3" s="15">
        <v>0</v>
      </c>
      <c r="AK3" s="15">
        <v>0</v>
      </c>
      <c r="AL3" s="15">
        <v>0</v>
      </c>
      <c r="AM3" s="15">
        <v>0</v>
      </c>
      <c r="AN3" s="37">
        <v>0</v>
      </c>
      <c r="AO3" s="15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 s="26">
        <v>0</v>
      </c>
      <c r="AY3">
        <v>0</v>
      </c>
      <c r="AZ3">
        <v>0</v>
      </c>
      <c r="BA3">
        <v>5.9942731147147127E-2</v>
      </c>
    </row>
    <row r="4" spans="1:53 16384:16384" s="4" customFormat="1" x14ac:dyDescent="0.2">
      <c r="A4" s="4">
        <v>3</v>
      </c>
      <c r="B4" s="4">
        <v>2</v>
      </c>
      <c r="C4" s="4" t="s">
        <v>37</v>
      </c>
      <c r="D4" s="15">
        <v>0</v>
      </c>
      <c r="E4" s="15">
        <v>0</v>
      </c>
      <c r="F4" s="24">
        <v>1</v>
      </c>
      <c r="G4" s="15">
        <v>0</v>
      </c>
      <c r="H4" s="15">
        <v>1</v>
      </c>
      <c r="I4" s="15">
        <v>0</v>
      </c>
      <c r="J4" s="4" t="s">
        <v>134</v>
      </c>
      <c r="K4" s="4">
        <v>12</v>
      </c>
      <c r="L4" s="17">
        <v>1</v>
      </c>
      <c r="M4" s="15">
        <v>0</v>
      </c>
      <c r="N4" s="15">
        <v>1</v>
      </c>
      <c r="O4" s="15">
        <v>1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7">
        <v>0</v>
      </c>
      <c r="X4" s="15">
        <v>1</v>
      </c>
      <c r="Y4" s="18">
        <v>8600000</v>
      </c>
      <c r="Z4" s="19">
        <v>0.82</v>
      </c>
      <c r="AA4" s="15">
        <v>1</v>
      </c>
      <c r="AB4" s="15">
        <v>1</v>
      </c>
      <c r="AC4" s="15">
        <v>0</v>
      </c>
      <c r="AD4" s="17">
        <v>0</v>
      </c>
      <c r="AE4" s="17">
        <v>1</v>
      </c>
      <c r="AF4" s="23">
        <v>42675</v>
      </c>
      <c r="AG4" s="4">
        <v>1</v>
      </c>
      <c r="AH4" s="15">
        <v>1</v>
      </c>
      <c r="AI4" s="15">
        <v>0</v>
      </c>
      <c r="AJ4" s="15">
        <v>1</v>
      </c>
      <c r="AK4" s="15">
        <v>0</v>
      </c>
      <c r="AL4" s="15">
        <v>0</v>
      </c>
      <c r="AM4" s="15">
        <v>0</v>
      </c>
      <c r="AN4" s="38">
        <v>0</v>
      </c>
      <c r="AO4" s="15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0</v>
      </c>
      <c r="AX4" s="26">
        <v>0</v>
      </c>
      <c r="AY4">
        <v>1</v>
      </c>
      <c r="AZ4">
        <v>1</v>
      </c>
      <c r="BA4">
        <v>2.860748885205203E-2</v>
      </c>
    </row>
    <row r="5" spans="1:53 16384:16384" s="4" customFormat="1" x14ac:dyDescent="0.2">
      <c r="A5" s="4">
        <v>4</v>
      </c>
      <c r="B5" s="4">
        <v>3</v>
      </c>
      <c r="C5" s="4" t="s">
        <v>38</v>
      </c>
      <c r="D5" s="15">
        <v>1</v>
      </c>
      <c r="E5" s="15">
        <v>1</v>
      </c>
      <c r="F5" s="21">
        <v>0.23860000000000001</v>
      </c>
      <c r="G5" s="15">
        <v>1</v>
      </c>
      <c r="H5" s="15">
        <v>0</v>
      </c>
      <c r="I5" s="15">
        <v>0</v>
      </c>
      <c r="J5" s="4">
        <v>24</v>
      </c>
      <c r="K5" s="4">
        <v>50</v>
      </c>
      <c r="L5" s="17">
        <v>1</v>
      </c>
      <c r="M5" s="15">
        <v>0</v>
      </c>
      <c r="N5" s="15">
        <v>0</v>
      </c>
      <c r="O5" s="15">
        <v>0</v>
      </c>
      <c r="P5" s="15">
        <v>0</v>
      </c>
      <c r="Q5" s="15">
        <v>1</v>
      </c>
      <c r="R5" s="15">
        <v>1</v>
      </c>
      <c r="S5" s="15">
        <v>1</v>
      </c>
      <c r="T5" s="15">
        <v>0</v>
      </c>
      <c r="U5" s="15">
        <v>0</v>
      </c>
      <c r="V5" s="15">
        <v>1</v>
      </c>
      <c r="W5" s="17">
        <v>0</v>
      </c>
      <c r="X5" s="15">
        <v>1</v>
      </c>
      <c r="Y5" s="18">
        <v>1161338</v>
      </c>
      <c r="Z5" s="22">
        <v>2.3300000000000001E-2</v>
      </c>
      <c r="AA5" s="15">
        <v>0</v>
      </c>
      <c r="AB5" s="15">
        <v>1</v>
      </c>
      <c r="AC5" s="15">
        <v>0</v>
      </c>
      <c r="AD5" s="17">
        <v>0</v>
      </c>
      <c r="AE5" s="17">
        <v>1</v>
      </c>
      <c r="AF5" s="23">
        <v>42614</v>
      </c>
      <c r="AG5" s="4">
        <v>28</v>
      </c>
      <c r="AH5" s="15">
        <v>1</v>
      </c>
      <c r="AI5" s="15">
        <v>1</v>
      </c>
      <c r="AJ5" s="15">
        <v>0</v>
      </c>
      <c r="AK5" s="15">
        <v>0</v>
      </c>
      <c r="AL5" s="15">
        <v>0</v>
      </c>
      <c r="AM5" s="15">
        <v>0</v>
      </c>
      <c r="AN5" s="38">
        <v>0</v>
      </c>
      <c r="AO5" s="1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26">
        <v>1</v>
      </c>
      <c r="AY5">
        <v>0</v>
      </c>
      <c r="AZ5">
        <v>1</v>
      </c>
      <c r="BA5">
        <v>3.8104382008481257E-3</v>
      </c>
    </row>
    <row r="6" spans="1:53 16384:16384" s="4" customFormat="1" x14ac:dyDescent="0.2">
      <c r="A6" s="4">
        <v>5</v>
      </c>
      <c r="B6" s="4">
        <v>1</v>
      </c>
      <c r="C6" s="4" t="s">
        <v>39</v>
      </c>
      <c r="D6" s="15">
        <v>0</v>
      </c>
      <c r="E6" s="15">
        <v>0</v>
      </c>
      <c r="F6" s="21">
        <v>1</v>
      </c>
      <c r="G6" s="15">
        <v>0</v>
      </c>
      <c r="H6" s="15">
        <v>1</v>
      </c>
      <c r="I6" s="15">
        <v>0</v>
      </c>
      <c r="J6" s="4">
        <v>2</v>
      </c>
      <c r="K6" s="4">
        <v>5</v>
      </c>
      <c r="L6" s="17">
        <v>1</v>
      </c>
      <c r="M6" s="15">
        <v>1</v>
      </c>
      <c r="N6" s="15">
        <v>1</v>
      </c>
      <c r="O6" s="15">
        <v>1</v>
      </c>
      <c r="P6" s="15">
        <v>0</v>
      </c>
      <c r="Q6" s="15">
        <v>1</v>
      </c>
      <c r="R6" s="15">
        <v>0</v>
      </c>
      <c r="S6" s="15">
        <v>0</v>
      </c>
      <c r="T6" s="15">
        <v>0</v>
      </c>
      <c r="U6" s="15">
        <v>1</v>
      </c>
      <c r="V6" s="15">
        <v>0</v>
      </c>
      <c r="W6" s="17">
        <v>0</v>
      </c>
      <c r="X6" s="15">
        <v>1</v>
      </c>
      <c r="Y6" s="18">
        <v>60000000</v>
      </c>
      <c r="Z6" s="19">
        <v>0.85</v>
      </c>
      <c r="AA6" s="15">
        <v>0</v>
      </c>
      <c r="AB6" s="15">
        <v>0</v>
      </c>
      <c r="AC6" s="15">
        <v>1</v>
      </c>
      <c r="AD6" s="17">
        <v>0</v>
      </c>
      <c r="AE6" s="17">
        <v>1.1499999999999999</v>
      </c>
      <c r="AF6" s="23">
        <v>42401</v>
      </c>
      <c r="AG6" s="4">
        <v>28</v>
      </c>
      <c r="AH6" s="15">
        <v>1</v>
      </c>
      <c r="AI6" s="15">
        <v>1</v>
      </c>
      <c r="AJ6" s="15">
        <v>0</v>
      </c>
      <c r="AK6" s="15">
        <v>1</v>
      </c>
      <c r="AL6" s="15">
        <v>0</v>
      </c>
      <c r="AM6" s="15">
        <v>0</v>
      </c>
      <c r="AN6" s="38">
        <v>0</v>
      </c>
      <c r="AO6" s="15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 s="26">
        <v>0</v>
      </c>
      <c r="AY6">
        <v>0</v>
      </c>
      <c r="AZ6">
        <v>0</v>
      </c>
      <c r="BA6">
        <v>0.19995126055076351</v>
      </c>
    </row>
    <row r="7" spans="1:53 16384:16384" s="4" customFormat="1" x14ac:dyDescent="0.2">
      <c r="A7" s="4">
        <v>6</v>
      </c>
      <c r="B7" s="4">
        <v>1</v>
      </c>
      <c r="C7" s="4" t="s">
        <v>40</v>
      </c>
      <c r="D7" s="15">
        <v>1</v>
      </c>
      <c r="E7" s="15">
        <v>0</v>
      </c>
      <c r="F7" s="21">
        <v>0.93969999999999998</v>
      </c>
      <c r="G7" s="15">
        <v>0</v>
      </c>
      <c r="H7" s="15">
        <v>1</v>
      </c>
      <c r="I7" s="15">
        <v>0</v>
      </c>
      <c r="J7" s="4">
        <v>5</v>
      </c>
      <c r="K7" s="4">
        <v>18</v>
      </c>
      <c r="L7" s="17">
        <v>1</v>
      </c>
      <c r="M7" s="15">
        <v>1</v>
      </c>
      <c r="N7" s="15">
        <v>1</v>
      </c>
      <c r="O7" s="15">
        <v>1</v>
      </c>
      <c r="P7" s="15">
        <v>0</v>
      </c>
      <c r="Q7" s="15">
        <v>1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7">
        <v>0</v>
      </c>
      <c r="X7" s="15">
        <v>1</v>
      </c>
      <c r="Y7" s="18">
        <v>15600000</v>
      </c>
      <c r="Z7" s="19">
        <v>0.51</v>
      </c>
      <c r="AA7" s="15">
        <v>1</v>
      </c>
      <c r="AB7" s="15">
        <v>0</v>
      </c>
      <c r="AC7" s="15">
        <v>1</v>
      </c>
      <c r="AD7" s="17">
        <v>0</v>
      </c>
      <c r="AE7" s="17">
        <v>1.2669999999999999</v>
      </c>
      <c r="AF7" s="23">
        <v>42826</v>
      </c>
      <c r="AG7" s="4">
        <v>5</v>
      </c>
      <c r="AH7" s="15">
        <v>1</v>
      </c>
      <c r="AI7" s="15">
        <v>1</v>
      </c>
      <c r="AJ7" s="15">
        <v>1</v>
      </c>
      <c r="AK7" s="15">
        <v>0</v>
      </c>
      <c r="AL7" s="15">
        <v>0</v>
      </c>
      <c r="AM7" s="15">
        <v>0</v>
      </c>
      <c r="AN7" s="38">
        <v>0</v>
      </c>
      <c r="AO7" s="15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1</v>
      </c>
      <c r="AX7" s="26">
        <v>1</v>
      </c>
      <c r="AY7">
        <v>0</v>
      </c>
      <c r="AZ7">
        <v>1</v>
      </c>
      <c r="BA7">
        <v>5.1942243752654757E-2</v>
      </c>
    </row>
    <row r="8" spans="1:53 16384:16384" s="4" customFormat="1" x14ac:dyDescent="0.2">
      <c r="A8" s="4">
        <v>7</v>
      </c>
      <c r="B8" s="4">
        <v>2</v>
      </c>
      <c r="C8" s="4" t="s">
        <v>41</v>
      </c>
      <c r="D8" s="15">
        <v>0</v>
      </c>
      <c r="E8" s="15">
        <v>0</v>
      </c>
      <c r="F8" s="26">
        <v>1</v>
      </c>
      <c r="G8" s="15">
        <v>1</v>
      </c>
      <c r="H8" s="15">
        <v>0</v>
      </c>
      <c r="I8" s="15">
        <v>0</v>
      </c>
      <c r="J8" s="4">
        <v>27</v>
      </c>
      <c r="K8" s="4">
        <v>8</v>
      </c>
      <c r="L8" s="17">
        <v>1</v>
      </c>
      <c r="M8" s="15">
        <v>0</v>
      </c>
      <c r="N8" s="15">
        <v>1</v>
      </c>
      <c r="O8" s="15">
        <v>1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7">
        <v>0</v>
      </c>
      <c r="X8" s="15">
        <v>1</v>
      </c>
      <c r="Y8" s="18">
        <v>12500000</v>
      </c>
      <c r="Z8" s="19">
        <v>0.05</v>
      </c>
      <c r="AA8" s="15">
        <v>1</v>
      </c>
      <c r="AB8" s="15">
        <v>0</v>
      </c>
      <c r="AC8" s="15">
        <v>0</v>
      </c>
      <c r="AD8" s="17">
        <v>1</v>
      </c>
      <c r="AE8" s="17">
        <v>1</v>
      </c>
      <c r="AF8" s="23">
        <v>42826</v>
      </c>
      <c r="AG8" s="4">
        <v>1</v>
      </c>
      <c r="AH8" s="15">
        <v>0</v>
      </c>
      <c r="AI8" s="15">
        <v>0</v>
      </c>
      <c r="AJ8" s="15">
        <v>1</v>
      </c>
      <c r="AK8" s="15">
        <v>0</v>
      </c>
      <c r="AL8" s="15">
        <v>0</v>
      </c>
      <c r="AM8" s="15">
        <v>0</v>
      </c>
      <c r="AN8" s="38">
        <v>0</v>
      </c>
      <c r="AO8" s="15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1</v>
      </c>
      <c r="AX8" s="26">
        <v>0</v>
      </c>
      <c r="AY8">
        <v>1</v>
      </c>
      <c r="AZ8">
        <v>0</v>
      </c>
      <c r="BA8">
        <v>4.1608280868102122E-2</v>
      </c>
    </row>
    <row r="9" spans="1:53 16384:16384" s="4" customFormat="1" x14ac:dyDescent="0.2">
      <c r="A9" s="4">
        <v>8</v>
      </c>
      <c r="B9" s="4">
        <v>4</v>
      </c>
      <c r="C9" s="4" t="s">
        <v>42</v>
      </c>
      <c r="D9" s="15">
        <v>0</v>
      </c>
      <c r="E9" s="15">
        <v>0</v>
      </c>
      <c r="F9" s="24">
        <v>1</v>
      </c>
      <c r="G9" s="15">
        <v>0</v>
      </c>
      <c r="H9" s="15">
        <v>1</v>
      </c>
      <c r="I9" s="15">
        <v>0</v>
      </c>
      <c r="J9" s="4">
        <v>12</v>
      </c>
      <c r="K9" s="4">
        <v>40</v>
      </c>
      <c r="L9" s="17">
        <v>1</v>
      </c>
      <c r="M9" s="15">
        <v>0</v>
      </c>
      <c r="N9" s="15">
        <v>0</v>
      </c>
      <c r="O9" s="15">
        <v>1</v>
      </c>
      <c r="P9" s="15">
        <v>0</v>
      </c>
      <c r="Q9" s="15">
        <v>1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7">
        <v>0</v>
      </c>
      <c r="X9" s="15">
        <v>1</v>
      </c>
      <c r="Y9" s="18">
        <v>5163000</v>
      </c>
      <c r="Z9" s="19">
        <v>0.86</v>
      </c>
      <c r="AA9" s="15">
        <v>0</v>
      </c>
      <c r="AB9" s="15">
        <v>0</v>
      </c>
      <c r="AC9" s="15">
        <v>1</v>
      </c>
      <c r="AD9" s="17">
        <v>0</v>
      </c>
      <c r="AE9" s="17">
        <v>1.5</v>
      </c>
      <c r="AF9" s="23">
        <v>42826</v>
      </c>
      <c r="AG9" s="4">
        <v>21</v>
      </c>
      <c r="AH9" s="15">
        <v>1</v>
      </c>
      <c r="AI9" s="15">
        <v>1</v>
      </c>
      <c r="AJ9" s="15">
        <v>1</v>
      </c>
      <c r="AK9" s="15">
        <v>0</v>
      </c>
      <c r="AL9" s="15">
        <v>0</v>
      </c>
      <c r="AM9" s="15">
        <v>0</v>
      </c>
      <c r="AN9" s="38">
        <v>0</v>
      </c>
      <c r="AO9" s="15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 s="26">
        <v>0</v>
      </c>
      <c r="AY9">
        <v>0</v>
      </c>
      <c r="AZ9">
        <v>1</v>
      </c>
      <c r="BA9">
        <v>1.7150124195856088E-2</v>
      </c>
    </row>
    <row r="10" spans="1:53 16384:16384" s="4" customFormat="1" x14ac:dyDescent="0.2">
      <c r="A10" s="4">
        <v>9</v>
      </c>
      <c r="B10" s="4">
        <v>3</v>
      </c>
      <c r="C10" s="4" t="s">
        <v>43</v>
      </c>
      <c r="D10" s="15">
        <v>0</v>
      </c>
      <c r="E10" s="15">
        <v>0</v>
      </c>
      <c r="F10" s="21">
        <v>1</v>
      </c>
      <c r="G10" s="15">
        <v>1</v>
      </c>
      <c r="H10" s="15">
        <v>0</v>
      </c>
      <c r="I10" s="15">
        <v>0</v>
      </c>
      <c r="J10" s="4">
        <v>7</v>
      </c>
      <c r="K10" s="4">
        <v>11</v>
      </c>
      <c r="L10" s="17">
        <v>1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1</v>
      </c>
      <c r="S10" s="15">
        <v>1</v>
      </c>
      <c r="T10" s="15">
        <v>1</v>
      </c>
      <c r="U10" s="15">
        <v>1</v>
      </c>
      <c r="V10" s="15">
        <v>1</v>
      </c>
      <c r="W10" s="17">
        <v>0</v>
      </c>
      <c r="X10" s="15">
        <v>1</v>
      </c>
      <c r="Y10" s="18">
        <v>10576227</v>
      </c>
      <c r="Z10" s="19">
        <v>0.85</v>
      </c>
      <c r="AA10" s="15">
        <v>0</v>
      </c>
      <c r="AB10" s="15">
        <v>0</v>
      </c>
      <c r="AC10" s="15">
        <v>1</v>
      </c>
      <c r="AD10" s="17">
        <v>0</v>
      </c>
      <c r="AE10" s="17">
        <v>1.1499999999999999</v>
      </c>
      <c r="AF10" s="23">
        <v>42583</v>
      </c>
      <c r="AG10" s="4">
        <v>32</v>
      </c>
      <c r="AH10" s="15">
        <v>1</v>
      </c>
      <c r="AI10" s="15">
        <v>1</v>
      </c>
      <c r="AJ10" s="15">
        <v>1</v>
      </c>
      <c r="AK10" s="15">
        <v>1</v>
      </c>
      <c r="AL10" s="15">
        <v>0</v>
      </c>
      <c r="AM10" s="15">
        <v>1</v>
      </c>
      <c r="AN10" s="38">
        <v>0</v>
      </c>
      <c r="AO10" s="15">
        <v>0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0</v>
      </c>
      <c r="AX10" s="26">
        <v>0</v>
      </c>
      <c r="AY10">
        <v>0</v>
      </c>
      <c r="AZ10">
        <v>1</v>
      </c>
      <c r="BA10">
        <v>3.5195313519616807E-2</v>
      </c>
    </row>
    <row r="11" spans="1:53 16384:16384" s="4" customFormat="1" x14ac:dyDescent="0.2">
      <c r="A11" s="4">
        <v>10</v>
      </c>
      <c r="B11" s="4">
        <v>1</v>
      </c>
      <c r="C11" s="4" t="s">
        <v>44</v>
      </c>
      <c r="D11" s="15">
        <v>0</v>
      </c>
      <c r="E11" s="15">
        <v>1</v>
      </c>
      <c r="F11" s="21">
        <v>8.6128133787857136E-2</v>
      </c>
      <c r="G11" s="15">
        <v>1</v>
      </c>
      <c r="H11" s="15">
        <v>0</v>
      </c>
      <c r="I11" s="15">
        <v>0</v>
      </c>
      <c r="J11" s="4">
        <v>35</v>
      </c>
      <c r="K11" s="4">
        <v>8</v>
      </c>
      <c r="L11" s="17">
        <v>1</v>
      </c>
      <c r="M11" s="15">
        <v>0</v>
      </c>
      <c r="N11" s="15">
        <v>1</v>
      </c>
      <c r="O11" s="15">
        <v>1</v>
      </c>
      <c r="P11" s="15">
        <v>0</v>
      </c>
      <c r="Q11" s="15">
        <v>1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7">
        <v>0</v>
      </c>
      <c r="X11" s="15">
        <v>1</v>
      </c>
      <c r="Y11" s="18">
        <v>461802</v>
      </c>
      <c r="Z11" s="19">
        <v>0.7</v>
      </c>
      <c r="AA11" s="15">
        <v>1</v>
      </c>
      <c r="AB11" s="15">
        <v>0</v>
      </c>
      <c r="AC11" s="15">
        <v>1</v>
      </c>
      <c r="AD11" s="17">
        <v>0</v>
      </c>
      <c r="AE11" s="17">
        <v>1.0454545454545454</v>
      </c>
      <c r="AF11" s="23">
        <v>41883</v>
      </c>
      <c r="AG11" s="4">
        <v>31</v>
      </c>
      <c r="AH11" s="15">
        <v>1</v>
      </c>
      <c r="AI11" s="15">
        <v>1</v>
      </c>
      <c r="AJ11" s="15">
        <v>0</v>
      </c>
      <c r="AK11" s="15">
        <v>0</v>
      </c>
      <c r="AL11" s="15">
        <v>0</v>
      </c>
      <c r="AM11" s="15">
        <v>0</v>
      </c>
      <c r="AN11" s="38">
        <v>0</v>
      </c>
      <c r="AO11" s="15">
        <v>0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 s="26">
        <v>1</v>
      </c>
      <c r="AY11">
        <v>0</v>
      </c>
      <c r="AZ11">
        <v>0</v>
      </c>
      <c r="BA11">
        <v>1.4785094716841208E-3</v>
      </c>
    </row>
    <row r="12" spans="1:53 16384:16384" s="4" customFormat="1" x14ac:dyDescent="0.2">
      <c r="A12" s="4">
        <v>11</v>
      </c>
      <c r="B12" s="4">
        <v>2</v>
      </c>
      <c r="C12" s="4" t="s">
        <v>45</v>
      </c>
      <c r="D12" s="15">
        <v>1</v>
      </c>
      <c r="E12" s="15">
        <v>0</v>
      </c>
      <c r="F12" s="25">
        <v>0.86143240098454255</v>
      </c>
      <c r="G12" s="15">
        <v>1</v>
      </c>
      <c r="H12" s="15">
        <v>0</v>
      </c>
      <c r="I12" s="15">
        <v>0</v>
      </c>
      <c r="J12" s="4">
        <v>71</v>
      </c>
      <c r="K12" s="4">
        <v>25</v>
      </c>
      <c r="L12" s="17">
        <v>1</v>
      </c>
      <c r="M12" s="15">
        <v>0</v>
      </c>
      <c r="N12" s="15">
        <v>1</v>
      </c>
      <c r="O12" s="15">
        <v>1</v>
      </c>
      <c r="P12" s="15">
        <v>0</v>
      </c>
      <c r="Q12" s="15">
        <v>1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7">
        <v>0</v>
      </c>
      <c r="X12" s="15">
        <v>1</v>
      </c>
      <c r="Y12" s="18">
        <v>30000000</v>
      </c>
      <c r="Z12" s="19">
        <v>0.25</v>
      </c>
      <c r="AA12" s="15">
        <v>1</v>
      </c>
      <c r="AB12" s="15">
        <v>1</v>
      </c>
      <c r="AC12" s="15">
        <v>0</v>
      </c>
      <c r="AD12" s="17">
        <v>0</v>
      </c>
      <c r="AE12" s="17">
        <v>1</v>
      </c>
      <c r="AF12" s="23">
        <v>42856</v>
      </c>
      <c r="AG12" s="4">
        <v>6</v>
      </c>
      <c r="AH12" s="15">
        <v>1</v>
      </c>
      <c r="AI12" s="15">
        <v>1</v>
      </c>
      <c r="AJ12" s="15">
        <v>1</v>
      </c>
      <c r="AK12" s="15">
        <v>0</v>
      </c>
      <c r="AL12" s="15">
        <v>0</v>
      </c>
      <c r="AM12" s="15">
        <v>0</v>
      </c>
      <c r="AN12" s="38">
        <v>0</v>
      </c>
      <c r="AO12" s="15">
        <v>0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1</v>
      </c>
      <c r="AX12" s="26">
        <v>1</v>
      </c>
      <c r="AY12">
        <v>0</v>
      </c>
      <c r="AZ12">
        <v>1</v>
      </c>
      <c r="BA12">
        <v>9.9945168119608949E-2</v>
      </c>
    </row>
    <row r="13" spans="1:53 16384:16384" s="4" customFormat="1" x14ac:dyDescent="0.2">
      <c r="A13" s="4">
        <v>12</v>
      </c>
      <c r="B13" s="4">
        <v>2</v>
      </c>
      <c r="C13" s="4" t="s">
        <v>46</v>
      </c>
      <c r="D13" s="15">
        <v>1</v>
      </c>
      <c r="E13" s="15">
        <v>0</v>
      </c>
      <c r="F13" s="21">
        <v>0.83299999999999996</v>
      </c>
      <c r="G13" s="15">
        <v>1</v>
      </c>
      <c r="H13" s="15">
        <v>0</v>
      </c>
      <c r="I13" s="15">
        <v>0</v>
      </c>
      <c r="J13" s="4">
        <v>24</v>
      </c>
      <c r="K13" s="4">
        <v>12</v>
      </c>
      <c r="L13" s="17">
        <v>1</v>
      </c>
      <c r="M13" s="15">
        <v>0</v>
      </c>
      <c r="N13" s="15">
        <v>1</v>
      </c>
      <c r="O13" s="15">
        <v>1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7">
        <v>0</v>
      </c>
      <c r="X13" s="15">
        <v>1</v>
      </c>
      <c r="Y13" s="18">
        <v>35000000</v>
      </c>
      <c r="Z13" s="19">
        <v>0.66669999999999996</v>
      </c>
      <c r="AA13" s="15">
        <v>1</v>
      </c>
      <c r="AB13" s="15">
        <v>1</v>
      </c>
      <c r="AC13" s="15">
        <v>0</v>
      </c>
      <c r="AD13" s="17">
        <v>0</v>
      </c>
      <c r="AE13" s="17">
        <v>1</v>
      </c>
      <c r="AF13" s="23">
        <v>42856</v>
      </c>
      <c r="AG13" s="4">
        <v>2.7780000000000001E-3</v>
      </c>
      <c r="AH13" s="15">
        <v>1</v>
      </c>
      <c r="AI13" s="15">
        <v>0</v>
      </c>
      <c r="AJ13" s="15">
        <v>1</v>
      </c>
      <c r="AK13" s="15">
        <v>0</v>
      </c>
      <c r="AL13" s="15">
        <v>0</v>
      </c>
      <c r="AM13" s="15">
        <v>0</v>
      </c>
      <c r="AN13" s="38">
        <v>0</v>
      </c>
      <c r="AO13" s="15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 s="26">
        <v>1</v>
      </c>
      <c r="AY13">
        <v>1</v>
      </c>
      <c r="AZ13">
        <v>1</v>
      </c>
      <c r="BA13">
        <v>0.11661285019146804</v>
      </c>
    </row>
    <row r="14" spans="1:53 16384:16384" s="4" customFormat="1" x14ac:dyDescent="0.2">
      <c r="A14" s="4">
        <v>13</v>
      </c>
      <c r="B14" s="4">
        <v>2</v>
      </c>
      <c r="C14" s="4" t="s">
        <v>47</v>
      </c>
      <c r="D14" s="15">
        <v>0</v>
      </c>
      <c r="E14" s="15">
        <v>0</v>
      </c>
      <c r="F14" s="21">
        <v>1</v>
      </c>
      <c r="G14" s="15">
        <v>0</v>
      </c>
      <c r="H14" s="15">
        <v>1</v>
      </c>
      <c r="I14" s="15">
        <v>0</v>
      </c>
      <c r="J14" s="4">
        <v>8</v>
      </c>
      <c r="K14" s="4">
        <v>13</v>
      </c>
      <c r="L14" s="17">
        <v>1</v>
      </c>
      <c r="M14" s="15">
        <v>0</v>
      </c>
      <c r="N14" s="15">
        <v>1</v>
      </c>
      <c r="O14" s="15">
        <v>1</v>
      </c>
      <c r="P14" s="15">
        <v>0</v>
      </c>
      <c r="Q14" s="15">
        <v>0</v>
      </c>
      <c r="R14" s="15">
        <v>1</v>
      </c>
      <c r="S14" s="15">
        <v>1</v>
      </c>
      <c r="T14" s="15">
        <v>1</v>
      </c>
      <c r="U14" s="15">
        <v>1</v>
      </c>
      <c r="V14" s="15">
        <v>0</v>
      </c>
      <c r="W14" s="17">
        <v>0</v>
      </c>
      <c r="X14" s="15">
        <v>1</v>
      </c>
      <c r="Y14" s="18">
        <v>99400000</v>
      </c>
      <c r="Z14" s="19">
        <v>0.44</v>
      </c>
      <c r="AA14" s="15">
        <v>1</v>
      </c>
      <c r="AB14" s="15">
        <v>1</v>
      </c>
      <c r="AC14" s="15">
        <v>0</v>
      </c>
      <c r="AD14" s="17">
        <v>0</v>
      </c>
      <c r="AE14" s="17">
        <v>1</v>
      </c>
      <c r="AF14" s="23">
        <v>42887</v>
      </c>
      <c r="AG14" s="4">
        <v>1</v>
      </c>
      <c r="AH14" s="15">
        <v>1</v>
      </c>
      <c r="AI14" s="15">
        <v>0</v>
      </c>
      <c r="AJ14" s="15">
        <v>1</v>
      </c>
      <c r="AK14" s="15">
        <v>0</v>
      </c>
      <c r="AL14" s="15">
        <v>0</v>
      </c>
      <c r="AM14" s="15">
        <v>0</v>
      </c>
      <c r="AN14" s="38">
        <v>0</v>
      </c>
      <c r="AO14" s="15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1</v>
      </c>
      <c r="AX14" s="26">
        <v>0</v>
      </c>
      <c r="AY14">
        <v>1</v>
      </c>
      <c r="AZ14">
        <v>1</v>
      </c>
      <c r="BA14">
        <v>0.33129259527701316</v>
      </c>
    </row>
    <row r="15" spans="1:53 16384:16384" s="4" customFormat="1" x14ac:dyDescent="0.2">
      <c r="A15" s="4">
        <v>14</v>
      </c>
      <c r="B15" s="4">
        <v>2</v>
      </c>
      <c r="C15" s="4" t="s">
        <v>48</v>
      </c>
      <c r="D15" s="15">
        <v>0</v>
      </c>
      <c r="E15" s="15">
        <v>0</v>
      </c>
      <c r="F15" s="21">
        <v>1</v>
      </c>
      <c r="G15" s="15">
        <v>1</v>
      </c>
      <c r="H15" s="15">
        <v>0</v>
      </c>
      <c r="I15" s="15">
        <v>0</v>
      </c>
      <c r="J15" s="4">
        <v>10</v>
      </c>
      <c r="K15" s="4">
        <v>11</v>
      </c>
      <c r="L15" s="17">
        <v>1</v>
      </c>
      <c r="M15" s="15">
        <v>0</v>
      </c>
      <c r="N15" s="15">
        <v>1</v>
      </c>
      <c r="O15" s="15">
        <v>0</v>
      </c>
      <c r="P15" s="15">
        <v>1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7">
        <v>0</v>
      </c>
      <c r="X15" s="15">
        <v>1</v>
      </c>
      <c r="Y15" s="18">
        <v>147000000</v>
      </c>
      <c r="Z15" s="19">
        <v>0.5</v>
      </c>
      <c r="AA15" s="15">
        <v>0</v>
      </c>
      <c r="AB15" s="15">
        <v>1</v>
      </c>
      <c r="AC15" s="15">
        <v>0</v>
      </c>
      <c r="AD15" s="17">
        <v>0</v>
      </c>
      <c r="AE15" s="17">
        <v>1</v>
      </c>
      <c r="AF15" s="23">
        <v>42887</v>
      </c>
      <c r="AG15" s="4">
        <v>1</v>
      </c>
      <c r="AH15" s="15">
        <v>1</v>
      </c>
      <c r="AI15" s="15">
        <v>0</v>
      </c>
      <c r="AJ15" s="15">
        <v>1</v>
      </c>
      <c r="AK15" s="15">
        <v>0</v>
      </c>
      <c r="AL15" s="15">
        <v>0</v>
      </c>
      <c r="AM15" s="15">
        <v>0</v>
      </c>
      <c r="AN15" s="38">
        <v>0</v>
      </c>
      <c r="AO15" s="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1</v>
      </c>
      <c r="AX15" s="26">
        <v>0</v>
      </c>
      <c r="AY15">
        <v>1</v>
      </c>
      <c r="AZ15">
        <v>1</v>
      </c>
      <c r="BA15">
        <v>0.48996892860111174</v>
      </c>
    </row>
    <row r="16" spans="1:53 16384:16384" s="4" customFormat="1" x14ac:dyDescent="0.2">
      <c r="A16" s="4">
        <v>15</v>
      </c>
      <c r="B16" s="4">
        <v>2</v>
      </c>
      <c r="C16" s="4" t="s">
        <v>49</v>
      </c>
      <c r="D16" s="15">
        <v>1</v>
      </c>
      <c r="E16" s="15">
        <v>0</v>
      </c>
      <c r="F16" s="21">
        <v>0.92300000000000004</v>
      </c>
      <c r="G16" s="15">
        <v>1</v>
      </c>
      <c r="H16" s="15">
        <v>0</v>
      </c>
      <c r="I16" s="15">
        <v>0</v>
      </c>
      <c r="J16" s="4">
        <v>12</v>
      </c>
      <c r="K16" s="4">
        <v>2</v>
      </c>
      <c r="L16" s="17">
        <v>1</v>
      </c>
      <c r="M16" s="15">
        <v>0</v>
      </c>
      <c r="N16" s="15">
        <v>1</v>
      </c>
      <c r="O16" s="15">
        <v>1</v>
      </c>
      <c r="P16" s="15">
        <v>0</v>
      </c>
      <c r="Q16" s="15">
        <v>0</v>
      </c>
      <c r="R16" s="15">
        <v>1</v>
      </c>
      <c r="S16" s="15">
        <v>0</v>
      </c>
      <c r="T16" s="15">
        <v>0</v>
      </c>
      <c r="U16" s="15">
        <v>0</v>
      </c>
      <c r="V16" s="15">
        <v>0</v>
      </c>
      <c r="W16" s="17">
        <v>0</v>
      </c>
      <c r="X16" s="15">
        <v>1</v>
      </c>
      <c r="Y16" s="18">
        <v>33000000</v>
      </c>
      <c r="Z16" s="19">
        <v>0.33</v>
      </c>
      <c r="AA16" s="15">
        <v>1</v>
      </c>
      <c r="AB16" s="15">
        <v>1</v>
      </c>
      <c r="AC16" s="15">
        <v>0</v>
      </c>
      <c r="AD16" s="17">
        <v>0</v>
      </c>
      <c r="AE16" s="17">
        <v>1</v>
      </c>
      <c r="AF16" s="23">
        <v>42887</v>
      </c>
      <c r="AG16" s="4">
        <v>1</v>
      </c>
      <c r="AH16" s="15">
        <v>0</v>
      </c>
      <c r="AI16" s="15">
        <v>1</v>
      </c>
      <c r="AJ16" s="15">
        <v>1</v>
      </c>
      <c r="AK16" s="15">
        <v>0</v>
      </c>
      <c r="AL16" s="15">
        <v>0</v>
      </c>
      <c r="AM16" s="15">
        <v>0</v>
      </c>
      <c r="AN16" s="38">
        <v>0</v>
      </c>
      <c r="AO16" s="15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1</v>
      </c>
      <c r="AX16" s="26">
        <v>1</v>
      </c>
      <c r="AY16">
        <v>1</v>
      </c>
      <c r="AZ16">
        <v>0</v>
      </c>
      <c r="BA16">
        <v>0.1099457773627244</v>
      </c>
    </row>
    <row r="17" spans="1:53" s="4" customFormat="1" x14ac:dyDescent="0.2">
      <c r="A17" s="4">
        <v>16</v>
      </c>
      <c r="B17" s="4">
        <v>4</v>
      </c>
      <c r="C17" s="4" t="s">
        <v>50</v>
      </c>
      <c r="D17" s="15">
        <v>0</v>
      </c>
      <c r="E17" s="15">
        <v>0</v>
      </c>
      <c r="F17" s="26">
        <v>1</v>
      </c>
      <c r="G17" s="15">
        <v>0</v>
      </c>
      <c r="H17" s="15">
        <v>1</v>
      </c>
      <c r="I17" s="15">
        <v>0</v>
      </c>
      <c r="J17" s="39" t="s">
        <v>134</v>
      </c>
      <c r="K17" s="4">
        <v>16</v>
      </c>
      <c r="L17" s="17">
        <v>1</v>
      </c>
      <c r="M17" s="15">
        <v>1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7">
        <v>0</v>
      </c>
      <c r="X17" s="15">
        <v>0</v>
      </c>
      <c r="Y17" s="18">
        <v>300000000</v>
      </c>
      <c r="Z17" s="29">
        <v>0.9</v>
      </c>
      <c r="AA17" s="15">
        <v>0</v>
      </c>
      <c r="AB17" s="15">
        <v>0</v>
      </c>
      <c r="AC17" s="15">
        <v>0</v>
      </c>
      <c r="AD17" s="17">
        <v>0</v>
      </c>
      <c r="AE17" s="17">
        <v>1</v>
      </c>
      <c r="AF17" s="27">
        <v>42887</v>
      </c>
      <c r="AG17" s="4">
        <v>351</v>
      </c>
      <c r="AH17" s="15">
        <v>1</v>
      </c>
      <c r="AI17" s="15">
        <v>0</v>
      </c>
      <c r="AJ17" s="15">
        <v>1</v>
      </c>
      <c r="AK17" s="15">
        <v>0</v>
      </c>
      <c r="AL17" s="15">
        <v>0</v>
      </c>
      <c r="AM17" s="15">
        <v>0</v>
      </c>
      <c r="AN17" s="38">
        <v>0</v>
      </c>
      <c r="AO17" s="15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1</v>
      </c>
      <c r="AX17" s="26">
        <v>0</v>
      </c>
      <c r="AY17">
        <v>0</v>
      </c>
      <c r="AZ17">
        <v>1</v>
      </c>
      <c r="BA17">
        <v>1</v>
      </c>
    </row>
    <row r="18" spans="1:53" s="4" customFormat="1" x14ac:dyDescent="0.2">
      <c r="A18" s="4">
        <v>17</v>
      </c>
      <c r="B18" s="4">
        <v>4</v>
      </c>
      <c r="C18" s="4" t="s">
        <v>51</v>
      </c>
      <c r="D18" s="15">
        <v>0</v>
      </c>
      <c r="E18" s="15">
        <v>0</v>
      </c>
      <c r="F18" s="26">
        <v>1</v>
      </c>
      <c r="G18" s="15">
        <v>0</v>
      </c>
      <c r="H18" s="15">
        <v>0</v>
      </c>
      <c r="I18" s="15">
        <v>1</v>
      </c>
      <c r="J18">
        <v>20</v>
      </c>
      <c r="K18" s="4" t="s">
        <v>134</v>
      </c>
      <c r="L18" s="17">
        <v>1</v>
      </c>
      <c r="M18" s="15">
        <v>1</v>
      </c>
      <c r="N18" s="15">
        <v>0</v>
      </c>
      <c r="O18" s="15">
        <v>1</v>
      </c>
      <c r="P18" s="15">
        <v>1</v>
      </c>
      <c r="Q18" s="15">
        <v>0</v>
      </c>
      <c r="R18" s="15">
        <v>1</v>
      </c>
      <c r="S18" s="15">
        <v>0</v>
      </c>
      <c r="T18" s="15">
        <v>0</v>
      </c>
      <c r="U18" s="15">
        <v>0</v>
      </c>
      <c r="V18" s="15">
        <v>0</v>
      </c>
      <c r="W18" s="17">
        <v>0</v>
      </c>
      <c r="X18" s="15">
        <v>1</v>
      </c>
      <c r="Y18" s="18">
        <v>584000</v>
      </c>
      <c r="Z18" s="19">
        <v>1</v>
      </c>
      <c r="AA18" s="15">
        <v>0</v>
      </c>
      <c r="AB18" s="15">
        <v>0</v>
      </c>
      <c r="AC18" s="15">
        <v>1</v>
      </c>
      <c r="AD18" s="17">
        <v>0</v>
      </c>
      <c r="AE18" s="17">
        <v>1.1499999999999999</v>
      </c>
      <c r="AF18" s="27">
        <v>42309</v>
      </c>
      <c r="AG18" s="4">
        <v>27</v>
      </c>
      <c r="AH18" s="15">
        <v>0</v>
      </c>
      <c r="AI18" s="15">
        <v>1</v>
      </c>
      <c r="AJ18" s="15">
        <v>0</v>
      </c>
      <c r="AK18" s="15">
        <v>1</v>
      </c>
      <c r="AL18" s="15">
        <v>0</v>
      </c>
      <c r="AM18" s="15">
        <v>0</v>
      </c>
      <c r="AN18" s="38">
        <v>0</v>
      </c>
      <c r="AO18" s="15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0</v>
      </c>
      <c r="AX18" s="26">
        <v>0</v>
      </c>
      <c r="AY18">
        <v>0</v>
      </c>
      <c r="AZ18">
        <v>1</v>
      </c>
      <c r="BA18">
        <v>1.885860954447528E-3</v>
      </c>
    </row>
    <row r="19" spans="1:53" s="4" customFormat="1" x14ac:dyDescent="0.2">
      <c r="A19" s="4">
        <v>18</v>
      </c>
      <c r="B19" s="4">
        <v>4</v>
      </c>
      <c r="C19" s="4" t="s">
        <v>52</v>
      </c>
      <c r="D19" s="15">
        <v>0</v>
      </c>
      <c r="E19" s="15">
        <v>0</v>
      </c>
      <c r="F19" s="21">
        <v>1</v>
      </c>
      <c r="G19" s="15">
        <v>0</v>
      </c>
      <c r="H19" s="15">
        <v>1</v>
      </c>
      <c r="I19" s="15">
        <v>0</v>
      </c>
      <c r="J19" s="4">
        <v>36</v>
      </c>
      <c r="K19" s="4">
        <v>2</v>
      </c>
      <c r="L19" s="17">
        <v>1</v>
      </c>
      <c r="M19" s="15">
        <v>1</v>
      </c>
      <c r="N19" s="15">
        <v>0</v>
      </c>
      <c r="O19" s="15">
        <v>1</v>
      </c>
      <c r="P19" s="15">
        <v>1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7">
        <v>0</v>
      </c>
      <c r="X19" s="15">
        <v>1</v>
      </c>
      <c r="Y19" s="18">
        <v>232000000</v>
      </c>
      <c r="Z19" s="28">
        <v>0.79300000000000004</v>
      </c>
      <c r="AA19" s="15">
        <v>0</v>
      </c>
      <c r="AB19" s="15">
        <v>0</v>
      </c>
      <c r="AC19" s="15">
        <v>1</v>
      </c>
      <c r="AD19" s="17">
        <v>0</v>
      </c>
      <c r="AE19" s="17">
        <v>1.2</v>
      </c>
      <c r="AF19" s="23">
        <v>42917</v>
      </c>
      <c r="AG19" s="4">
        <v>14</v>
      </c>
      <c r="AH19" s="15">
        <v>1</v>
      </c>
      <c r="AI19" s="15">
        <v>1</v>
      </c>
      <c r="AJ19" s="15">
        <v>1</v>
      </c>
      <c r="AK19" s="15">
        <v>0</v>
      </c>
      <c r="AL19" s="15">
        <v>0</v>
      </c>
      <c r="AM19" s="15">
        <v>0</v>
      </c>
      <c r="AN19" s="38">
        <v>200</v>
      </c>
      <c r="AO19" s="15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1</v>
      </c>
      <c r="AV19">
        <v>1</v>
      </c>
      <c r="AW19">
        <v>1</v>
      </c>
      <c r="AX19" s="26">
        <v>0</v>
      </c>
      <c r="AY19">
        <v>0</v>
      </c>
      <c r="AZ19">
        <v>0</v>
      </c>
      <c r="BA19">
        <v>0.77331952382271629</v>
      </c>
    </row>
    <row r="20" spans="1:53" s="4" customFormat="1" x14ac:dyDescent="0.2">
      <c r="A20" s="4">
        <v>19</v>
      </c>
      <c r="B20" s="4">
        <v>1</v>
      </c>
      <c r="C20" s="4" t="s">
        <v>53</v>
      </c>
      <c r="D20" s="15">
        <v>0</v>
      </c>
      <c r="E20" s="15">
        <v>0</v>
      </c>
      <c r="F20" s="26">
        <v>1</v>
      </c>
      <c r="G20" s="15">
        <v>0</v>
      </c>
      <c r="H20" s="15">
        <v>1</v>
      </c>
      <c r="I20" s="15">
        <v>0</v>
      </c>
      <c r="J20" s="39" t="s">
        <v>134</v>
      </c>
      <c r="K20" s="4">
        <v>4</v>
      </c>
      <c r="L20" s="17">
        <v>1</v>
      </c>
      <c r="M20" s="15">
        <v>1</v>
      </c>
      <c r="N20" s="15">
        <v>1</v>
      </c>
      <c r="O20" s="15">
        <v>1</v>
      </c>
      <c r="P20" s="15">
        <v>0</v>
      </c>
      <c r="Q20" s="15">
        <v>1</v>
      </c>
      <c r="R20" s="15">
        <v>0</v>
      </c>
      <c r="S20" s="15">
        <v>0</v>
      </c>
      <c r="T20" s="15">
        <v>0</v>
      </c>
      <c r="U20" s="15">
        <v>1</v>
      </c>
      <c r="V20" s="15">
        <v>0</v>
      </c>
      <c r="W20" s="17">
        <v>0</v>
      </c>
      <c r="X20" s="15">
        <v>0</v>
      </c>
      <c r="Y20" s="26">
        <v>50000</v>
      </c>
      <c r="Z20" s="29">
        <v>1</v>
      </c>
      <c r="AA20" s="15">
        <v>1</v>
      </c>
      <c r="AB20" s="15">
        <v>0</v>
      </c>
      <c r="AC20" s="15">
        <v>1</v>
      </c>
      <c r="AD20" s="17">
        <v>0</v>
      </c>
      <c r="AE20" s="58">
        <v>55</v>
      </c>
      <c r="AF20" s="27">
        <v>41640</v>
      </c>
      <c r="AG20" s="4">
        <v>15</v>
      </c>
      <c r="AH20" s="15">
        <v>0</v>
      </c>
      <c r="AI20" s="15">
        <v>1</v>
      </c>
      <c r="AJ20" s="15">
        <v>0</v>
      </c>
      <c r="AK20" s="15">
        <v>1</v>
      </c>
      <c r="AL20" s="15">
        <v>0</v>
      </c>
      <c r="AM20" s="15">
        <v>0</v>
      </c>
      <c r="AN20" s="38">
        <v>0</v>
      </c>
      <c r="AO20" s="15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 s="26">
        <v>0</v>
      </c>
      <c r="AY20">
        <v>0</v>
      </c>
      <c r="AZ20">
        <v>0</v>
      </c>
      <c r="BA20">
        <v>1.0575250917297699E-4</v>
      </c>
    </row>
    <row r="21" spans="1:53" s="4" customFormat="1" x14ac:dyDescent="0.2">
      <c r="A21" s="4">
        <v>20</v>
      </c>
      <c r="B21" s="4">
        <v>1</v>
      </c>
      <c r="C21" s="4" t="s">
        <v>54</v>
      </c>
      <c r="D21" s="15">
        <v>0</v>
      </c>
      <c r="E21" s="15">
        <v>0</v>
      </c>
      <c r="F21" s="26">
        <v>1</v>
      </c>
      <c r="G21" s="15">
        <v>1</v>
      </c>
      <c r="H21" s="15">
        <v>0</v>
      </c>
      <c r="I21" s="15">
        <v>0</v>
      </c>
      <c r="J21">
        <v>1</v>
      </c>
      <c r="K21">
        <v>9</v>
      </c>
      <c r="L21" s="17">
        <v>1</v>
      </c>
      <c r="M21" s="15">
        <v>1</v>
      </c>
      <c r="N21" s="15">
        <v>1</v>
      </c>
      <c r="O21" s="15">
        <v>0</v>
      </c>
      <c r="P21" s="15">
        <v>0</v>
      </c>
      <c r="Q21" s="15">
        <v>1</v>
      </c>
      <c r="R21" s="15">
        <v>1</v>
      </c>
      <c r="S21" s="15">
        <v>0</v>
      </c>
      <c r="T21" s="15">
        <v>0</v>
      </c>
      <c r="U21" s="15">
        <v>0</v>
      </c>
      <c r="V21" s="15">
        <v>0</v>
      </c>
      <c r="W21" s="17">
        <v>0</v>
      </c>
      <c r="X21" s="15">
        <v>1</v>
      </c>
      <c r="Y21" s="26">
        <v>600000</v>
      </c>
      <c r="Z21" s="29">
        <v>0.85699999999999998</v>
      </c>
      <c r="AA21" s="15">
        <v>0</v>
      </c>
      <c r="AB21" s="15">
        <v>0</v>
      </c>
      <c r="AC21" s="15">
        <v>1</v>
      </c>
      <c r="AD21" s="17">
        <v>0</v>
      </c>
      <c r="AE21" s="17">
        <v>1.2</v>
      </c>
      <c r="AF21" s="27">
        <v>42552</v>
      </c>
      <c r="AG21">
        <v>35</v>
      </c>
      <c r="AH21" s="15">
        <v>1</v>
      </c>
      <c r="AI21" s="15">
        <v>1</v>
      </c>
      <c r="AJ21" s="15">
        <v>0</v>
      </c>
      <c r="AK21" s="15">
        <v>0</v>
      </c>
      <c r="AL21" s="15">
        <v>0</v>
      </c>
      <c r="AM21" s="15">
        <v>0</v>
      </c>
      <c r="AN21" s="38">
        <v>0</v>
      </c>
      <c r="AO21" s="15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</v>
      </c>
      <c r="AW21">
        <v>0</v>
      </c>
      <c r="AX21" s="26">
        <v>0</v>
      </c>
      <c r="AY21">
        <v>0</v>
      </c>
      <c r="AZ21">
        <v>0</v>
      </c>
      <c r="BA21">
        <v>1.9391975370774773E-3</v>
      </c>
    </row>
    <row r="22" spans="1:53" s="4" customFormat="1" x14ac:dyDescent="0.2">
      <c r="A22" s="4">
        <v>21</v>
      </c>
      <c r="B22" s="4">
        <v>1</v>
      </c>
      <c r="C22" s="4" t="s">
        <v>55</v>
      </c>
      <c r="D22" s="15">
        <v>0</v>
      </c>
      <c r="E22" s="15">
        <v>0</v>
      </c>
      <c r="F22" s="26">
        <v>1</v>
      </c>
      <c r="G22" s="15">
        <v>0</v>
      </c>
      <c r="H22" s="15">
        <v>1</v>
      </c>
      <c r="I22" s="15">
        <v>0</v>
      </c>
      <c r="J22">
        <v>26</v>
      </c>
      <c r="K22">
        <v>12</v>
      </c>
      <c r="L22" s="17">
        <v>1</v>
      </c>
      <c r="M22" s="15">
        <v>1</v>
      </c>
      <c r="N22" s="15">
        <v>1</v>
      </c>
      <c r="O22" s="15">
        <v>1</v>
      </c>
      <c r="P22" s="15">
        <v>0</v>
      </c>
      <c r="Q22" s="15">
        <v>1</v>
      </c>
      <c r="R22" s="15">
        <v>1</v>
      </c>
      <c r="S22" s="15">
        <v>1</v>
      </c>
      <c r="T22" s="15">
        <v>1</v>
      </c>
      <c r="U22" s="15">
        <v>0</v>
      </c>
      <c r="V22" s="15">
        <v>0</v>
      </c>
      <c r="W22" s="17">
        <v>1</v>
      </c>
      <c r="X22" s="15">
        <v>1</v>
      </c>
      <c r="Y22" s="26">
        <v>4500000</v>
      </c>
      <c r="Z22" s="29">
        <v>0.22500000000000001</v>
      </c>
      <c r="AA22" s="15">
        <v>0</v>
      </c>
      <c r="AB22" s="15">
        <v>0</v>
      </c>
      <c r="AC22" s="15">
        <v>1</v>
      </c>
      <c r="AD22" s="17">
        <v>0</v>
      </c>
      <c r="AE22" s="17">
        <v>1.2</v>
      </c>
      <c r="AF22" s="27">
        <v>42583</v>
      </c>
      <c r="AG22">
        <v>31</v>
      </c>
      <c r="AH22" s="15">
        <v>1</v>
      </c>
      <c r="AI22" s="15">
        <v>1</v>
      </c>
      <c r="AJ22" s="15">
        <v>0</v>
      </c>
      <c r="AK22" s="15">
        <v>0</v>
      </c>
      <c r="AL22" s="15">
        <v>0</v>
      </c>
      <c r="AM22" s="15">
        <v>0</v>
      </c>
      <c r="AN22" s="38">
        <v>0</v>
      </c>
      <c r="AO22" s="15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26">
        <v>0</v>
      </c>
      <c r="AY22">
        <v>0</v>
      </c>
      <c r="AZ22">
        <v>1</v>
      </c>
      <c r="BA22">
        <v>1.4939989553127572E-2</v>
      </c>
    </row>
    <row r="23" spans="1:53" s="4" customFormat="1" x14ac:dyDescent="0.2">
      <c r="A23" s="4">
        <v>22</v>
      </c>
      <c r="B23" s="4">
        <v>4</v>
      </c>
      <c r="C23" s="4" t="s">
        <v>56</v>
      </c>
      <c r="D23" s="15">
        <v>0</v>
      </c>
      <c r="E23" s="15">
        <v>0</v>
      </c>
      <c r="F23" s="26">
        <v>1</v>
      </c>
      <c r="G23" s="15">
        <v>0</v>
      </c>
      <c r="H23" s="15">
        <v>0</v>
      </c>
      <c r="I23" s="15">
        <v>1</v>
      </c>
      <c r="J23">
        <v>1</v>
      </c>
      <c r="K23" t="s">
        <v>134</v>
      </c>
      <c r="L23" s="17">
        <v>1</v>
      </c>
      <c r="M23" s="15">
        <v>1</v>
      </c>
      <c r="N23" s="15">
        <v>0</v>
      </c>
      <c r="O23" s="15">
        <v>1</v>
      </c>
      <c r="P23" s="15">
        <v>1</v>
      </c>
      <c r="Q23" s="15">
        <v>1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7">
        <v>0</v>
      </c>
      <c r="X23" s="15">
        <v>1</v>
      </c>
      <c r="Y23" s="26">
        <v>1050000</v>
      </c>
      <c r="Z23" s="29">
        <v>0.17</v>
      </c>
      <c r="AA23" s="15">
        <v>0</v>
      </c>
      <c r="AB23" s="15">
        <v>0</v>
      </c>
      <c r="AC23" s="15">
        <v>1</v>
      </c>
      <c r="AD23" s="17">
        <v>0</v>
      </c>
      <c r="AE23" s="17">
        <v>1.4</v>
      </c>
      <c r="AF23" s="27">
        <v>42675</v>
      </c>
      <c r="AG23">
        <v>56</v>
      </c>
      <c r="AH23" s="15">
        <v>1</v>
      </c>
      <c r="AI23" s="15">
        <v>1</v>
      </c>
      <c r="AJ23" s="15">
        <v>0</v>
      </c>
      <c r="AK23" s="15">
        <v>0</v>
      </c>
      <c r="AL23" s="15">
        <v>0</v>
      </c>
      <c r="AM23" s="15">
        <v>0</v>
      </c>
      <c r="AN23" s="38">
        <v>0</v>
      </c>
      <c r="AO23" s="15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 s="26">
        <v>0</v>
      </c>
      <c r="AY23">
        <v>0</v>
      </c>
      <c r="AZ23">
        <v>1</v>
      </c>
      <c r="BA23">
        <v>3.4392889235447957E-3</v>
      </c>
    </row>
    <row r="24" spans="1:53" s="4" customFormat="1" x14ac:dyDescent="0.2">
      <c r="A24" s="4">
        <v>23</v>
      </c>
      <c r="B24" s="4">
        <v>2</v>
      </c>
      <c r="C24" s="4" t="s">
        <v>57</v>
      </c>
      <c r="D24" s="15">
        <v>0</v>
      </c>
      <c r="E24" s="15">
        <v>0</v>
      </c>
      <c r="F24" s="30">
        <v>1</v>
      </c>
      <c r="G24" s="15">
        <v>1</v>
      </c>
      <c r="H24" s="15">
        <v>0</v>
      </c>
      <c r="I24" s="15">
        <v>0</v>
      </c>
      <c r="J24">
        <v>30</v>
      </c>
      <c r="K24" t="s">
        <v>144</v>
      </c>
      <c r="L24" s="17">
        <v>1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7">
        <v>0</v>
      </c>
      <c r="X24" s="15">
        <v>0</v>
      </c>
      <c r="Y24" s="26">
        <v>11000000</v>
      </c>
      <c r="Z24" s="29">
        <v>0.51</v>
      </c>
      <c r="AA24" s="15">
        <v>0</v>
      </c>
      <c r="AB24" s="15">
        <v>0</v>
      </c>
      <c r="AC24" s="15">
        <v>1</v>
      </c>
      <c r="AD24" s="17">
        <v>0</v>
      </c>
      <c r="AE24" s="17">
        <v>1.2</v>
      </c>
      <c r="AF24" s="27">
        <v>42826</v>
      </c>
      <c r="AG24">
        <v>31</v>
      </c>
      <c r="AH24" s="15">
        <v>1</v>
      </c>
      <c r="AI24" s="15">
        <v>0</v>
      </c>
      <c r="AJ24" s="15">
        <v>1</v>
      </c>
      <c r="AK24" s="15">
        <v>0</v>
      </c>
      <c r="AL24" s="15">
        <v>0</v>
      </c>
      <c r="AM24" s="15">
        <v>0</v>
      </c>
      <c r="AN24" s="38">
        <v>0</v>
      </c>
      <c r="AO24" s="15">
        <v>0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1</v>
      </c>
      <c r="AX24" s="26">
        <v>0</v>
      </c>
      <c r="AY24">
        <v>0</v>
      </c>
      <c r="AZ24">
        <v>1</v>
      </c>
      <c r="BA24">
        <v>3.6607976246544396E-2</v>
      </c>
    </row>
    <row r="25" spans="1:53" s="4" customFormat="1" x14ac:dyDescent="0.2">
      <c r="A25" s="4">
        <v>24</v>
      </c>
      <c r="B25" s="4">
        <v>1</v>
      </c>
      <c r="C25" s="4" t="s">
        <v>58</v>
      </c>
      <c r="D25" s="15">
        <v>0</v>
      </c>
      <c r="E25" s="15">
        <v>0</v>
      </c>
      <c r="F25" s="26">
        <v>1</v>
      </c>
      <c r="G25" s="15">
        <v>1</v>
      </c>
      <c r="H25" s="15">
        <v>0</v>
      </c>
      <c r="I25" s="15">
        <v>0</v>
      </c>
      <c r="J25">
        <v>3</v>
      </c>
      <c r="K25">
        <v>11</v>
      </c>
      <c r="L25" s="17">
        <v>1</v>
      </c>
      <c r="M25" s="15">
        <v>1</v>
      </c>
      <c r="N25" s="15">
        <v>0</v>
      </c>
      <c r="O25" s="15">
        <v>1</v>
      </c>
      <c r="P25" s="15">
        <v>0</v>
      </c>
      <c r="Q25" s="15">
        <v>1</v>
      </c>
      <c r="R25" s="15">
        <v>1</v>
      </c>
      <c r="S25" s="15">
        <v>0</v>
      </c>
      <c r="T25" s="15">
        <v>1</v>
      </c>
      <c r="U25" s="15">
        <v>0</v>
      </c>
      <c r="V25" s="15">
        <v>0</v>
      </c>
      <c r="W25" s="17">
        <v>0</v>
      </c>
      <c r="X25" s="15">
        <v>1</v>
      </c>
      <c r="Y25" s="26">
        <v>16000000</v>
      </c>
      <c r="Z25" s="29">
        <v>0.85</v>
      </c>
      <c r="AA25" s="15">
        <v>0</v>
      </c>
      <c r="AB25" s="15">
        <v>0</v>
      </c>
      <c r="AC25" s="15">
        <v>1</v>
      </c>
      <c r="AD25" s="17">
        <v>0</v>
      </c>
      <c r="AE25" s="17">
        <v>1.2</v>
      </c>
      <c r="AF25" s="27">
        <v>42461</v>
      </c>
      <c r="AG25">
        <v>33</v>
      </c>
      <c r="AH25" s="15">
        <v>1</v>
      </c>
      <c r="AI25" s="15">
        <v>1</v>
      </c>
      <c r="AJ25" s="15">
        <v>1</v>
      </c>
      <c r="AK25" s="15">
        <v>0</v>
      </c>
      <c r="AL25" s="15">
        <v>0</v>
      </c>
      <c r="AM25" s="15">
        <v>0</v>
      </c>
      <c r="AN25" s="38">
        <v>0</v>
      </c>
      <c r="AO25" s="15">
        <v>0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0</v>
      </c>
      <c r="AX25" s="26">
        <v>0</v>
      </c>
      <c r="AY25">
        <v>0</v>
      </c>
      <c r="AZ25">
        <v>1</v>
      </c>
      <c r="BA25">
        <v>5.3275658318403488E-2</v>
      </c>
    </row>
    <row r="26" spans="1:53" s="4" customFormat="1" x14ac:dyDescent="0.2">
      <c r="A26" s="4">
        <v>25</v>
      </c>
      <c r="B26" s="4">
        <v>3</v>
      </c>
      <c r="C26" s="4" t="s">
        <v>59</v>
      </c>
      <c r="D26" s="15">
        <v>0</v>
      </c>
      <c r="E26" s="15">
        <v>0</v>
      </c>
      <c r="F26" s="26">
        <v>1</v>
      </c>
      <c r="G26" s="15">
        <v>1</v>
      </c>
      <c r="H26" s="15">
        <v>0</v>
      </c>
      <c r="I26" s="15">
        <v>0</v>
      </c>
      <c r="J26">
        <v>12</v>
      </c>
      <c r="K26" t="s">
        <v>134</v>
      </c>
      <c r="L26" s="17">
        <v>1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1</v>
      </c>
      <c r="S26" s="15">
        <v>0</v>
      </c>
      <c r="T26" s="15">
        <v>0</v>
      </c>
      <c r="U26" s="15">
        <v>1</v>
      </c>
      <c r="V26" s="15">
        <v>1</v>
      </c>
      <c r="W26" s="17">
        <v>0</v>
      </c>
      <c r="X26" s="15">
        <v>1</v>
      </c>
      <c r="Y26" s="26">
        <v>5300000</v>
      </c>
      <c r="Z26" s="29">
        <v>0.8</v>
      </c>
      <c r="AA26" s="15">
        <v>0</v>
      </c>
      <c r="AB26" s="15">
        <v>0</v>
      </c>
      <c r="AC26" s="15">
        <v>1</v>
      </c>
      <c r="AD26" s="17">
        <v>0</v>
      </c>
      <c r="AE26" s="17">
        <v>1.1499999999999999</v>
      </c>
      <c r="AF26" s="27">
        <v>42217</v>
      </c>
      <c r="AG26">
        <v>45</v>
      </c>
      <c r="AH26" s="15">
        <v>1</v>
      </c>
      <c r="AI26" s="15">
        <v>1</v>
      </c>
      <c r="AJ26" s="15">
        <v>1</v>
      </c>
      <c r="AK26" s="15">
        <v>0</v>
      </c>
      <c r="AL26" s="15">
        <v>0</v>
      </c>
      <c r="AM26" s="15">
        <v>1</v>
      </c>
      <c r="AN26" s="38">
        <v>0</v>
      </c>
      <c r="AO26" s="15">
        <v>0</v>
      </c>
      <c r="AP26">
        <v>0</v>
      </c>
      <c r="AQ26">
        <v>1</v>
      </c>
      <c r="AR26">
        <v>0</v>
      </c>
      <c r="AS26">
        <v>0</v>
      </c>
      <c r="AT26">
        <v>1</v>
      </c>
      <c r="AU26">
        <v>0</v>
      </c>
      <c r="AV26">
        <v>1</v>
      </c>
      <c r="AW26">
        <v>0</v>
      </c>
      <c r="AX26" s="26">
        <v>0</v>
      </c>
      <c r="AY26">
        <v>0</v>
      </c>
      <c r="AZ26">
        <v>1</v>
      </c>
      <c r="BA26">
        <v>1.7606818684625027E-2</v>
      </c>
    </row>
    <row r="27" spans="1:53" s="4" customFormat="1" x14ac:dyDescent="0.2">
      <c r="A27" s="4">
        <v>26</v>
      </c>
      <c r="B27" s="4">
        <v>2</v>
      </c>
      <c r="C27" s="4" t="s">
        <v>60</v>
      </c>
      <c r="D27" s="15">
        <v>0</v>
      </c>
      <c r="E27" s="15">
        <v>0</v>
      </c>
      <c r="F27" s="26">
        <v>1</v>
      </c>
      <c r="G27" s="15">
        <v>1</v>
      </c>
      <c r="H27" s="15">
        <v>0</v>
      </c>
      <c r="I27" s="15">
        <v>0</v>
      </c>
      <c r="J27">
        <v>24</v>
      </c>
      <c r="K27">
        <v>3</v>
      </c>
      <c r="L27" s="17">
        <v>1</v>
      </c>
      <c r="M27" s="15">
        <v>0</v>
      </c>
      <c r="N27" s="15">
        <v>1</v>
      </c>
      <c r="O27" s="15">
        <v>1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7">
        <v>0</v>
      </c>
      <c r="X27" s="15">
        <v>1</v>
      </c>
      <c r="Y27" s="26">
        <v>10220400</v>
      </c>
      <c r="Z27" s="29">
        <v>0.65500000000000003</v>
      </c>
      <c r="AA27" s="15">
        <v>1</v>
      </c>
      <c r="AB27" s="15">
        <v>0</v>
      </c>
      <c r="AC27" s="15">
        <v>0</v>
      </c>
      <c r="AD27" s="17">
        <v>0</v>
      </c>
      <c r="AE27" s="17">
        <v>1.2</v>
      </c>
      <c r="AF27" s="27">
        <v>42917</v>
      </c>
      <c r="AG27">
        <v>19</v>
      </c>
      <c r="AH27" s="15">
        <v>1</v>
      </c>
      <c r="AI27" s="15">
        <v>0</v>
      </c>
      <c r="AJ27" s="15">
        <v>1</v>
      </c>
      <c r="AK27" s="15">
        <v>0</v>
      </c>
      <c r="AL27" s="15">
        <v>0</v>
      </c>
      <c r="AM27" s="15">
        <v>0</v>
      </c>
      <c r="AN27" s="38">
        <v>0</v>
      </c>
      <c r="AO27" s="15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1</v>
      </c>
      <c r="AX27" s="26">
        <v>0</v>
      </c>
      <c r="AY27">
        <v>0</v>
      </c>
      <c r="AZ27">
        <v>0</v>
      </c>
      <c r="BA27">
        <v>3.4009151257900126E-2</v>
      </c>
    </row>
    <row r="28" spans="1:53" s="4" customFormat="1" x14ac:dyDescent="0.2">
      <c r="A28" s="4">
        <v>27</v>
      </c>
      <c r="B28" s="4">
        <v>1</v>
      </c>
      <c r="C28" s="4" t="s">
        <v>61</v>
      </c>
      <c r="D28" s="15">
        <v>0</v>
      </c>
      <c r="E28" s="15">
        <v>1</v>
      </c>
      <c r="F28" s="30">
        <v>0.79</v>
      </c>
      <c r="G28" s="15">
        <v>0</v>
      </c>
      <c r="H28" s="15">
        <v>1</v>
      </c>
      <c r="I28" s="15">
        <v>0</v>
      </c>
      <c r="J28">
        <v>95</v>
      </c>
      <c r="K28" t="s">
        <v>134</v>
      </c>
      <c r="L28" s="17">
        <v>1</v>
      </c>
      <c r="M28" s="15">
        <v>1</v>
      </c>
      <c r="N28" s="15">
        <v>1</v>
      </c>
      <c r="O28" s="15">
        <v>1</v>
      </c>
      <c r="P28" s="15">
        <v>0</v>
      </c>
      <c r="Q28" s="15">
        <v>1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7">
        <v>0</v>
      </c>
      <c r="X28" s="15">
        <v>0</v>
      </c>
      <c r="Y28" s="26">
        <v>6000000</v>
      </c>
      <c r="Z28" s="29">
        <v>0.1</v>
      </c>
      <c r="AA28" s="15">
        <v>1</v>
      </c>
      <c r="AB28" s="15">
        <v>1</v>
      </c>
      <c r="AC28" s="15">
        <v>0</v>
      </c>
      <c r="AD28" s="17">
        <v>0</v>
      </c>
      <c r="AE28" s="17">
        <v>1</v>
      </c>
      <c r="AF28" s="27">
        <v>41730</v>
      </c>
      <c r="AG28">
        <v>0.25</v>
      </c>
      <c r="AH28" s="15">
        <v>1</v>
      </c>
      <c r="AI28" s="15">
        <v>1</v>
      </c>
      <c r="AJ28" s="15">
        <v>0</v>
      </c>
      <c r="AK28" s="15">
        <v>1</v>
      </c>
      <c r="AL28" s="15">
        <v>0</v>
      </c>
      <c r="AM28" s="15">
        <v>0</v>
      </c>
      <c r="AN28" s="38">
        <v>0</v>
      </c>
      <c r="AO28" s="15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26">
        <v>1</v>
      </c>
      <c r="AY28">
        <v>1</v>
      </c>
      <c r="AZ28">
        <v>1</v>
      </c>
      <c r="BA28">
        <v>1.9940294174685298E-2</v>
      </c>
    </row>
    <row r="29" spans="1:53" s="4" customFormat="1" x14ac:dyDescent="0.2">
      <c r="A29" s="4">
        <v>28</v>
      </c>
      <c r="B29" s="4">
        <v>3</v>
      </c>
      <c r="C29" s="4" t="s">
        <v>62</v>
      </c>
      <c r="D29" s="15">
        <v>0</v>
      </c>
      <c r="E29" s="15">
        <v>0</v>
      </c>
      <c r="F29" s="26">
        <v>1</v>
      </c>
      <c r="G29" s="15">
        <v>1</v>
      </c>
      <c r="H29" s="15">
        <v>0</v>
      </c>
      <c r="I29" s="15">
        <v>0</v>
      </c>
      <c r="J29">
        <v>24</v>
      </c>
      <c r="K29">
        <v>3</v>
      </c>
      <c r="L29" s="17">
        <v>1</v>
      </c>
      <c r="M29" s="15">
        <v>0</v>
      </c>
      <c r="N29" s="15">
        <v>0</v>
      </c>
      <c r="O29" s="15">
        <v>1</v>
      </c>
      <c r="P29" s="15">
        <v>0</v>
      </c>
      <c r="Q29" s="15">
        <v>0</v>
      </c>
      <c r="R29" s="15">
        <v>1</v>
      </c>
      <c r="S29" s="15">
        <v>1</v>
      </c>
      <c r="T29" s="15">
        <v>1</v>
      </c>
      <c r="U29" s="15">
        <v>0</v>
      </c>
      <c r="V29" s="15">
        <v>1</v>
      </c>
      <c r="W29" s="17">
        <v>1</v>
      </c>
      <c r="X29" s="15">
        <v>1</v>
      </c>
      <c r="Y29" s="26">
        <v>5500000</v>
      </c>
      <c r="Z29" s="29">
        <v>0.85</v>
      </c>
      <c r="AA29" s="15">
        <v>1</v>
      </c>
      <c r="AB29" s="15">
        <v>0</v>
      </c>
      <c r="AC29" s="15">
        <v>1</v>
      </c>
      <c r="AD29" s="17">
        <v>0</v>
      </c>
      <c r="AE29" s="17">
        <v>1.3</v>
      </c>
      <c r="AF29" s="27">
        <v>42430</v>
      </c>
      <c r="AG29">
        <v>0.5</v>
      </c>
      <c r="AH29" s="15">
        <v>1</v>
      </c>
      <c r="AI29" s="15">
        <v>0</v>
      </c>
      <c r="AJ29" s="15">
        <v>1</v>
      </c>
      <c r="AK29" s="15">
        <v>0</v>
      </c>
      <c r="AL29" s="15">
        <v>0</v>
      </c>
      <c r="AM29" s="15">
        <v>0</v>
      </c>
      <c r="AN29" s="38">
        <v>0</v>
      </c>
      <c r="AO29" s="15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 s="26">
        <v>0</v>
      </c>
      <c r="AY29">
        <v>1</v>
      </c>
      <c r="AZ29">
        <v>0</v>
      </c>
      <c r="BA29">
        <v>1.8273525967499392E-2</v>
      </c>
    </row>
    <row r="30" spans="1:53" s="4" customFormat="1" x14ac:dyDescent="0.2">
      <c r="A30" s="4">
        <v>29</v>
      </c>
      <c r="B30" s="4">
        <v>2</v>
      </c>
      <c r="C30" s="4" t="s">
        <v>63</v>
      </c>
      <c r="D30" s="15">
        <v>1</v>
      </c>
      <c r="E30" s="15">
        <v>0</v>
      </c>
      <c r="F30" s="26">
        <v>0.55000000000000004</v>
      </c>
      <c r="G30" s="15">
        <v>1</v>
      </c>
      <c r="H30" s="15">
        <v>0</v>
      </c>
      <c r="I30" s="15">
        <v>0</v>
      </c>
      <c r="J30">
        <v>49</v>
      </c>
      <c r="K30">
        <v>58</v>
      </c>
      <c r="L30" s="17">
        <v>1</v>
      </c>
      <c r="M30" s="15">
        <v>0</v>
      </c>
      <c r="N30" s="15">
        <v>1</v>
      </c>
      <c r="O30" s="15">
        <v>1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7">
        <v>0</v>
      </c>
      <c r="X30" s="15">
        <v>1</v>
      </c>
      <c r="Y30" s="26">
        <v>25000000</v>
      </c>
      <c r="Z30" s="29">
        <v>0.65100000000000002</v>
      </c>
      <c r="AA30" s="15">
        <v>1</v>
      </c>
      <c r="AB30" s="15">
        <v>1</v>
      </c>
      <c r="AC30" s="15">
        <v>0</v>
      </c>
      <c r="AD30" s="17">
        <v>0</v>
      </c>
      <c r="AE30" s="17">
        <v>1</v>
      </c>
      <c r="AF30" s="27">
        <v>42887</v>
      </c>
      <c r="AG30">
        <v>0</v>
      </c>
      <c r="AH30" s="15">
        <v>1</v>
      </c>
      <c r="AI30" s="15">
        <v>1</v>
      </c>
      <c r="AJ30" s="15">
        <v>1</v>
      </c>
      <c r="AK30" s="15">
        <v>0</v>
      </c>
      <c r="AL30" s="15">
        <v>1</v>
      </c>
      <c r="AM30" s="15">
        <v>0</v>
      </c>
      <c r="AN30" s="38">
        <v>0</v>
      </c>
      <c r="AO30" s="15">
        <v>1</v>
      </c>
      <c r="AP30">
        <v>1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0</v>
      </c>
      <c r="AW30">
        <v>1</v>
      </c>
      <c r="AX30" s="26">
        <v>1</v>
      </c>
      <c r="AY30">
        <v>1</v>
      </c>
      <c r="AZ30">
        <v>1</v>
      </c>
      <c r="BA30">
        <v>8.3277486047749857E-2</v>
      </c>
    </row>
    <row r="31" spans="1:53" s="4" customFormat="1" x14ac:dyDescent="0.2">
      <c r="A31" s="4">
        <v>30</v>
      </c>
      <c r="B31" s="4">
        <v>4</v>
      </c>
      <c r="C31" s="4" t="s">
        <v>64</v>
      </c>
      <c r="D31" s="15">
        <v>0</v>
      </c>
      <c r="E31" s="15">
        <v>0</v>
      </c>
      <c r="F31" s="26">
        <v>1</v>
      </c>
      <c r="G31" s="15">
        <v>0</v>
      </c>
      <c r="H31" s="15">
        <v>0</v>
      </c>
      <c r="I31" s="15">
        <v>1</v>
      </c>
      <c r="J31">
        <v>30</v>
      </c>
      <c r="K31" t="s">
        <v>134</v>
      </c>
      <c r="L31" s="17">
        <v>1</v>
      </c>
      <c r="M31" s="15">
        <v>1</v>
      </c>
      <c r="N31" s="15">
        <v>0</v>
      </c>
      <c r="O31" s="15">
        <v>1</v>
      </c>
      <c r="P31" s="15">
        <v>1</v>
      </c>
      <c r="Q31" s="15">
        <v>1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7">
        <v>0</v>
      </c>
      <c r="X31" s="15">
        <v>1</v>
      </c>
      <c r="Y31" s="26">
        <v>1983781</v>
      </c>
      <c r="Z31" s="29">
        <v>0.9</v>
      </c>
      <c r="AA31" s="15">
        <v>1</v>
      </c>
      <c r="AB31" s="15">
        <v>0</v>
      </c>
      <c r="AC31" s="15">
        <v>1</v>
      </c>
      <c r="AD31" s="17">
        <v>0</v>
      </c>
      <c r="AE31" s="17">
        <v>1.25</v>
      </c>
      <c r="AF31" s="27">
        <v>42644</v>
      </c>
      <c r="AG31">
        <v>35</v>
      </c>
      <c r="AH31" s="15">
        <v>1</v>
      </c>
      <c r="AI31" s="15">
        <v>1</v>
      </c>
      <c r="AJ31" s="15">
        <v>0</v>
      </c>
      <c r="AK31" s="15">
        <v>1</v>
      </c>
      <c r="AL31" s="15">
        <v>0</v>
      </c>
      <c r="AM31" s="15">
        <v>0</v>
      </c>
      <c r="AN31" s="38">
        <v>0.01</v>
      </c>
      <c r="AO31" s="15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0</v>
      </c>
      <c r="AX31" s="26">
        <v>0</v>
      </c>
      <c r="AY31">
        <v>0</v>
      </c>
      <c r="AZ31">
        <v>1</v>
      </c>
      <c r="BA31">
        <v>6.5520818900933276E-3</v>
      </c>
    </row>
    <row r="32" spans="1:53" s="4" customFormat="1" x14ac:dyDescent="0.2">
      <c r="A32" s="4">
        <v>31</v>
      </c>
      <c r="B32" s="4">
        <v>3</v>
      </c>
      <c r="C32" s="4" t="s">
        <v>65</v>
      </c>
      <c r="D32" s="15">
        <v>1</v>
      </c>
      <c r="E32" s="15">
        <v>0</v>
      </c>
      <c r="F32" s="26">
        <v>0.97</v>
      </c>
      <c r="G32" s="15">
        <v>1</v>
      </c>
      <c r="H32" s="15">
        <v>0</v>
      </c>
      <c r="I32" s="15">
        <v>0</v>
      </c>
      <c r="J32">
        <v>24</v>
      </c>
      <c r="K32">
        <v>9</v>
      </c>
      <c r="L32" s="17">
        <v>1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1</v>
      </c>
      <c r="W32" s="17">
        <v>1</v>
      </c>
      <c r="X32" s="15">
        <v>1</v>
      </c>
      <c r="Y32" s="26">
        <v>34000000</v>
      </c>
      <c r="Z32" s="29">
        <v>0.8</v>
      </c>
      <c r="AA32" s="15">
        <v>1</v>
      </c>
      <c r="AB32" s="15">
        <v>0</v>
      </c>
      <c r="AC32" s="15">
        <v>1</v>
      </c>
      <c r="AD32" s="17">
        <v>0</v>
      </c>
      <c r="AE32" s="17">
        <v>1.2</v>
      </c>
      <c r="AF32" s="27">
        <v>42917</v>
      </c>
      <c r="AG32">
        <v>4.0000000000000001E-3</v>
      </c>
      <c r="AH32" s="15">
        <v>1</v>
      </c>
      <c r="AI32" s="15">
        <v>1</v>
      </c>
      <c r="AJ32" s="15">
        <v>1</v>
      </c>
      <c r="AK32" s="15">
        <v>1</v>
      </c>
      <c r="AL32" s="15">
        <v>0</v>
      </c>
      <c r="AM32" s="15">
        <v>1</v>
      </c>
      <c r="AN32" s="38">
        <v>5.71</v>
      </c>
      <c r="AO32" s="15">
        <v>1</v>
      </c>
      <c r="AP32">
        <v>0</v>
      </c>
      <c r="AQ32">
        <v>1</v>
      </c>
      <c r="AR32">
        <v>0</v>
      </c>
      <c r="AS32">
        <v>0</v>
      </c>
      <c r="AT32">
        <v>1</v>
      </c>
      <c r="AU32">
        <v>1</v>
      </c>
      <c r="AV32">
        <v>1</v>
      </c>
      <c r="AW32">
        <v>1</v>
      </c>
      <c r="AX32" s="26">
        <v>1</v>
      </c>
      <c r="AY32">
        <v>1</v>
      </c>
      <c r="AZ32">
        <v>0</v>
      </c>
      <c r="BA32">
        <v>0.11327931377709623</v>
      </c>
    </row>
    <row r="33" spans="1:53" s="4" customFormat="1" x14ac:dyDescent="0.2">
      <c r="A33" s="4">
        <v>32</v>
      </c>
      <c r="B33" s="4">
        <v>3</v>
      </c>
      <c r="C33" s="4" t="s">
        <v>66</v>
      </c>
      <c r="D33" s="15">
        <v>0</v>
      </c>
      <c r="E33" s="15">
        <v>0</v>
      </c>
      <c r="F33" s="26">
        <v>1</v>
      </c>
      <c r="G33" s="15">
        <v>1</v>
      </c>
      <c r="H33" s="15">
        <v>0</v>
      </c>
      <c r="I33" s="15">
        <v>0</v>
      </c>
      <c r="J33">
        <v>12</v>
      </c>
      <c r="K33" t="s">
        <v>145</v>
      </c>
      <c r="L33" s="17">
        <v>0</v>
      </c>
      <c r="M33" s="15">
        <v>0</v>
      </c>
      <c r="N33" s="15">
        <v>1</v>
      </c>
      <c r="O33" s="15">
        <v>1</v>
      </c>
      <c r="P33" s="15">
        <v>0</v>
      </c>
      <c r="Q33" s="15">
        <v>0</v>
      </c>
      <c r="R33" s="15">
        <v>1</v>
      </c>
      <c r="S33" s="15">
        <v>0</v>
      </c>
      <c r="T33" s="15">
        <v>0</v>
      </c>
      <c r="U33" s="15">
        <v>0</v>
      </c>
      <c r="V33" s="15">
        <v>1</v>
      </c>
      <c r="W33" s="17">
        <v>1</v>
      </c>
      <c r="X33" s="15">
        <v>1</v>
      </c>
      <c r="Y33" s="26">
        <v>53000000</v>
      </c>
      <c r="Z33" s="29">
        <v>0.7</v>
      </c>
      <c r="AA33" s="15">
        <v>0</v>
      </c>
      <c r="AB33" s="15">
        <v>0</v>
      </c>
      <c r="AC33" s="15">
        <v>1</v>
      </c>
      <c r="AD33" s="17">
        <v>0</v>
      </c>
      <c r="AE33" s="17">
        <v>1.22</v>
      </c>
      <c r="AF33" s="27">
        <v>42826</v>
      </c>
      <c r="AG33">
        <v>30</v>
      </c>
      <c r="AH33" s="15">
        <v>1</v>
      </c>
      <c r="AI33" s="15">
        <v>0</v>
      </c>
      <c r="AJ33" s="15">
        <v>1</v>
      </c>
      <c r="AK33" s="15">
        <v>1</v>
      </c>
      <c r="AL33" s="15">
        <v>0</v>
      </c>
      <c r="AM33" s="15">
        <v>0</v>
      </c>
      <c r="AN33" s="38">
        <v>0</v>
      </c>
      <c r="AO33" s="15">
        <v>0</v>
      </c>
      <c r="AP33">
        <v>0</v>
      </c>
      <c r="AQ33">
        <v>0</v>
      </c>
      <c r="AR33">
        <v>0</v>
      </c>
      <c r="AS33">
        <v>1</v>
      </c>
      <c r="AT33">
        <v>0</v>
      </c>
      <c r="AU33">
        <v>1</v>
      </c>
      <c r="AV33">
        <v>1</v>
      </c>
      <c r="AW33">
        <v>1</v>
      </c>
      <c r="AX33" s="26">
        <v>0</v>
      </c>
      <c r="AY33">
        <v>0</v>
      </c>
      <c r="AZ33">
        <v>1</v>
      </c>
      <c r="BA33">
        <v>0.17661650565016079</v>
      </c>
    </row>
    <row r="34" spans="1:53" s="4" customFormat="1" x14ac:dyDescent="0.2">
      <c r="A34" s="4">
        <v>33</v>
      </c>
      <c r="B34" s="4">
        <v>2</v>
      </c>
      <c r="C34" s="4" t="s">
        <v>67</v>
      </c>
      <c r="D34" s="15">
        <v>1</v>
      </c>
      <c r="E34" s="15">
        <v>0</v>
      </c>
      <c r="F34" s="40">
        <v>0.95354760627684598</v>
      </c>
      <c r="G34" s="15">
        <v>1</v>
      </c>
      <c r="H34" s="15">
        <v>0</v>
      </c>
      <c r="I34" s="15">
        <v>0</v>
      </c>
      <c r="J34" s="41" t="s">
        <v>134</v>
      </c>
      <c r="K34">
        <v>7</v>
      </c>
      <c r="L34" s="17">
        <v>1</v>
      </c>
      <c r="M34" s="15">
        <v>0</v>
      </c>
      <c r="N34" s="15">
        <v>0</v>
      </c>
      <c r="O34" s="15">
        <v>1</v>
      </c>
      <c r="P34" s="15">
        <v>1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7">
        <v>0</v>
      </c>
      <c r="X34" s="15">
        <v>1</v>
      </c>
      <c r="Y34" s="26">
        <v>2000000</v>
      </c>
      <c r="Z34" s="29">
        <v>0.29399999999999998</v>
      </c>
      <c r="AA34" s="15">
        <v>1</v>
      </c>
      <c r="AB34" s="15">
        <v>0</v>
      </c>
      <c r="AC34" s="15">
        <v>1</v>
      </c>
      <c r="AD34" s="17">
        <v>0</v>
      </c>
      <c r="AE34" s="17">
        <v>3.6</v>
      </c>
      <c r="AF34" s="27">
        <v>42887</v>
      </c>
      <c r="AG34">
        <v>1</v>
      </c>
      <c r="AH34" s="15">
        <v>1</v>
      </c>
      <c r="AI34" s="15">
        <v>0</v>
      </c>
      <c r="AJ34" s="15">
        <v>1</v>
      </c>
      <c r="AK34" s="15">
        <v>0</v>
      </c>
      <c r="AL34" s="15">
        <v>0</v>
      </c>
      <c r="AM34" s="15">
        <v>0</v>
      </c>
      <c r="AN34" s="38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1</v>
      </c>
      <c r="AX34" s="26">
        <v>1</v>
      </c>
      <c r="AY34">
        <v>1</v>
      </c>
      <c r="AZ34">
        <v>0</v>
      </c>
      <c r="BA34">
        <v>6.606148517198024E-3</v>
      </c>
    </row>
    <row r="35" spans="1:53" s="4" customFormat="1" x14ac:dyDescent="0.2">
      <c r="A35" s="4">
        <v>34</v>
      </c>
      <c r="B35" s="4">
        <v>3</v>
      </c>
      <c r="C35" s="4" t="s">
        <v>68</v>
      </c>
      <c r="D35" s="15">
        <v>0</v>
      </c>
      <c r="E35" s="15">
        <v>0</v>
      </c>
      <c r="F35" s="30">
        <v>1</v>
      </c>
      <c r="G35" s="15">
        <v>1</v>
      </c>
      <c r="H35" s="15">
        <v>0</v>
      </c>
      <c r="I35" s="15">
        <v>0</v>
      </c>
      <c r="J35">
        <v>12</v>
      </c>
      <c r="K35" s="41" t="s">
        <v>134</v>
      </c>
      <c r="L35" s="17">
        <v>0</v>
      </c>
      <c r="M35" s="15">
        <v>0</v>
      </c>
      <c r="N35" s="15">
        <v>1</v>
      </c>
      <c r="O35" s="15">
        <v>0</v>
      </c>
      <c r="P35" s="15">
        <v>0</v>
      </c>
      <c r="Q35" s="15">
        <v>0</v>
      </c>
      <c r="R35" s="15">
        <v>1</v>
      </c>
      <c r="S35" s="15">
        <v>0</v>
      </c>
      <c r="T35" s="15">
        <v>0</v>
      </c>
      <c r="U35" s="15">
        <v>0</v>
      </c>
      <c r="V35" s="15">
        <v>1</v>
      </c>
      <c r="W35" s="17">
        <v>1</v>
      </c>
      <c r="X35" s="15">
        <v>1</v>
      </c>
      <c r="Y35" s="26">
        <v>7500000</v>
      </c>
      <c r="Z35" s="29">
        <v>0.5</v>
      </c>
      <c r="AA35" s="15">
        <v>1</v>
      </c>
      <c r="AB35" s="15">
        <v>1</v>
      </c>
      <c r="AC35" s="15">
        <v>0</v>
      </c>
      <c r="AD35" s="17">
        <v>0</v>
      </c>
      <c r="AE35" s="17">
        <v>1</v>
      </c>
      <c r="AF35" s="27">
        <v>42644</v>
      </c>
      <c r="AG35">
        <v>0.02</v>
      </c>
      <c r="AH35" s="15">
        <v>1</v>
      </c>
      <c r="AI35" s="15">
        <v>0</v>
      </c>
      <c r="AJ35" s="15">
        <v>1</v>
      </c>
      <c r="AK35" s="15">
        <v>0</v>
      </c>
      <c r="AL35" s="15">
        <v>0</v>
      </c>
      <c r="AM35" s="15">
        <v>0</v>
      </c>
      <c r="AN35" s="38">
        <v>0</v>
      </c>
      <c r="AO35">
        <v>1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26">
        <v>0</v>
      </c>
      <c r="AY35">
        <v>1</v>
      </c>
      <c r="AZ35">
        <v>1</v>
      </c>
      <c r="BA35">
        <v>2.4940598796243028E-2</v>
      </c>
    </row>
    <row r="36" spans="1:53" s="4" customFormat="1" x14ac:dyDescent="0.2">
      <c r="A36" s="4">
        <v>35</v>
      </c>
      <c r="B36" s="4">
        <v>1</v>
      </c>
      <c r="C36" s="4" t="s">
        <v>69</v>
      </c>
      <c r="D36" s="15">
        <v>0</v>
      </c>
      <c r="E36" s="15">
        <v>0</v>
      </c>
      <c r="F36" s="26">
        <v>1</v>
      </c>
      <c r="G36" s="15">
        <v>1</v>
      </c>
      <c r="H36" s="15">
        <v>0</v>
      </c>
      <c r="I36" s="15">
        <v>0</v>
      </c>
      <c r="J36" s="41" t="s">
        <v>134</v>
      </c>
      <c r="K36" s="41" t="s">
        <v>134</v>
      </c>
      <c r="L36" s="17">
        <v>1</v>
      </c>
      <c r="M36" s="15">
        <v>1</v>
      </c>
      <c r="N36" s="15">
        <v>1</v>
      </c>
      <c r="O36" s="15">
        <v>1</v>
      </c>
      <c r="P36" s="15">
        <v>0</v>
      </c>
      <c r="Q36" s="15">
        <v>1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7">
        <v>0</v>
      </c>
      <c r="X36" s="15">
        <v>1</v>
      </c>
      <c r="Y36" s="26">
        <v>600000</v>
      </c>
      <c r="Z36" s="29">
        <v>0.15</v>
      </c>
      <c r="AA36" s="15">
        <v>1</v>
      </c>
      <c r="AB36" s="15">
        <v>0</v>
      </c>
      <c r="AC36" s="15">
        <v>1</v>
      </c>
      <c r="AD36" s="17">
        <v>0</v>
      </c>
      <c r="AE36" s="17">
        <v>1.1139784946236559</v>
      </c>
      <c r="AF36" s="27">
        <v>41852</v>
      </c>
      <c r="AG36">
        <v>25</v>
      </c>
      <c r="AH36" s="15">
        <v>1</v>
      </c>
      <c r="AI36" s="15">
        <v>0</v>
      </c>
      <c r="AJ36" s="15">
        <v>0</v>
      </c>
      <c r="AK36" s="15">
        <v>0</v>
      </c>
      <c r="AL36" s="15">
        <v>0</v>
      </c>
      <c r="AM36" s="15">
        <v>1</v>
      </c>
      <c r="AN36" s="38">
        <v>100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 s="26">
        <v>0</v>
      </c>
      <c r="AY36">
        <v>0</v>
      </c>
      <c r="AZ36">
        <v>1</v>
      </c>
      <c r="BA36">
        <v>1.9391975370774773E-3</v>
      </c>
    </row>
    <row r="37" spans="1:53" s="4" customFormat="1" x14ac:dyDescent="0.2">
      <c r="A37" s="4">
        <v>36</v>
      </c>
      <c r="B37" s="4">
        <v>2</v>
      </c>
      <c r="C37" s="4" t="s">
        <v>70</v>
      </c>
      <c r="D37" s="15">
        <v>0</v>
      </c>
      <c r="E37" s="15">
        <v>0</v>
      </c>
      <c r="F37" s="26">
        <v>1</v>
      </c>
      <c r="G37" s="15">
        <v>1</v>
      </c>
      <c r="H37" s="15">
        <v>0</v>
      </c>
      <c r="I37" s="15">
        <v>0</v>
      </c>
      <c r="J37">
        <v>3</v>
      </c>
      <c r="K37">
        <v>6</v>
      </c>
      <c r="L37" s="17">
        <v>1</v>
      </c>
      <c r="M37" s="15">
        <v>0</v>
      </c>
      <c r="N37" s="15">
        <v>1</v>
      </c>
      <c r="O37" s="15">
        <v>0</v>
      </c>
      <c r="P37" s="15">
        <v>0</v>
      </c>
      <c r="Q37" s="15">
        <v>0</v>
      </c>
      <c r="R37" s="15">
        <v>1</v>
      </c>
      <c r="S37" s="15">
        <v>0</v>
      </c>
      <c r="T37" s="15">
        <v>0</v>
      </c>
      <c r="U37" s="15">
        <v>0</v>
      </c>
      <c r="V37" s="15">
        <v>0</v>
      </c>
      <c r="W37" s="17">
        <v>0</v>
      </c>
      <c r="X37" s="15">
        <v>1</v>
      </c>
      <c r="Y37" s="26">
        <v>5500000</v>
      </c>
      <c r="Z37" s="29">
        <v>0.85</v>
      </c>
      <c r="AA37" s="15">
        <v>1</v>
      </c>
      <c r="AB37" s="15">
        <v>1</v>
      </c>
      <c r="AC37" s="15">
        <v>0</v>
      </c>
      <c r="AD37" s="17">
        <v>0</v>
      </c>
      <c r="AE37" s="17">
        <v>1</v>
      </c>
      <c r="AF37" s="27">
        <v>42614</v>
      </c>
      <c r="AG37">
        <v>0.02</v>
      </c>
      <c r="AH37" s="15">
        <v>1</v>
      </c>
      <c r="AI37" s="15">
        <v>0</v>
      </c>
      <c r="AJ37" s="15">
        <v>1</v>
      </c>
      <c r="AK37" s="15">
        <v>0</v>
      </c>
      <c r="AL37" s="15">
        <v>0</v>
      </c>
      <c r="AM37" s="15">
        <v>1</v>
      </c>
      <c r="AN37" s="38">
        <v>0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1</v>
      </c>
      <c r="AW37">
        <v>0</v>
      </c>
      <c r="AX37" s="26">
        <v>0</v>
      </c>
      <c r="AY37">
        <v>1</v>
      </c>
      <c r="AZ37">
        <v>0</v>
      </c>
      <c r="BA37">
        <v>1.8273525967499392E-2</v>
      </c>
    </row>
    <row r="38" spans="1:53" s="4" customFormat="1" x14ac:dyDescent="0.2">
      <c r="A38" s="4">
        <v>37</v>
      </c>
      <c r="B38" s="4">
        <v>2</v>
      </c>
      <c r="C38" s="4" t="s">
        <v>71</v>
      </c>
      <c r="D38" s="15">
        <v>0</v>
      </c>
      <c r="E38" s="15">
        <v>0</v>
      </c>
      <c r="F38" s="26">
        <v>1</v>
      </c>
      <c r="G38" s="15">
        <v>0</v>
      </c>
      <c r="H38" s="15">
        <v>1</v>
      </c>
      <c r="I38" s="15">
        <v>0</v>
      </c>
      <c r="J38" t="s">
        <v>134</v>
      </c>
      <c r="K38">
        <v>2</v>
      </c>
      <c r="L38" s="17">
        <v>1</v>
      </c>
      <c r="M38" s="15">
        <v>0</v>
      </c>
      <c r="N38" s="15">
        <v>1</v>
      </c>
      <c r="O38" s="15">
        <v>0</v>
      </c>
      <c r="P38" s="15">
        <v>0</v>
      </c>
      <c r="Q38" s="15">
        <v>1</v>
      </c>
      <c r="R38" s="15">
        <v>1</v>
      </c>
      <c r="S38" s="15">
        <v>1</v>
      </c>
      <c r="T38" s="15">
        <v>1</v>
      </c>
      <c r="U38" s="15">
        <v>1</v>
      </c>
      <c r="V38" s="15">
        <v>0</v>
      </c>
      <c r="W38" s="17">
        <v>0</v>
      </c>
      <c r="X38" s="15">
        <v>1</v>
      </c>
      <c r="Y38" s="26">
        <v>25000000</v>
      </c>
      <c r="Z38" s="29">
        <v>0.7</v>
      </c>
      <c r="AA38" s="15">
        <v>1</v>
      </c>
      <c r="AB38" s="15">
        <v>1</v>
      </c>
      <c r="AC38" s="15">
        <v>0</v>
      </c>
      <c r="AD38" s="17">
        <v>0</v>
      </c>
      <c r="AE38" s="17">
        <v>1</v>
      </c>
      <c r="AF38" s="27">
        <v>42856</v>
      </c>
      <c r="AG38">
        <v>0.02</v>
      </c>
      <c r="AH38">
        <v>0</v>
      </c>
      <c r="AI38" s="15">
        <v>0</v>
      </c>
      <c r="AJ38" s="15">
        <v>1</v>
      </c>
      <c r="AK38" s="15">
        <v>0</v>
      </c>
      <c r="AL38" s="15">
        <v>0</v>
      </c>
      <c r="AM38" s="15">
        <v>1</v>
      </c>
      <c r="AN38" s="38">
        <v>0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1</v>
      </c>
      <c r="AX38" s="26">
        <v>0</v>
      </c>
      <c r="AY38">
        <v>1</v>
      </c>
      <c r="AZ38">
        <v>0</v>
      </c>
      <c r="BA38">
        <v>8.3277486047749857E-2</v>
      </c>
    </row>
    <row r="39" spans="1:53" s="4" customFormat="1" x14ac:dyDescent="0.2">
      <c r="A39" s="4">
        <v>38</v>
      </c>
      <c r="B39" s="4">
        <v>1</v>
      </c>
      <c r="C39" s="4" t="s">
        <v>72</v>
      </c>
      <c r="D39" s="15">
        <v>0</v>
      </c>
      <c r="E39" s="15">
        <v>0</v>
      </c>
      <c r="F39" s="26">
        <v>1</v>
      </c>
      <c r="G39" s="15">
        <v>0</v>
      </c>
      <c r="H39" s="15">
        <v>1</v>
      </c>
      <c r="I39" s="15">
        <v>0</v>
      </c>
      <c r="J39" t="s">
        <v>134</v>
      </c>
      <c r="K39">
        <v>20</v>
      </c>
      <c r="L39" s="17">
        <v>1</v>
      </c>
      <c r="M39" s="15">
        <v>1</v>
      </c>
      <c r="N39" s="15">
        <v>1</v>
      </c>
      <c r="O39" s="15">
        <v>1</v>
      </c>
      <c r="P39" s="15">
        <v>0</v>
      </c>
      <c r="Q39" s="15">
        <v>0</v>
      </c>
      <c r="R39" s="15">
        <v>1</v>
      </c>
      <c r="S39" s="15">
        <v>0</v>
      </c>
      <c r="T39" s="15">
        <v>0</v>
      </c>
      <c r="U39" s="15">
        <v>1</v>
      </c>
      <c r="V39" s="15">
        <v>0</v>
      </c>
      <c r="W39" s="17">
        <v>0</v>
      </c>
      <c r="X39" s="15">
        <v>1</v>
      </c>
      <c r="Y39" s="26">
        <v>998000</v>
      </c>
      <c r="Z39" s="29">
        <v>0.75</v>
      </c>
      <c r="AA39" s="15">
        <v>0</v>
      </c>
      <c r="AB39" s="15">
        <v>0</v>
      </c>
      <c r="AC39" s="15">
        <v>1</v>
      </c>
      <c r="AD39" s="17">
        <v>0</v>
      </c>
      <c r="AE39" s="17">
        <v>1.7</v>
      </c>
      <c r="AF39" s="27">
        <v>42675</v>
      </c>
      <c r="AG39">
        <v>35</v>
      </c>
      <c r="AH39">
        <v>1</v>
      </c>
      <c r="AI39" s="15">
        <v>1</v>
      </c>
      <c r="AJ39" s="15">
        <v>0</v>
      </c>
      <c r="AK39" s="15">
        <v>1</v>
      </c>
      <c r="AL39" s="15">
        <v>0</v>
      </c>
      <c r="AM39" s="15">
        <v>1</v>
      </c>
      <c r="AN39" s="38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1</v>
      </c>
      <c r="AW39">
        <v>0</v>
      </c>
      <c r="AX39" s="26">
        <v>0</v>
      </c>
      <c r="AY39">
        <v>0</v>
      </c>
      <c r="AZ39">
        <v>1</v>
      </c>
      <c r="BA39">
        <v>3.2659450299974612E-3</v>
      </c>
    </row>
    <row r="40" spans="1:53" s="4" customFormat="1" x14ac:dyDescent="0.2">
      <c r="A40" s="4">
        <v>39</v>
      </c>
      <c r="B40" s="4">
        <v>1</v>
      </c>
      <c r="C40" s="4" t="s">
        <v>73</v>
      </c>
      <c r="D40" s="15">
        <v>0</v>
      </c>
      <c r="E40" s="15">
        <v>0</v>
      </c>
      <c r="F40" s="26">
        <v>1</v>
      </c>
      <c r="G40" s="15">
        <v>1</v>
      </c>
      <c r="H40" s="15">
        <v>0</v>
      </c>
      <c r="I40" s="15">
        <v>0</v>
      </c>
      <c r="J40" t="s">
        <v>134</v>
      </c>
      <c r="K40">
        <v>17</v>
      </c>
      <c r="L40" s="17">
        <v>1</v>
      </c>
      <c r="M40" s="15">
        <v>1</v>
      </c>
      <c r="N40" s="15">
        <v>1</v>
      </c>
      <c r="O40" s="15">
        <v>1</v>
      </c>
      <c r="P40" s="15">
        <v>0</v>
      </c>
      <c r="Q40" s="15">
        <v>1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7">
        <v>0</v>
      </c>
      <c r="X40" s="15">
        <v>1</v>
      </c>
      <c r="Y40" s="26">
        <v>2250000</v>
      </c>
      <c r="Z40" s="29">
        <v>0.22</v>
      </c>
      <c r="AA40" s="15">
        <v>1</v>
      </c>
      <c r="AB40" s="15">
        <v>1</v>
      </c>
      <c r="AC40" s="15">
        <v>0</v>
      </c>
      <c r="AD40" s="17">
        <v>0</v>
      </c>
      <c r="AE40" s="17">
        <v>1</v>
      </c>
      <c r="AF40" s="27">
        <v>42583</v>
      </c>
      <c r="AG40">
        <v>31</v>
      </c>
      <c r="AH40">
        <v>1</v>
      </c>
      <c r="AI40" s="15">
        <v>1</v>
      </c>
      <c r="AJ40" s="15">
        <v>0</v>
      </c>
      <c r="AK40" s="15">
        <v>0</v>
      </c>
      <c r="AL40" s="15">
        <v>0</v>
      </c>
      <c r="AM40" s="15">
        <v>1</v>
      </c>
      <c r="AN40" s="38">
        <v>150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 s="26">
        <v>0</v>
      </c>
      <c r="AY40">
        <v>0</v>
      </c>
      <c r="AZ40">
        <v>1</v>
      </c>
      <c r="BA40">
        <v>7.4395326207909781E-3</v>
      </c>
    </row>
    <row r="41" spans="1:53" s="4" customFormat="1" x14ac:dyDescent="0.2">
      <c r="A41" s="4">
        <v>40</v>
      </c>
      <c r="B41" s="4">
        <v>2</v>
      </c>
      <c r="C41" s="4" t="s">
        <v>74</v>
      </c>
      <c r="D41" s="15">
        <v>0</v>
      </c>
      <c r="E41" s="15">
        <v>0</v>
      </c>
      <c r="F41" s="26">
        <v>1</v>
      </c>
      <c r="G41" s="15">
        <v>1</v>
      </c>
      <c r="H41" s="15">
        <v>0</v>
      </c>
      <c r="I41" s="15">
        <v>0</v>
      </c>
      <c r="J41">
        <v>12</v>
      </c>
      <c r="K41">
        <v>20</v>
      </c>
      <c r="L41" s="17">
        <v>0</v>
      </c>
      <c r="M41" s="15">
        <v>0</v>
      </c>
      <c r="N41" s="15">
        <v>1</v>
      </c>
      <c r="O41" s="15">
        <v>1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0</v>
      </c>
      <c r="W41" s="17">
        <v>0</v>
      </c>
      <c r="X41" s="15">
        <v>1</v>
      </c>
      <c r="Y41" s="26">
        <v>26000000</v>
      </c>
      <c r="Z41" s="29">
        <v>0.21299999999999999</v>
      </c>
      <c r="AA41" s="15">
        <v>1</v>
      </c>
      <c r="AB41" s="15">
        <v>1</v>
      </c>
      <c r="AC41" s="15">
        <v>0</v>
      </c>
      <c r="AD41" s="17">
        <v>0</v>
      </c>
      <c r="AE41" s="17">
        <v>1</v>
      </c>
      <c r="AF41" s="27">
        <v>42887</v>
      </c>
      <c r="AG41">
        <v>0.16666666666666666</v>
      </c>
      <c r="AH41">
        <v>1</v>
      </c>
      <c r="AI41" s="15">
        <v>1</v>
      </c>
      <c r="AJ41" s="15">
        <v>1</v>
      </c>
      <c r="AK41" s="15">
        <v>1</v>
      </c>
      <c r="AL41" s="15">
        <v>0</v>
      </c>
      <c r="AM41" s="15">
        <v>1</v>
      </c>
      <c r="AN41" s="38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0</v>
      </c>
      <c r="AW41">
        <v>1</v>
      </c>
      <c r="AX41" s="26">
        <v>0</v>
      </c>
      <c r="AY41">
        <v>1</v>
      </c>
      <c r="AZ41">
        <v>1</v>
      </c>
      <c r="BA41">
        <v>8.661102246212167E-2</v>
      </c>
    </row>
    <row r="42" spans="1:53" s="4" customFormat="1" x14ac:dyDescent="0.2">
      <c r="A42" s="4">
        <v>41</v>
      </c>
      <c r="B42" s="4">
        <v>2</v>
      </c>
      <c r="C42" s="4" t="s">
        <v>75</v>
      </c>
      <c r="D42" s="15">
        <v>0</v>
      </c>
      <c r="E42" s="15">
        <v>0</v>
      </c>
      <c r="F42" s="26">
        <v>1</v>
      </c>
      <c r="G42" s="15">
        <v>1</v>
      </c>
      <c r="H42" s="15">
        <v>0</v>
      </c>
      <c r="I42" s="15">
        <v>0</v>
      </c>
      <c r="J42">
        <v>36</v>
      </c>
      <c r="K42">
        <v>5</v>
      </c>
      <c r="L42" s="17">
        <v>0</v>
      </c>
      <c r="M42" s="15">
        <v>0</v>
      </c>
      <c r="N42" s="15">
        <v>1</v>
      </c>
      <c r="O42" s="15">
        <v>1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7">
        <v>0</v>
      </c>
      <c r="X42" s="15">
        <v>1</v>
      </c>
      <c r="Y42" s="26">
        <v>6492286</v>
      </c>
      <c r="Z42" s="29">
        <v>0.95</v>
      </c>
      <c r="AA42" s="15">
        <v>1</v>
      </c>
      <c r="AB42" s="15">
        <v>0</v>
      </c>
      <c r="AC42" s="15">
        <v>1</v>
      </c>
      <c r="AD42" s="17">
        <v>0</v>
      </c>
      <c r="AE42" s="17">
        <v>1.55</v>
      </c>
      <c r="AF42" s="27">
        <v>42917</v>
      </c>
      <c r="AG42">
        <v>28</v>
      </c>
      <c r="AH42">
        <v>1</v>
      </c>
      <c r="AI42" s="15">
        <v>0</v>
      </c>
      <c r="AJ42" s="15">
        <v>1</v>
      </c>
      <c r="AK42" s="15">
        <v>0</v>
      </c>
      <c r="AL42" s="15">
        <v>0</v>
      </c>
      <c r="AM42" s="15">
        <v>0</v>
      </c>
      <c r="AN42" s="38">
        <v>8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1</v>
      </c>
      <c r="AX42" s="26">
        <v>0</v>
      </c>
      <c r="AY42">
        <v>0</v>
      </c>
      <c r="AZ42">
        <v>0</v>
      </c>
      <c r="BA42">
        <v>2.1581347481970745E-2</v>
      </c>
    </row>
    <row r="43" spans="1:53" s="4" customFormat="1" x14ac:dyDescent="0.2">
      <c r="A43" s="4">
        <v>42</v>
      </c>
      <c r="B43" s="4">
        <v>1</v>
      </c>
      <c r="C43" s="4" t="s">
        <v>76</v>
      </c>
      <c r="D43" s="15">
        <v>0</v>
      </c>
      <c r="E43" s="15">
        <v>0</v>
      </c>
      <c r="F43" s="26">
        <v>1</v>
      </c>
      <c r="G43" s="15">
        <v>0</v>
      </c>
      <c r="H43" s="15">
        <v>1</v>
      </c>
      <c r="I43" s="15">
        <v>0</v>
      </c>
      <c r="J43">
        <v>12</v>
      </c>
      <c r="K43" t="s">
        <v>134</v>
      </c>
      <c r="L43" s="17">
        <v>1</v>
      </c>
      <c r="M43" s="15">
        <v>1</v>
      </c>
      <c r="N43" s="15">
        <v>1</v>
      </c>
      <c r="O43" s="15">
        <v>1</v>
      </c>
      <c r="P43" s="15">
        <v>0</v>
      </c>
      <c r="Q43" s="15">
        <v>0</v>
      </c>
      <c r="R43" s="15">
        <v>1</v>
      </c>
      <c r="S43" s="15">
        <v>0</v>
      </c>
      <c r="T43" s="15">
        <v>0</v>
      </c>
      <c r="U43" s="15">
        <v>0</v>
      </c>
      <c r="V43" s="15">
        <v>0</v>
      </c>
      <c r="W43" s="17">
        <v>0</v>
      </c>
      <c r="X43" s="15">
        <v>1</v>
      </c>
      <c r="Y43" s="26">
        <v>4740000</v>
      </c>
      <c r="Z43" s="29">
        <v>0.7</v>
      </c>
      <c r="AA43" s="15">
        <v>1</v>
      </c>
      <c r="AB43" s="15">
        <v>0</v>
      </c>
      <c r="AC43" s="15">
        <v>1</v>
      </c>
      <c r="AD43" s="17">
        <v>0</v>
      </c>
      <c r="AE43" s="17">
        <v>2.5</v>
      </c>
      <c r="AF43" s="27">
        <v>42614</v>
      </c>
      <c r="AG43">
        <v>56</v>
      </c>
      <c r="AH43">
        <v>1</v>
      </c>
      <c r="AI43" s="15">
        <v>1</v>
      </c>
      <c r="AJ43" s="15">
        <v>0</v>
      </c>
      <c r="AK43" s="15">
        <v>0</v>
      </c>
      <c r="AL43" s="15">
        <v>0</v>
      </c>
      <c r="AM43" s="15">
        <v>1</v>
      </c>
      <c r="AN43" s="38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1</v>
      </c>
      <c r="AW43">
        <v>0</v>
      </c>
      <c r="AX43" s="26">
        <v>0</v>
      </c>
      <c r="AY43">
        <v>0</v>
      </c>
      <c r="AZ43">
        <v>1</v>
      </c>
      <c r="BA43">
        <v>1.5740038292576808E-2</v>
      </c>
    </row>
    <row r="44" spans="1:53" s="4" customFormat="1" x14ac:dyDescent="0.2">
      <c r="A44" s="4">
        <v>43</v>
      </c>
      <c r="B44" s="4">
        <v>1</v>
      </c>
      <c r="C44" s="4" t="s">
        <v>77</v>
      </c>
      <c r="D44" s="15">
        <v>0</v>
      </c>
      <c r="E44" s="15">
        <v>0</v>
      </c>
      <c r="F44" s="26">
        <v>1</v>
      </c>
      <c r="G44" s="15">
        <v>1</v>
      </c>
      <c r="H44" s="15">
        <v>0</v>
      </c>
      <c r="I44" s="15">
        <v>0</v>
      </c>
      <c r="J44" t="s">
        <v>134</v>
      </c>
      <c r="K44" t="s">
        <v>134</v>
      </c>
      <c r="L44" s="17">
        <v>1</v>
      </c>
      <c r="M44" s="15">
        <v>1</v>
      </c>
      <c r="N44" s="15">
        <v>1</v>
      </c>
      <c r="O44" s="15">
        <v>1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7">
        <v>0</v>
      </c>
      <c r="X44" s="15">
        <v>0</v>
      </c>
      <c r="Y44" s="26">
        <v>950064.46610544971</v>
      </c>
      <c r="Z44" s="42">
        <v>0.63226809114524674</v>
      </c>
      <c r="AA44" s="15">
        <v>1</v>
      </c>
      <c r="AB44" s="15">
        <v>1</v>
      </c>
      <c r="AC44" s="15">
        <v>0</v>
      </c>
      <c r="AD44" s="17">
        <v>0</v>
      </c>
      <c r="AE44" s="17">
        <v>1</v>
      </c>
      <c r="AF44" s="27">
        <v>41913</v>
      </c>
      <c r="AG44">
        <v>30</v>
      </c>
      <c r="AH44">
        <v>1</v>
      </c>
      <c r="AI44" s="15">
        <v>1</v>
      </c>
      <c r="AJ44" s="15">
        <v>0</v>
      </c>
      <c r="AK44" s="15">
        <v>0</v>
      </c>
      <c r="AL44" s="15">
        <v>0</v>
      </c>
      <c r="AM44" s="15">
        <v>0</v>
      </c>
      <c r="AN44" s="38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26">
        <v>0</v>
      </c>
      <c r="AY44">
        <v>0</v>
      </c>
      <c r="AZ44">
        <v>1</v>
      </c>
      <c r="BA44">
        <v>3.1061501822176232E-3</v>
      </c>
    </row>
    <row r="45" spans="1:53" s="4" customFormat="1" x14ac:dyDescent="0.2">
      <c r="A45" s="4">
        <v>44</v>
      </c>
      <c r="B45" s="4">
        <v>3</v>
      </c>
      <c r="C45" s="4" t="s">
        <v>78</v>
      </c>
      <c r="D45" s="15">
        <v>0</v>
      </c>
      <c r="E45" s="15">
        <v>0</v>
      </c>
      <c r="F45" s="26">
        <v>1</v>
      </c>
      <c r="G45" s="15">
        <v>1</v>
      </c>
      <c r="H45" s="15">
        <v>0</v>
      </c>
      <c r="I45" s="15">
        <v>0</v>
      </c>
      <c r="J45" t="s">
        <v>134</v>
      </c>
      <c r="K45">
        <v>7</v>
      </c>
      <c r="L45" s="17">
        <v>1</v>
      </c>
      <c r="M45" s="15">
        <v>0</v>
      </c>
      <c r="N45" s="15">
        <v>1</v>
      </c>
      <c r="O45" s="15">
        <v>0</v>
      </c>
      <c r="P45" s="15">
        <v>0</v>
      </c>
      <c r="Q45" s="15">
        <v>0</v>
      </c>
      <c r="R45" s="15">
        <v>1</v>
      </c>
      <c r="S45" s="15">
        <v>0</v>
      </c>
      <c r="T45" s="15">
        <v>0</v>
      </c>
      <c r="U45" s="15">
        <v>0</v>
      </c>
      <c r="V45" s="15">
        <v>1</v>
      </c>
      <c r="W45" s="17">
        <v>0</v>
      </c>
      <c r="X45" s="15">
        <v>1</v>
      </c>
      <c r="Y45" s="26">
        <v>2000000</v>
      </c>
      <c r="Z45" s="29">
        <v>0.88</v>
      </c>
      <c r="AA45" s="15">
        <v>1</v>
      </c>
      <c r="AB45" s="15">
        <v>0</v>
      </c>
      <c r="AC45" s="15">
        <v>1</v>
      </c>
      <c r="AD45" s="17">
        <v>0</v>
      </c>
      <c r="AE45" s="17">
        <v>1.1000000000000001</v>
      </c>
      <c r="AF45" s="27">
        <v>42767</v>
      </c>
      <c r="AG45">
        <v>21</v>
      </c>
      <c r="AH45">
        <v>1</v>
      </c>
      <c r="AI45" s="15">
        <v>0</v>
      </c>
      <c r="AJ45" s="15">
        <v>1</v>
      </c>
      <c r="AK45" s="15">
        <v>0</v>
      </c>
      <c r="AL45" s="15">
        <v>0</v>
      </c>
      <c r="AM45" s="15">
        <v>1</v>
      </c>
      <c r="AN45" s="38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1</v>
      </c>
      <c r="AU45">
        <v>0</v>
      </c>
      <c r="AV45">
        <v>1</v>
      </c>
      <c r="AW45">
        <v>1</v>
      </c>
      <c r="AX45" s="26">
        <v>0</v>
      </c>
      <c r="AY45">
        <v>0</v>
      </c>
      <c r="AZ45">
        <v>0</v>
      </c>
      <c r="BA45">
        <v>6.606148517198024E-3</v>
      </c>
    </row>
    <row r="46" spans="1:53" s="4" customFormat="1" x14ac:dyDescent="0.2">
      <c r="A46" s="4">
        <v>45</v>
      </c>
      <c r="B46" s="4">
        <v>4</v>
      </c>
      <c r="C46" s="4" t="s">
        <v>79</v>
      </c>
      <c r="D46" s="15">
        <v>0</v>
      </c>
      <c r="E46" s="15">
        <v>0</v>
      </c>
      <c r="F46" s="26">
        <v>1</v>
      </c>
      <c r="G46" s="15">
        <v>0</v>
      </c>
      <c r="H46" s="15">
        <v>0</v>
      </c>
      <c r="I46" s="15">
        <v>1</v>
      </c>
      <c r="J46" t="s">
        <v>134</v>
      </c>
      <c r="K46" t="s">
        <v>134</v>
      </c>
      <c r="L46" s="17">
        <v>1</v>
      </c>
      <c r="M46" s="15">
        <v>1</v>
      </c>
      <c r="N46" s="15">
        <v>0</v>
      </c>
      <c r="O46" s="15">
        <v>1</v>
      </c>
      <c r="P46" s="15">
        <v>1</v>
      </c>
      <c r="Q46" s="15">
        <v>1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7">
        <v>0</v>
      </c>
      <c r="X46" s="15">
        <v>1</v>
      </c>
      <c r="Y46" s="26">
        <v>100000</v>
      </c>
      <c r="Z46" s="29">
        <v>0.05</v>
      </c>
      <c r="AA46" s="15">
        <v>1</v>
      </c>
      <c r="AB46" s="15">
        <v>1</v>
      </c>
      <c r="AC46" s="15">
        <v>0</v>
      </c>
      <c r="AD46" s="17">
        <v>0</v>
      </c>
      <c r="AE46" s="17">
        <v>1</v>
      </c>
      <c r="AF46" s="27">
        <v>41640</v>
      </c>
      <c r="AG46">
        <v>26</v>
      </c>
      <c r="AH46">
        <v>1</v>
      </c>
      <c r="AI46" s="15">
        <v>1</v>
      </c>
      <c r="AJ46" s="15">
        <v>0</v>
      </c>
      <c r="AK46" s="15">
        <v>0</v>
      </c>
      <c r="AL46" s="15">
        <v>0</v>
      </c>
      <c r="AM46" s="15">
        <v>0</v>
      </c>
      <c r="AN46" s="38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 s="26">
        <v>0</v>
      </c>
      <c r="AY46">
        <v>0</v>
      </c>
      <c r="AZ46">
        <v>1</v>
      </c>
      <c r="BA46">
        <v>2.7242932989156798E-4</v>
      </c>
    </row>
    <row r="47" spans="1:53" s="4" customFormat="1" x14ac:dyDescent="0.2">
      <c r="A47" s="4">
        <v>46</v>
      </c>
      <c r="B47" s="4">
        <v>2</v>
      </c>
      <c r="C47" s="4" t="s">
        <v>80</v>
      </c>
      <c r="D47" s="15">
        <v>0</v>
      </c>
      <c r="E47" s="15">
        <v>0</v>
      </c>
      <c r="F47" s="26">
        <v>1</v>
      </c>
      <c r="G47" s="15">
        <v>1</v>
      </c>
      <c r="H47" s="15">
        <v>0</v>
      </c>
      <c r="I47" s="15">
        <v>0</v>
      </c>
      <c r="J47" t="s">
        <v>134</v>
      </c>
      <c r="K47" t="s">
        <v>134</v>
      </c>
      <c r="L47" s="17">
        <v>1</v>
      </c>
      <c r="M47" s="15">
        <v>0</v>
      </c>
      <c r="N47" s="15">
        <v>1</v>
      </c>
      <c r="O47" s="15">
        <v>1</v>
      </c>
      <c r="P47" s="15">
        <v>0</v>
      </c>
      <c r="Q47" s="15">
        <v>1</v>
      </c>
      <c r="R47" s="15">
        <v>0</v>
      </c>
      <c r="S47" s="15">
        <v>0</v>
      </c>
      <c r="T47" s="15">
        <v>0</v>
      </c>
      <c r="U47" s="15">
        <v>0</v>
      </c>
      <c r="V47" s="15">
        <v>0</v>
      </c>
      <c r="W47" s="17">
        <v>0</v>
      </c>
      <c r="X47" s="15">
        <v>0</v>
      </c>
      <c r="Y47" s="26">
        <v>650000</v>
      </c>
      <c r="Z47" s="29">
        <v>0.63226809114524674</v>
      </c>
      <c r="AA47" s="15">
        <v>1</v>
      </c>
      <c r="AB47" s="15">
        <v>1</v>
      </c>
      <c r="AC47" s="15">
        <v>0</v>
      </c>
      <c r="AD47" s="17">
        <v>0</v>
      </c>
      <c r="AE47" s="17">
        <v>1</v>
      </c>
      <c r="AF47" s="27">
        <v>42675</v>
      </c>
      <c r="AG47" s="29">
        <v>9.0277777777777787E-3</v>
      </c>
      <c r="AH47">
        <v>1</v>
      </c>
      <c r="AI47" s="15">
        <v>0</v>
      </c>
      <c r="AJ47" s="15">
        <v>1</v>
      </c>
      <c r="AK47" s="15">
        <v>0</v>
      </c>
      <c r="AL47" s="15">
        <v>0</v>
      </c>
      <c r="AM47" s="15">
        <v>0</v>
      </c>
      <c r="AN47" s="38">
        <v>0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 s="26">
        <v>0</v>
      </c>
      <c r="AY47">
        <v>1</v>
      </c>
      <c r="AZ47">
        <v>1</v>
      </c>
      <c r="BA47">
        <v>2.1058743577960681E-3</v>
      </c>
    </row>
    <row r="48" spans="1:53" s="4" customFormat="1" x14ac:dyDescent="0.2">
      <c r="A48" s="4">
        <v>47</v>
      </c>
      <c r="B48" s="4">
        <v>3</v>
      </c>
      <c r="C48" s="4" t="s">
        <v>81</v>
      </c>
      <c r="D48" s="15">
        <v>1</v>
      </c>
      <c r="E48" s="15">
        <v>0</v>
      </c>
      <c r="F48" s="26">
        <v>0.52629999999999999</v>
      </c>
      <c r="G48" s="15">
        <v>1</v>
      </c>
      <c r="H48" s="15">
        <v>0</v>
      </c>
      <c r="I48" s="15">
        <v>0</v>
      </c>
      <c r="J48">
        <v>12</v>
      </c>
      <c r="K48">
        <v>7</v>
      </c>
      <c r="L48" s="17">
        <v>1</v>
      </c>
      <c r="M48" s="15">
        <v>1</v>
      </c>
      <c r="N48" s="15">
        <v>0</v>
      </c>
      <c r="O48" s="15">
        <v>0</v>
      </c>
      <c r="P48" s="15">
        <v>0</v>
      </c>
      <c r="Q48" s="15">
        <v>0</v>
      </c>
      <c r="R48" s="15">
        <v>1</v>
      </c>
      <c r="S48" s="15">
        <v>1</v>
      </c>
      <c r="T48" s="15">
        <v>1</v>
      </c>
      <c r="U48" s="15">
        <v>0</v>
      </c>
      <c r="V48" s="15">
        <v>1</v>
      </c>
      <c r="W48" s="17">
        <v>0</v>
      </c>
      <c r="X48" s="15">
        <v>1</v>
      </c>
      <c r="Y48" s="26">
        <v>5000000</v>
      </c>
      <c r="Z48" s="29">
        <v>0.16</v>
      </c>
      <c r="AA48" s="15">
        <v>1</v>
      </c>
      <c r="AB48" s="15">
        <v>0</v>
      </c>
      <c r="AC48" s="15">
        <v>1</v>
      </c>
      <c r="AD48" s="17">
        <v>0</v>
      </c>
      <c r="AE48" s="17">
        <v>1.0900000000000001</v>
      </c>
      <c r="AF48" s="27">
        <v>42767</v>
      </c>
      <c r="AG48">
        <v>84</v>
      </c>
      <c r="AH48">
        <v>1</v>
      </c>
      <c r="AI48" s="15">
        <v>1</v>
      </c>
      <c r="AJ48" s="15">
        <v>0</v>
      </c>
      <c r="AK48" s="15">
        <v>0</v>
      </c>
      <c r="AL48" s="15">
        <v>0</v>
      </c>
      <c r="AM48" s="15">
        <v>0</v>
      </c>
      <c r="AN48" s="3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 s="26">
        <v>1</v>
      </c>
      <c r="AY48">
        <v>0</v>
      </c>
      <c r="AZ48">
        <v>0</v>
      </c>
      <c r="BA48">
        <v>1.6606757760313482E-2</v>
      </c>
    </row>
    <row r="49" spans="1:53" s="4" customFormat="1" x14ac:dyDescent="0.2">
      <c r="A49" s="4">
        <v>48</v>
      </c>
      <c r="B49" s="4">
        <v>1</v>
      </c>
      <c r="C49" s="4" t="s">
        <v>82</v>
      </c>
      <c r="D49" s="15">
        <v>0</v>
      </c>
      <c r="E49" s="15">
        <v>0</v>
      </c>
      <c r="F49" s="26">
        <v>1</v>
      </c>
      <c r="G49" s="15">
        <v>0</v>
      </c>
      <c r="H49" s="15">
        <v>1</v>
      </c>
      <c r="I49" s="15">
        <v>0</v>
      </c>
      <c r="J49" t="s">
        <v>134</v>
      </c>
      <c r="K49">
        <v>12</v>
      </c>
      <c r="L49" s="17">
        <v>1</v>
      </c>
      <c r="M49" s="15">
        <v>0</v>
      </c>
      <c r="N49" s="15">
        <v>1</v>
      </c>
      <c r="O49" s="15">
        <v>1</v>
      </c>
      <c r="P49" s="15">
        <v>0</v>
      </c>
      <c r="Q49" s="15">
        <v>0</v>
      </c>
      <c r="R49" s="15">
        <v>1</v>
      </c>
      <c r="S49" s="15">
        <v>0</v>
      </c>
      <c r="T49" s="15">
        <v>0</v>
      </c>
      <c r="U49" s="15">
        <v>1</v>
      </c>
      <c r="V49" s="15">
        <v>0</v>
      </c>
      <c r="W49" s="17">
        <v>1</v>
      </c>
      <c r="X49" s="15">
        <v>1</v>
      </c>
      <c r="Y49" s="26">
        <v>1400000</v>
      </c>
      <c r="Z49" s="29">
        <v>0.75</v>
      </c>
      <c r="AA49" s="15">
        <v>1</v>
      </c>
      <c r="AB49" s="15">
        <v>0</v>
      </c>
      <c r="AC49" s="15">
        <v>1</v>
      </c>
      <c r="AD49" s="17">
        <v>0</v>
      </c>
      <c r="AE49" s="17">
        <v>1.3</v>
      </c>
      <c r="AF49" s="27">
        <v>42675</v>
      </c>
      <c r="AG49">
        <v>49</v>
      </c>
      <c r="AH49">
        <v>1</v>
      </c>
      <c r="AI49" s="15">
        <v>1</v>
      </c>
      <c r="AJ49" s="15">
        <v>1</v>
      </c>
      <c r="AK49" s="15">
        <v>1</v>
      </c>
      <c r="AL49" s="15">
        <v>0</v>
      </c>
      <c r="AM49" s="15">
        <v>0</v>
      </c>
      <c r="AN49" s="38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 s="26">
        <v>0</v>
      </c>
      <c r="AY49">
        <v>0</v>
      </c>
      <c r="AZ49">
        <v>1</v>
      </c>
      <c r="BA49">
        <v>4.6060266685749324E-3</v>
      </c>
    </row>
    <row r="50" spans="1:53" s="4" customFormat="1" x14ac:dyDescent="0.2">
      <c r="A50" s="4">
        <v>49</v>
      </c>
      <c r="B50" s="4">
        <v>2</v>
      </c>
      <c r="C50" s="4" t="s">
        <v>83</v>
      </c>
      <c r="D50" s="15">
        <v>0</v>
      </c>
      <c r="E50" s="15">
        <v>0</v>
      </c>
      <c r="F50" s="26">
        <v>1</v>
      </c>
      <c r="G50" s="15">
        <v>1</v>
      </c>
      <c r="H50" s="15">
        <v>0</v>
      </c>
      <c r="I50" s="15">
        <v>0</v>
      </c>
      <c r="J50" t="s">
        <v>134</v>
      </c>
      <c r="K50" t="s">
        <v>134</v>
      </c>
      <c r="L50" s="17">
        <v>1</v>
      </c>
      <c r="M50" s="15">
        <v>0</v>
      </c>
      <c r="N50" s="15">
        <v>1</v>
      </c>
      <c r="O50" s="15">
        <v>1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1</v>
      </c>
      <c r="W50" s="17">
        <v>0</v>
      </c>
      <c r="X50" s="15">
        <v>1</v>
      </c>
      <c r="Y50" s="26">
        <v>355208</v>
      </c>
      <c r="Z50" s="29">
        <v>0.91</v>
      </c>
      <c r="AA50" s="15">
        <v>1</v>
      </c>
      <c r="AB50" s="15">
        <v>0</v>
      </c>
      <c r="AC50" s="15">
        <v>1</v>
      </c>
      <c r="AD50" s="17">
        <v>0</v>
      </c>
      <c r="AE50" s="17">
        <v>2</v>
      </c>
      <c r="AF50" s="27">
        <v>42767</v>
      </c>
      <c r="AG50">
        <v>14</v>
      </c>
      <c r="AH50">
        <v>1</v>
      </c>
      <c r="AI50" s="15">
        <v>0</v>
      </c>
      <c r="AJ50" s="15">
        <v>1</v>
      </c>
      <c r="AK50" s="15">
        <v>0</v>
      </c>
      <c r="AL50" s="15">
        <v>0</v>
      </c>
      <c r="AM50" s="15">
        <v>0</v>
      </c>
      <c r="AN50" s="38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1</v>
      </c>
      <c r="AX50" s="26">
        <v>0</v>
      </c>
      <c r="AY50">
        <v>0</v>
      </c>
      <c r="AZ50">
        <v>1</v>
      </c>
      <c r="BA50">
        <v>1.1231744911305711E-3</v>
      </c>
    </row>
    <row r="51" spans="1:53" s="4" customFormat="1" x14ac:dyDescent="0.2">
      <c r="A51" s="4">
        <v>50</v>
      </c>
      <c r="B51" s="4">
        <v>2</v>
      </c>
      <c r="C51" s="4" t="s">
        <v>84</v>
      </c>
      <c r="D51" s="15">
        <v>0</v>
      </c>
      <c r="E51" s="15">
        <v>0</v>
      </c>
      <c r="F51" s="26">
        <v>1</v>
      </c>
      <c r="G51" s="15">
        <v>1</v>
      </c>
      <c r="H51" s="15">
        <v>0</v>
      </c>
      <c r="I51" s="15">
        <v>0</v>
      </c>
      <c r="J51" t="s">
        <v>134</v>
      </c>
      <c r="K51">
        <v>4</v>
      </c>
      <c r="L51" s="17">
        <v>1</v>
      </c>
      <c r="M51" s="15">
        <v>0</v>
      </c>
      <c r="N51" s="15">
        <v>1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7">
        <v>0</v>
      </c>
      <c r="X51" s="15">
        <v>1</v>
      </c>
      <c r="Y51" s="30">
        <v>21210000</v>
      </c>
      <c r="Z51" s="29">
        <v>0.72</v>
      </c>
      <c r="AA51" s="15">
        <v>1</v>
      </c>
      <c r="AB51" s="15">
        <v>1</v>
      </c>
      <c r="AC51" s="15">
        <v>0</v>
      </c>
      <c r="AD51" s="17">
        <v>0</v>
      </c>
      <c r="AE51" s="17">
        <v>1</v>
      </c>
      <c r="AF51" s="27">
        <v>42917</v>
      </c>
      <c r="AG51">
        <v>2.5</v>
      </c>
      <c r="AH51">
        <v>1</v>
      </c>
      <c r="AI51" s="15">
        <v>0</v>
      </c>
      <c r="AJ51" s="15">
        <v>1</v>
      </c>
      <c r="AK51" s="15">
        <v>0</v>
      </c>
      <c r="AL51" s="15">
        <v>0</v>
      </c>
      <c r="AM51" s="15">
        <v>0</v>
      </c>
      <c r="AN51" s="38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 s="26">
        <v>0</v>
      </c>
      <c r="AY51">
        <v>0</v>
      </c>
      <c r="AZ51">
        <v>0</v>
      </c>
      <c r="BA51">
        <v>7.0643383037280669E-2</v>
      </c>
    </row>
    <row r="52" spans="1:53" s="4" customFormat="1" x14ac:dyDescent="0.2">
      <c r="A52" s="4">
        <v>51</v>
      </c>
      <c r="B52" s="4">
        <v>2</v>
      </c>
      <c r="C52" s="4" t="s">
        <v>85</v>
      </c>
      <c r="D52" s="15">
        <v>0</v>
      </c>
      <c r="E52" s="15">
        <v>0</v>
      </c>
      <c r="F52" s="26">
        <v>1</v>
      </c>
      <c r="G52" s="15">
        <v>1</v>
      </c>
      <c r="H52" s="15">
        <v>0</v>
      </c>
      <c r="I52" s="15">
        <v>0</v>
      </c>
      <c r="J52">
        <v>15</v>
      </c>
      <c r="K52">
        <v>10</v>
      </c>
      <c r="L52" s="17">
        <v>1</v>
      </c>
      <c r="M52" s="15">
        <v>0</v>
      </c>
      <c r="N52" s="15">
        <v>1</v>
      </c>
      <c r="O52" s="15">
        <v>1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7">
        <v>0</v>
      </c>
      <c r="X52" s="15">
        <v>1</v>
      </c>
      <c r="Y52" s="26">
        <v>12000000</v>
      </c>
      <c r="Z52" s="29">
        <v>0.69</v>
      </c>
      <c r="AA52" s="15">
        <v>1</v>
      </c>
      <c r="AB52" s="15">
        <v>0</v>
      </c>
      <c r="AC52" s="15">
        <v>1</v>
      </c>
      <c r="AD52" s="17">
        <v>0</v>
      </c>
      <c r="AE52" s="17">
        <v>1.2</v>
      </c>
      <c r="AF52" s="27">
        <v>42826</v>
      </c>
      <c r="AG52">
        <v>0.23</v>
      </c>
      <c r="AH52">
        <v>1</v>
      </c>
      <c r="AI52" s="15">
        <v>1</v>
      </c>
      <c r="AJ52" s="15">
        <v>1</v>
      </c>
      <c r="AK52" s="15">
        <v>0</v>
      </c>
      <c r="AL52" s="15">
        <v>0</v>
      </c>
      <c r="AM52" s="15">
        <v>0</v>
      </c>
      <c r="AN52" s="38">
        <v>0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 s="26">
        <v>0</v>
      </c>
      <c r="AY52">
        <v>1</v>
      </c>
      <c r="AZ52">
        <v>1</v>
      </c>
      <c r="BA52">
        <v>3.9941512660916209E-2</v>
      </c>
    </row>
    <row r="53" spans="1:53" s="4" customFormat="1" x14ac:dyDescent="0.2">
      <c r="A53" s="4">
        <v>52</v>
      </c>
      <c r="B53" s="4">
        <v>3</v>
      </c>
      <c r="C53" s="4" t="s">
        <v>86</v>
      </c>
      <c r="D53" s="15">
        <v>0</v>
      </c>
      <c r="E53" s="15">
        <v>0</v>
      </c>
      <c r="F53" s="26">
        <v>1</v>
      </c>
      <c r="G53" s="15">
        <v>1</v>
      </c>
      <c r="H53" s="15">
        <v>0</v>
      </c>
      <c r="I53" s="15">
        <v>0</v>
      </c>
      <c r="J53">
        <v>5</v>
      </c>
      <c r="K53" t="s">
        <v>134</v>
      </c>
      <c r="L53" s="17">
        <v>1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1</v>
      </c>
      <c r="S53" s="15">
        <v>0</v>
      </c>
      <c r="T53" s="15">
        <v>0</v>
      </c>
      <c r="U53" s="15">
        <v>0</v>
      </c>
      <c r="V53" s="15">
        <v>1</v>
      </c>
      <c r="W53" s="17">
        <v>0</v>
      </c>
      <c r="X53" s="15">
        <v>1</v>
      </c>
      <c r="Y53" s="26">
        <v>1647000</v>
      </c>
      <c r="Z53" s="29">
        <v>1</v>
      </c>
      <c r="AA53" s="15">
        <v>1</v>
      </c>
      <c r="AB53" s="15">
        <v>0</v>
      </c>
      <c r="AC53" s="15">
        <v>1</v>
      </c>
      <c r="AD53" s="17">
        <v>0</v>
      </c>
      <c r="AE53" s="17">
        <v>1.3</v>
      </c>
      <c r="AF53" s="27">
        <v>42675</v>
      </c>
      <c r="AG53">
        <v>28</v>
      </c>
      <c r="AH53">
        <v>1</v>
      </c>
      <c r="AI53" s="15">
        <v>0</v>
      </c>
      <c r="AJ53" s="15">
        <v>1</v>
      </c>
      <c r="AK53" s="15">
        <v>0</v>
      </c>
      <c r="AL53" s="15">
        <v>0</v>
      </c>
      <c r="AM53" s="15">
        <v>0</v>
      </c>
      <c r="AN53" s="38">
        <v>0</v>
      </c>
      <c r="AO53">
        <v>0</v>
      </c>
      <c r="AP53">
        <v>0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1</v>
      </c>
      <c r="AW53">
        <v>0</v>
      </c>
      <c r="AX53" s="26">
        <v>0</v>
      </c>
      <c r="AY53">
        <v>0</v>
      </c>
      <c r="AZ53">
        <v>1</v>
      </c>
      <c r="BA53">
        <v>5.4294101629247717E-3</v>
      </c>
    </row>
    <row r="54" spans="1:53" s="4" customFormat="1" x14ac:dyDescent="0.2">
      <c r="A54" s="4">
        <v>53</v>
      </c>
      <c r="B54" s="4">
        <v>2</v>
      </c>
      <c r="C54" s="4" t="s">
        <v>87</v>
      </c>
      <c r="D54" s="15">
        <v>0</v>
      </c>
      <c r="E54" s="15">
        <v>0</v>
      </c>
      <c r="F54" s="26">
        <v>1</v>
      </c>
      <c r="G54" s="15">
        <v>1</v>
      </c>
      <c r="H54" s="15">
        <v>0</v>
      </c>
      <c r="I54" s="15">
        <v>0</v>
      </c>
      <c r="J54" t="s">
        <v>134</v>
      </c>
      <c r="K54">
        <v>9</v>
      </c>
      <c r="L54" s="17">
        <v>1</v>
      </c>
      <c r="M54" s="15">
        <v>0</v>
      </c>
      <c r="N54" s="15">
        <v>1</v>
      </c>
      <c r="O54" s="15">
        <v>1</v>
      </c>
      <c r="P54" s="15">
        <v>0</v>
      </c>
      <c r="Q54" s="15">
        <v>1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7">
        <v>0</v>
      </c>
      <c r="X54" s="15">
        <v>1</v>
      </c>
      <c r="Y54" s="26">
        <v>2900000</v>
      </c>
      <c r="Z54" s="29">
        <v>0.4</v>
      </c>
      <c r="AA54" s="15">
        <v>1</v>
      </c>
      <c r="AB54" s="15">
        <v>1</v>
      </c>
      <c r="AC54" s="15">
        <v>0</v>
      </c>
      <c r="AD54" s="17">
        <v>0</v>
      </c>
      <c r="AE54" s="17">
        <v>1</v>
      </c>
      <c r="AF54" s="27">
        <v>42767</v>
      </c>
      <c r="AG54">
        <v>6.9444444444444441E-3</v>
      </c>
      <c r="AH54">
        <v>1</v>
      </c>
      <c r="AI54" s="15">
        <v>0</v>
      </c>
      <c r="AJ54" s="15">
        <v>1</v>
      </c>
      <c r="AK54" s="15">
        <v>0</v>
      </c>
      <c r="AL54" s="15">
        <v>0</v>
      </c>
      <c r="AM54" s="15">
        <v>0</v>
      </c>
      <c r="AN54" s="38">
        <v>0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 s="26">
        <v>0</v>
      </c>
      <c r="AY54">
        <v>1</v>
      </c>
      <c r="AZ54">
        <v>0</v>
      </c>
      <c r="BA54">
        <v>9.6063312901326602E-3</v>
      </c>
    </row>
    <row r="55" spans="1:53" s="4" customFormat="1" x14ac:dyDescent="0.2">
      <c r="A55" s="4">
        <v>54</v>
      </c>
      <c r="B55" s="4">
        <v>4</v>
      </c>
      <c r="C55" s="4" t="s">
        <v>88</v>
      </c>
      <c r="D55" s="15">
        <v>0</v>
      </c>
      <c r="E55" s="15">
        <v>0</v>
      </c>
      <c r="F55" s="26">
        <v>1</v>
      </c>
      <c r="G55" s="15">
        <v>0</v>
      </c>
      <c r="H55" s="15">
        <v>0</v>
      </c>
      <c r="I55" s="15">
        <v>1</v>
      </c>
      <c r="J55" t="s">
        <v>134</v>
      </c>
      <c r="K55" t="s">
        <v>134</v>
      </c>
      <c r="L55" s="17">
        <v>1</v>
      </c>
      <c r="M55" s="15">
        <v>0</v>
      </c>
      <c r="N55" s="15">
        <v>0</v>
      </c>
      <c r="O55" s="15">
        <v>0</v>
      </c>
      <c r="P55" s="15">
        <v>1</v>
      </c>
      <c r="Q55" s="15">
        <v>1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7">
        <v>0</v>
      </c>
      <c r="X55" s="15">
        <v>0</v>
      </c>
      <c r="Y55" s="26">
        <v>851342</v>
      </c>
      <c r="Z55" s="29">
        <v>1</v>
      </c>
      <c r="AA55" s="15">
        <v>0</v>
      </c>
      <c r="AB55" s="15">
        <v>0</v>
      </c>
      <c r="AC55" s="15">
        <v>0</v>
      </c>
      <c r="AD55" s="17">
        <v>0</v>
      </c>
      <c r="AE55" s="17">
        <v>1</v>
      </c>
      <c r="AF55" s="27">
        <v>42552</v>
      </c>
      <c r="AG55">
        <v>13</v>
      </c>
      <c r="AH55">
        <v>1</v>
      </c>
      <c r="AI55" s="15">
        <v>1</v>
      </c>
      <c r="AJ55" s="15">
        <v>1</v>
      </c>
      <c r="AK55" s="15">
        <v>1</v>
      </c>
      <c r="AL55" s="15">
        <v>0</v>
      </c>
      <c r="AM55" s="15">
        <v>1</v>
      </c>
      <c r="AN55" s="38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1</v>
      </c>
      <c r="AU55">
        <v>0</v>
      </c>
      <c r="AV55">
        <v>1</v>
      </c>
      <c r="AW55">
        <v>0</v>
      </c>
      <c r="AX55" s="26">
        <v>0</v>
      </c>
      <c r="AY55">
        <v>0</v>
      </c>
      <c r="AZ55">
        <v>1</v>
      </c>
      <c r="BA55">
        <v>2.7770552465385188E-3</v>
      </c>
    </row>
    <row r="56" spans="1:53" s="4" customFormat="1" x14ac:dyDescent="0.2">
      <c r="A56" s="4">
        <v>55</v>
      </c>
      <c r="B56" s="4">
        <v>1</v>
      </c>
      <c r="C56" s="4" t="s">
        <v>89</v>
      </c>
      <c r="D56" s="15">
        <v>0</v>
      </c>
      <c r="E56" s="15">
        <v>0</v>
      </c>
      <c r="F56" s="26">
        <v>1</v>
      </c>
      <c r="G56" s="15">
        <v>1</v>
      </c>
      <c r="H56" s="15">
        <v>0</v>
      </c>
      <c r="I56" s="15">
        <v>0</v>
      </c>
      <c r="J56" t="s">
        <v>134</v>
      </c>
      <c r="K56" t="s">
        <v>146</v>
      </c>
      <c r="L56" s="17">
        <v>1</v>
      </c>
      <c r="M56" s="15">
        <v>1</v>
      </c>
      <c r="N56" s="15">
        <v>1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7">
        <v>0</v>
      </c>
      <c r="X56" s="15">
        <v>0</v>
      </c>
      <c r="Y56" s="26">
        <v>390000</v>
      </c>
      <c r="Z56" s="29">
        <v>1</v>
      </c>
      <c r="AA56" s="15">
        <v>1</v>
      </c>
      <c r="AB56" s="15">
        <v>0</v>
      </c>
      <c r="AC56" s="15">
        <v>1</v>
      </c>
      <c r="AD56" s="17">
        <v>0</v>
      </c>
      <c r="AE56" s="17">
        <v>1.19</v>
      </c>
      <c r="AF56" s="27">
        <v>41944</v>
      </c>
      <c r="AG56">
        <v>4</v>
      </c>
      <c r="AH56">
        <v>1</v>
      </c>
      <c r="AI56" s="15">
        <v>1</v>
      </c>
      <c r="AJ56" s="15">
        <v>0</v>
      </c>
      <c r="AK56" s="15">
        <v>0</v>
      </c>
      <c r="AL56" s="15">
        <v>0</v>
      </c>
      <c r="AM56" s="15">
        <v>0</v>
      </c>
      <c r="AN56" s="38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 s="26">
        <v>0</v>
      </c>
      <c r="AY56">
        <v>0</v>
      </c>
      <c r="AZ56">
        <v>1</v>
      </c>
      <c r="BA56">
        <v>1.2391548900593955E-3</v>
      </c>
    </row>
    <row r="57" spans="1:53" s="4" customFormat="1" x14ac:dyDescent="0.2">
      <c r="A57" s="4">
        <v>56</v>
      </c>
      <c r="B57" s="4">
        <v>4</v>
      </c>
      <c r="C57" s="4" t="s">
        <v>90</v>
      </c>
      <c r="D57" s="15">
        <v>0</v>
      </c>
      <c r="E57" s="15">
        <v>0</v>
      </c>
      <c r="F57" s="26">
        <v>1</v>
      </c>
      <c r="G57" s="15">
        <v>0</v>
      </c>
      <c r="H57" s="15">
        <v>0</v>
      </c>
      <c r="I57" s="15">
        <v>1</v>
      </c>
      <c r="J57">
        <v>37</v>
      </c>
      <c r="K57" t="s">
        <v>134</v>
      </c>
      <c r="L57" s="17">
        <v>1</v>
      </c>
      <c r="M57" s="15">
        <v>1</v>
      </c>
      <c r="N57" s="15">
        <v>0</v>
      </c>
      <c r="O57" s="15">
        <v>0</v>
      </c>
      <c r="P57" s="15">
        <v>1</v>
      </c>
      <c r="Q57" s="15">
        <v>1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7">
        <v>0</v>
      </c>
      <c r="X57" s="15">
        <v>1</v>
      </c>
      <c r="Y57" s="26">
        <v>595312</v>
      </c>
      <c r="Z57" s="29">
        <v>0.14799999999999999</v>
      </c>
      <c r="AA57" s="15">
        <v>1</v>
      </c>
      <c r="AB57" s="15">
        <v>0</v>
      </c>
      <c r="AC57" s="15">
        <v>1</v>
      </c>
      <c r="AD57" s="17">
        <v>0</v>
      </c>
      <c r="AE57" s="17">
        <v>1.33</v>
      </c>
      <c r="AF57" s="27">
        <v>42887</v>
      </c>
      <c r="AG57">
        <v>29</v>
      </c>
      <c r="AH57">
        <v>1</v>
      </c>
      <c r="AI57" s="15">
        <v>1</v>
      </c>
      <c r="AJ57" s="15">
        <v>0</v>
      </c>
      <c r="AK57" s="15">
        <v>0</v>
      </c>
      <c r="AL57" s="15">
        <v>0</v>
      </c>
      <c r="AM57" s="15">
        <v>1</v>
      </c>
      <c r="AN57" s="38">
        <v>1500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0</v>
      </c>
      <c r="AV57">
        <v>0</v>
      </c>
      <c r="AW57">
        <v>1</v>
      </c>
      <c r="AX57" s="26">
        <v>0</v>
      </c>
      <c r="AY57">
        <v>0</v>
      </c>
      <c r="AZ57">
        <v>1</v>
      </c>
      <c r="BA57">
        <v>1.923569918366902E-3</v>
      </c>
    </row>
    <row r="58" spans="1:53" s="4" customFormat="1" x14ac:dyDescent="0.2">
      <c r="A58" s="4">
        <v>57</v>
      </c>
      <c r="B58" s="4">
        <v>3</v>
      </c>
      <c r="C58" s="4" t="s">
        <v>91</v>
      </c>
      <c r="D58" s="15">
        <v>0</v>
      </c>
      <c r="E58" s="15">
        <v>0</v>
      </c>
      <c r="F58" s="26">
        <v>1</v>
      </c>
      <c r="G58" s="15">
        <v>1</v>
      </c>
      <c r="H58" s="15">
        <v>0</v>
      </c>
      <c r="I58" s="15">
        <v>0</v>
      </c>
      <c r="J58">
        <v>10</v>
      </c>
      <c r="K58">
        <v>9</v>
      </c>
      <c r="L58" s="17">
        <v>0</v>
      </c>
      <c r="M58" s="15">
        <v>0</v>
      </c>
      <c r="N58" s="15">
        <v>1</v>
      </c>
      <c r="O58" s="15">
        <v>1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1</v>
      </c>
      <c r="W58" s="17">
        <v>0</v>
      </c>
      <c r="X58" s="15">
        <v>1</v>
      </c>
      <c r="Y58" s="26">
        <v>7635601</v>
      </c>
      <c r="Z58" s="29">
        <v>1</v>
      </c>
      <c r="AA58" s="15">
        <v>1</v>
      </c>
      <c r="AB58" s="15">
        <v>1</v>
      </c>
      <c r="AC58" s="15">
        <v>0</v>
      </c>
      <c r="AD58" s="17">
        <v>0</v>
      </c>
      <c r="AE58" s="17">
        <v>1</v>
      </c>
      <c r="AF58" s="27">
        <v>42795</v>
      </c>
      <c r="AG58">
        <v>31</v>
      </c>
      <c r="AH58">
        <v>1</v>
      </c>
      <c r="AI58" s="15">
        <v>1</v>
      </c>
      <c r="AJ58" s="15">
        <v>1</v>
      </c>
      <c r="AK58" s="15">
        <v>1</v>
      </c>
      <c r="AL58" s="15">
        <v>0</v>
      </c>
      <c r="AM58" s="15">
        <v>1</v>
      </c>
      <c r="AN58" s="38">
        <v>0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1</v>
      </c>
      <c r="AX58" s="26">
        <v>0</v>
      </c>
      <c r="AY58">
        <v>0</v>
      </c>
      <c r="AZ58">
        <v>0</v>
      </c>
      <c r="BA58">
        <v>2.5392629667568261E-2</v>
      </c>
    </row>
    <row r="59" spans="1:53" s="4" customFormat="1" x14ac:dyDescent="0.2">
      <c r="A59" s="4">
        <v>58</v>
      </c>
      <c r="B59" s="4">
        <v>1</v>
      </c>
      <c r="C59" s="4" t="s">
        <v>92</v>
      </c>
      <c r="D59" s="15">
        <v>0</v>
      </c>
      <c r="E59" s="15">
        <v>1</v>
      </c>
      <c r="F59" s="26">
        <v>0.51200000000000001</v>
      </c>
      <c r="G59" s="15">
        <v>0</v>
      </c>
      <c r="H59" s="15">
        <v>1</v>
      </c>
      <c r="I59" s="15">
        <v>0</v>
      </c>
      <c r="J59">
        <v>24</v>
      </c>
      <c r="K59">
        <v>5</v>
      </c>
      <c r="L59" s="17">
        <v>1</v>
      </c>
      <c r="M59" s="15">
        <v>1</v>
      </c>
      <c r="N59" s="15">
        <v>1</v>
      </c>
      <c r="O59" s="15">
        <v>1</v>
      </c>
      <c r="P59" s="15">
        <v>0</v>
      </c>
      <c r="Q59" s="15">
        <v>1</v>
      </c>
      <c r="R59" s="15">
        <v>0</v>
      </c>
      <c r="S59" s="15">
        <v>0</v>
      </c>
      <c r="T59" s="15">
        <v>0</v>
      </c>
      <c r="U59" s="15">
        <v>0</v>
      </c>
      <c r="V59" s="15">
        <v>0</v>
      </c>
      <c r="W59" s="17">
        <v>0</v>
      </c>
      <c r="X59" s="15">
        <v>1</v>
      </c>
      <c r="Y59" s="26">
        <v>126023</v>
      </c>
      <c r="Z59" s="29">
        <v>0.185</v>
      </c>
      <c r="AA59" s="15">
        <v>1</v>
      </c>
      <c r="AB59" s="15">
        <v>0</v>
      </c>
      <c r="AC59" s="15">
        <v>1</v>
      </c>
      <c r="AD59" s="17">
        <v>0</v>
      </c>
      <c r="AE59" s="17">
        <v>1.5</v>
      </c>
      <c r="AF59" s="27">
        <v>42064</v>
      </c>
      <c r="AG59">
        <v>30</v>
      </c>
      <c r="AH59">
        <v>1</v>
      </c>
      <c r="AI59" s="15">
        <v>1</v>
      </c>
      <c r="AJ59" s="15">
        <v>0</v>
      </c>
      <c r="AK59" s="15">
        <v>0</v>
      </c>
      <c r="AL59" s="15">
        <v>0</v>
      </c>
      <c r="AM59" s="15">
        <v>1</v>
      </c>
      <c r="AN59" s="38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 s="26">
        <v>1</v>
      </c>
      <c r="AY59">
        <v>0</v>
      </c>
      <c r="AZ59">
        <v>0</v>
      </c>
      <c r="BA59">
        <v>3.5917794800276577E-4</v>
      </c>
    </row>
    <row r="60" spans="1:53" s="4" customFormat="1" x14ac:dyDescent="0.2">
      <c r="A60" s="4">
        <v>59</v>
      </c>
      <c r="B60" s="4">
        <v>1</v>
      </c>
      <c r="C60" s="4" t="s">
        <v>93</v>
      </c>
      <c r="D60" s="15">
        <v>1</v>
      </c>
      <c r="E60" s="15">
        <v>0</v>
      </c>
      <c r="F60" s="33">
        <v>0.95025841974450986</v>
      </c>
      <c r="G60" s="15">
        <v>0</v>
      </c>
      <c r="H60" s="15">
        <v>1</v>
      </c>
      <c r="I60" s="15">
        <v>0</v>
      </c>
      <c r="J60">
        <v>42</v>
      </c>
      <c r="K60" t="s">
        <v>134</v>
      </c>
      <c r="L60" s="17">
        <v>1</v>
      </c>
      <c r="M60" s="15">
        <v>1</v>
      </c>
      <c r="N60" s="15">
        <v>1</v>
      </c>
      <c r="O60" s="15">
        <v>1</v>
      </c>
      <c r="P60" s="15">
        <v>0</v>
      </c>
      <c r="Q60" s="15">
        <v>1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7">
        <v>0</v>
      </c>
      <c r="X60" s="15">
        <v>1</v>
      </c>
      <c r="Y60" s="26">
        <v>4700000</v>
      </c>
      <c r="Z60" s="29">
        <v>2.5999999999999999E-2</v>
      </c>
      <c r="AA60" s="15">
        <v>1</v>
      </c>
      <c r="AB60" s="15">
        <v>0</v>
      </c>
      <c r="AC60" s="15">
        <v>1</v>
      </c>
      <c r="AD60" s="17">
        <v>0</v>
      </c>
      <c r="AE60" s="17">
        <v>1.21</v>
      </c>
      <c r="AF60" s="27">
        <v>42614</v>
      </c>
      <c r="AG60">
        <v>30</v>
      </c>
      <c r="AH60">
        <v>1</v>
      </c>
      <c r="AI60" s="15">
        <v>1</v>
      </c>
      <c r="AJ60" s="15">
        <v>0</v>
      </c>
      <c r="AK60" s="15">
        <v>0</v>
      </c>
      <c r="AL60" s="15">
        <v>0</v>
      </c>
      <c r="AM60" s="15">
        <v>1</v>
      </c>
      <c r="AN60" s="38">
        <v>6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0</v>
      </c>
      <c r="AX60" s="26">
        <v>1</v>
      </c>
      <c r="AY60">
        <v>0</v>
      </c>
      <c r="AZ60">
        <v>1</v>
      </c>
      <c r="BA60">
        <v>1.5606696836001936E-2</v>
      </c>
    </row>
    <row r="61" spans="1:53" s="4" customFormat="1" x14ac:dyDescent="0.2">
      <c r="A61" s="4">
        <v>60</v>
      </c>
      <c r="B61" s="4">
        <v>1</v>
      </c>
      <c r="C61" s="4" t="s">
        <v>94</v>
      </c>
      <c r="D61" s="15">
        <v>0</v>
      </c>
      <c r="E61" s="15">
        <v>0</v>
      </c>
      <c r="F61" s="26">
        <v>1</v>
      </c>
      <c r="G61" s="15">
        <v>1</v>
      </c>
      <c r="H61" s="15">
        <v>0</v>
      </c>
      <c r="I61" s="15">
        <v>0</v>
      </c>
      <c r="J61">
        <v>12</v>
      </c>
      <c r="K61">
        <v>6</v>
      </c>
      <c r="L61" s="17">
        <v>1</v>
      </c>
      <c r="M61" s="15">
        <v>1</v>
      </c>
      <c r="N61" s="15">
        <v>1</v>
      </c>
      <c r="O61" s="15">
        <v>1</v>
      </c>
      <c r="P61" s="15">
        <v>0</v>
      </c>
      <c r="Q61" s="15">
        <v>1</v>
      </c>
      <c r="R61" s="15">
        <v>0</v>
      </c>
      <c r="S61" s="15">
        <v>0</v>
      </c>
      <c r="T61" s="15">
        <v>0</v>
      </c>
      <c r="U61" s="15">
        <v>0</v>
      </c>
      <c r="V61" s="15">
        <v>0</v>
      </c>
      <c r="W61" s="17">
        <v>0</v>
      </c>
      <c r="X61" s="15">
        <v>1</v>
      </c>
      <c r="Y61" s="26">
        <v>500000</v>
      </c>
      <c r="Z61" s="29">
        <v>0.4587</v>
      </c>
      <c r="AA61" s="15">
        <v>1</v>
      </c>
      <c r="AB61" s="15">
        <v>0</v>
      </c>
      <c r="AC61" s="15">
        <v>1</v>
      </c>
      <c r="AD61" s="17">
        <v>0</v>
      </c>
      <c r="AE61" s="17">
        <v>1.3</v>
      </c>
      <c r="AF61" s="27">
        <v>42461</v>
      </c>
      <c r="AG61">
        <v>42</v>
      </c>
      <c r="AH61">
        <v>1</v>
      </c>
      <c r="AI61" s="15">
        <v>0</v>
      </c>
      <c r="AJ61" s="15">
        <v>0</v>
      </c>
      <c r="AK61" s="15">
        <v>0</v>
      </c>
      <c r="AL61" s="15">
        <v>0</v>
      </c>
      <c r="AM61" s="15">
        <v>1</v>
      </c>
      <c r="AN61" s="38">
        <v>0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0</v>
      </c>
      <c r="AX61" s="26">
        <v>0</v>
      </c>
      <c r="AY61">
        <v>0</v>
      </c>
      <c r="AZ61">
        <v>0</v>
      </c>
      <c r="BA61">
        <v>1.6058438956402955E-3</v>
      </c>
    </row>
    <row r="62" spans="1:53" s="4" customFormat="1" x14ac:dyDescent="0.2">
      <c r="A62" s="4">
        <v>61</v>
      </c>
      <c r="B62" s="4">
        <v>4</v>
      </c>
      <c r="C62" s="4" t="s">
        <v>95</v>
      </c>
      <c r="D62" s="15">
        <v>0</v>
      </c>
      <c r="E62" s="15">
        <v>0</v>
      </c>
      <c r="F62" s="26">
        <v>1</v>
      </c>
      <c r="G62" s="15">
        <v>0</v>
      </c>
      <c r="H62" s="15">
        <v>1</v>
      </c>
      <c r="I62" s="15">
        <v>0</v>
      </c>
      <c r="J62">
        <v>6</v>
      </c>
      <c r="K62">
        <v>6</v>
      </c>
      <c r="L62" s="17">
        <v>1</v>
      </c>
      <c r="M62" s="15">
        <v>1</v>
      </c>
      <c r="N62" s="15">
        <v>0</v>
      </c>
      <c r="O62" s="15">
        <v>0</v>
      </c>
      <c r="P62" s="15">
        <v>1</v>
      </c>
      <c r="Q62" s="15">
        <v>1</v>
      </c>
      <c r="R62" s="15">
        <v>0</v>
      </c>
      <c r="S62" s="15">
        <v>0</v>
      </c>
      <c r="T62" s="15">
        <v>0</v>
      </c>
      <c r="U62" s="15">
        <v>1</v>
      </c>
      <c r="V62" s="15">
        <v>0</v>
      </c>
      <c r="W62" s="17">
        <v>0</v>
      </c>
      <c r="X62" s="15">
        <v>1</v>
      </c>
      <c r="Y62" s="26">
        <v>4160000</v>
      </c>
      <c r="Z62" s="29">
        <v>0.49519999999999997</v>
      </c>
      <c r="AA62" s="15">
        <v>1</v>
      </c>
      <c r="AB62" s="15">
        <v>1</v>
      </c>
      <c r="AC62" s="15">
        <v>0</v>
      </c>
      <c r="AD62" s="17">
        <v>0</v>
      </c>
      <c r="AE62" s="17">
        <v>1</v>
      </c>
      <c r="AF62" s="27">
        <v>42856</v>
      </c>
      <c r="AG62">
        <v>24</v>
      </c>
      <c r="AH62">
        <v>1</v>
      </c>
      <c r="AI62" s="15">
        <v>1</v>
      </c>
      <c r="AJ62" s="15">
        <v>1</v>
      </c>
      <c r="AK62" s="15">
        <v>0</v>
      </c>
      <c r="AL62" s="15">
        <v>0</v>
      </c>
      <c r="AM62" s="15">
        <v>0</v>
      </c>
      <c r="AN62" s="38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1</v>
      </c>
      <c r="AX62" s="26">
        <v>0</v>
      </c>
      <c r="AY62">
        <v>0</v>
      </c>
      <c r="AZ62">
        <v>0</v>
      </c>
      <c r="BA62">
        <v>1.3806587172241152E-2</v>
      </c>
    </row>
    <row r="63" spans="1:53" s="4" customFormat="1" x14ac:dyDescent="0.2">
      <c r="A63" s="4">
        <v>62</v>
      </c>
      <c r="B63" s="4">
        <v>2</v>
      </c>
      <c r="C63" s="4" t="s">
        <v>96</v>
      </c>
      <c r="D63" s="15">
        <v>0</v>
      </c>
      <c r="E63" s="15">
        <v>0</v>
      </c>
      <c r="F63" s="26">
        <v>1</v>
      </c>
      <c r="G63" s="15">
        <v>0</v>
      </c>
      <c r="H63" s="15">
        <v>1</v>
      </c>
      <c r="I63" s="15">
        <v>0</v>
      </c>
      <c r="J63">
        <v>6</v>
      </c>
      <c r="K63">
        <v>8</v>
      </c>
      <c r="L63" s="17">
        <v>1</v>
      </c>
      <c r="M63" s="15">
        <v>0</v>
      </c>
      <c r="N63" s="15">
        <v>1</v>
      </c>
      <c r="O63" s="15">
        <v>1</v>
      </c>
      <c r="P63" s="15">
        <v>0</v>
      </c>
      <c r="Q63" s="15">
        <v>1</v>
      </c>
      <c r="R63" s="15">
        <v>0</v>
      </c>
      <c r="S63" s="15">
        <v>0</v>
      </c>
      <c r="T63" s="15">
        <v>0</v>
      </c>
      <c r="U63" s="15">
        <v>0</v>
      </c>
      <c r="V63" s="15">
        <v>0</v>
      </c>
      <c r="W63" s="17">
        <v>0</v>
      </c>
      <c r="X63" s="15">
        <v>1</v>
      </c>
      <c r="Y63" s="26">
        <v>14380000</v>
      </c>
      <c r="Z63" s="31">
        <v>0.88888888888888884</v>
      </c>
      <c r="AA63" s="15">
        <v>1</v>
      </c>
      <c r="AB63" s="15">
        <v>0</v>
      </c>
      <c r="AC63" s="15">
        <v>1</v>
      </c>
      <c r="AD63" s="17">
        <v>0</v>
      </c>
      <c r="AE63" s="17">
        <v>1.2</v>
      </c>
      <c r="AF63" s="27">
        <v>42856</v>
      </c>
      <c r="AG63">
        <v>3.125E-2</v>
      </c>
      <c r="AH63">
        <v>1</v>
      </c>
      <c r="AI63" s="15">
        <v>0</v>
      </c>
      <c r="AJ63" s="15">
        <v>1</v>
      </c>
      <c r="AK63" s="15">
        <v>0</v>
      </c>
      <c r="AL63" s="15">
        <v>1</v>
      </c>
      <c r="AM63" s="15">
        <v>0</v>
      </c>
      <c r="AN63" s="38">
        <v>0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  <c r="AU63">
        <v>1</v>
      </c>
      <c r="AV63">
        <v>1</v>
      </c>
      <c r="AW63">
        <v>1</v>
      </c>
      <c r="AX63" s="26">
        <v>0</v>
      </c>
      <c r="AY63">
        <v>1</v>
      </c>
      <c r="AZ63">
        <v>0</v>
      </c>
      <c r="BA63">
        <v>4.7875329327121144E-2</v>
      </c>
    </row>
    <row r="64" spans="1:53" s="4" customFormat="1" x14ac:dyDescent="0.2">
      <c r="A64" s="4">
        <v>63</v>
      </c>
      <c r="B64" s="4">
        <v>2</v>
      </c>
      <c r="C64" s="4" t="s">
        <v>97</v>
      </c>
      <c r="D64" s="15">
        <v>0</v>
      </c>
      <c r="E64" s="15">
        <v>0</v>
      </c>
      <c r="F64" s="26">
        <v>1</v>
      </c>
      <c r="G64" s="15">
        <v>1</v>
      </c>
      <c r="H64" s="15">
        <v>0</v>
      </c>
      <c r="I64" s="15">
        <v>0</v>
      </c>
      <c r="J64" t="s">
        <v>134</v>
      </c>
      <c r="K64">
        <v>5</v>
      </c>
      <c r="L64" s="17">
        <v>1</v>
      </c>
      <c r="M64" s="15">
        <v>0</v>
      </c>
      <c r="N64" s="15">
        <v>1</v>
      </c>
      <c r="O64" s="15">
        <v>1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7">
        <v>0</v>
      </c>
      <c r="X64" s="15">
        <v>1</v>
      </c>
      <c r="Y64" s="26">
        <v>10000000</v>
      </c>
      <c r="Z64" s="29">
        <v>1</v>
      </c>
      <c r="AA64" s="15">
        <v>1</v>
      </c>
      <c r="AB64" s="15">
        <v>0</v>
      </c>
      <c r="AC64" s="15">
        <v>1</v>
      </c>
      <c r="AD64" s="17">
        <v>0</v>
      </c>
      <c r="AE64" s="17">
        <v>1.0909090909090908</v>
      </c>
      <c r="AF64" s="27">
        <v>42887</v>
      </c>
      <c r="AG64">
        <v>7</v>
      </c>
      <c r="AH64">
        <v>1</v>
      </c>
      <c r="AI64" s="15">
        <v>1</v>
      </c>
      <c r="AJ64" s="15">
        <v>1</v>
      </c>
      <c r="AK64" s="15">
        <v>0</v>
      </c>
      <c r="AL64" s="15">
        <v>0</v>
      </c>
      <c r="AM64" s="15">
        <v>1</v>
      </c>
      <c r="AN64" s="38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1</v>
      </c>
      <c r="AW64">
        <v>1</v>
      </c>
      <c r="AX64" s="26">
        <v>0</v>
      </c>
      <c r="AY64">
        <v>0</v>
      </c>
      <c r="AZ64">
        <v>0</v>
      </c>
      <c r="BA64">
        <v>3.3274439832172577E-2</v>
      </c>
    </row>
    <row r="65" spans="1:53" s="4" customFormat="1" x14ac:dyDescent="0.2">
      <c r="A65" s="4">
        <v>64</v>
      </c>
      <c r="B65" s="4">
        <v>2</v>
      </c>
      <c r="C65" s="4" t="s">
        <v>98</v>
      </c>
      <c r="D65" s="15">
        <v>0</v>
      </c>
      <c r="E65" s="15">
        <v>0</v>
      </c>
      <c r="F65" s="26">
        <v>1</v>
      </c>
      <c r="G65" s="15">
        <v>1</v>
      </c>
      <c r="H65" s="15">
        <v>0</v>
      </c>
      <c r="I65" s="15">
        <v>0</v>
      </c>
      <c r="J65">
        <v>12</v>
      </c>
      <c r="K65">
        <v>12</v>
      </c>
      <c r="L65" s="17">
        <v>1</v>
      </c>
      <c r="M65" s="15">
        <v>0</v>
      </c>
      <c r="N65" s="15">
        <v>1</v>
      </c>
      <c r="O65" s="15">
        <v>1</v>
      </c>
      <c r="P65" s="15">
        <v>0</v>
      </c>
      <c r="Q65" s="15">
        <v>0</v>
      </c>
      <c r="R65" s="15">
        <v>1</v>
      </c>
      <c r="S65" s="15">
        <v>0</v>
      </c>
      <c r="T65" s="15">
        <v>0</v>
      </c>
      <c r="U65" s="15">
        <v>1</v>
      </c>
      <c r="V65" s="15">
        <v>0</v>
      </c>
      <c r="W65" s="17">
        <v>0</v>
      </c>
      <c r="X65" s="15">
        <v>1</v>
      </c>
      <c r="Y65" s="26">
        <v>7697932</v>
      </c>
      <c r="Z65" s="29">
        <v>0.5</v>
      </c>
      <c r="AA65" s="15">
        <v>1</v>
      </c>
      <c r="AB65" s="15">
        <v>1</v>
      </c>
      <c r="AC65" s="15">
        <v>0</v>
      </c>
      <c r="AD65" s="17">
        <v>0</v>
      </c>
      <c r="AE65" s="17">
        <v>1</v>
      </c>
      <c r="AF65" s="27">
        <v>42887</v>
      </c>
      <c r="AG65">
        <v>3.4722222222222218E-4</v>
      </c>
      <c r="AH65">
        <v>1</v>
      </c>
      <c r="AI65" s="15">
        <v>0</v>
      </c>
      <c r="AJ65" s="15">
        <v>1</v>
      </c>
      <c r="AK65" s="15">
        <v>0</v>
      </c>
      <c r="AL65" s="15">
        <v>0</v>
      </c>
      <c r="AM65" s="15">
        <v>0</v>
      </c>
      <c r="AN65" s="38">
        <v>0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 s="26">
        <v>0</v>
      </c>
      <c r="AY65">
        <v>1</v>
      </c>
      <c r="AZ65">
        <v>1</v>
      </c>
      <c r="BA65">
        <v>2.560041232581247E-2</v>
      </c>
    </row>
    <row r="66" spans="1:53" s="4" customFormat="1" x14ac:dyDescent="0.2">
      <c r="A66" s="4">
        <v>65</v>
      </c>
      <c r="B66" s="4">
        <v>1</v>
      </c>
      <c r="C66" s="4" t="s">
        <v>99</v>
      </c>
      <c r="D66" s="15">
        <v>0</v>
      </c>
      <c r="E66" s="15">
        <v>0</v>
      </c>
      <c r="F66" s="26">
        <v>1</v>
      </c>
      <c r="G66" s="15">
        <v>0</v>
      </c>
      <c r="H66" s="15">
        <v>1</v>
      </c>
      <c r="I66" s="15">
        <v>0</v>
      </c>
      <c r="J66" t="s">
        <v>134</v>
      </c>
      <c r="K66">
        <v>14</v>
      </c>
      <c r="L66" s="17">
        <v>1</v>
      </c>
      <c r="M66" s="15">
        <v>1</v>
      </c>
      <c r="N66" s="15">
        <v>1</v>
      </c>
      <c r="O66" s="15">
        <v>1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1</v>
      </c>
      <c r="V66" s="15">
        <v>0</v>
      </c>
      <c r="W66" s="17">
        <v>0</v>
      </c>
      <c r="X66" s="15">
        <v>1</v>
      </c>
      <c r="Y66" s="26">
        <v>453000</v>
      </c>
      <c r="Z66" s="29">
        <v>0.6</v>
      </c>
      <c r="AA66">
        <v>1</v>
      </c>
      <c r="AB66" s="15">
        <v>0</v>
      </c>
      <c r="AC66" s="15">
        <v>1</v>
      </c>
      <c r="AD66" s="17">
        <v>0</v>
      </c>
      <c r="AE66" s="17">
        <v>1.25</v>
      </c>
      <c r="AF66" s="27">
        <v>42675</v>
      </c>
      <c r="AG66">
        <v>34</v>
      </c>
      <c r="AH66">
        <v>0</v>
      </c>
      <c r="AI66" s="15">
        <v>1</v>
      </c>
      <c r="AJ66" s="15">
        <v>0</v>
      </c>
      <c r="AK66" s="15">
        <v>1</v>
      </c>
      <c r="AL66" s="15">
        <v>0</v>
      </c>
      <c r="AM66" s="15">
        <v>0</v>
      </c>
      <c r="AN66" s="38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 s="26">
        <v>0</v>
      </c>
      <c r="AY66">
        <v>0</v>
      </c>
      <c r="AZ66">
        <v>1</v>
      </c>
      <c r="BA66">
        <v>1.44916768416482E-3</v>
      </c>
    </row>
    <row r="67" spans="1:53" s="4" customFormat="1" x14ac:dyDescent="0.2">
      <c r="A67" s="4">
        <v>66</v>
      </c>
      <c r="B67" s="4">
        <v>3</v>
      </c>
      <c r="C67" s="4" t="s">
        <v>100</v>
      </c>
      <c r="D67" s="15">
        <v>0</v>
      </c>
      <c r="E67" s="15">
        <v>0</v>
      </c>
      <c r="F67" s="26">
        <v>1</v>
      </c>
      <c r="G67" s="15">
        <v>1</v>
      </c>
      <c r="H67" s="15">
        <v>0</v>
      </c>
      <c r="I67" s="15">
        <v>0</v>
      </c>
      <c r="J67">
        <v>1</v>
      </c>
      <c r="K67">
        <v>5</v>
      </c>
      <c r="L67" s="17">
        <v>1</v>
      </c>
      <c r="M67" s="15">
        <v>1</v>
      </c>
      <c r="N67" s="15">
        <v>0</v>
      </c>
      <c r="O67" s="15">
        <v>0</v>
      </c>
      <c r="P67" s="15">
        <v>0</v>
      </c>
      <c r="Q67" s="15">
        <v>0</v>
      </c>
      <c r="R67" s="15">
        <v>1</v>
      </c>
      <c r="S67" s="15">
        <v>0</v>
      </c>
      <c r="T67" s="15">
        <v>1</v>
      </c>
      <c r="U67" s="15">
        <v>1</v>
      </c>
      <c r="V67" s="15">
        <v>1</v>
      </c>
      <c r="W67" s="17">
        <v>0</v>
      </c>
      <c r="X67" s="15">
        <v>1</v>
      </c>
      <c r="Y67" s="26">
        <v>50579</v>
      </c>
      <c r="Z67" s="29">
        <v>0.99</v>
      </c>
      <c r="AA67">
        <v>0</v>
      </c>
      <c r="AB67" s="15">
        <v>0</v>
      </c>
      <c r="AC67" s="15">
        <v>1</v>
      </c>
      <c r="AD67" s="17">
        <v>0</v>
      </c>
      <c r="AE67" s="17">
        <v>1.25</v>
      </c>
      <c r="AF67" s="27">
        <v>42339</v>
      </c>
      <c r="AG67">
        <v>45</v>
      </c>
      <c r="AH67">
        <v>1</v>
      </c>
      <c r="AI67" s="15">
        <v>1</v>
      </c>
      <c r="AJ67" s="15">
        <v>0</v>
      </c>
      <c r="AK67" s="15">
        <v>1</v>
      </c>
      <c r="AL67" s="15">
        <v>0</v>
      </c>
      <c r="AM67" s="15">
        <v>0</v>
      </c>
      <c r="AN67" s="38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 s="26">
        <v>0</v>
      </c>
      <c r="AY67">
        <v>0</v>
      </c>
      <c r="AZ67">
        <v>0</v>
      </c>
      <c r="BA67">
        <v>1.0768262675689827E-4</v>
      </c>
    </row>
    <row r="68" spans="1:53" s="4" customFormat="1" x14ac:dyDescent="0.2">
      <c r="A68" s="4">
        <v>67</v>
      </c>
      <c r="B68" s="4">
        <v>3</v>
      </c>
      <c r="C68" s="4" t="s">
        <v>101</v>
      </c>
      <c r="D68" s="15">
        <v>0</v>
      </c>
      <c r="E68" s="15">
        <v>0</v>
      </c>
      <c r="F68" s="26">
        <v>1</v>
      </c>
      <c r="G68" s="15">
        <v>1</v>
      </c>
      <c r="H68" s="15">
        <v>0</v>
      </c>
      <c r="I68" s="15">
        <v>0</v>
      </c>
      <c r="J68" t="s">
        <v>134</v>
      </c>
      <c r="K68">
        <v>11</v>
      </c>
      <c r="L68" s="17">
        <v>0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1</v>
      </c>
      <c r="S68" s="15">
        <v>0</v>
      </c>
      <c r="T68" s="15">
        <v>0</v>
      </c>
      <c r="U68" s="15">
        <v>0</v>
      </c>
      <c r="V68" s="15">
        <v>1</v>
      </c>
      <c r="W68" s="17">
        <v>1</v>
      </c>
      <c r="X68" s="15">
        <v>1</v>
      </c>
      <c r="Y68" s="26">
        <v>5000000</v>
      </c>
      <c r="Z68" s="29">
        <v>1</v>
      </c>
      <c r="AA68">
        <v>1</v>
      </c>
      <c r="AB68" s="15">
        <v>0</v>
      </c>
      <c r="AC68" s="15">
        <v>1</v>
      </c>
      <c r="AD68" s="17">
        <v>0</v>
      </c>
      <c r="AE68" s="17">
        <v>1.5</v>
      </c>
      <c r="AF68" s="27">
        <v>42826</v>
      </c>
      <c r="AG68">
        <v>68</v>
      </c>
      <c r="AH68">
        <v>1</v>
      </c>
      <c r="AI68" s="15">
        <v>1</v>
      </c>
      <c r="AJ68" s="15">
        <v>1</v>
      </c>
      <c r="AK68" s="15">
        <v>1</v>
      </c>
      <c r="AL68" s="15">
        <v>0</v>
      </c>
      <c r="AM68" s="15">
        <v>0</v>
      </c>
      <c r="AN68" s="3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1</v>
      </c>
      <c r="AX68" s="26">
        <v>0</v>
      </c>
      <c r="AY68">
        <v>0</v>
      </c>
      <c r="AZ68">
        <v>1</v>
      </c>
      <c r="BA68">
        <v>1.6606757760313482E-2</v>
      </c>
    </row>
    <row r="69" spans="1:53" s="4" customFormat="1" x14ac:dyDescent="0.2">
      <c r="A69" s="4">
        <v>68</v>
      </c>
      <c r="B69" s="4">
        <v>3</v>
      </c>
      <c r="C69" s="4" t="s">
        <v>102</v>
      </c>
      <c r="D69" s="15">
        <v>0</v>
      </c>
      <c r="E69" s="15">
        <v>0</v>
      </c>
      <c r="F69" s="26">
        <v>1</v>
      </c>
      <c r="G69" s="15">
        <v>1</v>
      </c>
      <c r="H69" s="15">
        <v>0</v>
      </c>
      <c r="I69" s="15">
        <v>0</v>
      </c>
      <c r="J69" t="s">
        <v>134</v>
      </c>
      <c r="K69">
        <v>12</v>
      </c>
      <c r="L69" s="17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1</v>
      </c>
      <c r="W69" s="17">
        <v>0</v>
      </c>
      <c r="X69" s="15">
        <v>1</v>
      </c>
      <c r="Y69" s="26">
        <v>32298489</v>
      </c>
      <c r="Z69" s="29">
        <v>0.93</v>
      </c>
      <c r="AA69">
        <v>0</v>
      </c>
      <c r="AB69" s="15">
        <v>0</v>
      </c>
      <c r="AC69" s="15">
        <v>1</v>
      </c>
      <c r="AD69" s="17">
        <v>0</v>
      </c>
      <c r="AE69" s="17">
        <v>1.25</v>
      </c>
      <c r="AF69" s="27">
        <v>42856</v>
      </c>
      <c r="AG69">
        <v>30</v>
      </c>
      <c r="AH69">
        <v>1</v>
      </c>
      <c r="AI69" s="15">
        <v>1</v>
      </c>
      <c r="AJ69" s="15">
        <v>1</v>
      </c>
      <c r="AK69" s="15">
        <v>0</v>
      </c>
      <c r="AL69" s="15">
        <v>0</v>
      </c>
      <c r="AM69" s="15">
        <v>1</v>
      </c>
      <c r="AN69" s="38">
        <v>10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1</v>
      </c>
      <c r="AU69">
        <v>1</v>
      </c>
      <c r="AV69">
        <v>1</v>
      </c>
      <c r="AW69">
        <v>1</v>
      </c>
      <c r="AX69" s="26">
        <v>0</v>
      </c>
      <c r="AY69">
        <v>0</v>
      </c>
      <c r="AZ69">
        <v>1</v>
      </c>
      <c r="BA69">
        <v>0.10760726489914202</v>
      </c>
    </row>
    <row r="70" spans="1:53" s="4" customFormat="1" x14ac:dyDescent="0.2">
      <c r="A70" s="4">
        <v>69</v>
      </c>
      <c r="B70" s="4">
        <v>2</v>
      </c>
      <c r="C70" s="4" t="s">
        <v>103</v>
      </c>
      <c r="D70" s="15">
        <v>0</v>
      </c>
      <c r="E70" s="15">
        <v>0</v>
      </c>
      <c r="F70" s="26">
        <v>1</v>
      </c>
      <c r="G70" s="15">
        <v>1</v>
      </c>
      <c r="H70" s="15">
        <v>0</v>
      </c>
      <c r="I70" s="15">
        <v>0</v>
      </c>
      <c r="J70" t="s">
        <v>134</v>
      </c>
      <c r="K70">
        <v>10</v>
      </c>
      <c r="L70" s="17">
        <v>1</v>
      </c>
      <c r="M70" s="15">
        <v>0</v>
      </c>
      <c r="N70" s="15">
        <v>1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7">
        <v>0</v>
      </c>
      <c r="X70" s="15">
        <v>1</v>
      </c>
      <c r="Y70" s="26">
        <v>12700000</v>
      </c>
      <c r="Z70" s="29">
        <v>0.64761904761904765</v>
      </c>
      <c r="AA70">
        <v>1</v>
      </c>
      <c r="AB70" s="15">
        <v>0</v>
      </c>
      <c r="AC70" s="15">
        <v>1</v>
      </c>
      <c r="AD70" s="17">
        <v>0</v>
      </c>
      <c r="AE70" s="17">
        <v>1.5</v>
      </c>
      <c r="AF70" s="27">
        <v>42856</v>
      </c>
      <c r="AG70">
        <v>2.0833333333333332E-2</v>
      </c>
      <c r="AH70">
        <v>1</v>
      </c>
      <c r="AI70" s="15">
        <v>0</v>
      </c>
      <c r="AJ70" s="15">
        <v>1</v>
      </c>
      <c r="AK70" s="15">
        <v>1</v>
      </c>
      <c r="AL70" s="15">
        <v>1</v>
      </c>
      <c r="AM70" s="15">
        <v>0</v>
      </c>
      <c r="AN70" s="38">
        <v>0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  <c r="AU70">
        <v>1</v>
      </c>
      <c r="AV70">
        <v>0</v>
      </c>
      <c r="AW70">
        <v>1</v>
      </c>
      <c r="AX70" s="26">
        <v>0</v>
      </c>
      <c r="AY70">
        <v>1</v>
      </c>
      <c r="AZ70">
        <v>1</v>
      </c>
      <c r="BA70">
        <v>4.2274988150976488E-2</v>
      </c>
    </row>
    <row r="71" spans="1:53" s="4" customFormat="1" x14ac:dyDescent="0.2">
      <c r="A71" s="4">
        <v>70</v>
      </c>
      <c r="B71" s="4">
        <v>1</v>
      </c>
      <c r="C71" s="4" t="s">
        <v>104</v>
      </c>
      <c r="D71" s="15">
        <v>0</v>
      </c>
      <c r="E71" s="15">
        <v>0</v>
      </c>
      <c r="F71" s="26">
        <v>1</v>
      </c>
      <c r="G71" s="15">
        <v>1</v>
      </c>
      <c r="H71" s="15">
        <v>0</v>
      </c>
      <c r="I71" s="15">
        <v>0</v>
      </c>
      <c r="J71">
        <v>156</v>
      </c>
      <c r="K71">
        <v>6</v>
      </c>
      <c r="L71" s="17">
        <v>1</v>
      </c>
      <c r="M71" s="15">
        <v>1</v>
      </c>
      <c r="N71" s="15">
        <v>1</v>
      </c>
      <c r="O71" s="15">
        <v>1</v>
      </c>
      <c r="P71" s="15">
        <v>0</v>
      </c>
      <c r="Q71" s="15">
        <v>0</v>
      </c>
      <c r="R71" s="15">
        <v>0</v>
      </c>
      <c r="S71" s="15">
        <v>1</v>
      </c>
      <c r="T71" s="15">
        <v>1</v>
      </c>
      <c r="U71" s="15">
        <v>0</v>
      </c>
      <c r="V71" s="15">
        <v>0</v>
      </c>
      <c r="W71" s="17">
        <v>0</v>
      </c>
      <c r="X71" s="15">
        <v>0</v>
      </c>
      <c r="Y71" s="26">
        <v>10000000</v>
      </c>
      <c r="Z71" s="29">
        <v>0.85</v>
      </c>
      <c r="AA71">
        <v>1</v>
      </c>
      <c r="AB71" s="15">
        <v>0</v>
      </c>
      <c r="AC71" s="15">
        <v>1</v>
      </c>
      <c r="AD71" s="17">
        <v>0</v>
      </c>
      <c r="AE71" s="17">
        <v>2</v>
      </c>
      <c r="AF71" s="27">
        <v>42887</v>
      </c>
      <c r="AG71">
        <v>21</v>
      </c>
      <c r="AH71">
        <v>1</v>
      </c>
      <c r="AI71" s="15">
        <v>1</v>
      </c>
      <c r="AJ71" s="15">
        <v>0</v>
      </c>
      <c r="AK71" s="15">
        <v>0</v>
      </c>
      <c r="AL71" s="15">
        <v>0</v>
      </c>
      <c r="AM71" s="15">
        <v>1</v>
      </c>
      <c r="AN71" s="38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1</v>
      </c>
      <c r="AU71">
        <v>1</v>
      </c>
      <c r="AV71">
        <v>1</v>
      </c>
      <c r="AW71">
        <v>1</v>
      </c>
      <c r="AX71" s="26">
        <v>0</v>
      </c>
      <c r="AY71">
        <v>0</v>
      </c>
      <c r="AZ71">
        <v>0</v>
      </c>
      <c r="BA71">
        <v>3.3274439832172577E-2</v>
      </c>
    </row>
    <row r="72" spans="1:53" s="4" customFormat="1" x14ac:dyDescent="0.2">
      <c r="A72" s="4">
        <v>71</v>
      </c>
      <c r="B72" s="4">
        <v>3</v>
      </c>
      <c r="C72" s="4" t="s">
        <v>105</v>
      </c>
      <c r="D72" s="15">
        <v>0</v>
      </c>
      <c r="E72" s="15">
        <v>0</v>
      </c>
      <c r="F72" s="26">
        <v>1</v>
      </c>
      <c r="G72" s="15">
        <v>1</v>
      </c>
      <c r="H72" s="15">
        <v>0</v>
      </c>
      <c r="I72" s="15">
        <v>0</v>
      </c>
      <c r="J72">
        <v>8</v>
      </c>
      <c r="K72" t="s">
        <v>134</v>
      </c>
      <c r="L72" s="17">
        <v>1</v>
      </c>
      <c r="M72" s="15">
        <v>1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1</v>
      </c>
      <c r="T72" s="15">
        <v>1</v>
      </c>
      <c r="U72" s="15">
        <v>0</v>
      </c>
      <c r="V72" s="15">
        <v>1</v>
      </c>
      <c r="W72" s="17">
        <v>0</v>
      </c>
      <c r="X72" s="15">
        <v>1</v>
      </c>
      <c r="Y72" s="26">
        <v>725550</v>
      </c>
      <c r="Z72" s="29">
        <v>0.7</v>
      </c>
      <c r="AA72">
        <v>1</v>
      </c>
      <c r="AB72" s="15">
        <v>0</v>
      </c>
      <c r="AC72" s="15">
        <v>1</v>
      </c>
      <c r="AD72" s="17">
        <v>0</v>
      </c>
      <c r="AE72" s="17">
        <v>1</v>
      </c>
      <c r="AF72" s="27">
        <v>42309</v>
      </c>
      <c r="AG72">
        <v>62</v>
      </c>
      <c r="AH72">
        <v>1</v>
      </c>
      <c r="AI72" s="15">
        <v>1</v>
      </c>
      <c r="AJ72" s="15">
        <v>0</v>
      </c>
      <c r="AK72" s="15">
        <v>1</v>
      </c>
      <c r="AL72" s="15">
        <v>0</v>
      </c>
      <c r="AM72" s="15">
        <v>1</v>
      </c>
      <c r="AN72" s="38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1</v>
      </c>
      <c r="AU72">
        <v>0</v>
      </c>
      <c r="AV72">
        <v>1</v>
      </c>
      <c r="AW72">
        <v>0</v>
      </c>
      <c r="AX72" s="26">
        <v>0</v>
      </c>
      <c r="AY72">
        <v>0</v>
      </c>
      <c r="AZ72">
        <v>1</v>
      </c>
      <c r="BA72">
        <v>2.3577230339018591E-3</v>
      </c>
    </row>
    <row r="73" spans="1:53" s="4" customFormat="1" x14ac:dyDescent="0.2">
      <c r="A73" s="4">
        <v>72</v>
      </c>
      <c r="B73" s="4">
        <v>1</v>
      </c>
      <c r="C73" s="4" t="s">
        <v>106</v>
      </c>
      <c r="D73" s="15">
        <v>0</v>
      </c>
      <c r="E73" s="15">
        <v>0</v>
      </c>
      <c r="F73" s="26">
        <v>1</v>
      </c>
      <c r="G73" s="15">
        <v>1</v>
      </c>
      <c r="H73" s="15">
        <v>0</v>
      </c>
      <c r="I73" s="15">
        <v>0</v>
      </c>
      <c r="J73">
        <v>36</v>
      </c>
      <c r="K73">
        <v>6</v>
      </c>
      <c r="L73" s="17">
        <v>0</v>
      </c>
      <c r="M73" s="15">
        <v>1</v>
      </c>
      <c r="N73" s="15">
        <v>1</v>
      </c>
      <c r="O73" s="15">
        <v>0</v>
      </c>
      <c r="P73" s="15">
        <v>0</v>
      </c>
      <c r="Q73" s="15">
        <v>1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7">
        <v>0</v>
      </c>
      <c r="X73" s="15">
        <v>1</v>
      </c>
      <c r="Y73" s="26">
        <v>18400000</v>
      </c>
      <c r="Z73" s="29">
        <v>0.15</v>
      </c>
      <c r="AA73">
        <v>1</v>
      </c>
      <c r="AB73" s="15">
        <v>0</v>
      </c>
      <c r="AC73" s="15">
        <v>1</v>
      </c>
      <c r="AD73" s="17">
        <v>0</v>
      </c>
      <c r="AE73" s="17">
        <v>1.538</v>
      </c>
      <c r="AF73" s="27">
        <v>42309</v>
      </c>
      <c r="AG73">
        <v>42</v>
      </c>
      <c r="AH73">
        <v>1</v>
      </c>
      <c r="AI73" s="15">
        <v>1</v>
      </c>
      <c r="AJ73" s="15">
        <v>0</v>
      </c>
      <c r="AK73" s="15">
        <v>0</v>
      </c>
      <c r="AL73" s="15">
        <v>0</v>
      </c>
      <c r="AM73" s="15">
        <v>0</v>
      </c>
      <c r="AN73" s="38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 s="26">
        <v>0</v>
      </c>
      <c r="AY73">
        <v>0</v>
      </c>
      <c r="AZ73">
        <v>0</v>
      </c>
      <c r="BA73">
        <v>6.1276145712895851E-2</v>
      </c>
    </row>
    <row r="74" spans="1:53" s="4" customFormat="1" x14ac:dyDescent="0.2">
      <c r="A74" s="4">
        <v>73</v>
      </c>
      <c r="B74" s="4">
        <v>1</v>
      </c>
      <c r="C74" s="4" t="s">
        <v>107</v>
      </c>
      <c r="D74" s="15">
        <v>0</v>
      </c>
      <c r="E74" s="15">
        <v>0</v>
      </c>
      <c r="F74" s="26">
        <v>1</v>
      </c>
      <c r="G74" s="15">
        <v>1</v>
      </c>
      <c r="H74" s="15">
        <v>0</v>
      </c>
      <c r="I74" s="15">
        <v>0</v>
      </c>
      <c r="J74">
        <v>3</v>
      </c>
      <c r="K74" t="s">
        <v>134</v>
      </c>
      <c r="L74" s="17">
        <v>0</v>
      </c>
      <c r="M74" s="15">
        <v>0</v>
      </c>
      <c r="N74" s="15">
        <v>1</v>
      </c>
      <c r="O74" s="15">
        <v>1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0</v>
      </c>
      <c r="V74" s="15">
        <v>0</v>
      </c>
      <c r="W74" s="17">
        <v>0</v>
      </c>
      <c r="X74" s="15">
        <v>1</v>
      </c>
      <c r="Y74" s="26">
        <v>1069525</v>
      </c>
      <c r="Z74" s="29">
        <v>0.7</v>
      </c>
      <c r="AA74">
        <v>1</v>
      </c>
      <c r="AB74" s="15">
        <v>0</v>
      </c>
      <c r="AC74" s="15">
        <v>1</v>
      </c>
      <c r="AD74" s="17">
        <v>0</v>
      </c>
      <c r="AE74" s="17">
        <v>1.5</v>
      </c>
      <c r="AF74" s="27">
        <v>42736</v>
      </c>
      <c r="AG74">
        <v>30</v>
      </c>
      <c r="AH74">
        <v>1</v>
      </c>
      <c r="AI74" s="15">
        <v>1</v>
      </c>
      <c r="AJ74" s="15">
        <v>0</v>
      </c>
      <c r="AK74" s="15">
        <v>0</v>
      </c>
      <c r="AL74" s="15">
        <v>0</v>
      </c>
      <c r="AM74" s="15">
        <v>1</v>
      </c>
      <c r="AN74" s="38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1</v>
      </c>
      <c r="AW74">
        <v>0</v>
      </c>
      <c r="AX74" s="26">
        <v>0</v>
      </c>
      <c r="AY74">
        <v>0</v>
      </c>
      <c r="AZ74">
        <v>1</v>
      </c>
      <c r="BA74">
        <v>3.5043762220354057E-3</v>
      </c>
    </row>
    <row r="75" spans="1:53" s="4" customFormat="1" x14ac:dyDescent="0.2">
      <c r="A75" s="4">
        <v>74</v>
      </c>
      <c r="B75" s="4">
        <v>4</v>
      </c>
      <c r="C75" s="4" t="s">
        <v>108</v>
      </c>
      <c r="D75" s="15">
        <v>0</v>
      </c>
      <c r="E75" s="15">
        <v>0</v>
      </c>
      <c r="F75" s="26">
        <v>1</v>
      </c>
      <c r="G75" s="15">
        <v>1</v>
      </c>
      <c r="H75" s="15">
        <v>0</v>
      </c>
      <c r="I75" s="15">
        <v>0</v>
      </c>
      <c r="J75" t="s">
        <v>134</v>
      </c>
      <c r="K75">
        <v>4</v>
      </c>
      <c r="L75" s="17">
        <v>1</v>
      </c>
      <c r="M75" s="15">
        <v>1</v>
      </c>
      <c r="N75" s="15">
        <v>0</v>
      </c>
      <c r="O75" s="15">
        <v>1</v>
      </c>
      <c r="P75" s="15">
        <v>1</v>
      </c>
      <c r="Q75" s="15">
        <v>1</v>
      </c>
      <c r="R75" s="15">
        <v>0</v>
      </c>
      <c r="S75" s="15">
        <v>0</v>
      </c>
      <c r="T75" s="15">
        <v>0</v>
      </c>
      <c r="U75" s="15">
        <v>0</v>
      </c>
      <c r="V75" s="15">
        <v>0</v>
      </c>
      <c r="W75" s="17">
        <v>0</v>
      </c>
      <c r="X75" s="15">
        <v>0</v>
      </c>
      <c r="Y75" s="26">
        <v>1000000</v>
      </c>
      <c r="Z75" s="31">
        <v>0.72</v>
      </c>
      <c r="AA75">
        <v>1</v>
      </c>
      <c r="AB75" s="15">
        <v>0</v>
      </c>
      <c r="AC75" s="15">
        <v>1</v>
      </c>
      <c r="AD75" s="17">
        <v>0</v>
      </c>
      <c r="AE75" s="17">
        <v>1.25</v>
      </c>
      <c r="AF75" s="27">
        <v>42675</v>
      </c>
      <c r="AG75">
        <v>45</v>
      </c>
      <c r="AH75">
        <v>1</v>
      </c>
      <c r="AI75" s="15">
        <v>1</v>
      </c>
      <c r="AJ75" s="15">
        <v>1</v>
      </c>
      <c r="AK75" s="15">
        <v>1</v>
      </c>
      <c r="AL75" s="15">
        <v>0</v>
      </c>
      <c r="AM75" s="15">
        <v>0</v>
      </c>
      <c r="AN75" s="38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 s="26">
        <v>0</v>
      </c>
      <c r="AY75">
        <v>0</v>
      </c>
      <c r="AZ75">
        <v>0</v>
      </c>
      <c r="BA75">
        <v>3.2726121028262048E-3</v>
      </c>
    </row>
    <row r="76" spans="1:53" s="4" customFormat="1" x14ac:dyDescent="0.2">
      <c r="A76" s="4">
        <v>75</v>
      </c>
      <c r="B76" s="4">
        <v>2</v>
      </c>
      <c r="C76" s="4" t="s">
        <v>109</v>
      </c>
      <c r="D76" s="15">
        <v>0</v>
      </c>
      <c r="E76" s="15">
        <v>0</v>
      </c>
      <c r="F76" s="26">
        <v>1</v>
      </c>
      <c r="G76" s="15">
        <v>1</v>
      </c>
      <c r="H76" s="15">
        <v>0</v>
      </c>
      <c r="I76" s="15">
        <v>0</v>
      </c>
      <c r="J76">
        <v>7</v>
      </c>
      <c r="K76">
        <v>10</v>
      </c>
      <c r="L76" s="17">
        <v>1</v>
      </c>
      <c r="M76" s="15">
        <v>0</v>
      </c>
      <c r="N76" s="15">
        <v>1</v>
      </c>
      <c r="O76" s="15">
        <v>1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1</v>
      </c>
      <c r="V76" s="15">
        <v>0</v>
      </c>
      <c r="W76" s="17">
        <v>0</v>
      </c>
      <c r="X76" s="15">
        <v>1</v>
      </c>
      <c r="Y76" s="26">
        <v>5000000</v>
      </c>
      <c r="Z76" s="29">
        <v>0.8</v>
      </c>
      <c r="AA76">
        <v>1</v>
      </c>
      <c r="AB76" s="15">
        <v>0</v>
      </c>
      <c r="AC76" s="15">
        <v>1</v>
      </c>
      <c r="AD76" s="17">
        <v>0</v>
      </c>
      <c r="AE76" s="17">
        <v>1.3</v>
      </c>
      <c r="AF76" s="27">
        <v>42795</v>
      </c>
      <c r="AG76">
        <v>12</v>
      </c>
      <c r="AH76">
        <v>1</v>
      </c>
      <c r="AI76" s="15">
        <v>1</v>
      </c>
      <c r="AJ76" s="15">
        <v>1</v>
      </c>
      <c r="AK76" s="15">
        <v>0</v>
      </c>
      <c r="AL76" s="15">
        <v>0</v>
      </c>
      <c r="AM76" s="15">
        <v>0</v>
      </c>
      <c r="AN76" s="38">
        <v>0</v>
      </c>
      <c r="AO76">
        <v>0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1</v>
      </c>
      <c r="AX76" s="26">
        <v>0</v>
      </c>
      <c r="AY76">
        <v>0</v>
      </c>
      <c r="AZ76">
        <v>1</v>
      </c>
      <c r="BA76">
        <v>1.6606757760313482E-2</v>
      </c>
    </row>
    <row r="77" spans="1:53" s="4" customFormat="1" x14ac:dyDescent="0.2">
      <c r="A77" s="4">
        <v>76</v>
      </c>
      <c r="B77" s="4">
        <v>2</v>
      </c>
      <c r="C77" s="4" t="s">
        <v>110</v>
      </c>
      <c r="D77" s="15">
        <v>0</v>
      </c>
      <c r="E77" s="15">
        <v>0</v>
      </c>
      <c r="F77" s="26">
        <v>1</v>
      </c>
      <c r="G77" s="15">
        <v>1</v>
      </c>
      <c r="H77" s="15">
        <v>0</v>
      </c>
      <c r="I77" s="15">
        <v>0</v>
      </c>
      <c r="J77">
        <v>3</v>
      </c>
      <c r="K77">
        <v>8</v>
      </c>
      <c r="L77" s="17">
        <v>1</v>
      </c>
      <c r="M77" s="15">
        <v>0</v>
      </c>
      <c r="N77" s="15">
        <v>1</v>
      </c>
      <c r="O77" s="15">
        <v>1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1</v>
      </c>
      <c r="W77" s="17">
        <v>0</v>
      </c>
      <c r="X77" s="15">
        <v>1</v>
      </c>
      <c r="Y77" s="26">
        <v>42000000</v>
      </c>
      <c r="Z77" s="29">
        <v>0.74629999999999996</v>
      </c>
      <c r="AA77">
        <v>1</v>
      </c>
      <c r="AB77" s="15">
        <v>1</v>
      </c>
      <c r="AC77" s="15">
        <v>0</v>
      </c>
      <c r="AD77" s="17">
        <v>0</v>
      </c>
      <c r="AE77" s="17">
        <v>1</v>
      </c>
      <c r="AF77" s="27">
        <v>42887</v>
      </c>
      <c r="AG77">
        <v>4</v>
      </c>
      <c r="AH77">
        <v>1</v>
      </c>
      <c r="AI77" s="15">
        <v>0</v>
      </c>
      <c r="AJ77" s="15">
        <v>1</v>
      </c>
      <c r="AK77" s="15">
        <v>0</v>
      </c>
      <c r="AL77" s="15">
        <v>0</v>
      </c>
      <c r="AM77" s="15">
        <v>0</v>
      </c>
      <c r="AN77" s="38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1</v>
      </c>
      <c r="AW77">
        <v>1</v>
      </c>
      <c r="AX77" s="26">
        <v>0</v>
      </c>
      <c r="AY77">
        <v>0</v>
      </c>
      <c r="AZ77">
        <v>0</v>
      </c>
      <c r="BA77">
        <v>0.13994760509207077</v>
      </c>
    </row>
    <row r="78" spans="1:53" s="4" customFormat="1" x14ac:dyDescent="0.2">
      <c r="A78" s="4">
        <v>77</v>
      </c>
      <c r="B78" s="4">
        <v>1</v>
      </c>
      <c r="C78" s="4" t="s">
        <v>111</v>
      </c>
      <c r="D78" s="15">
        <v>0</v>
      </c>
      <c r="E78" s="15">
        <v>0</v>
      </c>
      <c r="F78" s="26">
        <v>1</v>
      </c>
      <c r="G78" s="15">
        <v>0</v>
      </c>
      <c r="H78" s="15">
        <v>1</v>
      </c>
      <c r="I78" s="15">
        <v>0</v>
      </c>
      <c r="J78" t="s">
        <v>134</v>
      </c>
      <c r="K78" t="s">
        <v>134</v>
      </c>
      <c r="L78" s="17">
        <v>1</v>
      </c>
      <c r="M78" s="15">
        <v>1</v>
      </c>
      <c r="N78" s="15">
        <v>0</v>
      </c>
      <c r="O78" s="15">
        <v>0</v>
      </c>
      <c r="P78" s="15">
        <v>0</v>
      </c>
      <c r="Q78" s="15">
        <v>1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7">
        <v>0</v>
      </c>
      <c r="X78" s="15">
        <v>0</v>
      </c>
      <c r="Y78" s="26">
        <v>2000000</v>
      </c>
      <c r="Z78" s="29">
        <v>0.5</v>
      </c>
      <c r="AA78">
        <v>1</v>
      </c>
      <c r="AB78" s="15">
        <v>1</v>
      </c>
      <c r="AC78" s="15">
        <v>0</v>
      </c>
      <c r="AD78" s="17">
        <v>0</v>
      </c>
      <c r="AE78" s="17">
        <v>1</v>
      </c>
      <c r="AF78" s="27">
        <v>41944</v>
      </c>
      <c r="AG78">
        <v>100</v>
      </c>
      <c r="AH78">
        <v>0</v>
      </c>
      <c r="AI78" s="15">
        <v>1</v>
      </c>
      <c r="AJ78" s="15">
        <v>0</v>
      </c>
      <c r="AK78" s="15">
        <v>0</v>
      </c>
      <c r="AL78" s="15">
        <v>0</v>
      </c>
      <c r="AM78" s="15">
        <v>0</v>
      </c>
      <c r="AN78" s="38">
        <v>100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 s="26">
        <v>0</v>
      </c>
      <c r="AY78">
        <v>0</v>
      </c>
      <c r="AZ78">
        <v>1</v>
      </c>
      <c r="BA78">
        <v>6.606148517198024E-3</v>
      </c>
    </row>
    <row r="79" spans="1:53" s="4" customFormat="1" x14ac:dyDescent="0.2">
      <c r="A79" s="4">
        <v>78</v>
      </c>
      <c r="B79" s="4">
        <v>2</v>
      </c>
      <c r="C79" s="4" t="s">
        <v>112</v>
      </c>
      <c r="D79" s="15">
        <v>0</v>
      </c>
      <c r="E79" s="15">
        <v>0</v>
      </c>
      <c r="F79" s="26">
        <v>1</v>
      </c>
      <c r="G79" s="15">
        <v>1</v>
      </c>
      <c r="H79" s="15">
        <v>0</v>
      </c>
      <c r="I79" s="15">
        <v>0</v>
      </c>
      <c r="J79">
        <v>8</v>
      </c>
      <c r="K79">
        <v>8</v>
      </c>
      <c r="L79" s="17">
        <v>1</v>
      </c>
      <c r="M79" s="15">
        <v>0</v>
      </c>
      <c r="N79" s="15">
        <v>1</v>
      </c>
      <c r="O79" s="15">
        <v>1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7">
        <v>0</v>
      </c>
      <c r="X79" s="15">
        <v>1</v>
      </c>
      <c r="Y79" s="26">
        <v>11700000</v>
      </c>
      <c r="Z79" s="29">
        <v>0.75</v>
      </c>
      <c r="AA79">
        <v>1</v>
      </c>
      <c r="AB79" s="15">
        <v>1</v>
      </c>
      <c r="AC79" s="15">
        <v>0</v>
      </c>
      <c r="AD79" s="17">
        <v>0</v>
      </c>
      <c r="AE79" s="17">
        <v>1</v>
      </c>
      <c r="AF79" s="27">
        <v>42917</v>
      </c>
      <c r="AG79">
        <v>1</v>
      </c>
      <c r="AH79">
        <v>1</v>
      </c>
      <c r="AI79" s="15">
        <v>0</v>
      </c>
      <c r="AJ79" s="15">
        <v>1</v>
      </c>
      <c r="AK79" s="15">
        <v>0</v>
      </c>
      <c r="AL79" s="15">
        <v>0</v>
      </c>
      <c r="AM79" s="15">
        <v>0</v>
      </c>
      <c r="AN79" s="38">
        <v>0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1</v>
      </c>
      <c r="AW79">
        <v>1</v>
      </c>
      <c r="AX79" s="26">
        <v>0</v>
      </c>
      <c r="AY79">
        <v>1</v>
      </c>
      <c r="AZ79">
        <v>0</v>
      </c>
      <c r="BA79">
        <v>3.8941451736604668E-2</v>
      </c>
    </row>
    <row r="80" spans="1:53" s="4" customFormat="1" x14ac:dyDescent="0.2">
      <c r="A80" s="4">
        <v>79</v>
      </c>
      <c r="B80" s="4">
        <v>4</v>
      </c>
      <c r="C80" s="4" t="s">
        <v>113</v>
      </c>
      <c r="D80" s="15">
        <v>0</v>
      </c>
      <c r="E80" s="15">
        <v>0</v>
      </c>
      <c r="F80" s="26">
        <v>1</v>
      </c>
      <c r="G80" s="15">
        <v>0</v>
      </c>
      <c r="H80" s="15">
        <v>0</v>
      </c>
      <c r="I80" s="15">
        <v>1</v>
      </c>
      <c r="J80" t="s">
        <v>134</v>
      </c>
      <c r="K80" t="s">
        <v>134</v>
      </c>
      <c r="L80" s="17">
        <v>1</v>
      </c>
      <c r="M80" s="15">
        <v>1</v>
      </c>
      <c r="N80" s="15">
        <v>0</v>
      </c>
      <c r="O80" s="15">
        <v>1</v>
      </c>
      <c r="P80" s="15">
        <v>1</v>
      </c>
      <c r="Q80" s="15">
        <v>1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7">
        <v>0</v>
      </c>
      <c r="X80" s="15">
        <v>1</v>
      </c>
      <c r="Y80" s="26">
        <v>68750</v>
      </c>
      <c r="Z80" s="31">
        <v>0.05</v>
      </c>
      <c r="AA80">
        <v>1</v>
      </c>
      <c r="AB80" s="15">
        <v>0</v>
      </c>
      <c r="AC80" s="15">
        <v>1</v>
      </c>
      <c r="AD80" s="17">
        <v>0</v>
      </c>
      <c r="AE80" s="17">
        <v>1.25</v>
      </c>
      <c r="AF80" s="27">
        <v>41852</v>
      </c>
      <c r="AG80">
        <v>21</v>
      </c>
      <c r="AH80">
        <v>1</v>
      </c>
      <c r="AI80" s="15">
        <v>1</v>
      </c>
      <c r="AJ80" s="15">
        <v>0</v>
      </c>
      <c r="AK80" s="15">
        <v>0</v>
      </c>
      <c r="AL80" s="15">
        <v>0</v>
      </c>
      <c r="AM80" s="15">
        <v>1</v>
      </c>
      <c r="AN80" s="38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1</v>
      </c>
      <c r="AU80">
        <v>0</v>
      </c>
      <c r="AV80">
        <v>0</v>
      </c>
      <c r="AW80">
        <v>0</v>
      </c>
      <c r="AX80" s="26">
        <v>0</v>
      </c>
      <c r="AY80">
        <v>0</v>
      </c>
      <c r="AZ80">
        <v>1</v>
      </c>
      <c r="BA80">
        <v>1.6825631694244859E-4</v>
      </c>
    </row>
    <row r="81" spans="1:53" s="4" customFormat="1" x14ac:dyDescent="0.2">
      <c r="A81" s="4">
        <v>80</v>
      </c>
      <c r="B81" s="4">
        <v>2</v>
      </c>
      <c r="C81" s="4" t="s">
        <v>114</v>
      </c>
      <c r="D81" s="15">
        <v>0</v>
      </c>
      <c r="E81" s="15">
        <v>0</v>
      </c>
      <c r="F81" s="26">
        <v>1</v>
      </c>
      <c r="G81" s="15">
        <v>1</v>
      </c>
      <c r="H81" s="15">
        <v>0</v>
      </c>
      <c r="I81" s="15">
        <v>0</v>
      </c>
      <c r="J81">
        <v>2</v>
      </c>
      <c r="K81">
        <v>6</v>
      </c>
      <c r="L81" s="17">
        <v>1</v>
      </c>
      <c r="M81" s="15">
        <v>0</v>
      </c>
      <c r="N81" s="15">
        <v>1</v>
      </c>
      <c r="O81" s="15">
        <v>1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5">
        <v>0</v>
      </c>
      <c r="V81" s="15">
        <v>0</v>
      </c>
      <c r="W81" s="17">
        <v>0</v>
      </c>
      <c r="X81" s="15">
        <v>1</v>
      </c>
      <c r="Y81" s="26">
        <v>14859095</v>
      </c>
      <c r="Z81" s="29">
        <v>0.25</v>
      </c>
      <c r="AA81">
        <v>1</v>
      </c>
      <c r="AB81" s="15">
        <v>1</v>
      </c>
      <c r="AC81" s="15">
        <v>0</v>
      </c>
      <c r="AD81" s="17">
        <v>0</v>
      </c>
      <c r="AE81" s="17">
        <v>1</v>
      </c>
      <c r="AF81" s="27">
        <v>42887</v>
      </c>
      <c r="AG81">
        <v>3</v>
      </c>
      <c r="AH81">
        <v>1</v>
      </c>
      <c r="AI81" s="15">
        <v>0</v>
      </c>
      <c r="AJ81" s="15">
        <v>1</v>
      </c>
      <c r="AK81" s="15">
        <v>0</v>
      </c>
      <c r="AL81" s="15">
        <v>0</v>
      </c>
      <c r="AM81" s="15">
        <v>0</v>
      </c>
      <c r="AN81" s="38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 s="26">
        <v>0</v>
      </c>
      <c r="AY81">
        <v>0</v>
      </c>
      <c r="AZ81">
        <v>0</v>
      </c>
      <c r="BA81">
        <v>4.9472409955564609E-2</v>
      </c>
    </row>
    <row r="82" spans="1:53" s="4" customFormat="1" x14ac:dyDescent="0.2">
      <c r="A82" s="4">
        <v>81</v>
      </c>
      <c r="B82" s="4">
        <v>2</v>
      </c>
      <c r="C82" s="4" t="s">
        <v>115</v>
      </c>
      <c r="D82" s="15">
        <v>1</v>
      </c>
      <c r="E82" s="15">
        <v>0</v>
      </c>
      <c r="F82" s="33">
        <v>0.76923076923076927</v>
      </c>
      <c r="G82" s="15">
        <v>1</v>
      </c>
      <c r="H82" s="15">
        <v>0</v>
      </c>
      <c r="I82" s="15">
        <v>0</v>
      </c>
      <c r="J82">
        <v>42</v>
      </c>
      <c r="K82">
        <v>3</v>
      </c>
      <c r="L82" s="17">
        <v>0</v>
      </c>
      <c r="M82" s="15">
        <v>0</v>
      </c>
      <c r="N82" s="15">
        <v>1</v>
      </c>
      <c r="O82" s="15">
        <v>1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1</v>
      </c>
      <c r="W82" s="17">
        <v>0</v>
      </c>
      <c r="X82" s="15">
        <v>1</v>
      </c>
      <c r="Y82" s="26">
        <v>10000000</v>
      </c>
      <c r="Z82" s="29">
        <v>1</v>
      </c>
      <c r="AA82">
        <v>1</v>
      </c>
      <c r="AB82" s="15">
        <v>1</v>
      </c>
      <c r="AC82" s="15">
        <v>0</v>
      </c>
      <c r="AD82" s="17">
        <v>0</v>
      </c>
      <c r="AE82" s="17">
        <v>1</v>
      </c>
      <c r="AF82" s="27">
        <v>42826</v>
      </c>
      <c r="AG82">
        <v>0.25</v>
      </c>
      <c r="AH82">
        <v>1</v>
      </c>
      <c r="AI82" s="15">
        <v>0</v>
      </c>
      <c r="AJ82" s="15">
        <v>1</v>
      </c>
      <c r="AK82" s="15">
        <v>0</v>
      </c>
      <c r="AL82" s="15">
        <v>0</v>
      </c>
      <c r="AM82" s="15">
        <v>0</v>
      </c>
      <c r="AN82" s="38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1</v>
      </c>
      <c r="AX82" s="26">
        <v>1</v>
      </c>
      <c r="AY82">
        <v>1</v>
      </c>
      <c r="AZ82">
        <v>0</v>
      </c>
      <c r="BA82">
        <v>3.3274439832172577E-2</v>
      </c>
    </row>
    <row r="83" spans="1:53" s="4" customFormat="1" x14ac:dyDescent="0.2">
      <c r="A83" s="4">
        <v>82</v>
      </c>
      <c r="B83" s="4">
        <v>2</v>
      </c>
      <c r="C83" s="4" t="s">
        <v>116</v>
      </c>
      <c r="D83" s="15">
        <v>1</v>
      </c>
      <c r="E83" s="15">
        <v>0</v>
      </c>
      <c r="F83" s="33">
        <v>0.57446808510638303</v>
      </c>
      <c r="G83" s="15">
        <v>1</v>
      </c>
      <c r="H83" s="15">
        <v>0</v>
      </c>
      <c r="I83" s="15">
        <v>0</v>
      </c>
      <c r="J83">
        <v>5</v>
      </c>
      <c r="K83">
        <v>14</v>
      </c>
      <c r="L83" s="17">
        <v>0</v>
      </c>
      <c r="M83" s="15">
        <v>0</v>
      </c>
      <c r="N83" s="15">
        <v>1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5">
        <v>0</v>
      </c>
      <c r="V83" s="15">
        <v>0</v>
      </c>
      <c r="W83" s="17">
        <v>0</v>
      </c>
      <c r="X83" s="15">
        <v>1</v>
      </c>
      <c r="Y83" s="26">
        <v>5400000</v>
      </c>
      <c r="Z83" s="29">
        <v>0.88</v>
      </c>
      <c r="AA83">
        <v>0</v>
      </c>
      <c r="AB83" s="15">
        <v>1</v>
      </c>
      <c r="AC83" s="15">
        <v>0</v>
      </c>
      <c r="AD83" s="17">
        <v>0</v>
      </c>
      <c r="AE83" s="17">
        <v>1</v>
      </c>
      <c r="AF83" s="27">
        <v>42705</v>
      </c>
      <c r="AG83">
        <v>60</v>
      </c>
      <c r="AH83">
        <v>1</v>
      </c>
      <c r="AI83" s="15">
        <v>1</v>
      </c>
      <c r="AJ83" s="15">
        <v>1</v>
      </c>
      <c r="AK83" s="15">
        <v>1</v>
      </c>
      <c r="AL83" s="15">
        <v>0</v>
      </c>
      <c r="AM83" s="15">
        <v>1</v>
      </c>
      <c r="AN83" s="38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0</v>
      </c>
      <c r="AV83">
        <v>1</v>
      </c>
      <c r="AW83">
        <v>0</v>
      </c>
      <c r="AX83" s="26">
        <v>1</v>
      </c>
      <c r="AY83">
        <v>0</v>
      </c>
      <c r="AZ83">
        <v>1</v>
      </c>
      <c r="BA83">
        <v>1.7940172326062209E-2</v>
      </c>
    </row>
    <row r="84" spans="1:53" s="4" customFormat="1" x14ac:dyDescent="0.2">
      <c r="A84" s="4">
        <v>83</v>
      </c>
      <c r="B84" s="4">
        <v>2</v>
      </c>
      <c r="C84" s="4" t="s">
        <v>117</v>
      </c>
      <c r="D84" s="15">
        <v>0</v>
      </c>
      <c r="E84" s="15">
        <v>0</v>
      </c>
      <c r="F84" s="26">
        <v>1</v>
      </c>
      <c r="G84" s="15">
        <v>1</v>
      </c>
      <c r="H84" s="15">
        <v>0</v>
      </c>
      <c r="I84" s="15">
        <v>0</v>
      </c>
      <c r="J84" t="s">
        <v>134</v>
      </c>
      <c r="K84">
        <v>3</v>
      </c>
      <c r="L84" s="17">
        <v>1</v>
      </c>
      <c r="M84" s="15">
        <v>0</v>
      </c>
      <c r="N84" s="15">
        <v>1</v>
      </c>
      <c r="O84" s="15">
        <v>1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7">
        <v>0</v>
      </c>
      <c r="X84" s="15">
        <v>1</v>
      </c>
      <c r="Y84" s="26">
        <v>324266.17449200002</v>
      </c>
      <c r="Z84" s="29">
        <v>0.7</v>
      </c>
      <c r="AA84">
        <v>1</v>
      </c>
      <c r="AB84" s="15">
        <v>0</v>
      </c>
      <c r="AC84" s="15">
        <v>1</v>
      </c>
      <c r="AD84" s="17">
        <v>0</v>
      </c>
      <c r="AE84" s="17">
        <v>1.2173913043478262</v>
      </c>
      <c r="AF84" s="27">
        <v>42675</v>
      </c>
      <c r="AG84">
        <v>30</v>
      </c>
      <c r="AH84">
        <v>1</v>
      </c>
      <c r="AI84" s="15">
        <v>0</v>
      </c>
      <c r="AJ84" s="15">
        <v>1</v>
      </c>
      <c r="AK84" s="15">
        <v>1</v>
      </c>
      <c r="AL84" s="15">
        <v>0</v>
      </c>
      <c r="AM84" s="15">
        <v>0</v>
      </c>
      <c r="AN84" s="38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 s="26">
        <v>0</v>
      </c>
      <c r="AY84">
        <v>0</v>
      </c>
      <c r="AZ84">
        <v>0</v>
      </c>
      <c r="BA84">
        <v>1.0200287890725144E-3</v>
      </c>
    </row>
    <row r="85" spans="1:53" s="4" customFormat="1" x14ac:dyDescent="0.2">
      <c r="A85" s="4">
        <v>84</v>
      </c>
      <c r="B85" s="4">
        <v>4</v>
      </c>
      <c r="C85" s="4" t="s">
        <v>118</v>
      </c>
      <c r="D85" s="15">
        <v>0</v>
      </c>
      <c r="E85" s="15">
        <v>0</v>
      </c>
      <c r="F85" s="26">
        <v>1</v>
      </c>
      <c r="G85" s="15">
        <v>0</v>
      </c>
      <c r="H85" s="15">
        <v>0</v>
      </c>
      <c r="I85" s="15">
        <v>1</v>
      </c>
      <c r="J85" t="s">
        <v>134</v>
      </c>
      <c r="K85" t="s">
        <v>134</v>
      </c>
      <c r="L85" s="17">
        <v>1</v>
      </c>
      <c r="M85" s="15">
        <v>1</v>
      </c>
      <c r="N85" s="15">
        <v>0</v>
      </c>
      <c r="O85" s="15">
        <v>1</v>
      </c>
      <c r="P85" s="15">
        <v>1</v>
      </c>
      <c r="Q85" s="15">
        <v>0</v>
      </c>
      <c r="R85" s="15">
        <v>0</v>
      </c>
      <c r="S85" s="15">
        <v>1</v>
      </c>
      <c r="T85" s="15">
        <v>1</v>
      </c>
      <c r="U85" s="15">
        <v>1</v>
      </c>
      <c r="V85" s="15">
        <v>0</v>
      </c>
      <c r="W85" s="17">
        <v>0</v>
      </c>
      <c r="X85" s="15">
        <v>1</v>
      </c>
      <c r="Y85" s="26">
        <v>4000000</v>
      </c>
      <c r="Z85" s="29">
        <v>0.63226809114524674</v>
      </c>
      <c r="AA85">
        <v>0</v>
      </c>
      <c r="AB85" s="15">
        <v>0</v>
      </c>
      <c r="AC85" s="15">
        <v>1</v>
      </c>
      <c r="AD85" s="17">
        <v>0</v>
      </c>
      <c r="AE85" s="17">
        <v>1</v>
      </c>
      <c r="AF85" s="27">
        <v>42705</v>
      </c>
      <c r="AG85">
        <v>100</v>
      </c>
      <c r="AH85">
        <v>0</v>
      </c>
      <c r="AI85" s="15">
        <v>1</v>
      </c>
      <c r="AJ85" s="15">
        <v>1</v>
      </c>
      <c r="AK85" s="15">
        <v>1</v>
      </c>
      <c r="AL85" s="15">
        <v>0</v>
      </c>
      <c r="AM85" s="15">
        <v>1</v>
      </c>
      <c r="AN85" s="38">
        <v>0.01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1</v>
      </c>
      <c r="AU85">
        <v>0</v>
      </c>
      <c r="AV85">
        <v>0</v>
      </c>
      <c r="AW85">
        <v>0</v>
      </c>
      <c r="AX85" s="26">
        <v>0</v>
      </c>
      <c r="AY85">
        <v>0</v>
      </c>
      <c r="AZ85">
        <v>1</v>
      </c>
      <c r="BA85">
        <v>1.3273221345941661E-2</v>
      </c>
    </row>
    <row r="86" spans="1:53" s="4" customFormat="1" x14ac:dyDescent="0.2">
      <c r="A86" s="4">
        <v>85</v>
      </c>
      <c r="B86" s="4">
        <v>2</v>
      </c>
      <c r="C86" s="4" t="s">
        <v>119</v>
      </c>
      <c r="D86" s="15">
        <v>0</v>
      </c>
      <c r="E86" s="15">
        <v>0</v>
      </c>
      <c r="F86" s="26">
        <v>1</v>
      </c>
      <c r="G86" s="15">
        <v>1</v>
      </c>
      <c r="H86" s="15">
        <v>0</v>
      </c>
      <c r="I86" s="15">
        <v>0</v>
      </c>
      <c r="J86">
        <v>17</v>
      </c>
      <c r="K86">
        <v>7</v>
      </c>
      <c r="L86" s="17">
        <v>1</v>
      </c>
      <c r="M86" s="15">
        <v>0</v>
      </c>
      <c r="N86" s="15">
        <v>1</v>
      </c>
      <c r="O86" s="15">
        <v>1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7">
        <v>0</v>
      </c>
      <c r="X86" s="15">
        <v>1</v>
      </c>
      <c r="Y86" s="26">
        <v>7200000</v>
      </c>
      <c r="Z86" s="29">
        <v>0.7</v>
      </c>
      <c r="AA86">
        <v>1</v>
      </c>
      <c r="AB86" s="15">
        <v>0</v>
      </c>
      <c r="AC86" s="15">
        <v>1</v>
      </c>
      <c r="AD86" s="17">
        <v>0</v>
      </c>
      <c r="AE86" s="17">
        <v>1.2</v>
      </c>
      <c r="AF86" s="27">
        <v>42856</v>
      </c>
      <c r="AG86">
        <v>4</v>
      </c>
      <c r="AH86">
        <v>1</v>
      </c>
      <c r="AI86" s="15">
        <v>0</v>
      </c>
      <c r="AJ86" s="15">
        <v>1</v>
      </c>
      <c r="AK86" s="15">
        <v>0</v>
      </c>
      <c r="AL86" s="15">
        <v>0</v>
      </c>
      <c r="AM86" s="15">
        <v>0</v>
      </c>
      <c r="AN86" s="38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1</v>
      </c>
      <c r="AX86" s="26">
        <v>0</v>
      </c>
      <c r="AY86">
        <v>0</v>
      </c>
      <c r="AZ86">
        <v>0</v>
      </c>
      <c r="BA86">
        <v>2.3940537871931483E-2</v>
      </c>
    </row>
    <row r="87" spans="1:53" s="4" customFormat="1" x14ac:dyDescent="0.2">
      <c r="A87" s="4">
        <v>86</v>
      </c>
      <c r="B87" s="4">
        <v>4</v>
      </c>
      <c r="C87" s="4" t="s">
        <v>120</v>
      </c>
      <c r="D87" s="15">
        <v>0</v>
      </c>
      <c r="E87" s="15">
        <v>0</v>
      </c>
      <c r="F87" s="26">
        <v>1</v>
      </c>
      <c r="G87" s="15">
        <v>0</v>
      </c>
      <c r="H87" s="15">
        <v>0</v>
      </c>
      <c r="I87" s="15">
        <v>1</v>
      </c>
      <c r="J87">
        <v>5</v>
      </c>
      <c r="K87">
        <v>10</v>
      </c>
      <c r="L87" s="17">
        <v>1</v>
      </c>
      <c r="M87" s="15">
        <v>0</v>
      </c>
      <c r="N87" s="15">
        <v>0</v>
      </c>
      <c r="O87" s="15">
        <v>1</v>
      </c>
      <c r="P87" s="15">
        <v>1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7">
        <v>0</v>
      </c>
      <c r="X87" s="15">
        <v>0</v>
      </c>
      <c r="Y87" s="26">
        <v>1000000</v>
      </c>
      <c r="Z87" s="29">
        <v>4.2500000000000003E-2</v>
      </c>
      <c r="AA87">
        <v>1</v>
      </c>
      <c r="AB87" s="15">
        <v>0</v>
      </c>
      <c r="AC87" s="15">
        <v>1</v>
      </c>
      <c r="AD87" s="17">
        <v>0</v>
      </c>
      <c r="AE87" s="17">
        <v>1.03</v>
      </c>
      <c r="AF87" s="27">
        <v>42522</v>
      </c>
      <c r="AG87">
        <v>30</v>
      </c>
      <c r="AH87">
        <v>1</v>
      </c>
      <c r="AI87" s="15">
        <v>1</v>
      </c>
      <c r="AJ87" s="15">
        <v>1</v>
      </c>
      <c r="AK87" s="15">
        <v>0</v>
      </c>
      <c r="AL87" s="15">
        <v>0</v>
      </c>
      <c r="AM87" s="15">
        <v>0</v>
      </c>
      <c r="AN87" s="38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 s="26">
        <v>0</v>
      </c>
      <c r="AY87">
        <v>0</v>
      </c>
      <c r="AZ87">
        <v>1</v>
      </c>
      <c r="BA87">
        <v>3.2726121028262048E-3</v>
      </c>
    </row>
    <row r="88" spans="1:53" s="4" customFormat="1" x14ac:dyDescent="0.2">
      <c r="A88" s="4">
        <v>87</v>
      </c>
      <c r="B88" s="4">
        <v>4</v>
      </c>
      <c r="C88" s="4" t="s">
        <v>121</v>
      </c>
      <c r="D88" s="15">
        <v>0</v>
      </c>
      <c r="E88" s="15">
        <v>0</v>
      </c>
      <c r="F88" s="26">
        <v>1</v>
      </c>
      <c r="G88" s="15">
        <v>0</v>
      </c>
      <c r="H88" s="15">
        <v>0</v>
      </c>
      <c r="I88" s="15">
        <v>1</v>
      </c>
      <c r="J88" t="s">
        <v>134</v>
      </c>
      <c r="K88" t="s">
        <v>134</v>
      </c>
      <c r="L88" s="17">
        <v>1</v>
      </c>
      <c r="M88" s="15">
        <v>1</v>
      </c>
      <c r="N88" s="15">
        <v>0</v>
      </c>
      <c r="O88" s="15">
        <v>0</v>
      </c>
      <c r="P88" s="15">
        <v>1</v>
      </c>
      <c r="Q88" s="15">
        <v>1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7">
        <v>0</v>
      </c>
      <c r="X88" s="15">
        <v>0</v>
      </c>
      <c r="Y88" s="26">
        <v>18276.18</v>
      </c>
      <c r="Z88" s="29">
        <v>1</v>
      </c>
      <c r="AA88">
        <v>0</v>
      </c>
      <c r="AB88" s="15">
        <v>1</v>
      </c>
      <c r="AC88" s="15">
        <v>0</v>
      </c>
      <c r="AD88" s="17">
        <v>0</v>
      </c>
      <c r="AE88" s="17">
        <v>1</v>
      </c>
      <c r="AF88" s="27">
        <v>42370</v>
      </c>
      <c r="AG88">
        <v>13</v>
      </c>
      <c r="AH88">
        <v>1</v>
      </c>
      <c r="AI88" s="15">
        <v>1</v>
      </c>
      <c r="AJ88" s="15">
        <v>0</v>
      </c>
      <c r="AK88" s="15">
        <v>0</v>
      </c>
      <c r="AL88" s="15">
        <v>0</v>
      </c>
      <c r="AM88" s="15">
        <v>1</v>
      </c>
      <c r="AN88" s="38">
        <v>6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1</v>
      </c>
      <c r="AU88">
        <v>0</v>
      </c>
      <c r="AV88">
        <v>1</v>
      </c>
      <c r="AW88">
        <v>0</v>
      </c>
      <c r="AX88" s="26">
        <v>0</v>
      </c>
      <c r="AY88">
        <v>0</v>
      </c>
      <c r="AZ88">
        <v>1</v>
      </c>
      <c r="BA88">
        <v>0</v>
      </c>
    </row>
    <row r="89" spans="1:53" s="4" customFormat="1" x14ac:dyDescent="0.2">
      <c r="A89" s="4">
        <v>88</v>
      </c>
      <c r="B89" s="4">
        <v>1</v>
      </c>
      <c r="C89" s="4" t="s">
        <v>122</v>
      </c>
      <c r="D89" s="15">
        <v>0</v>
      </c>
      <c r="E89" s="15">
        <v>0</v>
      </c>
      <c r="F89" s="26">
        <v>1</v>
      </c>
      <c r="G89" s="15">
        <v>1</v>
      </c>
      <c r="H89" s="15">
        <v>0</v>
      </c>
      <c r="I89" s="15">
        <v>0</v>
      </c>
      <c r="J89" t="s">
        <v>134</v>
      </c>
      <c r="K89">
        <v>5</v>
      </c>
      <c r="L89" s="17">
        <v>0</v>
      </c>
      <c r="M89" s="15">
        <v>1</v>
      </c>
      <c r="N89" s="15">
        <v>1</v>
      </c>
      <c r="O89" s="15">
        <v>0</v>
      </c>
      <c r="P89" s="15">
        <v>0</v>
      </c>
      <c r="Q89" s="15">
        <v>1</v>
      </c>
      <c r="R89" s="15">
        <v>1</v>
      </c>
      <c r="S89" s="15">
        <v>0</v>
      </c>
      <c r="T89" s="15">
        <v>0</v>
      </c>
      <c r="U89" s="15">
        <v>0</v>
      </c>
      <c r="V89" s="15">
        <v>0</v>
      </c>
      <c r="W89" s="17">
        <v>1</v>
      </c>
      <c r="X89" s="15">
        <v>1</v>
      </c>
      <c r="Y89" s="26">
        <v>1000000</v>
      </c>
      <c r="Z89" s="29">
        <v>0.63226809114524674</v>
      </c>
      <c r="AA89">
        <v>0</v>
      </c>
      <c r="AB89" s="15">
        <v>1</v>
      </c>
      <c r="AC89" s="15">
        <v>0</v>
      </c>
      <c r="AD89" s="17">
        <v>0</v>
      </c>
      <c r="AE89" s="17">
        <v>1</v>
      </c>
      <c r="AF89" s="27">
        <v>42887</v>
      </c>
      <c r="AG89">
        <v>10</v>
      </c>
      <c r="AH89">
        <v>1</v>
      </c>
      <c r="AI89" s="15">
        <v>0</v>
      </c>
      <c r="AJ89" s="15">
        <v>0</v>
      </c>
      <c r="AK89" s="15">
        <v>0</v>
      </c>
      <c r="AL89" s="15">
        <v>0</v>
      </c>
      <c r="AM89" s="15">
        <v>1</v>
      </c>
      <c r="AN89" s="38">
        <v>500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1</v>
      </c>
      <c r="AU89">
        <v>0</v>
      </c>
      <c r="AV89">
        <v>0</v>
      </c>
      <c r="AW89">
        <v>1</v>
      </c>
      <c r="AX89" s="26">
        <v>0</v>
      </c>
      <c r="AY89">
        <v>0</v>
      </c>
      <c r="AZ89">
        <v>0</v>
      </c>
      <c r="BA89">
        <v>3.2726121028262048E-3</v>
      </c>
    </row>
    <row r="90" spans="1:53" s="4" customFormat="1" x14ac:dyDescent="0.2">
      <c r="A90" s="4">
        <v>89</v>
      </c>
      <c r="B90" s="4">
        <v>4</v>
      </c>
      <c r="C90" s="4" t="s">
        <v>123</v>
      </c>
      <c r="D90" s="15">
        <v>0</v>
      </c>
      <c r="E90" s="15">
        <v>0</v>
      </c>
      <c r="F90" s="26">
        <v>1</v>
      </c>
      <c r="G90" s="15">
        <v>1</v>
      </c>
      <c r="H90" s="15">
        <v>0</v>
      </c>
      <c r="I90" s="15">
        <v>0</v>
      </c>
      <c r="J90" t="s">
        <v>134</v>
      </c>
      <c r="K90">
        <v>2</v>
      </c>
      <c r="L90" s="17">
        <v>1</v>
      </c>
      <c r="M90" s="15">
        <v>1</v>
      </c>
      <c r="N90" s="15">
        <v>0</v>
      </c>
      <c r="O90" s="15">
        <v>1</v>
      </c>
      <c r="P90" s="15">
        <v>1</v>
      </c>
      <c r="Q90" s="15">
        <v>1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7">
        <v>0</v>
      </c>
      <c r="X90" s="15">
        <v>1</v>
      </c>
      <c r="Y90" s="26">
        <v>900000</v>
      </c>
      <c r="Z90" s="31">
        <v>0.63226809114524674</v>
      </c>
      <c r="AA90">
        <v>0</v>
      </c>
      <c r="AB90" s="15">
        <v>1</v>
      </c>
      <c r="AC90" s="15">
        <v>0</v>
      </c>
      <c r="AD90" s="17">
        <v>0</v>
      </c>
      <c r="AE90" s="17">
        <v>1</v>
      </c>
      <c r="AF90" s="27">
        <v>42552</v>
      </c>
      <c r="AG90">
        <v>30</v>
      </c>
      <c r="AH90">
        <v>1</v>
      </c>
      <c r="AI90" s="15">
        <v>1</v>
      </c>
      <c r="AJ90" s="15">
        <v>1</v>
      </c>
      <c r="AK90" s="15">
        <v>1</v>
      </c>
      <c r="AL90" s="15">
        <v>0</v>
      </c>
      <c r="AM90" s="15">
        <v>0</v>
      </c>
      <c r="AN90" s="38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 s="26">
        <v>0</v>
      </c>
      <c r="AY90">
        <v>0</v>
      </c>
      <c r="AZ90">
        <v>0</v>
      </c>
      <c r="BA90">
        <v>2.9392584613890226E-3</v>
      </c>
    </row>
    <row r="91" spans="1:53" s="4" customFormat="1" x14ac:dyDescent="0.2">
      <c r="A91" s="4">
        <v>90</v>
      </c>
      <c r="B91" s="4">
        <v>2</v>
      </c>
      <c r="C91" s="4" t="s">
        <v>124</v>
      </c>
      <c r="D91" s="15">
        <v>0</v>
      </c>
      <c r="E91" s="15">
        <v>0</v>
      </c>
      <c r="F91" s="26">
        <v>1</v>
      </c>
      <c r="G91" s="15">
        <v>1</v>
      </c>
      <c r="H91" s="15">
        <v>0</v>
      </c>
      <c r="I91" s="15">
        <v>0</v>
      </c>
      <c r="J91">
        <v>3</v>
      </c>
      <c r="K91">
        <v>9</v>
      </c>
      <c r="L91" s="17">
        <v>0</v>
      </c>
      <c r="M91" s="15">
        <v>0</v>
      </c>
      <c r="N91" s="15">
        <v>1</v>
      </c>
      <c r="O91" s="15">
        <v>1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7">
        <v>0</v>
      </c>
      <c r="X91" s="15">
        <v>1</v>
      </c>
      <c r="Y91" s="26">
        <v>5700000</v>
      </c>
      <c r="Z91" s="29">
        <v>0.6</v>
      </c>
      <c r="AA91">
        <v>1</v>
      </c>
      <c r="AB91" s="15">
        <v>0</v>
      </c>
      <c r="AC91" s="15">
        <v>1</v>
      </c>
      <c r="AD91" s="17">
        <v>0</v>
      </c>
      <c r="AE91" s="17">
        <v>1.33</v>
      </c>
      <c r="AF91" s="27">
        <v>42826</v>
      </c>
      <c r="AG91">
        <v>2</v>
      </c>
      <c r="AH91">
        <v>1</v>
      </c>
      <c r="AI91" s="15">
        <v>0</v>
      </c>
      <c r="AJ91" s="15">
        <v>1</v>
      </c>
      <c r="AK91" s="15">
        <v>0</v>
      </c>
      <c r="AL91" s="15">
        <v>1</v>
      </c>
      <c r="AM91" s="15">
        <v>0</v>
      </c>
      <c r="AN91" s="38">
        <v>0</v>
      </c>
      <c r="AO91">
        <v>0</v>
      </c>
      <c r="AP91">
        <v>1</v>
      </c>
      <c r="AQ91">
        <v>0</v>
      </c>
      <c r="AR91">
        <v>0</v>
      </c>
      <c r="AS91">
        <v>0</v>
      </c>
      <c r="AT91">
        <v>1</v>
      </c>
      <c r="AU91">
        <v>0</v>
      </c>
      <c r="AV91">
        <v>0</v>
      </c>
      <c r="AW91">
        <v>1</v>
      </c>
      <c r="AX91" s="26">
        <v>0</v>
      </c>
      <c r="AY91">
        <v>1</v>
      </c>
      <c r="AZ91">
        <v>0</v>
      </c>
      <c r="BA91">
        <v>1.8940233250373754E-2</v>
      </c>
    </row>
    <row r="92" spans="1:53" s="4" customFormat="1" x14ac:dyDescent="0.2">
      <c r="A92" s="4">
        <v>91</v>
      </c>
      <c r="B92" s="4">
        <v>2</v>
      </c>
      <c r="C92" s="4" t="s">
        <v>125</v>
      </c>
      <c r="D92" s="15">
        <v>0</v>
      </c>
      <c r="E92" s="15">
        <v>0</v>
      </c>
      <c r="F92" s="26">
        <v>1</v>
      </c>
      <c r="G92" s="15">
        <v>1</v>
      </c>
      <c r="H92" s="15">
        <v>0</v>
      </c>
      <c r="I92" s="15">
        <v>0</v>
      </c>
      <c r="J92">
        <v>11</v>
      </c>
      <c r="K92">
        <v>4</v>
      </c>
      <c r="L92" s="17">
        <v>0</v>
      </c>
      <c r="M92" s="15">
        <v>0</v>
      </c>
      <c r="N92" s="15">
        <v>1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7">
        <v>1</v>
      </c>
      <c r="X92" s="15">
        <v>1</v>
      </c>
      <c r="Y92" s="26">
        <v>25000000</v>
      </c>
      <c r="Z92" s="29">
        <v>0.3</v>
      </c>
      <c r="AA92">
        <v>1</v>
      </c>
      <c r="AB92" s="15">
        <v>0</v>
      </c>
      <c r="AC92" s="15">
        <v>1</v>
      </c>
      <c r="AD92" s="17">
        <v>0</v>
      </c>
      <c r="AE92" s="17">
        <v>1.5</v>
      </c>
      <c r="AF92" s="27">
        <v>42856</v>
      </c>
      <c r="AG92">
        <v>30</v>
      </c>
      <c r="AH92">
        <v>1</v>
      </c>
      <c r="AI92" s="15">
        <v>0</v>
      </c>
      <c r="AJ92" s="15">
        <v>1</v>
      </c>
      <c r="AK92" s="15">
        <v>0</v>
      </c>
      <c r="AL92" s="15">
        <v>0</v>
      </c>
      <c r="AM92" s="15">
        <v>0</v>
      </c>
      <c r="AN92" s="38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1</v>
      </c>
      <c r="AX92" s="26">
        <v>0</v>
      </c>
      <c r="AY92">
        <v>0</v>
      </c>
      <c r="AZ92">
        <v>0</v>
      </c>
      <c r="BA92">
        <v>8.3277486047749857E-2</v>
      </c>
    </row>
    <row r="93" spans="1:53" s="4" customFormat="1" x14ac:dyDescent="0.2">
      <c r="A93" s="4">
        <v>92</v>
      </c>
      <c r="B93" s="4">
        <v>2</v>
      </c>
      <c r="C93" s="4" t="s">
        <v>126</v>
      </c>
      <c r="D93" s="15">
        <v>0</v>
      </c>
      <c r="E93" s="15">
        <v>0</v>
      </c>
      <c r="F93" s="26">
        <v>1</v>
      </c>
      <c r="G93" s="15">
        <v>1</v>
      </c>
      <c r="H93" s="15">
        <v>0</v>
      </c>
      <c r="I93" s="15">
        <v>0</v>
      </c>
      <c r="J93" t="s">
        <v>134</v>
      </c>
      <c r="K93">
        <v>6</v>
      </c>
      <c r="L93" s="17">
        <v>1</v>
      </c>
      <c r="M93" s="15">
        <v>1</v>
      </c>
      <c r="N93" s="15">
        <v>1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5">
        <v>1</v>
      </c>
      <c r="W93" s="17">
        <v>0</v>
      </c>
      <c r="X93" s="15">
        <v>1</v>
      </c>
      <c r="Y93" s="26">
        <v>5406897</v>
      </c>
      <c r="Z93" s="29">
        <v>0.7</v>
      </c>
      <c r="AA93">
        <v>1</v>
      </c>
      <c r="AB93" s="15">
        <v>1</v>
      </c>
      <c r="AC93" s="15">
        <v>0</v>
      </c>
      <c r="AD93" s="17">
        <v>0</v>
      </c>
      <c r="AE93" s="17">
        <v>1</v>
      </c>
      <c r="AF93" s="27">
        <v>42917</v>
      </c>
      <c r="AG93">
        <v>12</v>
      </c>
      <c r="AH93">
        <v>1</v>
      </c>
      <c r="AI93" s="15">
        <v>0</v>
      </c>
      <c r="AJ93" s="15">
        <v>1</v>
      </c>
      <c r="AK93" s="15">
        <v>0</v>
      </c>
      <c r="AL93" s="15">
        <v>0</v>
      </c>
      <c r="AM93" s="15">
        <v>0</v>
      </c>
      <c r="AN93" s="38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</v>
      </c>
      <c r="AW93">
        <v>1</v>
      </c>
      <c r="AX93" s="26">
        <v>0</v>
      </c>
      <c r="AY93">
        <v>0</v>
      </c>
      <c r="AZ93">
        <v>0</v>
      </c>
      <c r="BA93">
        <v>1.7963163726712132E-2</v>
      </c>
    </row>
    <row r="94" spans="1:53" s="4" customFormat="1" x14ac:dyDescent="0.2">
      <c r="A94" s="4">
        <v>93</v>
      </c>
      <c r="B94" s="4">
        <v>3</v>
      </c>
      <c r="C94" s="4" t="s">
        <v>127</v>
      </c>
      <c r="D94" s="15">
        <v>0</v>
      </c>
      <c r="E94" s="15">
        <v>0</v>
      </c>
      <c r="F94" s="26">
        <v>1</v>
      </c>
      <c r="G94" s="15">
        <v>1</v>
      </c>
      <c r="H94" s="15">
        <v>0</v>
      </c>
      <c r="I94" s="15">
        <v>0</v>
      </c>
      <c r="J94" t="s">
        <v>134</v>
      </c>
      <c r="K94">
        <v>3</v>
      </c>
      <c r="L94" s="17">
        <v>0</v>
      </c>
      <c r="M94" s="15">
        <v>0</v>
      </c>
      <c r="N94" s="15">
        <v>1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1</v>
      </c>
      <c r="U94" s="15">
        <v>0</v>
      </c>
      <c r="V94" s="15">
        <v>0</v>
      </c>
      <c r="W94" s="17">
        <v>1</v>
      </c>
      <c r="X94" s="15">
        <v>1</v>
      </c>
      <c r="Y94" s="26">
        <v>4429211</v>
      </c>
      <c r="Z94" s="29">
        <v>0.7</v>
      </c>
      <c r="AA94">
        <v>1</v>
      </c>
      <c r="AB94" s="15">
        <v>0</v>
      </c>
      <c r="AC94" s="15">
        <v>1</v>
      </c>
      <c r="AD94" s="17">
        <v>0</v>
      </c>
      <c r="AE94" s="17">
        <v>1.05</v>
      </c>
      <c r="AF94" s="27">
        <v>42826</v>
      </c>
      <c r="AG94">
        <v>37</v>
      </c>
      <c r="AH94">
        <v>1</v>
      </c>
      <c r="AI94" s="15">
        <v>1</v>
      </c>
      <c r="AJ94" s="15">
        <v>1</v>
      </c>
      <c r="AK94" s="15">
        <v>1</v>
      </c>
      <c r="AL94" s="15">
        <v>0</v>
      </c>
      <c r="AM94" s="15">
        <v>0</v>
      </c>
      <c r="AN94" s="38">
        <v>0</v>
      </c>
      <c r="AO94">
        <v>0</v>
      </c>
      <c r="AP94">
        <v>1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 s="26">
        <v>0</v>
      </c>
      <c r="AY94">
        <v>0</v>
      </c>
      <c r="AZ94">
        <v>0</v>
      </c>
      <c r="BA94">
        <v>1.4704011843890604E-2</v>
      </c>
    </row>
    <row r="95" spans="1:53" s="4" customFormat="1" x14ac:dyDescent="0.2">
      <c r="A95" s="4">
        <v>94</v>
      </c>
      <c r="B95" s="4">
        <v>1</v>
      </c>
      <c r="C95" s="4" t="s">
        <v>128</v>
      </c>
      <c r="D95" s="15">
        <v>0</v>
      </c>
      <c r="E95" s="15">
        <v>0</v>
      </c>
      <c r="F95" s="26">
        <v>1</v>
      </c>
      <c r="G95" s="15">
        <v>1</v>
      </c>
      <c r="H95" s="15">
        <v>0</v>
      </c>
      <c r="I95" s="15">
        <v>0</v>
      </c>
      <c r="J95">
        <v>60</v>
      </c>
      <c r="K95">
        <v>12</v>
      </c>
      <c r="L95" s="17">
        <v>1</v>
      </c>
      <c r="M95" s="15">
        <v>0</v>
      </c>
      <c r="N95" s="15">
        <v>1</v>
      </c>
      <c r="O95" s="15">
        <v>1</v>
      </c>
      <c r="P95" s="15">
        <v>0</v>
      </c>
      <c r="Q95" s="15">
        <v>0</v>
      </c>
      <c r="R95" s="15">
        <v>0</v>
      </c>
      <c r="S95" s="15">
        <v>0</v>
      </c>
      <c r="T95" s="15">
        <v>1</v>
      </c>
      <c r="U95" s="15">
        <v>0</v>
      </c>
      <c r="V95" s="15">
        <v>0</v>
      </c>
      <c r="W95" s="17">
        <v>0</v>
      </c>
      <c r="X95" s="15">
        <v>1</v>
      </c>
      <c r="Y95" s="26">
        <v>584478</v>
      </c>
      <c r="Z95" s="29">
        <v>0.7</v>
      </c>
      <c r="AA95">
        <v>1</v>
      </c>
      <c r="AB95" s="15">
        <v>0</v>
      </c>
      <c r="AC95" s="15">
        <v>1</v>
      </c>
      <c r="AD95" s="17">
        <v>0</v>
      </c>
      <c r="AE95" s="17">
        <v>1.5</v>
      </c>
      <c r="AF95" s="27">
        <v>42217</v>
      </c>
      <c r="AG95">
        <v>30</v>
      </c>
      <c r="AH95">
        <v>1</v>
      </c>
      <c r="AI95" s="15">
        <v>1</v>
      </c>
      <c r="AJ95" s="15">
        <v>0</v>
      </c>
      <c r="AK95" s="15">
        <v>0</v>
      </c>
      <c r="AL95" s="15">
        <v>0</v>
      </c>
      <c r="AM95" s="15">
        <v>1</v>
      </c>
      <c r="AN95" s="38">
        <v>0</v>
      </c>
      <c r="AO95">
        <v>0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0</v>
      </c>
      <c r="AV95">
        <v>1</v>
      </c>
      <c r="AW95">
        <v>0</v>
      </c>
      <c r="AX95" s="26">
        <v>0</v>
      </c>
      <c r="AY95">
        <v>0</v>
      </c>
      <c r="AZ95">
        <v>1</v>
      </c>
      <c r="BA95">
        <v>1.8874543848535978E-3</v>
      </c>
    </row>
    <row r="96" spans="1:53" s="4" customFormat="1" x14ac:dyDescent="0.2">
      <c r="A96" s="4">
        <v>95</v>
      </c>
      <c r="B96" s="4">
        <v>1</v>
      </c>
      <c r="C96" s="4" t="s">
        <v>129</v>
      </c>
      <c r="D96" s="15">
        <v>0</v>
      </c>
      <c r="E96" s="15">
        <v>0</v>
      </c>
      <c r="F96" s="26">
        <v>1</v>
      </c>
      <c r="G96" s="15">
        <v>0</v>
      </c>
      <c r="H96" s="15">
        <v>1</v>
      </c>
      <c r="I96" s="15">
        <v>0</v>
      </c>
      <c r="J96">
        <v>3</v>
      </c>
      <c r="K96">
        <v>3</v>
      </c>
      <c r="L96" s="17">
        <v>1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5">
        <v>1</v>
      </c>
      <c r="V96" s="15">
        <v>0</v>
      </c>
      <c r="W96" s="17">
        <v>0</v>
      </c>
      <c r="X96" s="15">
        <v>1</v>
      </c>
      <c r="Y96" s="26">
        <v>935000</v>
      </c>
      <c r="Z96" s="29">
        <v>0.88</v>
      </c>
      <c r="AA96">
        <v>1</v>
      </c>
      <c r="AB96" s="15">
        <v>0</v>
      </c>
      <c r="AC96" s="15">
        <v>1</v>
      </c>
      <c r="AD96" s="17">
        <v>0</v>
      </c>
      <c r="AE96" s="17">
        <v>1.25</v>
      </c>
      <c r="AF96" s="27">
        <v>42491</v>
      </c>
      <c r="AG96">
        <v>45</v>
      </c>
      <c r="AH96">
        <v>1</v>
      </c>
      <c r="AI96" s="15">
        <v>1</v>
      </c>
      <c r="AJ96" s="15">
        <v>0</v>
      </c>
      <c r="AK96" s="15">
        <v>1</v>
      </c>
      <c r="AL96" s="15">
        <v>0</v>
      </c>
      <c r="AM96" s="15">
        <v>1</v>
      </c>
      <c r="AN96" s="38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>
        <v>1</v>
      </c>
      <c r="AU96">
        <v>0</v>
      </c>
      <c r="AV96">
        <v>1</v>
      </c>
      <c r="AW96">
        <v>0</v>
      </c>
      <c r="AX96" s="26">
        <v>0</v>
      </c>
      <c r="AY96">
        <v>0</v>
      </c>
      <c r="AZ96">
        <v>0</v>
      </c>
      <c r="BA96">
        <v>3.0559322358920363E-3</v>
      </c>
    </row>
    <row r="97" spans="1:53" s="4" customFormat="1" x14ac:dyDescent="0.2">
      <c r="A97" s="4">
        <v>96</v>
      </c>
      <c r="B97" s="4">
        <v>2</v>
      </c>
      <c r="C97" s="4" t="s">
        <v>130</v>
      </c>
      <c r="D97" s="15">
        <v>0</v>
      </c>
      <c r="E97" s="15">
        <v>0</v>
      </c>
      <c r="F97" s="26">
        <v>1</v>
      </c>
      <c r="G97" s="15">
        <v>1</v>
      </c>
      <c r="H97" s="15">
        <v>0</v>
      </c>
      <c r="I97" s="15">
        <v>0</v>
      </c>
      <c r="J97">
        <v>14</v>
      </c>
      <c r="K97" t="s">
        <v>134</v>
      </c>
      <c r="L97" s="17">
        <v>1</v>
      </c>
      <c r="M97" s="15">
        <v>0</v>
      </c>
      <c r="N97" s="15">
        <v>1</v>
      </c>
      <c r="O97" s="15">
        <v>1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5">
        <v>0</v>
      </c>
      <c r="V97" s="15">
        <v>0</v>
      </c>
      <c r="W97" s="17">
        <v>0</v>
      </c>
      <c r="X97" s="15">
        <v>0</v>
      </c>
      <c r="Y97" s="26">
        <v>119400</v>
      </c>
      <c r="Z97" s="29">
        <v>1</v>
      </c>
      <c r="AA97">
        <v>1</v>
      </c>
      <c r="AB97" s="15">
        <v>1</v>
      </c>
      <c r="AC97" s="15">
        <v>0</v>
      </c>
      <c r="AD97" s="17">
        <v>0</v>
      </c>
      <c r="AE97" s="17">
        <v>1</v>
      </c>
      <c r="AF97" s="27">
        <v>42125</v>
      </c>
      <c r="AG97">
        <v>14</v>
      </c>
      <c r="AH97">
        <v>1</v>
      </c>
      <c r="AI97" s="15">
        <v>0</v>
      </c>
      <c r="AJ97" s="15">
        <v>0</v>
      </c>
      <c r="AK97" s="15">
        <v>0</v>
      </c>
      <c r="AL97" s="15">
        <v>0</v>
      </c>
      <c r="AM97" s="15">
        <v>1</v>
      </c>
      <c r="AN97" s="38">
        <v>0</v>
      </c>
      <c r="AO97">
        <v>0</v>
      </c>
      <c r="AP97">
        <v>1</v>
      </c>
      <c r="AQ97">
        <v>0</v>
      </c>
      <c r="AR97">
        <v>0</v>
      </c>
      <c r="AS97">
        <v>0</v>
      </c>
      <c r="AT97">
        <v>1</v>
      </c>
      <c r="AU97">
        <v>0</v>
      </c>
      <c r="AV97">
        <v>1</v>
      </c>
      <c r="AW97">
        <v>0</v>
      </c>
      <c r="AX97" s="26">
        <v>0</v>
      </c>
      <c r="AY97">
        <v>0</v>
      </c>
      <c r="AZ97">
        <v>1</v>
      </c>
      <c r="BA97">
        <v>3.3709993633038122E-4</v>
      </c>
    </row>
    <row r="98" spans="1:53" s="4" customFormat="1" x14ac:dyDescent="0.2">
      <c r="A98" s="4">
        <v>97</v>
      </c>
      <c r="B98" s="4">
        <v>2</v>
      </c>
      <c r="C98" s="4" t="s">
        <v>131</v>
      </c>
      <c r="D98" s="15">
        <v>0</v>
      </c>
      <c r="E98" s="15">
        <v>0</v>
      </c>
      <c r="F98" s="26">
        <v>1</v>
      </c>
      <c r="G98" s="15">
        <v>0</v>
      </c>
      <c r="H98" s="15">
        <v>1</v>
      </c>
      <c r="I98" s="15">
        <v>0</v>
      </c>
      <c r="J98" t="s">
        <v>134</v>
      </c>
      <c r="K98">
        <v>14</v>
      </c>
      <c r="L98" s="17">
        <v>1</v>
      </c>
      <c r="M98" s="15">
        <v>0</v>
      </c>
      <c r="N98" s="15">
        <v>0</v>
      </c>
      <c r="O98" s="15">
        <v>0</v>
      </c>
      <c r="P98" s="15">
        <v>0</v>
      </c>
      <c r="Q98" s="15">
        <v>1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7">
        <v>0</v>
      </c>
      <c r="X98" s="15">
        <v>0</v>
      </c>
      <c r="Y98" s="26">
        <v>18000000</v>
      </c>
      <c r="Z98" s="29">
        <v>0.5</v>
      </c>
      <c r="AA98">
        <v>1</v>
      </c>
      <c r="AB98" s="15">
        <v>0</v>
      </c>
      <c r="AC98" s="15">
        <v>1</v>
      </c>
      <c r="AD98" s="17">
        <v>0</v>
      </c>
      <c r="AE98" s="17">
        <v>1.4</v>
      </c>
      <c r="AF98" s="27">
        <v>42917</v>
      </c>
      <c r="AG98">
        <v>10</v>
      </c>
      <c r="AH98">
        <v>1</v>
      </c>
      <c r="AI98" s="15">
        <v>0</v>
      </c>
      <c r="AJ98" s="15">
        <v>1</v>
      </c>
      <c r="AK98" s="15">
        <v>0</v>
      </c>
      <c r="AL98" s="15">
        <v>0</v>
      </c>
      <c r="AM98" s="15">
        <v>0</v>
      </c>
      <c r="AN98" s="3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1</v>
      </c>
      <c r="AX98" s="26">
        <v>0</v>
      </c>
      <c r="AY98">
        <v>0</v>
      </c>
      <c r="AZ98">
        <v>1</v>
      </c>
      <c r="BA98">
        <v>5.9942731147147127E-2</v>
      </c>
    </row>
    <row r="99" spans="1:53" s="4" customFormat="1" x14ac:dyDescent="0.2">
      <c r="A99" s="4">
        <v>98</v>
      </c>
      <c r="B99" s="4">
        <v>2</v>
      </c>
      <c r="C99" s="4" t="s">
        <v>132</v>
      </c>
      <c r="D99" s="15">
        <v>0</v>
      </c>
      <c r="E99" s="15">
        <v>0</v>
      </c>
      <c r="F99" s="26">
        <v>1</v>
      </c>
      <c r="G99" s="15">
        <v>0</v>
      </c>
      <c r="H99" s="15">
        <v>1</v>
      </c>
      <c r="I99" s="15">
        <v>0</v>
      </c>
      <c r="J99">
        <v>5</v>
      </c>
      <c r="K99">
        <v>3</v>
      </c>
      <c r="L99" s="17">
        <v>0</v>
      </c>
      <c r="M99" s="15">
        <v>0</v>
      </c>
      <c r="N99" s="15">
        <v>1</v>
      </c>
      <c r="O99" s="15">
        <v>1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5">
        <v>1</v>
      </c>
      <c r="V99" s="15">
        <v>0</v>
      </c>
      <c r="W99" s="17">
        <v>0</v>
      </c>
      <c r="X99" s="15">
        <v>1</v>
      </c>
      <c r="Y99" s="26">
        <v>3400000</v>
      </c>
      <c r="Z99" s="29">
        <v>0.78</v>
      </c>
      <c r="AA99">
        <v>1</v>
      </c>
      <c r="AB99" s="15">
        <v>1</v>
      </c>
      <c r="AC99" s="15">
        <v>0</v>
      </c>
      <c r="AD99" s="17">
        <v>0</v>
      </c>
      <c r="AE99" s="17">
        <v>1</v>
      </c>
      <c r="AF99" s="27">
        <v>42795</v>
      </c>
      <c r="AG99">
        <v>28</v>
      </c>
      <c r="AH99">
        <v>1</v>
      </c>
      <c r="AI99" s="15">
        <v>0</v>
      </c>
      <c r="AJ99" s="15">
        <v>1</v>
      </c>
      <c r="AK99" s="15">
        <v>0</v>
      </c>
      <c r="AL99" s="15">
        <v>0</v>
      </c>
      <c r="AM99" s="15">
        <v>0</v>
      </c>
      <c r="AN99" s="38">
        <v>0</v>
      </c>
      <c r="AO99">
        <v>0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1</v>
      </c>
      <c r="AW99">
        <v>1</v>
      </c>
      <c r="AX99" s="26">
        <v>0</v>
      </c>
      <c r="AY99">
        <v>0</v>
      </c>
      <c r="AZ99">
        <v>0</v>
      </c>
      <c r="BA99">
        <v>1.127309949731857E-2</v>
      </c>
    </row>
  </sheetData>
  <autoFilter ref="A2:AK101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9"/>
  <sheetViews>
    <sheetView topLeftCell="I24" workbookViewId="0">
      <selection activeCell="B39" sqref="B39:AA39"/>
    </sheetView>
  </sheetViews>
  <sheetFormatPr baseColWidth="10" defaultColWidth="11" defaultRowHeight="16" x14ac:dyDescent="0.2"/>
  <cols>
    <col min="1" max="1" width="14.33203125" bestFit="1" customWidth="1"/>
    <col min="2" max="2" width="14.33203125" customWidth="1"/>
  </cols>
  <sheetData>
    <row r="2" spans="1:41" x14ac:dyDescent="0.25">
      <c r="A2" t="s">
        <v>150</v>
      </c>
      <c r="B2" t="s">
        <v>149</v>
      </c>
    </row>
    <row r="3" spans="1:41" x14ac:dyDescent="0.25">
      <c r="A3" t="s">
        <v>148</v>
      </c>
      <c r="B3" t="s">
        <v>152</v>
      </c>
      <c r="C3" t="s">
        <v>0</v>
      </c>
      <c r="D3" t="s">
        <v>1</v>
      </c>
      <c r="E3" t="s">
        <v>3</v>
      </c>
      <c r="F3" t="s">
        <v>135</v>
      </c>
      <c r="G3" t="s">
        <v>136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139</v>
      </c>
      <c r="T3" t="s">
        <v>15</v>
      </c>
      <c r="U3" t="s">
        <v>18</v>
      </c>
      <c r="V3" t="s">
        <v>19</v>
      </c>
      <c r="W3" t="s">
        <v>20</v>
      </c>
      <c r="X3" t="s">
        <v>140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143</v>
      </c>
      <c r="AF3" t="s">
        <v>30</v>
      </c>
      <c r="AG3" t="s">
        <v>31</v>
      </c>
      <c r="AH3" t="s">
        <v>32</v>
      </c>
      <c r="AI3" t="s">
        <v>33</v>
      </c>
    </row>
    <row r="4" spans="1:41" x14ac:dyDescent="0.25">
      <c r="A4" t="s">
        <v>151</v>
      </c>
      <c r="B4" t="s">
        <v>153</v>
      </c>
      <c r="C4" t="s">
        <v>0</v>
      </c>
      <c r="D4" t="s">
        <v>1</v>
      </c>
      <c r="E4" t="s">
        <v>2</v>
      </c>
      <c r="F4" t="s">
        <v>3</v>
      </c>
      <c r="G4" t="s">
        <v>135</v>
      </c>
      <c r="H4" t="s">
        <v>136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139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140</v>
      </c>
      <c r="AB4" t="s">
        <v>141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  <c r="AH4" t="s">
        <v>27</v>
      </c>
      <c r="AI4" t="s">
        <v>28</v>
      </c>
      <c r="AJ4" t="s">
        <v>142</v>
      </c>
      <c r="AK4" t="s">
        <v>143</v>
      </c>
      <c r="AL4" t="s">
        <v>30</v>
      </c>
      <c r="AM4" t="s">
        <v>31</v>
      </c>
      <c r="AN4" t="s">
        <v>32</v>
      </c>
      <c r="AO4" t="s">
        <v>33</v>
      </c>
    </row>
    <row r="5" spans="1:41" x14ac:dyDescent="0.25">
      <c r="A5" t="s">
        <v>156</v>
      </c>
      <c r="B5" s="38" t="s">
        <v>155</v>
      </c>
    </row>
    <row r="6" spans="1:41" x14ac:dyDescent="0.25">
      <c r="A6" t="s">
        <v>158</v>
      </c>
      <c r="B6" t="s">
        <v>0</v>
      </c>
      <c r="C6" t="s">
        <v>1</v>
      </c>
      <c r="D6" t="s">
        <v>3</v>
      </c>
      <c r="E6" t="s">
        <v>135</v>
      </c>
      <c r="F6" t="s">
        <v>136</v>
      </c>
      <c r="G6" t="s">
        <v>4</v>
      </c>
      <c r="H6" t="s">
        <v>5</v>
      </c>
      <c r="I6" t="s">
        <v>6</v>
      </c>
      <c r="J6" t="s">
        <v>7</v>
      </c>
      <c r="K6" t="s">
        <v>8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139</v>
      </c>
      <c r="S6" t="s">
        <v>15</v>
      </c>
      <c r="T6" t="s">
        <v>16</v>
      </c>
      <c r="U6" t="s">
        <v>17</v>
      </c>
      <c r="V6" t="s">
        <v>18</v>
      </c>
      <c r="W6" t="s">
        <v>19</v>
      </c>
      <c r="X6" t="s">
        <v>20</v>
      </c>
      <c r="Y6" t="s">
        <v>140</v>
      </c>
      <c r="Z6" t="s">
        <v>141</v>
      </c>
      <c r="AA6" t="s">
        <v>22</v>
      </c>
      <c r="AB6" t="s">
        <v>23</v>
      </c>
      <c r="AC6" t="s">
        <v>24</v>
      </c>
      <c r="AD6" t="s">
        <v>25</v>
      </c>
      <c r="AE6" t="s">
        <v>26</v>
      </c>
      <c r="AF6" t="s">
        <v>143</v>
      </c>
      <c r="AG6" t="s">
        <v>30</v>
      </c>
      <c r="AH6" t="s">
        <v>31</v>
      </c>
      <c r="AI6" t="s">
        <v>32</v>
      </c>
      <c r="AJ6" t="s">
        <v>33</v>
      </c>
    </row>
    <row r="7" spans="1:41" x14ac:dyDescent="0.25">
      <c r="A7" t="s">
        <v>161</v>
      </c>
      <c r="B7" t="s">
        <v>2</v>
      </c>
      <c r="C7" t="s">
        <v>3</v>
      </c>
      <c r="D7" t="s">
        <v>135</v>
      </c>
      <c r="E7" t="s">
        <v>136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11</v>
      </c>
      <c r="M7" t="s">
        <v>12</v>
      </c>
      <c r="N7" t="s">
        <v>13</v>
      </c>
      <c r="O7" t="s">
        <v>14</v>
      </c>
      <c r="P7" t="s">
        <v>139</v>
      </c>
      <c r="Q7" t="s">
        <v>15</v>
      </c>
      <c r="R7" t="s">
        <v>17</v>
      </c>
      <c r="S7" t="s">
        <v>18</v>
      </c>
      <c r="T7" t="s">
        <v>19</v>
      </c>
      <c r="U7" t="s">
        <v>20</v>
      </c>
      <c r="V7" t="s">
        <v>140</v>
      </c>
      <c r="W7" t="s">
        <v>22</v>
      </c>
      <c r="X7" t="s">
        <v>23</v>
      </c>
      <c r="Y7" t="s">
        <v>143</v>
      </c>
      <c r="Z7" t="s">
        <v>30</v>
      </c>
      <c r="AA7" t="s">
        <v>31</v>
      </c>
      <c r="AB7" t="s">
        <v>32</v>
      </c>
      <c r="AC7" t="s">
        <v>33</v>
      </c>
    </row>
    <row r="8" spans="1:41" x14ac:dyDescent="0.25">
      <c r="A8" t="s">
        <v>162</v>
      </c>
      <c r="B8" t="s">
        <v>0</v>
      </c>
      <c r="C8" t="s">
        <v>1</v>
      </c>
      <c r="D8" t="s">
        <v>2</v>
      </c>
      <c r="E8" t="s">
        <v>3</v>
      </c>
      <c r="F8" t="s">
        <v>135</v>
      </c>
      <c r="G8" t="s">
        <v>136</v>
      </c>
      <c r="H8" t="s">
        <v>4</v>
      </c>
      <c r="I8" t="s">
        <v>5</v>
      </c>
      <c r="J8" t="s">
        <v>6</v>
      </c>
      <c r="K8" t="s">
        <v>7</v>
      </c>
      <c r="L8" t="s">
        <v>8</v>
      </c>
      <c r="M8" t="s">
        <v>9</v>
      </c>
      <c r="N8" t="s">
        <v>10</v>
      </c>
      <c r="O8" t="s">
        <v>11</v>
      </c>
      <c r="P8" t="s">
        <v>12</v>
      </c>
      <c r="Q8" t="s">
        <v>13</v>
      </c>
      <c r="R8" t="s">
        <v>14</v>
      </c>
      <c r="S8" t="s">
        <v>139</v>
      </c>
      <c r="T8" t="s">
        <v>15</v>
      </c>
      <c r="U8" t="s">
        <v>17</v>
      </c>
      <c r="V8" t="s">
        <v>18</v>
      </c>
      <c r="W8" t="s">
        <v>19</v>
      </c>
      <c r="X8" t="s">
        <v>20</v>
      </c>
      <c r="Y8" t="s">
        <v>140</v>
      </c>
      <c r="Z8" t="s">
        <v>141</v>
      </c>
      <c r="AA8" t="s">
        <v>22</v>
      </c>
      <c r="AB8" t="s">
        <v>23</v>
      </c>
      <c r="AC8" t="s">
        <v>24</v>
      </c>
      <c r="AD8" t="s">
        <v>25</v>
      </c>
      <c r="AE8" t="s">
        <v>26</v>
      </c>
      <c r="AF8" t="s">
        <v>27</v>
      </c>
      <c r="AG8" t="s">
        <v>28</v>
      </c>
      <c r="AH8" t="s">
        <v>143</v>
      </c>
      <c r="AI8" t="s">
        <v>30</v>
      </c>
      <c r="AJ8" t="s">
        <v>31</v>
      </c>
      <c r="AK8" t="s">
        <v>32</v>
      </c>
      <c r="AL8" t="s">
        <v>33</v>
      </c>
    </row>
    <row r="9" spans="1:41" x14ac:dyDescent="0.25">
      <c r="A9" t="s">
        <v>165</v>
      </c>
      <c r="B9" t="s">
        <v>3</v>
      </c>
      <c r="C9" t="s">
        <v>135</v>
      </c>
      <c r="D9" t="s">
        <v>136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10</v>
      </c>
      <c r="K9" t="s">
        <v>11</v>
      </c>
      <c r="L9" t="s">
        <v>12</v>
      </c>
      <c r="M9" t="s">
        <v>13</v>
      </c>
      <c r="N9" t="s">
        <v>14</v>
      </c>
      <c r="O9" t="s">
        <v>139</v>
      </c>
      <c r="P9" t="s">
        <v>15</v>
      </c>
      <c r="Q9" t="s">
        <v>17</v>
      </c>
      <c r="R9" t="s">
        <v>18</v>
      </c>
      <c r="S9" t="s">
        <v>19</v>
      </c>
      <c r="T9" t="s">
        <v>20</v>
      </c>
      <c r="U9" t="s">
        <v>140</v>
      </c>
      <c r="V9" t="s">
        <v>23</v>
      </c>
      <c r="W9" t="s">
        <v>143</v>
      </c>
      <c r="X9" t="s">
        <v>30</v>
      </c>
      <c r="Y9" t="s">
        <v>31</v>
      </c>
      <c r="Z9" t="s">
        <v>32</v>
      </c>
      <c r="AA9" t="s">
        <v>33</v>
      </c>
      <c r="AB9" t="s">
        <v>164</v>
      </c>
    </row>
    <row r="10" spans="1:41" x14ac:dyDescent="0.25">
      <c r="A10" t="s">
        <v>167</v>
      </c>
      <c r="B10" t="s">
        <v>3</v>
      </c>
      <c r="C10" t="s">
        <v>135</v>
      </c>
      <c r="D10" t="s">
        <v>136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139</v>
      </c>
      <c r="Q10" t="s">
        <v>15</v>
      </c>
      <c r="R10" t="s">
        <v>17</v>
      </c>
      <c r="S10" t="s">
        <v>18</v>
      </c>
      <c r="T10" t="s">
        <v>19</v>
      </c>
      <c r="U10" t="s">
        <v>20</v>
      </c>
      <c r="V10" t="s">
        <v>140</v>
      </c>
      <c r="W10" t="s">
        <v>141</v>
      </c>
      <c r="X10" t="s">
        <v>23</v>
      </c>
      <c r="Y10" t="s">
        <v>30</v>
      </c>
      <c r="Z10" t="s">
        <v>31</v>
      </c>
      <c r="AA10" t="s">
        <v>32</v>
      </c>
      <c r="AB10" t="s">
        <v>33</v>
      </c>
      <c r="AC10" t="s">
        <v>164</v>
      </c>
    </row>
    <row r="12" spans="1:41" x14ac:dyDescent="0.25">
      <c r="A12" t="s">
        <v>169</v>
      </c>
      <c r="B12" t="s">
        <v>0</v>
      </c>
      <c r="C12" t="s">
        <v>1</v>
      </c>
      <c r="D12" t="s">
        <v>3</v>
      </c>
      <c r="E12" t="s">
        <v>135</v>
      </c>
      <c r="F12" t="s">
        <v>136</v>
      </c>
      <c r="G12" t="s">
        <v>4</v>
      </c>
      <c r="H12" t="s">
        <v>5</v>
      </c>
      <c r="I12" t="s">
        <v>6</v>
      </c>
      <c r="J12" t="s">
        <v>7</v>
      </c>
      <c r="K12" t="s">
        <v>8</v>
      </c>
      <c r="L12" t="s">
        <v>9</v>
      </c>
      <c r="M12" t="s">
        <v>10</v>
      </c>
      <c r="N12" t="s">
        <v>11</v>
      </c>
      <c r="O12" t="s">
        <v>12</v>
      </c>
      <c r="P12" t="s">
        <v>13</v>
      </c>
      <c r="Q12" t="s">
        <v>14</v>
      </c>
      <c r="R12" t="s">
        <v>139</v>
      </c>
      <c r="S12" t="s">
        <v>17</v>
      </c>
      <c r="T12" t="s">
        <v>18</v>
      </c>
      <c r="U12" t="s">
        <v>19</v>
      </c>
      <c r="V12" t="s">
        <v>20</v>
      </c>
      <c r="W12" t="s">
        <v>140</v>
      </c>
      <c r="X12" t="s">
        <v>141</v>
      </c>
      <c r="Y12" t="s">
        <v>22</v>
      </c>
      <c r="Z12" t="s">
        <v>24</v>
      </c>
      <c r="AA12" t="s">
        <v>25</v>
      </c>
      <c r="AB12" t="s">
        <v>26</v>
      </c>
      <c r="AC12" t="s">
        <v>27</v>
      </c>
      <c r="AD12" t="s">
        <v>28</v>
      </c>
      <c r="AE12" t="s">
        <v>143</v>
      </c>
      <c r="AF12" t="s">
        <v>30</v>
      </c>
      <c r="AG12" t="s">
        <v>31</v>
      </c>
      <c r="AH12" t="s">
        <v>32</v>
      </c>
      <c r="AI12" t="s">
        <v>33</v>
      </c>
    </row>
    <row r="13" spans="1:41" x14ac:dyDescent="0.25">
      <c r="A13" t="s">
        <v>172</v>
      </c>
      <c r="B13" t="s">
        <v>3</v>
      </c>
      <c r="C13" t="s">
        <v>135</v>
      </c>
      <c r="D13" t="s">
        <v>136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139</v>
      </c>
      <c r="Q13" t="s">
        <v>17</v>
      </c>
      <c r="R13" t="s">
        <v>18</v>
      </c>
      <c r="S13" t="s">
        <v>19</v>
      </c>
      <c r="T13" t="s">
        <v>20</v>
      </c>
      <c r="U13" t="s">
        <v>140</v>
      </c>
      <c r="V13" t="s">
        <v>141</v>
      </c>
      <c r="W13" t="s">
        <v>23</v>
      </c>
      <c r="X13" t="s">
        <v>24</v>
      </c>
      <c r="Y13" t="s">
        <v>25</v>
      </c>
      <c r="Z13" t="s">
        <v>26</v>
      </c>
      <c r="AA13" t="s">
        <v>27</v>
      </c>
      <c r="AB13" t="s">
        <v>28</v>
      </c>
      <c r="AC13" t="s">
        <v>143</v>
      </c>
      <c r="AD13" t="s">
        <v>30</v>
      </c>
      <c r="AE13" t="s">
        <v>31</v>
      </c>
      <c r="AF13" t="s">
        <v>32</v>
      </c>
      <c r="AG13" t="s">
        <v>33</v>
      </c>
      <c r="AH13" t="s">
        <v>164</v>
      </c>
      <c r="AI13" t="s">
        <v>176</v>
      </c>
    </row>
    <row r="14" spans="1:41" x14ac:dyDescent="0.25">
      <c r="A14" t="s">
        <v>174</v>
      </c>
      <c r="B14" t="s">
        <v>175</v>
      </c>
    </row>
    <row r="15" spans="1:41" x14ac:dyDescent="0.25">
      <c r="A15" t="s">
        <v>177</v>
      </c>
      <c r="B15" t="s">
        <v>2</v>
      </c>
      <c r="C15" t="s">
        <v>3</v>
      </c>
      <c r="D15" t="s">
        <v>135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14</v>
      </c>
      <c r="N15" t="s">
        <v>139</v>
      </c>
      <c r="O15" t="s">
        <v>17</v>
      </c>
      <c r="P15" t="s">
        <v>18</v>
      </c>
      <c r="Q15" t="s">
        <v>19</v>
      </c>
      <c r="R15" t="s">
        <v>20</v>
      </c>
      <c r="S15" t="s">
        <v>140</v>
      </c>
      <c r="T15" t="s">
        <v>141</v>
      </c>
      <c r="U15" t="s">
        <v>22</v>
      </c>
      <c r="V15" t="s">
        <v>23</v>
      </c>
      <c r="W15" t="s">
        <v>142</v>
      </c>
      <c r="X15" t="s">
        <v>143</v>
      </c>
      <c r="Y15" t="s">
        <v>30</v>
      </c>
      <c r="Z15" t="s">
        <v>31</v>
      </c>
      <c r="AA15" t="s">
        <v>32</v>
      </c>
      <c r="AB15" t="s">
        <v>33</v>
      </c>
      <c r="AC15" t="s">
        <v>164</v>
      </c>
    </row>
    <row r="16" spans="1:41" x14ac:dyDescent="0.25">
      <c r="A16" t="s">
        <v>180</v>
      </c>
      <c r="B16" t="s">
        <v>181</v>
      </c>
    </row>
    <row r="17" spans="1:34" x14ac:dyDescent="0.25">
      <c r="A17" t="s">
        <v>188</v>
      </c>
      <c r="B17" s="38" t="s">
        <v>3</v>
      </c>
      <c r="C17" s="38" t="s">
        <v>135</v>
      </c>
      <c r="D17" s="38" t="s">
        <v>136</v>
      </c>
      <c r="E17" s="38" t="s">
        <v>4</v>
      </c>
      <c r="F17" s="38" t="s">
        <v>5</v>
      </c>
      <c r="G17" s="38" t="s">
        <v>6</v>
      </c>
      <c r="H17" s="38" t="s">
        <v>7</v>
      </c>
      <c r="I17" s="38" t="s">
        <v>8</v>
      </c>
      <c r="J17" s="38" t="s">
        <v>9</v>
      </c>
      <c r="K17" s="38" t="s">
        <v>10</v>
      </c>
      <c r="L17" s="38" t="s">
        <v>11</v>
      </c>
      <c r="M17" s="38" t="s">
        <v>12</v>
      </c>
      <c r="N17" s="38" t="s">
        <v>13</v>
      </c>
      <c r="O17" s="38" t="s">
        <v>14</v>
      </c>
      <c r="P17" s="38" t="s">
        <v>139</v>
      </c>
      <c r="Q17" s="38" t="s">
        <v>15</v>
      </c>
      <c r="R17" s="38" t="s">
        <v>18</v>
      </c>
      <c r="S17" s="38" t="s">
        <v>19</v>
      </c>
      <c r="T17" s="38" t="s">
        <v>20</v>
      </c>
      <c r="U17" s="38" t="s">
        <v>140</v>
      </c>
      <c r="V17" s="38" t="s">
        <v>23</v>
      </c>
      <c r="W17" s="38" t="s">
        <v>30</v>
      </c>
      <c r="X17" s="38" t="s">
        <v>31</v>
      </c>
      <c r="Y17" s="38" t="s">
        <v>32</v>
      </c>
      <c r="Z17" s="38" t="s">
        <v>33</v>
      </c>
      <c r="AA17" s="38" t="s">
        <v>164</v>
      </c>
      <c r="AB17" s="38" t="s">
        <v>182</v>
      </c>
      <c r="AC17" s="38" t="s">
        <v>183</v>
      </c>
      <c r="AD17" s="38" t="s">
        <v>184</v>
      </c>
      <c r="AE17" s="38" t="s">
        <v>185</v>
      </c>
      <c r="AF17" s="38" t="s">
        <v>187</v>
      </c>
    </row>
    <row r="18" spans="1:34" x14ac:dyDescent="0.25">
      <c r="A18" t="s">
        <v>192</v>
      </c>
      <c r="B18" t="s">
        <v>3</v>
      </c>
      <c r="C18" t="s">
        <v>135</v>
      </c>
      <c r="D18" t="s">
        <v>136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18</v>
      </c>
      <c r="R18" t="s">
        <v>19</v>
      </c>
      <c r="S18" t="s">
        <v>20</v>
      </c>
      <c r="T18" t="s">
        <v>140</v>
      </c>
      <c r="U18" t="s">
        <v>23</v>
      </c>
      <c r="V18" t="s">
        <v>30</v>
      </c>
      <c r="W18" t="s">
        <v>31</v>
      </c>
      <c r="X18" t="s">
        <v>32</v>
      </c>
      <c r="Y18" t="s">
        <v>33</v>
      </c>
      <c r="Z18" t="s">
        <v>182</v>
      </c>
      <c r="AA18" t="s">
        <v>183</v>
      </c>
      <c r="AB18" t="s">
        <v>184</v>
      </c>
      <c r="AC18" t="s">
        <v>185</v>
      </c>
      <c r="AD18" t="s">
        <v>189</v>
      </c>
    </row>
    <row r="19" spans="1:34" x14ac:dyDescent="0.25">
      <c r="A19" t="s">
        <v>193</v>
      </c>
      <c r="B19" t="s">
        <v>3</v>
      </c>
      <c r="C19" t="s">
        <v>135</v>
      </c>
      <c r="D19" t="s">
        <v>136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18</v>
      </c>
      <c r="Q19" t="s">
        <v>19</v>
      </c>
      <c r="R19" t="s">
        <v>20</v>
      </c>
      <c r="S19" t="s">
        <v>140</v>
      </c>
      <c r="T19" t="s">
        <v>23</v>
      </c>
      <c r="U19" t="s">
        <v>30</v>
      </c>
      <c r="V19" t="s">
        <v>31</v>
      </c>
      <c r="W19" t="s">
        <v>32</v>
      </c>
      <c r="X19" t="s">
        <v>33</v>
      </c>
      <c r="Y19" t="s">
        <v>182</v>
      </c>
      <c r="Z19" t="s">
        <v>183</v>
      </c>
      <c r="AA19" t="s">
        <v>184</v>
      </c>
      <c r="AB19" t="s">
        <v>185</v>
      </c>
      <c r="AC19" t="s">
        <v>189</v>
      </c>
      <c r="AD19" t="s">
        <v>191</v>
      </c>
    </row>
    <row r="20" spans="1:34" x14ac:dyDescent="0.25">
      <c r="A20" t="s">
        <v>195</v>
      </c>
      <c r="B20" t="s">
        <v>3</v>
      </c>
      <c r="C20" t="s">
        <v>135</v>
      </c>
      <c r="D20" t="s">
        <v>136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139</v>
      </c>
      <c r="Q20" t="s">
        <v>15</v>
      </c>
      <c r="R20" t="s">
        <v>18</v>
      </c>
      <c r="S20" t="s">
        <v>19</v>
      </c>
      <c r="T20" t="s">
        <v>20</v>
      </c>
      <c r="U20" t="s">
        <v>140</v>
      </c>
      <c r="V20" t="s">
        <v>23</v>
      </c>
      <c r="W20" t="s">
        <v>24</v>
      </c>
      <c r="X20" t="s">
        <v>25</v>
      </c>
      <c r="Y20" t="s">
        <v>26</v>
      </c>
      <c r="Z20" t="s">
        <v>30</v>
      </c>
      <c r="AA20" t="s">
        <v>31</v>
      </c>
      <c r="AB20" t="s">
        <v>32</v>
      </c>
      <c r="AC20" t="s">
        <v>33</v>
      </c>
      <c r="AD20" t="s">
        <v>182</v>
      </c>
      <c r="AE20" t="s">
        <v>183</v>
      </c>
      <c r="AF20" t="s">
        <v>184</v>
      </c>
      <c r="AG20" t="s">
        <v>185</v>
      </c>
      <c r="AH20" t="s">
        <v>189</v>
      </c>
    </row>
    <row r="21" spans="1:34" x14ac:dyDescent="0.25">
      <c r="A21" t="s">
        <v>198</v>
      </c>
      <c r="B21" t="s">
        <v>3</v>
      </c>
      <c r="C21" t="s">
        <v>135</v>
      </c>
      <c r="D21" t="s">
        <v>136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139</v>
      </c>
      <c r="Q21" t="s">
        <v>17</v>
      </c>
      <c r="R21" t="s">
        <v>18</v>
      </c>
      <c r="S21" t="s">
        <v>19</v>
      </c>
      <c r="T21" t="s">
        <v>20</v>
      </c>
      <c r="U21" t="s">
        <v>140</v>
      </c>
      <c r="V21" t="s">
        <v>23</v>
      </c>
      <c r="W21" t="s">
        <v>30</v>
      </c>
      <c r="X21" t="s">
        <v>31</v>
      </c>
      <c r="Y21" t="s">
        <v>32</v>
      </c>
      <c r="Z21" t="s">
        <v>33</v>
      </c>
      <c r="AA21" t="s">
        <v>183</v>
      </c>
      <c r="AB21" t="s">
        <v>185</v>
      </c>
      <c r="AC21" t="s">
        <v>189</v>
      </c>
      <c r="AD21" t="s">
        <v>197</v>
      </c>
    </row>
    <row r="22" spans="1:34" x14ac:dyDescent="0.25">
      <c r="A22" t="s">
        <v>201</v>
      </c>
      <c r="B22" t="s">
        <v>3</v>
      </c>
      <c r="C22" t="s">
        <v>135</v>
      </c>
      <c r="D22" t="s">
        <v>4</v>
      </c>
      <c r="E22" t="s">
        <v>5</v>
      </c>
      <c r="F22" t="s">
        <v>6</v>
      </c>
      <c r="G22" t="s">
        <v>7</v>
      </c>
      <c r="H22" t="s">
        <v>10</v>
      </c>
      <c r="I22" t="s">
        <v>11</v>
      </c>
      <c r="J22" t="s">
        <v>12</v>
      </c>
      <c r="K22" t="s">
        <v>13</v>
      </c>
      <c r="L22" t="s">
        <v>139</v>
      </c>
      <c r="M22" t="s">
        <v>18</v>
      </c>
      <c r="N22" t="s">
        <v>19</v>
      </c>
      <c r="O22" t="s">
        <v>20</v>
      </c>
      <c r="P22" t="s">
        <v>140</v>
      </c>
      <c r="Q22" t="s">
        <v>23</v>
      </c>
      <c r="R22" t="s">
        <v>30</v>
      </c>
      <c r="S22" t="s">
        <v>31</v>
      </c>
      <c r="T22" t="s">
        <v>32</v>
      </c>
      <c r="U22" t="s">
        <v>183</v>
      </c>
      <c r="V22" t="s">
        <v>189</v>
      </c>
    </row>
    <row r="23" spans="1:34" x14ac:dyDescent="0.25">
      <c r="A23" t="s">
        <v>202</v>
      </c>
      <c r="B23" t="s">
        <v>3</v>
      </c>
      <c r="C23" t="s">
        <v>135</v>
      </c>
      <c r="D23" t="s">
        <v>136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11</v>
      </c>
      <c r="K23" t="s">
        <v>12</v>
      </c>
      <c r="L23" t="s">
        <v>14</v>
      </c>
      <c r="M23" t="s">
        <v>19</v>
      </c>
      <c r="N23" t="s">
        <v>20</v>
      </c>
      <c r="O23" t="s">
        <v>30</v>
      </c>
      <c r="P23" t="s">
        <v>31</v>
      </c>
      <c r="Q23" t="s">
        <v>32</v>
      </c>
      <c r="R23" t="s">
        <v>189</v>
      </c>
    </row>
    <row r="24" spans="1:34" x14ac:dyDescent="0.25">
      <c r="A24" t="s">
        <v>210</v>
      </c>
      <c r="B24" s="38" t="s">
        <v>3</v>
      </c>
      <c r="C24" s="38" t="s">
        <v>135</v>
      </c>
      <c r="D24" s="38" t="s">
        <v>136</v>
      </c>
      <c r="E24" s="38" t="s">
        <v>4</v>
      </c>
      <c r="F24" s="38" t="s">
        <v>5</v>
      </c>
      <c r="G24" s="38" t="s">
        <v>6</v>
      </c>
      <c r="H24" s="38" t="s">
        <v>7</v>
      </c>
      <c r="I24" s="38" t="s">
        <v>8</v>
      </c>
      <c r="J24" s="38" t="s">
        <v>10</v>
      </c>
      <c r="K24" s="38" t="s">
        <v>11</v>
      </c>
      <c r="L24" s="38" t="s">
        <v>12</v>
      </c>
      <c r="M24" s="38" t="s">
        <v>13</v>
      </c>
      <c r="N24" s="38" t="s">
        <v>14</v>
      </c>
      <c r="O24" s="38" t="s">
        <v>139</v>
      </c>
      <c r="P24" s="38" t="s">
        <v>17</v>
      </c>
      <c r="Q24" s="38" t="s">
        <v>18</v>
      </c>
      <c r="R24" s="38" t="s">
        <v>19</v>
      </c>
      <c r="S24" s="38" t="s">
        <v>20</v>
      </c>
      <c r="T24" s="38" t="s">
        <v>23</v>
      </c>
      <c r="U24" s="38" t="s">
        <v>164</v>
      </c>
      <c r="V24" s="38" t="s">
        <v>182</v>
      </c>
      <c r="W24" s="38" t="s">
        <v>183</v>
      </c>
      <c r="X24" s="38" t="s">
        <v>184</v>
      </c>
      <c r="Y24" s="38" t="s">
        <v>185</v>
      </c>
      <c r="Z24" s="38" t="s">
        <v>189</v>
      </c>
      <c r="AA24" s="38" t="s">
        <v>197</v>
      </c>
    </row>
    <row r="25" spans="1:34" x14ac:dyDescent="0.25">
      <c r="A25" t="s">
        <v>213</v>
      </c>
      <c r="B25" s="38" t="s">
        <v>212</v>
      </c>
    </row>
    <row r="26" spans="1:34" x14ac:dyDescent="0.25">
      <c r="A26" t="s">
        <v>215</v>
      </c>
      <c r="B26" t="s">
        <v>217</v>
      </c>
    </row>
    <row r="28" spans="1:34" x14ac:dyDescent="0.25">
      <c r="A28" t="s">
        <v>218</v>
      </c>
      <c r="B28" t="s">
        <v>0</v>
      </c>
      <c r="C28" t="s">
        <v>1</v>
      </c>
      <c r="D28" t="s">
        <v>3</v>
      </c>
      <c r="E28" t="s">
        <v>135</v>
      </c>
      <c r="F28" t="s">
        <v>136</v>
      </c>
      <c r="G28" t="s">
        <v>4</v>
      </c>
      <c r="H28" t="s">
        <v>5</v>
      </c>
      <c r="I28" t="s">
        <v>6</v>
      </c>
      <c r="J28" t="s">
        <v>7</v>
      </c>
      <c r="K28" t="s">
        <v>9</v>
      </c>
      <c r="L28" t="s">
        <v>11</v>
      </c>
      <c r="M28" t="s">
        <v>12</v>
      </c>
      <c r="N28" t="s">
        <v>13</v>
      </c>
      <c r="O28" t="s">
        <v>17</v>
      </c>
      <c r="P28" t="s">
        <v>18</v>
      </c>
      <c r="Q28" t="s">
        <v>19</v>
      </c>
      <c r="R28" t="s">
        <v>20</v>
      </c>
      <c r="S28" t="s">
        <v>140</v>
      </c>
      <c r="T28" t="s">
        <v>23</v>
      </c>
      <c r="U28" t="s">
        <v>24</v>
      </c>
      <c r="V28" t="s">
        <v>25</v>
      </c>
      <c r="W28" t="s">
        <v>26</v>
      </c>
      <c r="X28" t="s">
        <v>30</v>
      </c>
      <c r="Y28" t="s">
        <v>31</v>
      </c>
      <c r="Z28" t="s">
        <v>32</v>
      </c>
      <c r="AA28" t="s">
        <v>33</v>
      </c>
      <c r="AB28" t="s">
        <v>164</v>
      </c>
      <c r="AC28" t="s">
        <v>182</v>
      </c>
      <c r="AD28" t="s">
        <v>183</v>
      </c>
      <c r="AE28" t="s">
        <v>189</v>
      </c>
      <c r="AF28" t="s">
        <v>191</v>
      </c>
      <c r="AG28" t="s">
        <v>197</v>
      </c>
    </row>
    <row r="29" spans="1:34" x14ac:dyDescent="0.25">
      <c r="A29" t="s">
        <v>220</v>
      </c>
      <c r="B29" t="s">
        <v>3</v>
      </c>
      <c r="C29" t="s">
        <v>135</v>
      </c>
      <c r="D29" t="s">
        <v>136</v>
      </c>
      <c r="E29" t="s">
        <v>4</v>
      </c>
      <c r="F29" t="s">
        <v>5</v>
      </c>
      <c r="G29" t="s">
        <v>6</v>
      </c>
      <c r="H29" t="s">
        <v>11</v>
      </c>
      <c r="I29" t="s">
        <v>12</v>
      </c>
      <c r="J29" t="s">
        <v>18</v>
      </c>
      <c r="K29" t="s">
        <v>19</v>
      </c>
      <c r="L29" t="s">
        <v>20</v>
      </c>
      <c r="M29" t="s">
        <v>140</v>
      </c>
      <c r="N29" t="s">
        <v>23</v>
      </c>
      <c r="O29" t="s">
        <v>24</v>
      </c>
      <c r="P29" t="s">
        <v>25</v>
      </c>
      <c r="Q29" t="s">
        <v>26</v>
      </c>
      <c r="R29" t="s">
        <v>30</v>
      </c>
      <c r="S29" t="s">
        <v>31</v>
      </c>
      <c r="T29" t="s">
        <v>32</v>
      </c>
      <c r="U29" t="s">
        <v>33</v>
      </c>
      <c r="V29" t="s">
        <v>164</v>
      </c>
      <c r="W29" t="s">
        <v>182</v>
      </c>
      <c r="X29" t="s">
        <v>183</v>
      </c>
      <c r="Y29" t="s">
        <v>184</v>
      </c>
      <c r="Z29" t="s">
        <v>185</v>
      </c>
      <c r="AA29" t="s">
        <v>189</v>
      </c>
      <c r="AB29" t="s">
        <v>191</v>
      </c>
    </row>
    <row r="30" spans="1:34" x14ac:dyDescent="0.25">
      <c r="A30" t="s">
        <v>223</v>
      </c>
      <c r="B30" t="s">
        <v>2</v>
      </c>
      <c r="C30" t="s">
        <v>4</v>
      </c>
      <c r="D30" t="s">
        <v>5</v>
      </c>
      <c r="E30" t="s">
        <v>9</v>
      </c>
      <c r="F30" t="s">
        <v>10</v>
      </c>
      <c r="G30" t="s">
        <v>11</v>
      </c>
      <c r="H30" t="s">
        <v>12</v>
      </c>
      <c r="I30" t="s">
        <v>17</v>
      </c>
      <c r="J30" t="s">
        <v>18</v>
      </c>
      <c r="K30" t="s">
        <v>19</v>
      </c>
      <c r="L30" t="s">
        <v>20</v>
      </c>
      <c r="M30" t="s">
        <v>23</v>
      </c>
      <c r="N30" t="s">
        <v>24</v>
      </c>
      <c r="O30" t="s">
        <v>25</v>
      </c>
      <c r="P30" t="s">
        <v>26</v>
      </c>
      <c r="Q30" t="s">
        <v>30</v>
      </c>
      <c r="R30" t="s">
        <v>31</v>
      </c>
      <c r="S30" t="s">
        <v>32</v>
      </c>
      <c r="T30" t="s">
        <v>33</v>
      </c>
      <c r="U30" t="s">
        <v>164</v>
      </c>
      <c r="V30" t="s">
        <v>185</v>
      </c>
      <c r="W30" t="s">
        <v>189</v>
      </c>
      <c r="X30" t="s">
        <v>191</v>
      </c>
      <c r="Y30" t="s">
        <v>197</v>
      </c>
    </row>
    <row r="31" spans="1:34" x14ac:dyDescent="0.25">
      <c r="A31" t="s">
        <v>225</v>
      </c>
      <c r="B31" t="s">
        <v>3</v>
      </c>
      <c r="C31" t="s">
        <v>135</v>
      </c>
      <c r="D31" t="s">
        <v>136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139</v>
      </c>
      <c r="L31" t="s">
        <v>18</v>
      </c>
      <c r="M31" t="s">
        <v>19</v>
      </c>
      <c r="N31" t="s">
        <v>20</v>
      </c>
      <c r="O31" t="s">
        <v>140</v>
      </c>
      <c r="P31" t="s">
        <v>23</v>
      </c>
      <c r="Q31" t="s">
        <v>24</v>
      </c>
      <c r="R31" t="s">
        <v>25</v>
      </c>
      <c r="S31" t="s">
        <v>26</v>
      </c>
      <c r="T31" t="s">
        <v>27</v>
      </c>
      <c r="U31" t="s">
        <v>28</v>
      </c>
      <c r="V31" t="s">
        <v>30</v>
      </c>
      <c r="W31" t="s">
        <v>31</v>
      </c>
      <c r="X31" t="s">
        <v>32</v>
      </c>
      <c r="Y31" t="s">
        <v>33</v>
      </c>
      <c r="Z31" t="s">
        <v>182</v>
      </c>
      <c r="AA31" t="s">
        <v>183</v>
      </c>
      <c r="AB31" t="s">
        <v>184</v>
      </c>
      <c r="AC31" t="s">
        <v>185</v>
      </c>
      <c r="AD31" t="s">
        <v>189</v>
      </c>
      <c r="AE31" t="s">
        <v>191</v>
      </c>
    </row>
    <row r="32" spans="1:34" x14ac:dyDescent="0.25">
      <c r="A32" t="s">
        <v>227</v>
      </c>
      <c r="B32" t="s">
        <v>3</v>
      </c>
      <c r="C32" t="s">
        <v>135</v>
      </c>
      <c r="D32" t="s">
        <v>136</v>
      </c>
      <c r="E32" t="s">
        <v>4</v>
      </c>
      <c r="F32" t="s">
        <v>5</v>
      </c>
      <c r="G32" t="s">
        <v>11</v>
      </c>
      <c r="H32" t="s">
        <v>12</v>
      </c>
      <c r="I32" t="s">
        <v>13</v>
      </c>
      <c r="J32" t="s">
        <v>14</v>
      </c>
      <c r="K32" t="s">
        <v>139</v>
      </c>
      <c r="L32" t="s">
        <v>18</v>
      </c>
      <c r="M32" t="s">
        <v>19</v>
      </c>
      <c r="N32" t="s">
        <v>20</v>
      </c>
      <c r="O32" t="s">
        <v>140</v>
      </c>
      <c r="P32" t="s">
        <v>23</v>
      </c>
      <c r="Q32" t="s">
        <v>24</v>
      </c>
      <c r="R32" t="s">
        <v>25</v>
      </c>
      <c r="S32" t="s">
        <v>26</v>
      </c>
      <c r="T32" t="s">
        <v>27</v>
      </c>
      <c r="U32" t="s">
        <v>28</v>
      </c>
      <c r="V32" t="s">
        <v>30</v>
      </c>
      <c r="W32" t="s">
        <v>31</v>
      </c>
      <c r="X32" t="s">
        <v>32</v>
      </c>
      <c r="Y32" t="s">
        <v>33</v>
      </c>
      <c r="Z32" t="s">
        <v>182</v>
      </c>
      <c r="AA32" t="s">
        <v>183</v>
      </c>
      <c r="AB32" t="s">
        <v>184</v>
      </c>
      <c r="AC32" t="s">
        <v>185</v>
      </c>
      <c r="AD32" t="s">
        <v>189</v>
      </c>
      <c r="AE32" t="s">
        <v>191</v>
      </c>
      <c r="AF32" t="s">
        <v>197</v>
      </c>
    </row>
    <row r="33" spans="1:29" x14ac:dyDescent="0.25">
      <c r="A33" t="s">
        <v>228</v>
      </c>
      <c r="B33" t="s">
        <v>4</v>
      </c>
      <c r="C33" t="s">
        <v>5</v>
      </c>
      <c r="D33" t="s">
        <v>11</v>
      </c>
      <c r="E33" t="s">
        <v>12</v>
      </c>
      <c r="F33" t="s">
        <v>13</v>
      </c>
      <c r="G33" t="s">
        <v>14</v>
      </c>
      <c r="H33" t="s">
        <v>139</v>
      </c>
      <c r="I33" t="s">
        <v>18</v>
      </c>
      <c r="J33" t="s">
        <v>19</v>
      </c>
      <c r="K33" t="s">
        <v>20</v>
      </c>
      <c r="L33" t="s">
        <v>140</v>
      </c>
      <c r="M33" t="s">
        <v>23</v>
      </c>
      <c r="N33" t="s">
        <v>24</v>
      </c>
      <c r="O33" t="s">
        <v>25</v>
      </c>
      <c r="P33" t="s">
        <v>26</v>
      </c>
      <c r="Q33" t="s">
        <v>27</v>
      </c>
      <c r="R33" t="s">
        <v>28</v>
      </c>
      <c r="S33" t="s">
        <v>30</v>
      </c>
      <c r="T33" t="s">
        <v>31</v>
      </c>
      <c r="U33" t="s">
        <v>32</v>
      </c>
      <c r="V33" t="s">
        <v>33</v>
      </c>
      <c r="W33" t="s">
        <v>182</v>
      </c>
      <c r="X33" t="s">
        <v>183</v>
      </c>
      <c r="Y33" t="s">
        <v>184</v>
      </c>
      <c r="Z33" t="s">
        <v>185</v>
      </c>
      <c r="AA33" t="s">
        <v>189</v>
      </c>
      <c r="AB33" t="s">
        <v>191</v>
      </c>
      <c r="AC33" t="s">
        <v>197</v>
      </c>
    </row>
    <row r="36" spans="1:29" x14ac:dyDescent="0.2">
      <c r="A36" t="s">
        <v>242</v>
      </c>
      <c r="B36" t="s">
        <v>3</v>
      </c>
      <c r="C36" t="s">
        <v>135</v>
      </c>
      <c r="D36" t="s">
        <v>136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18</v>
      </c>
      <c r="K36" t="s">
        <v>19</v>
      </c>
      <c r="L36" t="s">
        <v>20</v>
      </c>
      <c r="M36" t="s">
        <v>24</v>
      </c>
      <c r="N36" t="s">
        <v>25</v>
      </c>
      <c r="O36" t="s">
        <v>26</v>
      </c>
      <c r="P36" t="s">
        <v>30</v>
      </c>
      <c r="Q36" t="s">
        <v>31</v>
      </c>
      <c r="R36" t="s">
        <v>32</v>
      </c>
      <c r="S36" t="s">
        <v>33</v>
      </c>
      <c r="T36" t="s">
        <v>164</v>
      </c>
      <c r="U36" t="s">
        <v>185</v>
      </c>
      <c r="V36" t="s">
        <v>189</v>
      </c>
      <c r="W36" t="s">
        <v>191</v>
      </c>
      <c r="X36" t="s">
        <v>197</v>
      </c>
    </row>
    <row r="37" spans="1:29" x14ac:dyDescent="0.2">
      <c r="A37" t="s">
        <v>243</v>
      </c>
      <c r="B37" s="38" t="s">
        <v>3</v>
      </c>
      <c r="C37" s="38" t="s">
        <v>135</v>
      </c>
      <c r="D37" s="38" t="s">
        <v>136</v>
      </c>
      <c r="E37" s="38" t="s">
        <v>4</v>
      </c>
      <c r="F37" s="38" t="s">
        <v>5</v>
      </c>
      <c r="G37" s="38" t="s">
        <v>11</v>
      </c>
      <c r="H37" s="38" t="s">
        <v>12</v>
      </c>
      <c r="I37" s="38" t="s">
        <v>19</v>
      </c>
      <c r="J37" s="38" t="s">
        <v>20</v>
      </c>
      <c r="K37" s="38" t="s">
        <v>24</v>
      </c>
      <c r="L37" s="38" t="s">
        <v>25</v>
      </c>
      <c r="M37" s="38" t="s">
        <v>30</v>
      </c>
      <c r="N37" s="38" t="s">
        <v>31</v>
      </c>
      <c r="O37" s="38" t="s">
        <v>32</v>
      </c>
      <c r="P37" s="38" t="s">
        <v>164</v>
      </c>
      <c r="Q37" s="38" t="s">
        <v>185</v>
      </c>
      <c r="R37" s="38" t="s">
        <v>189</v>
      </c>
      <c r="S37" s="38" t="s">
        <v>191</v>
      </c>
      <c r="T37" s="38" t="s">
        <v>197</v>
      </c>
    </row>
    <row r="38" spans="1:29" x14ac:dyDescent="0.2">
      <c r="A38" t="s">
        <v>246</v>
      </c>
      <c r="B38" t="s">
        <v>3</v>
      </c>
      <c r="C38" t="s">
        <v>135</v>
      </c>
      <c r="D38" t="s">
        <v>136</v>
      </c>
      <c r="E38" t="s">
        <v>4</v>
      </c>
      <c r="F38" t="s">
        <v>5</v>
      </c>
      <c r="G38" t="s">
        <v>11</v>
      </c>
      <c r="H38" t="s">
        <v>12</v>
      </c>
      <c r="I38" t="s">
        <v>13</v>
      </c>
      <c r="J38" t="s">
        <v>14</v>
      </c>
      <c r="K38" t="s">
        <v>19</v>
      </c>
      <c r="L38" t="s">
        <v>20</v>
      </c>
      <c r="M38" t="s">
        <v>24</v>
      </c>
      <c r="N38" t="s">
        <v>25</v>
      </c>
      <c r="O38" t="s">
        <v>30</v>
      </c>
      <c r="P38" t="s">
        <v>31</v>
      </c>
      <c r="Q38" t="s">
        <v>32</v>
      </c>
      <c r="R38" t="s">
        <v>33</v>
      </c>
      <c r="S38" t="s">
        <v>164</v>
      </c>
      <c r="T38" t="s">
        <v>183</v>
      </c>
      <c r="U38" t="s">
        <v>185</v>
      </c>
      <c r="V38" t="s">
        <v>189</v>
      </c>
      <c r="W38" t="s">
        <v>191</v>
      </c>
      <c r="X38" t="s">
        <v>197</v>
      </c>
    </row>
    <row r="39" spans="1:29" x14ac:dyDescent="0.2">
      <c r="A39" t="s">
        <v>248</v>
      </c>
      <c r="B39" t="s">
        <v>3</v>
      </c>
      <c r="C39" t="s">
        <v>135</v>
      </c>
      <c r="D39" t="s">
        <v>136</v>
      </c>
      <c r="E39" t="s">
        <v>4</v>
      </c>
      <c r="F39" t="s">
        <v>5</v>
      </c>
      <c r="G39" t="s">
        <v>11</v>
      </c>
      <c r="H39" t="s">
        <v>12</v>
      </c>
      <c r="I39" t="s">
        <v>13</v>
      </c>
      <c r="J39" t="s">
        <v>14</v>
      </c>
      <c r="K39" t="s">
        <v>139</v>
      </c>
      <c r="L39" t="s">
        <v>18</v>
      </c>
      <c r="M39" t="s">
        <v>19</v>
      </c>
      <c r="N39" t="s">
        <v>20</v>
      </c>
      <c r="O39" t="s">
        <v>23</v>
      </c>
      <c r="P39" t="s">
        <v>24</v>
      </c>
      <c r="Q39" t="s">
        <v>25</v>
      </c>
      <c r="R39" t="s">
        <v>26</v>
      </c>
      <c r="S39" t="s">
        <v>30</v>
      </c>
      <c r="T39" t="s">
        <v>31</v>
      </c>
      <c r="U39" t="s">
        <v>32</v>
      </c>
      <c r="V39" t="s">
        <v>33</v>
      </c>
      <c r="W39" t="s">
        <v>182</v>
      </c>
      <c r="X39" t="s">
        <v>183</v>
      </c>
      <c r="Y39" t="s">
        <v>185</v>
      </c>
      <c r="Z39" t="s">
        <v>189</v>
      </c>
      <c r="AA39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working sheet</vt:lpstr>
      <vt:lpstr>clustering result manual input</vt:lpstr>
      <vt:lpstr>clustering variable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2017-11-21T10:55:33Z</dcterms:created>
  <dcterms:modified xsi:type="dcterms:W3CDTF">2018-01-05T21:12:08Z</dcterms:modified>
</cp:coreProperties>
</file>